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630"/>
  </bookViews>
  <sheets>
    <sheet name="hổ trợ cửa hàng mớ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 s="1"/>
  <c r="H13" i="1" l="1"/>
  <c r="I13" i="1" s="1"/>
  <c r="H7" i="1" l="1"/>
  <c r="I7" i="1" s="1"/>
  <c r="H8" i="1"/>
  <c r="I8" i="1" s="1"/>
  <c r="H9" i="1"/>
  <c r="I9" i="1" s="1"/>
  <c r="H11" i="1"/>
  <c r="I11" i="1" s="1"/>
  <c r="H12" i="1"/>
  <c r="I12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5" i="1"/>
  <c r="I5" i="1" s="1"/>
  <c r="H4" i="1"/>
  <c r="I4" i="1" s="1"/>
  <c r="H3" i="1"/>
  <c r="I3" i="1" s="1"/>
  <c r="H2" i="1"/>
  <c r="H6" i="1"/>
  <c r="I6" i="1" s="1"/>
  <c r="G22" i="1"/>
  <c r="I2" i="1" l="1"/>
  <c r="I22" i="1" s="1"/>
  <c r="H22" i="1"/>
</calcChain>
</file>

<file path=xl/sharedStrings.xml><?xml version="1.0" encoding="utf-8"?>
<sst xmlns="http://schemas.openxmlformats.org/spreadsheetml/2006/main" count="50" uniqueCount="50">
  <si>
    <t>tỉ lệ ck cố đinh %</t>
  </si>
  <si>
    <t>tỉ lệ ck mở cửa hàng mới %</t>
  </si>
  <si>
    <t>Tên sản phẩm</t>
  </si>
  <si>
    <t>Chân Giò Heo Muối 300G</t>
  </si>
  <si>
    <t>Chân Giò Heo Muối 500G</t>
  </si>
  <si>
    <t>Tai Heo Muối 200G</t>
  </si>
  <si>
    <t>Tai Heo Muối 400G</t>
  </si>
  <si>
    <t>Gà Muối 500G</t>
  </si>
  <si>
    <t>Bắp Bò Muối 200G</t>
  </si>
  <si>
    <t>Bắp Bò Muối 300G</t>
  </si>
  <si>
    <t>Bắp Bò Muối 500G</t>
  </si>
  <si>
    <t>Giò Lụa 500G</t>
  </si>
  <si>
    <t>Giò Tai Nấm Hương 500G</t>
  </si>
  <si>
    <t>Giò Tai Lưỡi Xào 250G</t>
  </si>
  <si>
    <t>Mộc Nấm Hương 250G</t>
  </si>
  <si>
    <t>Giò Lụa Cây 250G</t>
  </si>
  <si>
    <t>Giò Sụn Gà 250G</t>
  </si>
  <si>
    <t>Chả Nướng 300G</t>
  </si>
  <si>
    <t>Chả Cốm 300G</t>
  </si>
  <si>
    <t>Đùi Gà Sốt Cay Vị Tứ Xuyên 500G</t>
  </si>
  <si>
    <t>Chân Gà Rút Xương Sốt Siêu Cay 400G</t>
  </si>
  <si>
    <t>mã vạch</t>
  </si>
  <si>
    <t>8938508668014</t>
  </si>
  <si>
    <t>8938508668007</t>
  </si>
  <si>
    <t>8938508668328</t>
  </si>
  <si>
    <t>8938508668304</t>
  </si>
  <si>
    <t>8938508668212</t>
  </si>
  <si>
    <t>8938508668137</t>
  </si>
  <si>
    <t>8938508668120</t>
  </si>
  <si>
    <t>8938508668106</t>
  </si>
  <si>
    <t>8938529045016</t>
  </si>
  <si>
    <t>8938529045023</t>
  </si>
  <si>
    <t>8938529045030</t>
  </si>
  <si>
    <t>8938529045047</t>
  </si>
  <si>
    <t>8938529045177</t>
  </si>
  <si>
    <t>8938529045191</t>
  </si>
  <si>
    <t>8938529045207</t>
  </si>
  <si>
    <t>8938529045139</t>
  </si>
  <si>
    <t>8938529045054</t>
  </si>
  <si>
    <t>8938529045221</t>
  </si>
  <si>
    <t>Giá niêm yết công ty</t>
  </si>
  <si>
    <t>số lượng</t>
  </si>
  <si>
    <t>số tiền ck</t>
  </si>
  <si>
    <t>Thành tiền sau ck</t>
  </si>
  <si>
    <t>Hướng dẫn sử dụng:
Cột D: Nhập tỉ lệ % ck cố định vào
Cột E: nếu có hổ trợ mở cửa hàng mới thì nhập tỉ lệ % ck hổ trợ vào.
Cột F: nhập số lượng bán</t>
  </si>
  <si>
    <t>Chủ yếu cửa hàng mới có hổ trợ % ck mở cửa hàng mới thì mới dùng bảng tính này.
Còn các khách hàng bình thường thì đã cài mặc định tỉ lệ % ck rồi.</t>
  </si>
  <si>
    <t>cktm</t>
  </si>
  <si>
    <t>Giò Tai Nấm Hương 250G</t>
  </si>
  <si>
    <t>8938529045252</t>
  </si>
  <si>
    <t>Giò Lụa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</si>
</sst>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3"/>
      <color rgb="FFFF0000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/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10" fontId="3" fillId="0" borderId="0" xfId="0" applyNumberFormat="1" applyFont="1" applyAlignment="1" applyProtection="1"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164" fontId="3" fillId="0" borderId="0" xfId="1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Protection="1">
      <protection hidden="1"/>
    </xf>
    <xf numFmtId="3" fontId="3" fillId="2" borderId="2" xfId="0" applyNumberFormat="1" applyFont="1" applyFill="1" applyBorder="1" applyProtection="1">
      <protection hidden="1"/>
    </xf>
    <xf numFmtId="3" fontId="3" fillId="2" borderId="3" xfId="0" applyNumberFormat="1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164" fontId="3" fillId="2" borderId="2" xfId="1" applyNumberFormat="1" applyFont="1" applyFill="1" applyBorder="1" applyProtection="1">
      <protection hidden="1"/>
    </xf>
    <xf numFmtId="164" fontId="3" fillId="2" borderId="3" xfId="1" applyNumberFormat="1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164" fontId="3" fillId="2" borderId="4" xfId="1" applyNumberFormat="1" applyFont="1" applyFill="1" applyBorder="1" applyProtection="1">
      <protection hidden="1"/>
    </xf>
    <xf numFmtId="10" fontId="4" fillId="0" borderId="2" xfId="0" applyNumberFormat="1" applyFont="1" applyBorder="1" applyAlignment="1" applyProtection="1">
      <protection locked="0"/>
    </xf>
    <xf numFmtId="10" fontId="4" fillId="0" borderId="3" xfId="0" applyNumberFormat="1" applyFont="1" applyBorder="1" applyAlignment="1" applyProtection="1">
      <protection locked="0"/>
    </xf>
    <xf numFmtId="3" fontId="4" fillId="0" borderId="3" xfId="0" applyNumberFormat="1" applyFont="1" applyBorder="1" applyProtection="1"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4" xfId="0" applyFont="1" applyFill="1" applyBorder="1" applyProtection="1"/>
    <xf numFmtId="3" fontId="2" fillId="4" borderId="6" xfId="0" applyNumberFormat="1" applyFont="1" applyFill="1" applyBorder="1" applyProtection="1">
      <protection hidden="1"/>
    </xf>
    <xf numFmtId="10" fontId="4" fillId="0" borderId="7" xfId="0" applyNumberFormat="1" applyFont="1" applyBorder="1" applyAlignment="1" applyProtection="1">
      <protection locked="0"/>
    </xf>
    <xf numFmtId="3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0" fontId="6" fillId="0" borderId="5" xfId="0" applyFont="1" applyBorder="1" applyAlignment="1" applyProtection="1">
      <alignment horizontal="left" vertical="top" wrapText="1"/>
      <protection hidden="1"/>
    </xf>
    <xf numFmtId="10" fontId="4" fillId="0" borderId="3" xfId="0" applyNumberFormat="1" applyFont="1" applyFill="1" applyBorder="1" applyAlignment="1" applyProtection="1">
      <protection locked="0"/>
    </xf>
    <xf numFmtId="3" fontId="3" fillId="0" borderId="3" xfId="0" applyNumberFormat="1" applyFont="1" applyFill="1" applyBorder="1" applyProtection="1">
      <protection hidden="1"/>
    </xf>
    <xf numFmtId="3" fontId="3" fillId="5" borderId="3" xfId="0" applyNumberFormat="1" applyFont="1" applyFill="1" applyBorder="1" applyProtection="1">
      <protection hidden="1"/>
    </xf>
    <xf numFmtId="3" fontId="4" fillId="5" borderId="3" xfId="0" applyNumberFormat="1" applyFont="1" applyFill="1" applyBorder="1" applyProtection="1">
      <protection locked="0"/>
    </xf>
    <xf numFmtId="3" fontId="4" fillId="5" borderId="2" xfId="0" applyNumberFormat="1" applyFont="1" applyFill="1" applyBorder="1" applyProtection="1">
      <protection locked="0"/>
    </xf>
    <xf numFmtId="0" fontId="5" fillId="0" borderId="5" xfId="0" applyFont="1" applyBorder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Zeros="0" tabSelected="1" workbookViewId="0">
      <pane ySplit="1" topLeftCell="A2" activePane="bottomLeft" state="frozen"/>
      <selection pane="bottomLeft" activeCell="H18" sqref="H18:H19"/>
    </sheetView>
  </sheetViews>
  <sheetFormatPr defaultColWidth="16.140625" defaultRowHeight="24" customHeight="1" x14ac:dyDescent="0.25"/>
  <cols>
    <col min="1" max="1" width="17.42578125" style="4" customWidth="1"/>
    <col min="2" max="2" width="26.140625" style="4" customWidth="1"/>
    <col min="3" max="3" width="16" style="5" customWidth="1"/>
    <col min="4" max="4" width="13.28515625" style="2" customWidth="1"/>
    <col min="5" max="5" width="10.42578125" style="2" customWidth="1"/>
    <col min="6" max="6" width="13.42578125" style="2" customWidth="1"/>
    <col min="7" max="7" width="9.7109375" style="3" customWidth="1"/>
    <col min="8" max="8" width="15" style="3" customWidth="1"/>
    <col min="9" max="9" width="20" style="3" customWidth="1"/>
    <col min="10" max="10" width="44.28515625" style="4" customWidth="1"/>
    <col min="11" max="11" width="24.5703125" style="4" customWidth="1"/>
    <col min="12" max="16384" width="16.140625" style="4"/>
  </cols>
  <sheetData>
    <row r="1" spans="1:10" s="1" customFormat="1" ht="28.5" customHeight="1" thickBot="1" x14ac:dyDescent="0.3">
      <c r="A1" s="6" t="s">
        <v>21</v>
      </c>
      <c r="B1" s="6" t="s">
        <v>2</v>
      </c>
      <c r="C1" s="7" t="s">
        <v>40</v>
      </c>
      <c r="D1" s="8" t="s">
        <v>0</v>
      </c>
      <c r="E1" s="8" t="s">
        <v>46</v>
      </c>
      <c r="F1" s="8" t="s">
        <v>1</v>
      </c>
      <c r="G1" s="9" t="s">
        <v>41</v>
      </c>
      <c r="H1" s="10" t="s">
        <v>42</v>
      </c>
      <c r="I1" s="11" t="s">
        <v>43</v>
      </c>
    </row>
    <row r="2" spans="1:10" ht="20.25" customHeight="1" thickBot="1" x14ac:dyDescent="0.3">
      <c r="A2" s="15" t="s">
        <v>22</v>
      </c>
      <c r="B2" s="25" t="s">
        <v>3</v>
      </c>
      <c r="C2" s="16">
        <v>73432</v>
      </c>
      <c r="D2" s="20">
        <v>0.09</v>
      </c>
      <c r="E2" s="29"/>
      <c r="F2" s="21">
        <v>0.1</v>
      </c>
      <c r="G2" s="37">
        <v>5</v>
      </c>
      <c r="H2" s="35">
        <f>ROUND((C2*D2+(C2-C2*D2)*E2+((C2-C2*D2)-(C2-C2*D2)*E2)*F2)*G2,0)</f>
        <v>66456</v>
      </c>
      <c r="I2" s="13">
        <f>C2*G2-H2</f>
        <v>300704</v>
      </c>
      <c r="J2" s="38" t="s">
        <v>44</v>
      </c>
    </row>
    <row r="3" spans="1:10" ht="20.25" customHeight="1" thickBot="1" x14ac:dyDescent="0.3">
      <c r="A3" s="12" t="s">
        <v>23</v>
      </c>
      <c r="B3" s="26" t="s">
        <v>4</v>
      </c>
      <c r="C3" s="17">
        <v>119066</v>
      </c>
      <c r="D3" s="20">
        <v>0.09</v>
      </c>
      <c r="E3" s="21"/>
      <c r="F3" s="21">
        <v>0.1</v>
      </c>
      <c r="G3" s="37">
        <v>5</v>
      </c>
      <c r="H3" s="35">
        <f>ROUND((C3*D3+(C3-C3*D3)*E3+((C3-C3*D3)-(C3-C3*D3)*E3)*F3)*G3,0)</f>
        <v>107755</v>
      </c>
      <c r="I3" s="14">
        <f t="shared" ref="I3:I21" si="0">C3*G3-H3</f>
        <v>487575</v>
      </c>
      <c r="J3" s="38"/>
    </row>
    <row r="4" spans="1:10" ht="20.25" customHeight="1" thickBot="1" x14ac:dyDescent="0.3">
      <c r="A4" s="12" t="s">
        <v>24</v>
      </c>
      <c r="B4" s="26" t="s">
        <v>5</v>
      </c>
      <c r="C4" s="17">
        <v>55595</v>
      </c>
      <c r="D4" s="20"/>
      <c r="E4" s="21"/>
      <c r="F4" s="21"/>
      <c r="G4" s="37"/>
      <c r="H4" s="35">
        <f>ROUND((C4*D4+(C4-C4*D4)*E4+((C4-C4*D4)-(C4-C4*D4)*E4)*F4)*G4,0)</f>
        <v>0</v>
      </c>
      <c r="I4" s="14">
        <f t="shared" si="0"/>
        <v>0</v>
      </c>
      <c r="J4" s="38"/>
    </row>
    <row r="5" spans="1:10" ht="20.25" customHeight="1" thickBot="1" x14ac:dyDescent="0.3">
      <c r="A5" s="12" t="s">
        <v>25</v>
      </c>
      <c r="B5" s="26" t="s">
        <v>6</v>
      </c>
      <c r="C5" s="17">
        <v>107205</v>
      </c>
      <c r="D5" s="20"/>
      <c r="E5" s="21"/>
      <c r="F5" s="21"/>
      <c r="G5" s="36"/>
      <c r="H5" s="35">
        <f>ROUND((C5*D5+(C5-C5*D5)*E5+((C5-C5*D5)-(C5-C5*D5)*E5)*F5)*G5,0)</f>
        <v>0</v>
      </c>
      <c r="I5" s="14">
        <f t="shared" si="0"/>
        <v>0</v>
      </c>
      <c r="J5" s="38"/>
    </row>
    <row r="6" spans="1:10" ht="20.25" customHeight="1" thickBot="1" x14ac:dyDescent="0.3">
      <c r="A6" s="12" t="s">
        <v>26</v>
      </c>
      <c r="B6" s="26" t="s">
        <v>7</v>
      </c>
      <c r="C6" s="17">
        <v>111058</v>
      </c>
      <c r="D6" s="20">
        <v>0.09</v>
      </c>
      <c r="E6" s="21"/>
      <c r="F6" s="33">
        <v>0.1</v>
      </c>
      <c r="G6" s="37">
        <v>5</v>
      </c>
      <c r="H6" s="35">
        <f>ROUND((C6*D6+(C6-C6*D6)*E6+((C6-C6*D6)-(C6-C6*D6)*E6)*F6)*G6,0)</f>
        <v>100507</v>
      </c>
      <c r="I6" s="14">
        <f t="shared" si="0"/>
        <v>454783</v>
      </c>
      <c r="J6" s="38"/>
    </row>
    <row r="7" spans="1:10" ht="20.25" customHeight="1" x14ac:dyDescent="0.25">
      <c r="A7" s="12" t="s">
        <v>27</v>
      </c>
      <c r="B7" s="26" t="s">
        <v>8</v>
      </c>
      <c r="C7" s="17">
        <v>87787</v>
      </c>
      <c r="D7" s="20"/>
      <c r="E7" s="21"/>
      <c r="F7" s="33"/>
      <c r="G7" s="37"/>
      <c r="H7" s="35">
        <f t="shared" ref="H7:H21" si="1">ROUND((C7*D7+(C7-C7*D7)*E7+((C7-C7*D7)-(C7-C7*D7)*E7)*F7)*G7,0)</f>
        <v>0</v>
      </c>
      <c r="I7" s="14">
        <f t="shared" si="0"/>
        <v>0</v>
      </c>
      <c r="J7" s="23"/>
    </row>
    <row r="8" spans="1:10" ht="20.25" customHeight="1" x14ac:dyDescent="0.25">
      <c r="A8" s="12" t="s">
        <v>28</v>
      </c>
      <c r="B8" s="26" t="s">
        <v>9</v>
      </c>
      <c r="C8" s="17">
        <v>130922</v>
      </c>
      <c r="D8" s="21"/>
      <c r="E8" s="21"/>
      <c r="F8" s="33"/>
      <c r="G8" s="36"/>
      <c r="H8" s="35">
        <f t="shared" si="1"/>
        <v>0</v>
      </c>
      <c r="I8" s="14">
        <f t="shared" si="0"/>
        <v>0</v>
      </c>
      <c r="J8" s="39" t="s">
        <v>45</v>
      </c>
    </row>
    <row r="9" spans="1:10" ht="20.25" customHeight="1" thickBot="1" x14ac:dyDescent="0.3">
      <c r="A9" s="12" t="s">
        <v>29</v>
      </c>
      <c r="B9" s="26" t="s">
        <v>10</v>
      </c>
      <c r="C9" s="17">
        <v>215677</v>
      </c>
      <c r="D9" s="21"/>
      <c r="E9" s="21"/>
      <c r="F9" s="33"/>
      <c r="G9" s="36"/>
      <c r="H9" s="35">
        <f t="shared" si="1"/>
        <v>0</v>
      </c>
      <c r="I9" s="14">
        <f t="shared" si="0"/>
        <v>0</v>
      </c>
      <c r="J9" s="39"/>
    </row>
    <row r="10" spans="1:10" ht="17.25" customHeight="1" x14ac:dyDescent="0.25">
      <c r="A10" s="12"/>
      <c r="B10" s="26" t="s">
        <v>49</v>
      </c>
      <c r="C10" s="17">
        <v>51638</v>
      </c>
      <c r="D10" s="20"/>
      <c r="E10" s="21"/>
      <c r="F10" s="33"/>
      <c r="G10" s="36"/>
      <c r="H10" s="35">
        <f t="shared" si="1"/>
        <v>0</v>
      </c>
      <c r="I10" s="14">
        <f t="shared" si="0"/>
        <v>0</v>
      </c>
      <c r="J10" s="39"/>
    </row>
    <row r="11" spans="1:10" ht="20.25" customHeight="1" x14ac:dyDescent="0.25">
      <c r="A11" s="12" t="s">
        <v>30</v>
      </c>
      <c r="B11" s="26" t="s">
        <v>11</v>
      </c>
      <c r="C11" s="17">
        <v>94013</v>
      </c>
      <c r="D11" s="21"/>
      <c r="E11" s="21"/>
      <c r="F11" s="33"/>
      <c r="G11" s="36"/>
      <c r="H11" s="35">
        <f t="shared" si="1"/>
        <v>0</v>
      </c>
      <c r="I11" s="14">
        <f t="shared" si="0"/>
        <v>0</v>
      </c>
      <c r="J11" s="39"/>
    </row>
    <row r="12" spans="1:10" ht="20.25" customHeight="1" x14ac:dyDescent="0.25">
      <c r="A12" s="12" t="s">
        <v>31</v>
      </c>
      <c r="B12" s="26" t="s">
        <v>12</v>
      </c>
      <c r="C12" s="17">
        <v>101989</v>
      </c>
      <c r="D12" s="21"/>
      <c r="E12" s="21"/>
      <c r="F12" s="33"/>
      <c r="G12" s="36"/>
      <c r="H12" s="35">
        <f t="shared" si="1"/>
        <v>0</v>
      </c>
      <c r="I12" s="14">
        <f t="shared" si="0"/>
        <v>0</v>
      </c>
      <c r="J12" s="39"/>
    </row>
    <row r="13" spans="1:10" ht="20.25" customHeight="1" thickBot="1" x14ac:dyDescent="0.3">
      <c r="A13" s="12" t="s">
        <v>48</v>
      </c>
      <c r="B13" s="26" t="s">
        <v>47</v>
      </c>
      <c r="C13" s="17">
        <v>52448</v>
      </c>
      <c r="D13" s="21"/>
      <c r="E13" s="21"/>
      <c r="F13" s="33"/>
      <c r="G13" s="36"/>
      <c r="H13" s="35">
        <f t="shared" si="1"/>
        <v>0</v>
      </c>
      <c r="I13" s="14">
        <f t="shared" si="0"/>
        <v>0</v>
      </c>
      <c r="J13" s="32"/>
    </row>
    <row r="14" spans="1:10" ht="20.25" customHeight="1" x14ac:dyDescent="0.25">
      <c r="A14" s="12" t="s">
        <v>32</v>
      </c>
      <c r="B14" s="26" t="s">
        <v>13</v>
      </c>
      <c r="C14" s="17">
        <v>50182</v>
      </c>
      <c r="D14" s="20"/>
      <c r="E14" s="21"/>
      <c r="F14" s="33"/>
      <c r="G14" s="37"/>
      <c r="H14" s="35">
        <f t="shared" si="1"/>
        <v>0</v>
      </c>
      <c r="I14" s="14">
        <f t="shared" si="0"/>
        <v>0</v>
      </c>
      <c r="J14" s="24"/>
    </row>
    <row r="15" spans="1:10" ht="20.25" customHeight="1" thickBot="1" x14ac:dyDescent="0.3">
      <c r="A15" s="12" t="s">
        <v>33</v>
      </c>
      <c r="B15" s="26" t="s">
        <v>14</v>
      </c>
      <c r="C15" s="17">
        <v>46000</v>
      </c>
      <c r="D15" s="21"/>
      <c r="E15" s="21"/>
      <c r="F15" s="33"/>
      <c r="G15" s="36"/>
      <c r="H15" s="35">
        <f t="shared" si="1"/>
        <v>0</v>
      </c>
      <c r="I15" s="14">
        <f t="shared" si="0"/>
        <v>0</v>
      </c>
      <c r="J15" s="24"/>
    </row>
    <row r="16" spans="1:10" ht="20.25" customHeight="1" thickBot="1" x14ac:dyDescent="0.3">
      <c r="A16" s="12" t="s">
        <v>34</v>
      </c>
      <c r="B16" s="26" t="s">
        <v>15</v>
      </c>
      <c r="C16" s="17">
        <v>59400</v>
      </c>
      <c r="D16" s="21"/>
      <c r="E16" s="21"/>
      <c r="F16" s="33"/>
      <c r="G16" s="37"/>
      <c r="H16" s="35">
        <f t="shared" si="1"/>
        <v>0</v>
      </c>
      <c r="I16" s="14">
        <f t="shared" si="0"/>
        <v>0</v>
      </c>
      <c r="J16" s="24"/>
    </row>
    <row r="17" spans="1:10" ht="21" customHeight="1" thickBot="1" x14ac:dyDescent="0.3">
      <c r="A17" s="12" t="s">
        <v>35</v>
      </c>
      <c r="B17" s="26" t="s">
        <v>16</v>
      </c>
      <c r="C17" s="17">
        <v>61050</v>
      </c>
      <c r="D17" s="21"/>
      <c r="E17" s="21"/>
      <c r="F17" s="33"/>
      <c r="G17" s="37"/>
      <c r="H17" s="35">
        <f t="shared" si="1"/>
        <v>0</v>
      </c>
      <c r="I17" s="14">
        <f t="shared" si="0"/>
        <v>0</v>
      </c>
      <c r="J17" s="24"/>
    </row>
    <row r="18" spans="1:10" ht="20.25" customHeight="1" thickBot="1" x14ac:dyDescent="0.3">
      <c r="A18" s="12" t="s">
        <v>36</v>
      </c>
      <c r="B18" s="26" t="s">
        <v>17</v>
      </c>
      <c r="C18" s="17">
        <v>70950</v>
      </c>
      <c r="D18" s="21">
        <v>0.09</v>
      </c>
      <c r="E18" s="21"/>
      <c r="F18" s="33">
        <v>0.1</v>
      </c>
      <c r="G18" s="37">
        <v>3</v>
      </c>
      <c r="H18" s="35">
        <f t="shared" si="1"/>
        <v>38526</v>
      </c>
      <c r="I18" s="14">
        <f t="shared" si="0"/>
        <v>174324</v>
      </c>
      <c r="J18" s="24"/>
    </row>
    <row r="19" spans="1:10" ht="20.25" customHeight="1" x14ac:dyDescent="0.25">
      <c r="A19" s="12" t="s">
        <v>37</v>
      </c>
      <c r="B19" s="26" t="s">
        <v>18</v>
      </c>
      <c r="C19" s="17">
        <v>74250</v>
      </c>
      <c r="D19" s="21">
        <v>0.09</v>
      </c>
      <c r="E19" s="21"/>
      <c r="F19" s="33">
        <v>0.1</v>
      </c>
      <c r="G19" s="37">
        <v>5</v>
      </c>
      <c r="H19" s="35">
        <f t="shared" si="1"/>
        <v>67196</v>
      </c>
      <c r="I19" s="14">
        <f t="shared" si="0"/>
        <v>304054</v>
      </c>
      <c r="J19" s="24"/>
    </row>
    <row r="20" spans="1:10" ht="18.75" customHeight="1" x14ac:dyDescent="0.25">
      <c r="A20" s="12" t="s">
        <v>38</v>
      </c>
      <c r="B20" s="26" t="s">
        <v>19</v>
      </c>
      <c r="C20" s="17">
        <v>105400</v>
      </c>
      <c r="D20" s="21"/>
      <c r="E20" s="21"/>
      <c r="F20" s="33"/>
      <c r="G20" s="22"/>
      <c r="H20" s="34">
        <f t="shared" si="1"/>
        <v>0</v>
      </c>
      <c r="I20" s="14">
        <f t="shared" si="0"/>
        <v>0</v>
      </c>
      <c r="J20" s="24"/>
    </row>
    <row r="21" spans="1:10" ht="20.25" customHeight="1" thickBot="1" x14ac:dyDescent="0.3">
      <c r="A21" s="18" t="s">
        <v>39</v>
      </c>
      <c r="B21" s="27" t="s">
        <v>20</v>
      </c>
      <c r="C21" s="19">
        <v>90750</v>
      </c>
      <c r="D21" s="21"/>
      <c r="E21" s="21"/>
      <c r="F21" s="33"/>
      <c r="G21" s="22"/>
      <c r="H21" s="34">
        <f t="shared" si="1"/>
        <v>0</v>
      </c>
      <c r="I21" s="14">
        <f t="shared" si="0"/>
        <v>0</v>
      </c>
      <c r="J21" s="24"/>
    </row>
    <row r="22" spans="1:10" ht="20.25" customHeight="1" x14ac:dyDescent="0.25">
      <c r="G22" s="28">
        <f>SUM(G2:G21)</f>
        <v>23</v>
      </c>
      <c r="H22" s="28">
        <f t="shared" ref="H22:I22" si="2">SUM(H2:H21)</f>
        <v>380440</v>
      </c>
      <c r="I22" s="28">
        <f t="shared" si="2"/>
        <v>1721440</v>
      </c>
    </row>
    <row r="23" spans="1:10" ht="24" customHeight="1" x14ac:dyDescent="0.25">
      <c r="F23" s="3"/>
      <c r="J23" s="3"/>
    </row>
    <row r="24" spans="1:10" ht="24" customHeight="1" x14ac:dyDescent="0.25">
      <c r="F24" s="31"/>
      <c r="J24" s="31"/>
    </row>
    <row r="25" spans="1:10" ht="24" customHeight="1" x14ac:dyDescent="0.25">
      <c r="F25" s="31"/>
      <c r="J25" s="31"/>
    </row>
    <row r="26" spans="1:10" ht="24" customHeight="1" x14ac:dyDescent="0.25">
      <c r="H26" s="30"/>
      <c r="I26" s="30"/>
    </row>
  </sheetData>
  <sheetProtection algorithmName="SHA-512" hashValue="3FtQM3t+BOYg2cfTTyoGooVLB2/ldId7q8oP2vB35X0YD9JovEeJImpmq8uhTnGBPb0opPhdy10P0aZmy7qIVQ==" saltValue="D/huIV+e0UixAxOkc5WvPw==" spinCount="100000" sheet="1" formatCells="0" formatColumns="0" formatRows="0" insertColumns="0" insertRows="0" insertHyperlinks="0" deleteColumns="0" deleteRows="0"/>
  <mergeCells count="2">
    <mergeCell ref="J2:J6"/>
    <mergeCell ref="J8:J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hổ trợ cửa hàng mới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</cp:lastModifiedBy>
  <dcterms:created xsi:type="dcterms:W3CDTF">2022-07-09T07:33:21Z</dcterms:created>
  <dcterms:modified xsi:type="dcterms:W3CDTF">2023-08-04T01:05:26Z</dcterms:modified>
</cp:coreProperties>
</file>