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3 KHACH HANG\"/>
    </mc:Choice>
  </mc:AlternateContent>
  <bookViews>
    <workbookView xWindow="240" yWindow="60" windowWidth="20115" windowHeight="8010"/>
  </bookViews>
  <sheets>
    <sheet name="Sheet1" sheetId="1" r:id="rId1"/>
  </sheets>
  <definedNames>
    <definedName name="_xlnm._FilterDatabase" localSheetId="0" hidden="1">Sheet1!$A$10:$J$33</definedName>
  </definedNames>
  <calcPr calcId="162913"/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J22" i="1" l="1"/>
  <c r="J27" i="1"/>
  <c r="J18" i="1" l="1"/>
  <c r="J29" i="1"/>
  <c r="J30" i="1"/>
  <c r="J20" i="1"/>
  <c r="H11" i="1"/>
  <c r="J11" i="1" s="1"/>
  <c r="J12" i="1"/>
  <c r="J13" i="1"/>
  <c r="J21" i="1"/>
  <c r="J26" i="1"/>
  <c r="J25" i="1"/>
  <c r="J28" i="1"/>
  <c r="J23" i="1"/>
  <c r="J24" i="1"/>
  <c r="J15" i="1"/>
  <c r="J14" i="1"/>
  <c r="J19" i="1"/>
  <c r="J16" i="1"/>
  <c r="J17" i="1"/>
  <c r="J31" i="1" l="1"/>
  <c r="J32" i="1"/>
  <c r="J33" i="1" s="1"/>
</calcChain>
</file>

<file path=xl/sharedStrings.xml><?xml version="1.0" encoding="utf-8"?>
<sst xmlns="http://schemas.openxmlformats.org/spreadsheetml/2006/main" count="97" uniqueCount="57">
  <si>
    <t>CTY TNHH MTV TM VÀ DV NGỌC THƠM</t>
  </si>
  <si>
    <t>Tel:  028.629 066 31/0918.42.43.25 ( Mr Ngọc ), Fax :028.629 066 24</t>
  </si>
  <si>
    <t>Email : ngocthom.po@gmail.com /dangxuanngoc@ngocthom.com.vn</t>
  </si>
  <si>
    <t>www.ngocthom.com.vn</t>
  </si>
  <si>
    <t xml:space="preserve">        BẢNG BÁO GIÁ SẢN PHẨM</t>
  </si>
  <si>
    <r>
      <t>Kính gửi</t>
    </r>
    <r>
      <rPr>
        <sz val="14"/>
        <rFont val="Times New Roman"/>
        <family val="1"/>
      </rPr>
      <t>: Quý Khách Hàng.</t>
    </r>
  </si>
  <si>
    <t xml:space="preserve"> Lời đầu tiên, Công ty TNHH MTV TM và DV Ngọc Thơm xin gửi lời chào trân trọng nhất tới Quý Khách Hàng.</t>
  </si>
  <si>
    <t>Chúng tôi xin trân trọng gửi tới Quý Khách Hàng Bảng báo giá chi tiết:</t>
  </si>
  <si>
    <t>STT</t>
  </si>
  <si>
    <t>TÊN SẢN PHẨM</t>
  </si>
  <si>
    <t>MÃ VẠCH</t>
  </si>
  <si>
    <t>TRỌNG LƯỢNG</t>
  </si>
  <si>
    <t>ĐVT</t>
  </si>
  <si>
    <t>GIÁ ( -VAT )</t>
  </si>
  <si>
    <t>CHÂN GIÒ HEO MUỐI</t>
  </si>
  <si>
    <t>8938508668014</t>
  </si>
  <si>
    <t>300g</t>
  </si>
  <si>
    <t>TÚI</t>
  </si>
  <si>
    <t>8938508668007</t>
  </si>
  <si>
    <t>500g</t>
  </si>
  <si>
    <t>TAI HEO MUỐI</t>
  </si>
  <si>
    <t>8938508668328</t>
  </si>
  <si>
    <t>200g</t>
  </si>
  <si>
    <t>8938508668304</t>
  </si>
  <si>
    <t>400g</t>
  </si>
  <si>
    <t>GÀ MUỐI</t>
  </si>
  <si>
    <t>8938508668212</t>
  </si>
  <si>
    <t>BẮP BÒ  MUỐI</t>
  </si>
  <si>
    <t>8938508668137</t>
  </si>
  <si>
    <t>8938508668120</t>
  </si>
  <si>
    <t>8938508668106</t>
  </si>
  <si>
    <t>GIÒ LỤA</t>
  </si>
  <si>
    <t>8938529045016</t>
  </si>
  <si>
    <t>GIÒ TAI NẤM HƯƠNG</t>
  </si>
  <si>
    <t>8938529045023</t>
  </si>
  <si>
    <t>GIÒ TAI LƯỠI XÀO</t>
  </si>
  <si>
    <t>8938529045030</t>
  </si>
  <si>
    <t>250g</t>
  </si>
  <si>
    <t>MỘC NẤM HƯƠNG</t>
  </si>
  <si>
    <t>8938529045047</t>
  </si>
  <si>
    <t>Đặng Xuân Ngọc</t>
  </si>
  <si>
    <t>GIÒ LỤA CÂY</t>
  </si>
  <si>
    <t>GIÒ SỤN GÀ</t>
  </si>
  <si>
    <t>CHẢ NƯỚNG</t>
  </si>
  <si>
    <t>CHẢ CỐM</t>
  </si>
  <si>
    <t>CHÂN GÀ RÚT XƯƠNG SỐT SIÊU CAY</t>
  </si>
  <si>
    <t>ĐÙI GÀ SỐT CAY VỊ TỨ XUYÊN</t>
  </si>
  <si>
    <t>Ngày 15 Tháng 02 Năm 2022</t>
  </si>
  <si>
    <t xml:space="preserve"> Giám Đốc</t>
  </si>
  <si>
    <t>Chi nhánh VP :  207/25/3 PHẠM VĂN HAI ,P5, QUẬN TÂN BÌNH, TP.HCM</t>
  </si>
  <si>
    <t>CK 7%</t>
  </si>
  <si>
    <t>SAU KHI CK 7%</t>
  </si>
  <si>
    <t>SỐ LƯỢNG</t>
  </si>
  <si>
    <t>TT</t>
  </si>
  <si>
    <t>TỔNG</t>
  </si>
  <si>
    <t>8% VAT</t>
  </si>
  <si>
    <t>TỒNG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</si>
</sst>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u/>
      <sz val="14"/>
      <color indexed="12"/>
      <name val="Arial"/>
      <family val="2"/>
    </font>
    <font>
      <b/>
      <i/>
      <u/>
      <sz val="14"/>
      <name val="Times New Roman"/>
      <family val="1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5" fillId="3" borderId="0" applyNumberFormat="0" applyBorder="0" applyAlignment="0" applyProtection="0"/>
    <xf numFmtId="0" fontId="7" fillId="20" borderId="1" applyNumberFormat="0" applyAlignment="0" applyProtection="0"/>
    <xf numFmtId="0" fontId="16" fillId="21" borderId="2" applyNumberFormat="0" applyAlignment="0" applyProtection="0"/>
    <xf numFmtId="164" fontId="2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9" fillId="22" borderId="0" applyNumberFormat="0" applyBorder="0" applyAlignment="0" applyProtection="0"/>
    <xf numFmtId="0" fontId="20" fillId="23" borderId="7" applyNumberFormat="0" applyFont="0" applyAlignment="0" applyProtection="0"/>
    <xf numFmtId="0" fontId="5" fillId="20" borderId="8" applyNumberFormat="0" applyAlignment="0" applyProtection="0"/>
    <xf numFmtId="9" fontId="2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4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46">
    <xf numFmtId="0" fontId="0" fillId="0" borderId="0" xfId="0"/>
    <xf numFmtId="0" fontId="21" fillId="0" borderId="0" xfId="1" applyFont="1" applyFill="1" applyAlignment="1"/>
    <xf numFmtId="0" fontId="22" fillId="0" borderId="0" xfId="1" applyFont="1" applyFill="1"/>
    <xf numFmtId="0" fontId="21" fillId="0" borderId="0" xfId="1" applyFont="1" applyFill="1"/>
    <xf numFmtId="0" fontId="23" fillId="0" borderId="0" xfId="36" applyFont="1" applyFill="1" applyAlignment="1" applyProtection="1"/>
    <xf numFmtId="0" fontId="25" fillId="0" borderId="0" xfId="1" applyFont="1" applyFill="1"/>
    <xf numFmtId="0" fontId="21" fillId="0" borderId="0" xfId="1" applyFont="1" applyFill="1" applyAlignment="1">
      <alignment horizontal="left"/>
    </xf>
    <xf numFmtId="0" fontId="22" fillId="0" borderId="0" xfId="1" applyFont="1" applyFill="1" applyAlignment="1">
      <alignment horizontal="left"/>
    </xf>
    <xf numFmtId="0" fontId="24" fillId="0" borderId="0" xfId="1" applyFont="1" applyFill="1" applyAlignment="1">
      <alignment horizontal="left"/>
    </xf>
    <xf numFmtId="0" fontId="30" fillId="0" borderId="0" xfId="0" applyFont="1"/>
    <xf numFmtId="0" fontId="28" fillId="0" borderId="10" xfId="1" applyFont="1" applyFill="1" applyBorder="1" applyAlignment="1">
      <alignment horizontal="center" vertical="center"/>
    </xf>
    <xf numFmtId="0" fontId="28" fillId="0" borderId="10" xfId="1" applyFont="1" applyFill="1" applyBorder="1" applyAlignment="1">
      <alignment horizontal="center" vertical="center" wrapText="1"/>
    </xf>
    <xf numFmtId="0" fontId="29" fillId="0" borderId="10" xfId="1" applyFont="1" applyFill="1" applyBorder="1" applyAlignment="1">
      <alignment horizontal="center" vertical="center"/>
    </xf>
    <xf numFmtId="0" fontId="29" fillId="0" borderId="10" xfId="1" applyFont="1" applyFill="1" applyBorder="1" applyAlignment="1">
      <alignment vertical="center"/>
    </xf>
    <xf numFmtId="49" fontId="29" fillId="0" borderId="10" xfId="1" applyNumberFormat="1" applyFont="1" applyFill="1" applyBorder="1" applyAlignment="1">
      <alignment horizontal="center"/>
    </xf>
    <xf numFmtId="0" fontId="29" fillId="0" borderId="10" xfId="1" applyFont="1" applyFill="1" applyBorder="1" applyAlignment="1">
      <alignment horizontal="left" vertical="center"/>
    </xf>
    <xf numFmtId="0" fontId="29" fillId="0" borderId="10" xfId="1" quotePrefix="1" applyFont="1" applyFill="1" applyBorder="1" applyAlignment="1">
      <alignment horizontal="center" vertical="center"/>
    </xf>
    <xf numFmtId="1" fontId="31" fillId="24" borderId="10" xfId="0" applyNumberFormat="1" applyFont="1" applyFill="1" applyBorder="1" applyAlignment="1">
      <alignment horizontal="center" vertical="center"/>
    </xf>
    <xf numFmtId="0" fontId="31" fillId="24" borderId="10" xfId="0" applyFont="1" applyFill="1" applyBorder="1" applyAlignment="1">
      <alignment horizontal="center" vertical="center"/>
    </xf>
    <xf numFmtId="0" fontId="29" fillId="24" borderId="10" xfId="0" applyFont="1" applyFill="1" applyBorder="1" applyAlignment="1">
      <alignment horizontal="center" vertical="center"/>
    </xf>
    <xf numFmtId="1" fontId="31" fillId="0" borderId="10" xfId="0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32" fillId="0" borderId="0" xfId="0" applyFont="1"/>
    <xf numFmtId="0" fontId="27" fillId="0" borderId="0" xfId="0" applyFont="1"/>
    <xf numFmtId="0" fontId="22" fillId="0" borderId="0" xfId="1" applyFont="1"/>
    <xf numFmtId="0" fontId="22" fillId="0" borderId="0" xfId="1" applyFont="1" applyFill="1" applyAlignment="1"/>
    <xf numFmtId="0" fontId="29" fillId="24" borderId="10" xfId="1" applyFont="1" applyFill="1" applyBorder="1" applyAlignment="1">
      <alignment horizontal="left" vertical="center"/>
    </xf>
    <xf numFmtId="0" fontId="29" fillId="24" borderId="10" xfId="1" quotePrefix="1" applyFont="1" applyFill="1" applyBorder="1" applyAlignment="1">
      <alignment horizontal="center" vertical="center"/>
    </xf>
    <xf numFmtId="0" fontId="29" fillId="24" borderId="10" xfId="1" applyFont="1" applyFill="1" applyBorder="1" applyAlignment="1">
      <alignment horizontal="center" vertical="center"/>
    </xf>
    <xf numFmtId="0" fontId="29" fillId="24" borderId="10" xfId="1" applyFont="1" applyFill="1" applyBorder="1" applyAlignment="1">
      <alignment vertical="center"/>
    </xf>
    <xf numFmtId="165" fontId="29" fillId="25" borderId="10" xfId="29" applyNumberFormat="1" applyFont="1" applyFill="1" applyBorder="1" applyAlignment="1"/>
    <xf numFmtId="165" fontId="29" fillId="25" borderId="10" xfId="46" applyNumberFormat="1" applyFont="1" applyFill="1" applyBorder="1" applyAlignment="1"/>
    <xf numFmtId="9" fontId="29" fillId="24" borderId="10" xfId="47" applyFont="1" applyFill="1" applyBorder="1" applyAlignment="1">
      <alignment horizontal="center"/>
    </xf>
    <xf numFmtId="0" fontId="32" fillId="0" borderId="10" xfId="0" applyFont="1" applyBorder="1"/>
    <xf numFmtId="166" fontId="30" fillId="0" borderId="10" xfId="46" applyNumberFormat="1" applyFont="1" applyBorder="1"/>
    <xf numFmtId="166" fontId="32" fillId="0" borderId="0" xfId="46" applyNumberFormat="1" applyFont="1"/>
    <xf numFmtId="0" fontId="30" fillId="0" borderId="10" xfId="0" applyFont="1" applyBorder="1" applyAlignment="1">
      <alignment horizontal="center"/>
    </xf>
    <xf numFmtId="166" fontId="32" fillId="25" borderId="10" xfId="46" applyNumberFormat="1" applyFont="1" applyFill="1" applyBorder="1"/>
    <xf numFmtId="166" fontId="32" fillId="25" borderId="11" xfId="46" applyNumberFormat="1" applyFont="1" applyFill="1" applyBorder="1"/>
    <xf numFmtId="0" fontId="32" fillId="25" borderId="10" xfId="0" applyFont="1" applyFill="1" applyBorder="1" applyAlignment="1">
      <alignment horizontal="center"/>
    </xf>
    <xf numFmtId="0" fontId="32" fillId="25" borderId="11" xfId="0" applyFont="1" applyFill="1" applyBorder="1" applyAlignment="1">
      <alignment horizontal="center"/>
    </xf>
    <xf numFmtId="0" fontId="22" fillId="0" borderId="0" xfId="1" applyFont="1" applyFill="1" applyAlignment="1">
      <alignment horizontal="center"/>
    </xf>
    <xf numFmtId="0" fontId="22" fillId="0" borderId="0" xfId="1" applyFont="1" applyFill="1" applyBorder="1" applyAlignment="1">
      <alignment horizontal="left"/>
    </xf>
    <xf numFmtId="0" fontId="21" fillId="0" borderId="0" xfId="1" applyFont="1" applyFill="1" applyAlignment="1">
      <alignment horizontal="left"/>
    </xf>
    <xf numFmtId="0" fontId="24" fillId="0" borderId="0" xfId="1" applyFont="1" applyFill="1" applyAlignment="1">
      <alignment horizontal="left"/>
    </xf>
  </cellXfs>
  <cellStyles count="48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46" builtinId="3"/>
    <cellStyle name="Comma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Hyperlink" xfId="36" builtinId="8"/>
    <cellStyle name="Input 2" xfId="37"/>
    <cellStyle name="Linked Cell 2" xfId="38"/>
    <cellStyle name="Neutral 2" xfId="39"/>
    <cellStyle name="Normal" xfId="0" builtinId="0"/>
    <cellStyle name="Normal 2" xfId="1"/>
    <cellStyle name="Note 2" xfId="40"/>
    <cellStyle name="Output 2" xfId="41"/>
    <cellStyle name="Percent" xfId="47" builtinId="5"/>
    <cellStyle name="Percent 2" xfId="42"/>
    <cellStyle name="Title 2" xfId="43"/>
    <cellStyle name="Total 2" xfId="44"/>
    <cellStyle name="Warning Text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268941</xdr:colOff>
      <xdr:row>0</xdr:row>
      <xdr:rowOff>0</xdr:rowOff>
    </xdr:from>
    <xdr:to>
      <xdr:col>6</xdr:col>
      <xdr:colOff>1042147</xdr:colOff>
      <xdr:row>6</xdr:row>
      <xdr:rowOff>235324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6353" y="0"/>
          <a:ext cx="1837765" cy="1647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hucphamthuhang.com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4" zoomScale="85" zoomScaleNormal="85" workbookViewId="0">
      <selection activeCell="B21" sqref="B21"/>
    </sheetView>
  </sheetViews>
  <sheetFormatPr defaultRowHeight="15" x14ac:dyDescent="0.25"/>
  <cols>
    <col min="1" max="1" width="6.42578125" customWidth="1"/>
    <col min="2" max="2" width="41.85546875" customWidth="1"/>
    <col min="3" max="3" width="18" customWidth="1"/>
    <col min="4" max="5" width="9.85546875" customWidth="1"/>
    <col min="6" max="7" width="16" customWidth="1"/>
    <col min="8" max="8" width="16.85546875" customWidth="1"/>
    <col min="9" max="9" width="13.5703125" customWidth="1"/>
    <col min="10" max="10" width="18.28515625" bestFit="1" customWidth="1"/>
  </cols>
  <sheetData>
    <row r="1" spans="1:10" s="23" customFormat="1" ht="18.75" x14ac:dyDescent="0.3">
      <c r="A1" s="1" t="s">
        <v>0</v>
      </c>
      <c r="B1" s="2"/>
      <c r="C1" s="2"/>
      <c r="D1" s="2"/>
      <c r="E1" s="2"/>
      <c r="F1" s="3"/>
      <c r="G1" s="3"/>
    </row>
    <row r="2" spans="1:10" s="23" customFormat="1" ht="18.75" x14ac:dyDescent="0.3">
      <c r="A2" s="1" t="s">
        <v>49</v>
      </c>
      <c r="B2" s="2"/>
      <c r="C2" s="2"/>
      <c r="D2" s="2"/>
      <c r="E2" s="2"/>
      <c r="F2" s="3"/>
      <c r="G2" s="3"/>
    </row>
    <row r="3" spans="1:10" s="23" customFormat="1" ht="18.75" x14ac:dyDescent="0.3">
      <c r="A3" s="1" t="s">
        <v>1</v>
      </c>
      <c r="B3" s="2"/>
      <c r="C3" s="2"/>
      <c r="D3" s="2"/>
      <c r="E3" s="2"/>
      <c r="F3" s="3"/>
      <c r="G3" s="3"/>
    </row>
    <row r="4" spans="1:10" s="23" customFormat="1" ht="18.75" x14ac:dyDescent="0.3">
      <c r="A4" s="1" t="s">
        <v>2</v>
      </c>
      <c r="B4" s="2"/>
      <c r="C4" s="2"/>
      <c r="D4" s="2"/>
      <c r="E4" s="2"/>
      <c r="F4" s="3"/>
      <c r="G4" s="3"/>
    </row>
    <row r="5" spans="1:10" s="23" customFormat="1" ht="18.75" x14ac:dyDescent="0.3">
      <c r="A5" s="4" t="s">
        <v>3</v>
      </c>
      <c r="B5" s="2"/>
      <c r="C5" s="2"/>
      <c r="D5" s="2"/>
      <c r="E5" s="2"/>
      <c r="F5" s="3"/>
      <c r="G5" s="3"/>
    </row>
    <row r="6" spans="1:10" s="23" customFormat="1" ht="18.75" x14ac:dyDescent="0.3">
      <c r="A6" s="44" t="s">
        <v>4</v>
      </c>
      <c r="B6" s="44"/>
      <c r="C6" s="44"/>
      <c r="D6" s="44"/>
      <c r="E6" s="44"/>
      <c r="F6" s="6"/>
      <c r="G6" s="6"/>
    </row>
    <row r="7" spans="1:10" s="23" customFormat="1" ht="19.5" x14ac:dyDescent="0.35">
      <c r="A7" s="45" t="s">
        <v>5</v>
      </c>
      <c r="B7" s="45"/>
      <c r="C7" s="45"/>
      <c r="D7" s="45"/>
      <c r="E7" s="45"/>
      <c r="F7" s="8"/>
      <c r="G7" s="8"/>
    </row>
    <row r="8" spans="1:10" s="23" customFormat="1" ht="18.75" x14ac:dyDescent="0.3">
      <c r="A8" s="26" t="s">
        <v>6</v>
      </c>
      <c r="B8" s="26"/>
      <c r="C8" s="26"/>
      <c r="D8" s="26"/>
      <c r="E8" s="26"/>
      <c r="F8" s="7"/>
      <c r="G8" s="7"/>
    </row>
    <row r="9" spans="1:10" s="23" customFormat="1" ht="18.75" x14ac:dyDescent="0.3">
      <c r="A9" s="43" t="s">
        <v>7</v>
      </c>
      <c r="B9" s="43"/>
      <c r="C9" s="43"/>
      <c r="D9" s="43"/>
      <c r="E9" s="43"/>
      <c r="F9" s="7"/>
      <c r="G9" s="7"/>
    </row>
    <row r="10" spans="1:10" s="23" customFormat="1" ht="31.5" x14ac:dyDescent="0.3">
      <c r="A10" s="10" t="s">
        <v>8</v>
      </c>
      <c r="B10" s="10" t="s">
        <v>9</v>
      </c>
      <c r="C10" s="10" t="s">
        <v>10</v>
      </c>
      <c r="D10" s="11" t="s">
        <v>11</v>
      </c>
      <c r="E10" s="10" t="s">
        <v>12</v>
      </c>
      <c r="F10" s="11" t="s">
        <v>13</v>
      </c>
      <c r="G10" s="11" t="s">
        <v>50</v>
      </c>
      <c r="H10" s="34" t="s">
        <v>51</v>
      </c>
      <c r="I10" s="34" t="s">
        <v>52</v>
      </c>
      <c r="J10" s="34" t="s">
        <v>53</v>
      </c>
    </row>
    <row r="11" spans="1:10" s="9" customFormat="1" ht="15.75" x14ac:dyDescent="0.25">
      <c r="A11" s="12">
        <v>1</v>
      </c>
      <c r="B11" s="13" t="s">
        <v>27</v>
      </c>
      <c r="C11" s="14" t="s">
        <v>28</v>
      </c>
      <c r="D11" s="12" t="s">
        <v>22</v>
      </c>
      <c r="E11" s="12" t="s">
        <v>17</v>
      </c>
      <c r="F11" s="31">
        <v>87787</v>
      </c>
      <c r="G11" s="33">
        <v>7.0000000000000007E-2</v>
      </c>
      <c r="H11" s="35">
        <f>F11-F11*G11</f>
        <v>81641.91</v>
      </c>
      <c r="I11" s="37">
        <v>1</v>
      </c>
      <c r="J11" s="35">
        <f t="shared" ref="J11:J30" si="0">I11*H11</f>
        <v>81641.91</v>
      </c>
    </row>
    <row r="12" spans="1:10" s="9" customFormat="1" ht="15.75" x14ac:dyDescent="0.25">
      <c r="A12" s="12">
        <v>2</v>
      </c>
      <c r="B12" s="13" t="s">
        <v>27</v>
      </c>
      <c r="C12" s="14" t="s">
        <v>29</v>
      </c>
      <c r="D12" s="12" t="s">
        <v>16</v>
      </c>
      <c r="E12" s="12" t="s">
        <v>17</v>
      </c>
      <c r="F12" s="31">
        <v>130922</v>
      </c>
      <c r="G12" s="33">
        <v>7.0000000000000007E-2</v>
      </c>
      <c r="H12" s="35">
        <f t="shared" ref="H12:H30" si="1">F12-F12*G12</f>
        <v>121757.45999999999</v>
      </c>
      <c r="I12" s="37">
        <v>1</v>
      </c>
      <c r="J12" s="35">
        <f t="shared" si="0"/>
        <v>121757.45999999999</v>
      </c>
    </row>
    <row r="13" spans="1:10" s="9" customFormat="1" ht="15.75" x14ac:dyDescent="0.25">
      <c r="A13" s="12">
        <v>3</v>
      </c>
      <c r="B13" s="13" t="s">
        <v>27</v>
      </c>
      <c r="C13" s="14" t="s">
        <v>30</v>
      </c>
      <c r="D13" s="12" t="s">
        <v>19</v>
      </c>
      <c r="E13" s="12" t="s">
        <v>17</v>
      </c>
      <c r="F13" s="31">
        <v>215677</v>
      </c>
      <c r="G13" s="33">
        <v>7.0000000000000007E-2</v>
      </c>
      <c r="H13" s="35">
        <f t="shared" si="1"/>
        <v>200579.61</v>
      </c>
      <c r="I13" s="37">
        <v>1</v>
      </c>
      <c r="J13" s="35">
        <f t="shared" si="0"/>
        <v>200579.61</v>
      </c>
    </row>
    <row r="14" spans="1:10" s="9" customFormat="1" ht="15.75" x14ac:dyDescent="0.25">
      <c r="A14" s="12">
        <v>4</v>
      </c>
      <c r="B14" s="13" t="s">
        <v>44</v>
      </c>
      <c r="C14" s="17">
        <v>8938529045139</v>
      </c>
      <c r="D14" s="18" t="s">
        <v>16</v>
      </c>
      <c r="E14" s="19" t="s">
        <v>17</v>
      </c>
      <c r="F14" s="32">
        <v>74250</v>
      </c>
      <c r="G14" s="33">
        <v>7.0000000000000007E-2</v>
      </c>
      <c r="H14" s="35">
        <f t="shared" si="1"/>
        <v>69052.5</v>
      </c>
      <c r="I14" s="37">
        <v>1</v>
      </c>
      <c r="J14" s="35">
        <f t="shared" si="0"/>
        <v>69052.5</v>
      </c>
    </row>
    <row r="15" spans="1:10" s="9" customFormat="1" ht="15.75" x14ac:dyDescent="0.25">
      <c r="A15" s="12">
        <v>5</v>
      </c>
      <c r="B15" s="13" t="s">
        <v>43</v>
      </c>
      <c r="C15" s="17">
        <v>8938529045207</v>
      </c>
      <c r="D15" s="18" t="s">
        <v>16</v>
      </c>
      <c r="E15" s="19" t="s">
        <v>17</v>
      </c>
      <c r="F15" s="32">
        <v>70950</v>
      </c>
      <c r="G15" s="33">
        <v>7.0000000000000007E-2</v>
      </c>
      <c r="H15" s="35">
        <f t="shared" si="1"/>
        <v>65983.5</v>
      </c>
      <c r="I15" s="37">
        <v>1</v>
      </c>
      <c r="J15" s="35">
        <f t="shared" si="0"/>
        <v>65983.5</v>
      </c>
    </row>
    <row r="16" spans="1:10" s="9" customFormat="1" ht="15.75" x14ac:dyDescent="0.25">
      <c r="A16" s="12">
        <v>6</v>
      </c>
      <c r="B16" s="13" t="s">
        <v>45</v>
      </c>
      <c r="C16" s="20">
        <v>8938529045221</v>
      </c>
      <c r="D16" s="18" t="s">
        <v>24</v>
      </c>
      <c r="E16" s="19" t="s">
        <v>17</v>
      </c>
      <c r="F16" s="32">
        <v>90750</v>
      </c>
      <c r="G16" s="33">
        <v>7.0000000000000007E-2</v>
      </c>
      <c r="H16" s="35">
        <f t="shared" si="1"/>
        <v>84397.5</v>
      </c>
      <c r="I16" s="37">
        <v>1</v>
      </c>
      <c r="J16" s="35">
        <f t="shared" si="0"/>
        <v>84397.5</v>
      </c>
    </row>
    <row r="17" spans="1:10" s="9" customFormat="1" ht="15.75" x14ac:dyDescent="0.25">
      <c r="A17" s="12">
        <v>7</v>
      </c>
      <c r="B17" s="13" t="s">
        <v>14</v>
      </c>
      <c r="C17" s="14" t="s">
        <v>15</v>
      </c>
      <c r="D17" s="12" t="s">
        <v>16</v>
      </c>
      <c r="E17" s="12" t="s">
        <v>17</v>
      </c>
      <c r="F17" s="31">
        <v>73431</v>
      </c>
      <c r="G17" s="33">
        <v>7.0000000000000007E-2</v>
      </c>
      <c r="H17" s="35">
        <f t="shared" si="1"/>
        <v>68290.83</v>
      </c>
      <c r="I17" s="37">
        <v>1</v>
      </c>
      <c r="J17" s="35">
        <f t="shared" si="0"/>
        <v>68290.83</v>
      </c>
    </row>
    <row r="18" spans="1:10" s="9" customFormat="1" ht="15.75" x14ac:dyDescent="0.25">
      <c r="A18" s="12">
        <v>8</v>
      </c>
      <c r="B18" s="13" t="s">
        <v>14</v>
      </c>
      <c r="C18" s="14" t="s">
        <v>18</v>
      </c>
      <c r="D18" s="12" t="s">
        <v>19</v>
      </c>
      <c r="E18" s="12" t="s">
        <v>17</v>
      </c>
      <c r="F18" s="31">
        <v>119066</v>
      </c>
      <c r="G18" s="33">
        <v>7.0000000000000007E-2</v>
      </c>
      <c r="H18" s="35">
        <f t="shared" si="1"/>
        <v>110731.38</v>
      </c>
      <c r="I18" s="37">
        <v>1</v>
      </c>
      <c r="J18" s="35">
        <f t="shared" si="0"/>
        <v>110731.38</v>
      </c>
    </row>
    <row r="19" spans="1:10" s="9" customFormat="1" ht="15.75" x14ac:dyDescent="0.25">
      <c r="A19" s="12">
        <v>9</v>
      </c>
      <c r="B19" s="13" t="s">
        <v>46</v>
      </c>
      <c r="C19" s="20">
        <v>8938529045054</v>
      </c>
      <c r="D19" s="21" t="s">
        <v>19</v>
      </c>
      <c r="E19" s="22" t="s">
        <v>17</v>
      </c>
      <c r="F19" s="32">
        <v>105400</v>
      </c>
      <c r="G19" s="33">
        <v>7.0000000000000007E-2</v>
      </c>
      <c r="H19" s="35">
        <f t="shared" si="1"/>
        <v>98022</v>
      </c>
      <c r="I19" s="37">
        <v>1</v>
      </c>
      <c r="J19" s="35">
        <f t="shared" si="0"/>
        <v>98022</v>
      </c>
    </row>
    <row r="20" spans="1:10" s="9" customFormat="1" ht="15.75" x14ac:dyDescent="0.25">
      <c r="A20" s="12">
        <v>10</v>
      </c>
      <c r="B20" s="13" t="s">
        <v>25</v>
      </c>
      <c r="C20" s="14" t="s">
        <v>26</v>
      </c>
      <c r="D20" s="12" t="s">
        <v>19</v>
      </c>
      <c r="E20" s="12" t="s">
        <v>17</v>
      </c>
      <c r="F20" s="31">
        <v>111058</v>
      </c>
      <c r="G20" s="33">
        <v>7.0000000000000007E-2</v>
      </c>
      <c r="H20" s="35">
        <f t="shared" si="1"/>
        <v>103283.94</v>
      </c>
      <c r="I20" s="37">
        <v>1</v>
      </c>
      <c r="J20" s="35">
        <f t="shared" si="0"/>
        <v>103283.94</v>
      </c>
    </row>
    <row r="21" spans="1:10" s="9" customFormat="1" ht="15.75" x14ac:dyDescent="0.25">
      <c r="A21" s="12">
        <v>11</v>
      </c>
      <c r="B21" s="15" t="s">
        <v>31</v>
      </c>
      <c r="C21" s="16" t="s">
        <v>32</v>
      </c>
      <c r="D21" s="12" t="s">
        <v>19</v>
      </c>
      <c r="E21" s="12" t="s">
        <v>17</v>
      </c>
      <c r="F21" s="31">
        <v>94012.5</v>
      </c>
      <c r="G21" s="33">
        <v>7.0000000000000007E-2</v>
      </c>
      <c r="H21" s="35">
        <f t="shared" si="1"/>
        <v>87431.625</v>
      </c>
      <c r="I21" s="37">
        <v>1</v>
      </c>
      <c r="J21" s="35">
        <f t="shared" si="0"/>
        <v>87431.625</v>
      </c>
    </row>
    <row r="22" spans="1:10" s="9" customFormat="1" ht="15.75" x14ac:dyDescent="0.25">
      <c r="A22" s="12">
        <v>12</v>
      </c>
      <c r="B22" s="15" t="s">
        <v>31</v>
      </c>
      <c r="C22" s="16"/>
      <c r="D22" s="12" t="s">
        <v>37</v>
      </c>
      <c r="E22" s="12" t="s">
        <v>17</v>
      </c>
      <c r="F22" s="32">
        <v>51638</v>
      </c>
      <c r="G22" s="33">
        <v>7.0000000000000007E-2</v>
      </c>
      <c r="H22" s="35">
        <f t="shared" si="1"/>
        <v>48023.34</v>
      </c>
      <c r="I22" s="37">
        <v>1</v>
      </c>
      <c r="J22" s="35">
        <f t="shared" si="0"/>
        <v>48023.34</v>
      </c>
    </row>
    <row r="23" spans="1:10" s="9" customFormat="1" ht="15.75" x14ac:dyDescent="0.25">
      <c r="A23" s="12">
        <v>13</v>
      </c>
      <c r="B23" s="30" t="s">
        <v>41</v>
      </c>
      <c r="C23" s="17">
        <v>8938529045177</v>
      </c>
      <c r="D23" s="18" t="s">
        <v>37</v>
      </c>
      <c r="E23" s="19" t="s">
        <v>17</v>
      </c>
      <c r="F23" s="32">
        <v>59400</v>
      </c>
      <c r="G23" s="33">
        <v>7.0000000000000007E-2</v>
      </c>
      <c r="H23" s="35">
        <f t="shared" si="1"/>
        <v>55242</v>
      </c>
      <c r="I23" s="37">
        <v>1</v>
      </c>
      <c r="J23" s="35">
        <f t="shared" si="0"/>
        <v>55242</v>
      </c>
    </row>
    <row r="24" spans="1:10" s="9" customFormat="1" ht="15.75" x14ac:dyDescent="0.25">
      <c r="A24" s="12">
        <v>14</v>
      </c>
      <c r="B24" s="13" t="s">
        <v>42</v>
      </c>
      <c r="C24" s="17">
        <v>8938529045191</v>
      </c>
      <c r="D24" s="18" t="s">
        <v>37</v>
      </c>
      <c r="E24" s="19" t="s">
        <v>17</v>
      </c>
      <c r="F24" s="32">
        <v>61050</v>
      </c>
      <c r="G24" s="33">
        <v>7.0000000000000007E-2</v>
      </c>
      <c r="H24" s="35">
        <f t="shared" si="1"/>
        <v>56776.5</v>
      </c>
      <c r="I24" s="37">
        <v>1</v>
      </c>
      <c r="J24" s="35">
        <f t="shared" si="0"/>
        <v>56776.5</v>
      </c>
    </row>
    <row r="25" spans="1:10" s="9" customFormat="1" ht="15.75" x14ac:dyDescent="0.25">
      <c r="A25" s="12">
        <v>15</v>
      </c>
      <c r="B25" s="13" t="s">
        <v>35</v>
      </c>
      <c r="C25" s="16" t="s">
        <v>36</v>
      </c>
      <c r="D25" s="12" t="s">
        <v>37</v>
      </c>
      <c r="E25" s="12" t="s">
        <v>17</v>
      </c>
      <c r="F25" s="31">
        <v>50183</v>
      </c>
      <c r="G25" s="33">
        <v>7.0000000000000007E-2</v>
      </c>
      <c r="H25" s="35">
        <f t="shared" si="1"/>
        <v>46670.19</v>
      </c>
      <c r="I25" s="37">
        <v>1</v>
      </c>
      <c r="J25" s="35">
        <f t="shared" si="0"/>
        <v>46670.19</v>
      </c>
    </row>
    <row r="26" spans="1:10" s="9" customFormat="1" ht="15.75" x14ac:dyDescent="0.25">
      <c r="A26" s="12">
        <v>16</v>
      </c>
      <c r="B26" s="27" t="s">
        <v>33</v>
      </c>
      <c r="C26" s="28" t="s">
        <v>34</v>
      </c>
      <c r="D26" s="29" t="s">
        <v>19</v>
      </c>
      <c r="E26" s="29" t="s">
        <v>17</v>
      </c>
      <c r="F26" s="31">
        <v>101989</v>
      </c>
      <c r="G26" s="33">
        <v>7.0000000000000007E-2</v>
      </c>
      <c r="H26" s="35">
        <f t="shared" si="1"/>
        <v>94849.77</v>
      </c>
      <c r="I26" s="37">
        <v>1</v>
      </c>
      <c r="J26" s="35">
        <f t="shared" si="0"/>
        <v>94849.77</v>
      </c>
    </row>
    <row r="27" spans="1:10" s="9" customFormat="1" ht="15.75" x14ac:dyDescent="0.25">
      <c r="A27" s="12">
        <v>17</v>
      </c>
      <c r="B27" s="27" t="s">
        <v>33</v>
      </c>
      <c r="C27" s="28"/>
      <c r="D27" s="29" t="s">
        <v>37</v>
      </c>
      <c r="E27" s="29" t="s">
        <v>17</v>
      </c>
      <c r="F27" s="32">
        <v>52448</v>
      </c>
      <c r="G27" s="33">
        <v>7.0000000000000007E-2</v>
      </c>
      <c r="H27" s="35">
        <f t="shared" si="1"/>
        <v>48776.639999999999</v>
      </c>
      <c r="I27" s="37">
        <v>1</v>
      </c>
      <c r="J27" s="35">
        <f t="shared" si="0"/>
        <v>48776.639999999999</v>
      </c>
    </row>
    <row r="28" spans="1:10" s="9" customFormat="1" ht="15.75" x14ac:dyDescent="0.25">
      <c r="A28" s="12">
        <v>18</v>
      </c>
      <c r="B28" s="13" t="s">
        <v>38</v>
      </c>
      <c r="C28" s="16" t="s">
        <v>39</v>
      </c>
      <c r="D28" s="12" t="s">
        <v>37</v>
      </c>
      <c r="E28" s="12" t="s">
        <v>17</v>
      </c>
      <c r="F28" s="31">
        <v>46000</v>
      </c>
      <c r="G28" s="33">
        <v>7.0000000000000007E-2</v>
      </c>
      <c r="H28" s="35">
        <f t="shared" si="1"/>
        <v>42780</v>
      </c>
      <c r="I28" s="37">
        <v>1</v>
      </c>
      <c r="J28" s="35">
        <f t="shared" si="0"/>
        <v>42780</v>
      </c>
    </row>
    <row r="29" spans="1:10" s="9" customFormat="1" ht="15.75" x14ac:dyDescent="0.25">
      <c r="A29" s="12">
        <v>19</v>
      </c>
      <c r="B29" s="13" t="s">
        <v>20</v>
      </c>
      <c r="C29" s="14" t="s">
        <v>21</v>
      </c>
      <c r="D29" s="12" t="s">
        <v>22</v>
      </c>
      <c r="E29" s="12" t="s">
        <v>17</v>
      </c>
      <c r="F29" s="31">
        <v>55595</v>
      </c>
      <c r="G29" s="33">
        <v>7.0000000000000007E-2</v>
      </c>
      <c r="H29" s="35">
        <f t="shared" si="1"/>
        <v>51703.35</v>
      </c>
      <c r="I29" s="37">
        <v>1</v>
      </c>
      <c r="J29" s="35">
        <f t="shared" si="0"/>
        <v>51703.35</v>
      </c>
    </row>
    <row r="30" spans="1:10" s="9" customFormat="1" ht="15.75" x14ac:dyDescent="0.25">
      <c r="A30" s="12">
        <v>20</v>
      </c>
      <c r="B30" s="13" t="s">
        <v>20</v>
      </c>
      <c r="C30" s="14" t="s">
        <v>23</v>
      </c>
      <c r="D30" s="12" t="s">
        <v>24</v>
      </c>
      <c r="E30" s="12" t="s">
        <v>17</v>
      </c>
      <c r="F30" s="31">
        <v>107205</v>
      </c>
      <c r="G30" s="33">
        <v>7.0000000000000007E-2</v>
      </c>
      <c r="H30" s="35">
        <f t="shared" si="1"/>
        <v>99700.65</v>
      </c>
      <c r="I30" s="37">
        <v>1</v>
      </c>
      <c r="J30" s="35">
        <f t="shared" si="0"/>
        <v>99700.65</v>
      </c>
    </row>
    <row r="31" spans="1:10" s="23" customFormat="1" ht="18.75" x14ac:dyDescent="0.3">
      <c r="A31" s="3"/>
      <c r="B31" s="5"/>
      <c r="C31" s="5"/>
      <c r="D31" s="5"/>
      <c r="E31" s="5"/>
      <c r="F31" s="5"/>
      <c r="G31" s="5"/>
      <c r="H31" s="41" t="s">
        <v>54</v>
      </c>
      <c r="I31" s="41"/>
      <c r="J31" s="39">
        <f>SUM(J11:J30)</f>
        <v>1635694.6949999998</v>
      </c>
    </row>
    <row r="32" spans="1:10" s="23" customFormat="1" ht="18.75" x14ac:dyDescent="0.3">
      <c r="A32" s="3"/>
      <c r="B32" s="5"/>
      <c r="C32" s="5"/>
      <c r="D32" s="5"/>
      <c r="E32" s="5"/>
      <c r="F32" s="5"/>
      <c r="G32" s="5"/>
      <c r="H32" s="40" t="s">
        <v>55</v>
      </c>
      <c r="I32" s="40"/>
      <c r="J32" s="38">
        <f>J31*8%</f>
        <v>130855.5756</v>
      </c>
    </row>
    <row r="33" spans="1:10" s="23" customFormat="1" ht="18.75" x14ac:dyDescent="0.3">
      <c r="A33" s="3"/>
      <c r="B33" s="5"/>
      <c r="C33" s="5"/>
      <c r="D33" s="5"/>
      <c r="E33" s="5"/>
      <c r="F33" s="5"/>
      <c r="G33" s="5"/>
      <c r="H33" s="40" t="s">
        <v>56</v>
      </c>
      <c r="I33" s="40"/>
      <c r="J33" s="38">
        <f>SUM(J31:J32)</f>
        <v>1766550.2705999999</v>
      </c>
    </row>
    <row r="34" spans="1:10" s="23" customFormat="1" ht="18.75" x14ac:dyDescent="0.3">
      <c r="A34" s="3"/>
      <c r="B34" s="5"/>
      <c r="C34" s="5"/>
      <c r="D34" s="5"/>
      <c r="E34" s="5"/>
      <c r="F34" s="5"/>
      <c r="G34" s="5"/>
      <c r="J34" s="36"/>
    </row>
    <row r="35" spans="1:10" s="23" customFormat="1" ht="18.75" x14ac:dyDescent="0.3">
      <c r="A35" s="3"/>
      <c r="B35" s="5"/>
      <c r="C35" s="5"/>
      <c r="D35" s="5"/>
      <c r="E35" s="5"/>
      <c r="F35" s="5"/>
      <c r="G35" s="5"/>
      <c r="J35" s="36"/>
    </row>
    <row r="36" spans="1:10" s="23" customFormat="1" ht="18.75" x14ac:dyDescent="0.3">
      <c r="A36" s="3"/>
      <c r="B36" s="5"/>
      <c r="C36" s="5"/>
      <c r="D36" s="5"/>
      <c r="E36" s="5"/>
      <c r="F36" s="5"/>
      <c r="G36" s="5"/>
      <c r="J36" s="36"/>
    </row>
    <row r="37" spans="1:10" s="23" customFormat="1" ht="18.75" x14ac:dyDescent="0.3">
      <c r="A37" s="3"/>
      <c r="B37" s="5"/>
      <c r="C37" s="5"/>
      <c r="D37" s="5"/>
      <c r="E37" s="5"/>
      <c r="F37" s="5"/>
      <c r="G37" s="5"/>
      <c r="J37" s="36"/>
    </row>
    <row r="38" spans="1:10" s="23" customFormat="1" ht="18.75" x14ac:dyDescent="0.3">
      <c r="A38" s="3"/>
      <c r="B38" s="5"/>
      <c r="C38" s="5"/>
      <c r="D38" s="5"/>
      <c r="E38" s="5"/>
      <c r="F38" s="5"/>
      <c r="G38" s="5"/>
      <c r="J38" s="36"/>
    </row>
    <row r="39" spans="1:10" s="24" customFormat="1" ht="18.75" x14ac:dyDescent="0.3">
      <c r="A39" s="2"/>
      <c r="B39" s="2"/>
      <c r="C39" s="2"/>
      <c r="D39" s="2"/>
      <c r="E39" s="42" t="s">
        <v>47</v>
      </c>
      <c r="F39" s="42"/>
      <c r="G39" s="42"/>
    </row>
    <row r="40" spans="1:10" s="24" customFormat="1" ht="18.75" x14ac:dyDescent="0.3">
      <c r="A40" s="2"/>
      <c r="B40" s="2"/>
      <c r="C40" s="2"/>
      <c r="D40" s="2"/>
      <c r="E40" s="42" t="s">
        <v>48</v>
      </c>
      <c r="F40" s="42"/>
      <c r="G40" s="42"/>
    </row>
    <row r="41" spans="1:10" s="24" customFormat="1" ht="18.75" x14ac:dyDescent="0.3"/>
    <row r="42" spans="1:10" s="24" customFormat="1" ht="18.75" x14ac:dyDescent="0.3"/>
    <row r="43" spans="1:10" s="24" customFormat="1" ht="18.75" x14ac:dyDescent="0.3"/>
    <row r="44" spans="1:10" s="24" customFormat="1" ht="18.75" x14ac:dyDescent="0.3"/>
    <row r="45" spans="1:10" s="24" customFormat="1" ht="18.75" x14ac:dyDescent="0.3"/>
    <row r="46" spans="1:10" s="24" customFormat="1" ht="18.75" x14ac:dyDescent="0.3"/>
    <row r="47" spans="1:10" s="24" customFormat="1" ht="18.75" x14ac:dyDescent="0.3">
      <c r="A47" s="25"/>
      <c r="B47" s="25"/>
      <c r="C47" s="25"/>
      <c r="D47" s="25"/>
      <c r="E47" s="42" t="s">
        <v>40</v>
      </c>
      <c r="F47" s="42"/>
      <c r="G47" s="42"/>
    </row>
    <row r="48" spans="1:10" s="23" customFormat="1" ht="18.75" x14ac:dyDescent="0.3"/>
    <row r="49" s="23" customFormat="1" ht="18.75" x14ac:dyDescent="0.3"/>
    <row r="50" s="23" customFormat="1" ht="18.75" x14ac:dyDescent="0.3"/>
  </sheetData>
  <autoFilter ref="A10:J33"/>
  <sortState ref="A11:J30">
    <sortCondition ref="B11:B30"/>
  </sortState>
  <mergeCells count="9">
    <mergeCell ref="A6:E6"/>
    <mergeCell ref="A7:E7"/>
    <mergeCell ref="E39:G39"/>
    <mergeCell ref="E40:G40"/>
    <mergeCell ref="H33:I33"/>
    <mergeCell ref="H31:I31"/>
    <mergeCell ref="H32:I32"/>
    <mergeCell ref="E47:G47"/>
    <mergeCell ref="A9:E9"/>
  </mergeCells>
  <hyperlinks>
    <hyperlink ref="A5" r:id="rId1" display="www.thucphamthuhang.com.vn"/>
  </hyperlinks>
  <pageMargins left="0" right="0" top="0.25" bottom="0.25" header="0.3" footer="0.3"/>
  <pageSetup paperSize="9" scale="85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PV Drilling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Bao Thach</dc:creator>
  <cp:lastModifiedBy>NTPC01</cp:lastModifiedBy>
  <cp:lastPrinted>2022-02-16T06:39:27Z</cp:lastPrinted>
  <dcterms:created xsi:type="dcterms:W3CDTF">2021-01-12T04:53:01Z</dcterms:created>
  <dcterms:modified xsi:type="dcterms:W3CDTF">2022-09-10T10:08:23Z</dcterms:modified>
</cp:coreProperties>
</file>