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in\Desktop\ĐƠN ĐÀ NẴNG NGÀY 01-08-2022\MA 4899\"/>
    </mc:Choice>
  </mc:AlternateContent>
  <bookViews>
    <workbookView xWindow="240" yWindow="5235" windowWidth="15480" windowHeight="2835" tabRatio="595"/>
  </bookViews>
  <sheets>
    <sheet name="17-09-2021" sheetId="33" r:id="rId1"/>
  </sheets>
  <definedNames>
    <definedName name="_xlnm.Print_Area" localSheetId="0">'17-09-2021'!$A$1:$I$37</definedName>
  </definedNames>
  <calcPr calcId="152511"/>
</workbook>
</file>

<file path=xl/calcChain.xml><?xml version="1.0" encoding="utf-8"?>
<calcChain xmlns="http://schemas.openxmlformats.org/spreadsheetml/2006/main">
  <c r="G13" i="33" l="1"/>
  <c r="G19" i="33" l="1"/>
  <c r="F31" i="33" l="1"/>
  <c r="G30" i="33" l="1"/>
  <c r="G29" i="33"/>
  <c r="G28" i="33"/>
  <c r="G27" i="33"/>
  <c r="G26" i="33"/>
  <c r="G25" i="33"/>
  <c r="G18" i="33"/>
  <c r="G17" i="33"/>
  <c r="G16" i="33"/>
  <c r="G15" i="33"/>
  <c r="G14" i="33"/>
  <c r="G12" i="33"/>
  <c r="G31" i="33" l="1"/>
</calcChain>
</file>

<file path=xl/sharedStrings.xml><?xml version="1.0" encoding="utf-8"?>
<sst xmlns="http://schemas.openxmlformats.org/spreadsheetml/2006/main" count="90" uniqueCount="73">
  <si>
    <t>STT</t>
  </si>
  <si>
    <t>Mã vạch</t>
  </si>
  <si>
    <t>Tên hàng</t>
  </si>
  <si>
    <t>ĐVT</t>
  </si>
  <si>
    <t>Tên Nhà cung cấp: CÔNG TY TNHH MTV TM VÀ DV NGỌC THƠM</t>
  </si>
  <si>
    <t>8938508668212</t>
  </si>
  <si>
    <t xml:space="preserve">       BẢNG KÊ SẢN PHẨM KiỂM DỊCH</t>
    <phoneticPr fontId="5"/>
  </si>
  <si>
    <t>Bắp bò muối 200g</t>
  </si>
  <si>
    <t>8938508668137</t>
  </si>
  <si>
    <t>8938508668014</t>
  </si>
  <si>
    <t>Chân giò muối 300g</t>
  </si>
  <si>
    <t>Tai heo muối 200g</t>
  </si>
  <si>
    <t>8938508668328</t>
  </si>
  <si>
    <t>8938508668120</t>
  </si>
  <si>
    <t>Bắp bò muối 300g</t>
  </si>
  <si>
    <t>Túi</t>
  </si>
  <si>
    <t>Khối Lượng( Kg)</t>
  </si>
  <si>
    <t xml:space="preserve">Nơi đến cuối cùng: </t>
  </si>
  <si>
    <t>Mã số đơn đặt hàng:</t>
  </si>
  <si>
    <t>SỐ LƯỢNG</t>
  </si>
  <si>
    <t>Mã Nhà cung cấp: 2003606</t>
  </si>
  <si>
    <t>NGÀY ĐÓNG GÓI</t>
  </si>
  <si>
    <t>HẠN SỬ DỤNG</t>
  </si>
  <si>
    <t>10638307</t>
  </si>
  <si>
    <t>8938529045030</t>
  </si>
  <si>
    <t>GIÒ TAI LƯỠI XÀO 250G</t>
  </si>
  <si>
    <t>10638308</t>
  </si>
  <si>
    <t>8938529045047</t>
  </si>
  <si>
    <t>MỘC NẤM HƯƠNG 250G</t>
  </si>
  <si>
    <t>Gà  muối 500g</t>
  </si>
  <si>
    <t xml:space="preserve"> </t>
  </si>
  <si>
    <t>Mã Hàng</t>
  </si>
  <si>
    <t>10170325</t>
  </si>
  <si>
    <t>8938529045061</t>
  </si>
  <si>
    <t>MỰC LÁ CÂU LÀM SẠCH 450G</t>
  </si>
  <si>
    <t>10170326</t>
  </si>
  <si>
    <t>8938529045092</t>
  </si>
  <si>
    <t>MỰC ỐNG TƯƠI 450G</t>
  </si>
  <si>
    <t>10170327</t>
  </si>
  <si>
    <t>8938529045122</t>
  </si>
  <si>
    <t>TÔM MŨ NI NGUYÊN CON 450G</t>
  </si>
  <si>
    <t>10170328</t>
  </si>
  <si>
    <t>8938529045115</t>
  </si>
  <si>
    <t>TÔM MŨ NI BỎ ĐẦU 450G</t>
  </si>
  <si>
    <t>10170331</t>
  </si>
  <si>
    <t>8938529045085</t>
  </si>
  <si>
    <t>CHẢ GIÒ PHÔ MAI GHẸ 250G</t>
  </si>
  <si>
    <t>TÚI</t>
  </si>
  <si>
    <t>10182353</t>
  </si>
  <si>
    <t>893852904221</t>
  </si>
  <si>
    <t>CHÂN GÀ SỐT CAY 400G</t>
  </si>
  <si>
    <t>10182351</t>
  </si>
  <si>
    <t>8938529045139</t>
  </si>
  <si>
    <t>CHẢ CỐM 300G</t>
  </si>
  <si>
    <t>10182350</t>
  </si>
  <si>
    <t>8938529045207</t>
  </si>
  <si>
    <t>CHẢ NƯỚNG 300G</t>
  </si>
  <si>
    <t>10182349</t>
  </si>
  <si>
    <t>8938529045191</t>
  </si>
  <si>
    <t>GIÒ SỤN GÀ 250G</t>
  </si>
  <si>
    <t>10182348</t>
  </si>
  <si>
    <t>8938529045177</t>
  </si>
  <si>
    <t>GIÒ LỤA 250G</t>
  </si>
  <si>
    <t>TỔNG</t>
  </si>
  <si>
    <t>10182352</t>
  </si>
  <si>
    <t>8938529045054</t>
  </si>
  <si>
    <t>ĐÙI GÀ SỐT CAY 500G</t>
  </si>
  <si>
    <t>10638306</t>
  </si>
  <si>
    <t>8938529045023</t>
  </si>
  <si>
    <t>GIÒ TAI NẤM HƯƠNG 500G</t>
  </si>
  <si>
    <t>Ngày giao hàng : 03-08-2022</t>
  </si>
  <si>
    <t>4140915143</t>
  </si>
  <si>
    <t>4899- WM + GLI 306 CMT8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</si>
</sst>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4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</font>
    <font>
      <sz val="12"/>
      <color indexed="8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sz val="6"/>
      <name val="Calibri"/>
      <family val="3"/>
      <charset val="128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4"/>
      <color theme="1"/>
      <name val="Calibri"/>
      <family val="2"/>
      <scheme val="minor"/>
    </font>
    <font>
      <sz val="16"/>
      <color indexed="8"/>
      <name val="Times New Roman"/>
      <family val="1"/>
    </font>
    <font>
      <b/>
      <sz val="20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22"/>
      <color indexed="8"/>
      <name val="Times New Roman"/>
      <family val="1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indexed="8"/>
      <name val="Times New Roman"/>
      <family val="1"/>
    </font>
    <font>
      <b/>
      <sz val="18"/>
      <color theme="1"/>
      <name val="Calibri"/>
      <family val="2"/>
      <scheme val="minor"/>
    </font>
    <font>
      <sz val="20"/>
      <color indexed="8"/>
      <name val="Times New Roman"/>
      <family val="1"/>
    </font>
    <font>
      <sz val="20"/>
      <color theme="1"/>
      <name val="Calibri"/>
      <family val="2"/>
      <scheme val="minor"/>
    </font>
    <font>
      <b/>
      <sz val="22"/>
      <color indexed="8"/>
      <name val="Arial"/>
      <family val="2"/>
      <charset val="163"/>
    </font>
    <font>
      <sz val="22"/>
      <color indexed="8"/>
      <name val="Times New Roman"/>
      <family val="1"/>
    </font>
    <font>
      <sz val="22"/>
      <color theme="1"/>
      <name val="Calibri"/>
      <family val="2"/>
      <scheme val="minor"/>
    </font>
    <font>
      <b/>
      <sz val="22"/>
      <name val="Times New Roman"/>
      <family val="1"/>
      <charset val="163"/>
    </font>
    <font>
      <b/>
      <sz val="2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1" xfId="0" applyFont="1" applyBorder="1" applyAlignment="1">
      <alignment vertical="center" wrapText="1"/>
    </xf>
    <xf numFmtId="0" fontId="8" fillId="0" borderId="1" xfId="0" applyFont="1" applyBorder="1"/>
    <xf numFmtId="14" fontId="8" fillId="0" borderId="1" xfId="0" applyNumberFormat="1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/>
    </xf>
    <xf numFmtId="0" fontId="14" fillId="0" borderId="1" xfId="0" quotePrefix="1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49" fontId="1" fillId="3" borderId="1" xfId="0" quotePrefix="1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quotePrefix="1" applyFont="1" applyBorder="1" applyAlignment="1">
      <alignment horizontal="center" vertical="center" wrapText="1"/>
    </xf>
    <xf numFmtId="49" fontId="1" fillId="0" borderId="1" xfId="0" quotePrefix="1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7" fillId="0" borderId="0" xfId="0" applyFont="1" applyAlignment="1"/>
    <xf numFmtId="0" fontId="18" fillId="0" borderId="0" xfId="0" applyFont="1"/>
    <xf numFmtId="0" fontId="12" fillId="0" borderId="0" xfId="0" applyFont="1" applyAlignment="1">
      <alignment horizontal="left" vertical="center"/>
    </xf>
    <xf numFmtId="14" fontId="20" fillId="0" borderId="0" xfId="0" applyNumberFormat="1" applyFont="1" applyAlignment="1"/>
    <xf numFmtId="0" fontId="12" fillId="0" borderId="0" xfId="0" applyFont="1" applyAlignment="1"/>
    <xf numFmtId="0" fontId="21" fillId="0" borderId="0" xfId="0" applyFont="1"/>
    <xf numFmtId="0" fontId="2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vertical="center" wrapText="1"/>
    </xf>
    <xf numFmtId="49" fontId="19" fillId="0" borderId="0" xfId="0" applyNumberFormat="1" applyFont="1" applyFill="1" applyBorder="1" applyAlignment="1" applyProtection="1">
      <alignment vertical="center"/>
      <protection locked="0"/>
    </xf>
    <xf numFmtId="0" fontId="22" fillId="0" borderId="0" xfId="0" applyFont="1" applyFill="1" applyBorder="1" applyAlignment="1">
      <alignment vertical="center"/>
    </xf>
    <xf numFmtId="0" fontId="14" fillId="0" borderId="1" xfId="0" quotePrefix="1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49" fontId="19" fillId="0" borderId="0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>
      <alignment horizontal="center" vertical="center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295276</xdr:colOff>
      <xdr:row>0</xdr:row>
      <xdr:rowOff>169333</xdr:rowOff>
    </xdr:from>
    <xdr:to>
      <xdr:col>2</xdr:col>
      <xdr:colOff>359834</xdr:colOff>
      <xdr:row>4</xdr:row>
      <xdr:rowOff>0</xdr:rowOff>
    </xdr:to>
    <xdr:pic>
      <xdr:nvPicPr>
        <xdr:cNvPr id="1025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95276" y="169333"/>
          <a:ext cx="2572808" cy="5926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571500</xdr:colOff>
      <xdr:row>30</xdr:row>
      <xdr:rowOff>365129</xdr:rowOff>
    </xdr:from>
    <xdr:to>
      <xdr:col>6</xdr:col>
      <xdr:colOff>714373</xdr:colOff>
      <xdr:row>34</xdr:row>
      <xdr:rowOff>211669</xdr:rowOff>
    </xdr:to>
    <xdr:pic>
      <xdr:nvPicPr>
        <xdr:cNvPr id="102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0" y="10112379"/>
          <a:ext cx="10398123" cy="118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36"/>
  <sheetViews>
    <sheetView tabSelected="1" view="pageBreakPreview" topLeftCell="A13" zoomScale="60" zoomScaleNormal="90" workbookViewId="0">
      <selection activeCell="F15" sqref="F15"/>
    </sheetView>
  </sheetViews>
  <sheetFormatPr defaultRowHeight="15"/>
  <cols>
    <col min="1" max="1" width="28" customWidth="1"/>
    <col min="2" max="2" width="17.140625" customWidth="1"/>
    <col min="3" max="3" width="23.5703125" customWidth="1"/>
    <col min="4" max="4" width="60.85546875" customWidth="1"/>
    <col min="5" max="5" width="9.140625" customWidth="1"/>
    <col min="6" max="6" width="15" customWidth="1"/>
    <col min="7" max="7" width="17.42578125" customWidth="1"/>
    <col min="8" max="8" width="12.28515625" customWidth="1"/>
    <col min="9" max="9" width="12.42578125" customWidth="1"/>
  </cols>
  <sheetData>
    <row r="5" spans="1:9" ht="48.75" customHeight="1">
      <c r="A5" s="53" t="s">
        <v>6</v>
      </c>
      <c r="B5" s="53"/>
      <c r="C5" s="53"/>
      <c r="D5" s="53"/>
      <c r="E5" s="53"/>
      <c r="F5" s="53"/>
      <c r="G5" s="53"/>
    </row>
    <row r="6" spans="1:9" ht="15.75">
      <c r="A6" s="1"/>
    </row>
    <row r="7" spans="1:9" ht="45" customHeight="1">
      <c r="A7" s="37" t="s">
        <v>4</v>
      </c>
      <c r="B7" s="38"/>
      <c r="C7" s="38"/>
      <c r="D7" s="38"/>
      <c r="E7" s="52" t="s">
        <v>20</v>
      </c>
      <c r="F7" s="38"/>
      <c r="G7" s="38"/>
      <c r="H7" s="39"/>
    </row>
    <row r="8" spans="1:9" s="43" customFormat="1" ht="40.5" customHeight="1">
      <c r="A8" s="40" t="s">
        <v>18</v>
      </c>
      <c r="B8" s="49"/>
      <c r="C8" s="54" t="s">
        <v>71</v>
      </c>
      <c r="D8" s="54"/>
      <c r="E8" s="52" t="s">
        <v>70</v>
      </c>
      <c r="F8" s="41"/>
      <c r="G8" s="42"/>
    </row>
    <row r="9" spans="1:9" ht="39" customHeight="1">
      <c r="A9" s="36" t="s">
        <v>17</v>
      </c>
      <c r="B9" s="55" t="s">
        <v>72</v>
      </c>
      <c r="C9" s="55"/>
      <c r="D9" s="55"/>
      <c r="E9" s="55"/>
      <c r="F9" s="50"/>
      <c r="G9" s="2"/>
    </row>
    <row r="10" spans="1:9" ht="20.100000000000001" customHeight="1">
      <c r="A10" s="3"/>
      <c r="B10" s="5"/>
      <c r="C10" s="3"/>
      <c r="D10" s="3"/>
      <c r="E10" s="3"/>
      <c r="F10" s="3"/>
      <c r="G10" s="3"/>
    </row>
    <row r="11" spans="1:9" s="8" customFormat="1" ht="57.75" customHeight="1">
      <c r="A11" s="6" t="s">
        <v>0</v>
      </c>
      <c r="B11" s="6" t="s">
        <v>31</v>
      </c>
      <c r="C11" s="6" t="s">
        <v>1</v>
      </c>
      <c r="D11" s="6" t="s">
        <v>2</v>
      </c>
      <c r="E11" s="6" t="s">
        <v>3</v>
      </c>
      <c r="F11" s="20" t="s">
        <v>19</v>
      </c>
      <c r="G11" s="7" t="s">
        <v>16</v>
      </c>
      <c r="H11" s="7" t="s">
        <v>21</v>
      </c>
      <c r="I11" s="7" t="s">
        <v>22</v>
      </c>
    </row>
    <row r="12" spans="1:9" s="8" customFormat="1" ht="37.5" customHeight="1">
      <c r="A12" s="13">
        <v>1</v>
      </c>
      <c r="B12" s="26">
        <v>10005981</v>
      </c>
      <c r="C12" s="27" t="s">
        <v>8</v>
      </c>
      <c r="D12" s="28" t="s">
        <v>7</v>
      </c>
      <c r="E12" s="13" t="s">
        <v>15</v>
      </c>
      <c r="F12" s="21">
        <v>6</v>
      </c>
      <c r="G12" s="44">
        <f>F12*0.2</f>
        <v>1.2000000000000002</v>
      </c>
      <c r="H12" s="10"/>
      <c r="I12" s="10"/>
    </row>
    <row r="13" spans="1:9" s="8" customFormat="1" ht="30.75" customHeight="1">
      <c r="A13" s="13">
        <v>2</v>
      </c>
      <c r="B13" s="26">
        <v>10005982</v>
      </c>
      <c r="C13" s="29" t="s">
        <v>13</v>
      </c>
      <c r="D13" s="28" t="s">
        <v>14</v>
      </c>
      <c r="E13" s="13" t="s">
        <v>15</v>
      </c>
      <c r="F13" s="21"/>
      <c r="G13" s="44">
        <f>F13*0.3</f>
        <v>0</v>
      </c>
      <c r="H13" s="10"/>
      <c r="I13" s="10"/>
    </row>
    <row r="14" spans="1:9" s="8" customFormat="1" ht="36" customHeight="1">
      <c r="A14" s="13">
        <v>2</v>
      </c>
      <c r="B14" s="13">
        <v>10005984</v>
      </c>
      <c r="C14" s="30" t="s">
        <v>9</v>
      </c>
      <c r="D14" s="31" t="s">
        <v>10</v>
      </c>
      <c r="E14" s="13" t="s">
        <v>47</v>
      </c>
      <c r="F14" s="21">
        <v>6</v>
      </c>
      <c r="G14" s="44">
        <f>F14*0.3</f>
        <v>1.7999999999999998</v>
      </c>
      <c r="H14" s="10"/>
      <c r="I14" s="10"/>
    </row>
    <row r="15" spans="1:9" s="8" customFormat="1" ht="33" customHeight="1">
      <c r="A15" s="13">
        <v>3</v>
      </c>
      <c r="B15" s="13">
        <v>10005986</v>
      </c>
      <c r="C15" s="30" t="s">
        <v>5</v>
      </c>
      <c r="D15" s="31" t="s">
        <v>29</v>
      </c>
      <c r="E15" s="13" t="s">
        <v>47</v>
      </c>
      <c r="F15" s="21">
        <v>6</v>
      </c>
      <c r="G15" s="44">
        <f>F15*0.5</f>
        <v>3</v>
      </c>
      <c r="H15" s="10"/>
      <c r="I15" s="10"/>
    </row>
    <row r="16" spans="1:9" s="8" customFormat="1" ht="32.25" customHeight="1">
      <c r="A16" s="13">
        <v>4</v>
      </c>
      <c r="B16" s="13">
        <v>10005987</v>
      </c>
      <c r="C16" s="30" t="s">
        <v>12</v>
      </c>
      <c r="D16" s="31" t="s">
        <v>11</v>
      </c>
      <c r="E16" s="13" t="s">
        <v>15</v>
      </c>
      <c r="F16" s="21">
        <v>4</v>
      </c>
      <c r="G16" s="44">
        <f>F16*0.2</f>
        <v>0.8</v>
      </c>
      <c r="H16" s="10"/>
      <c r="I16" s="11"/>
    </row>
    <row r="17" spans="1:9" s="8" customFormat="1" ht="35.25" customHeight="1">
      <c r="A17" s="13">
        <v>5</v>
      </c>
      <c r="B17" s="32" t="s">
        <v>23</v>
      </c>
      <c r="C17" s="33" t="s">
        <v>24</v>
      </c>
      <c r="D17" s="34" t="s">
        <v>25</v>
      </c>
      <c r="E17" s="13" t="s">
        <v>15</v>
      </c>
      <c r="F17" s="21">
        <v>4</v>
      </c>
      <c r="G17" s="44">
        <f>F17*0.25</f>
        <v>1</v>
      </c>
      <c r="H17" s="10"/>
      <c r="I17" s="11"/>
    </row>
    <row r="18" spans="1:9" s="8" customFormat="1" ht="36" customHeight="1">
      <c r="A18" s="13">
        <v>6</v>
      </c>
      <c r="B18" s="32" t="s">
        <v>26</v>
      </c>
      <c r="C18" s="33" t="s">
        <v>27</v>
      </c>
      <c r="D18" s="31" t="s">
        <v>28</v>
      </c>
      <c r="E18" s="13" t="s">
        <v>15</v>
      </c>
      <c r="F18" s="21"/>
      <c r="G18" s="44">
        <f>F18*0.25</f>
        <v>0</v>
      </c>
      <c r="H18" s="10"/>
      <c r="I18" s="11"/>
    </row>
    <row r="19" spans="1:9" s="8" customFormat="1" ht="36" customHeight="1">
      <c r="A19" s="13">
        <v>7</v>
      </c>
      <c r="B19" s="51" t="s">
        <v>67</v>
      </c>
      <c r="C19" s="51" t="s">
        <v>68</v>
      </c>
      <c r="D19" s="25" t="s">
        <v>69</v>
      </c>
      <c r="E19" s="46" t="s">
        <v>15</v>
      </c>
      <c r="F19" s="21"/>
      <c r="G19" s="44">
        <f>F19*0.5</f>
        <v>0</v>
      </c>
      <c r="H19" s="10"/>
      <c r="I19" s="11"/>
    </row>
    <row r="20" spans="1:9" s="8" customFormat="1" ht="36" hidden="1" customHeight="1">
      <c r="A20" s="12">
        <v>3</v>
      </c>
      <c r="B20" s="24" t="s">
        <v>32</v>
      </c>
      <c r="C20" s="24" t="s">
        <v>33</v>
      </c>
      <c r="D20" s="25" t="s">
        <v>34</v>
      </c>
      <c r="E20" s="46" t="s">
        <v>15</v>
      </c>
      <c r="F20" s="21"/>
      <c r="G20" s="44"/>
      <c r="H20" s="10"/>
      <c r="I20" s="11"/>
    </row>
    <row r="21" spans="1:9" s="8" customFormat="1" ht="36" hidden="1" customHeight="1">
      <c r="A21" s="12">
        <v>4</v>
      </c>
      <c r="B21" s="24" t="s">
        <v>35</v>
      </c>
      <c r="C21" s="24" t="s">
        <v>36</v>
      </c>
      <c r="D21" s="25" t="s">
        <v>37</v>
      </c>
      <c r="E21" s="46" t="s">
        <v>15</v>
      </c>
      <c r="F21" s="21"/>
      <c r="G21" s="44"/>
      <c r="H21" s="10"/>
      <c r="I21" s="11"/>
    </row>
    <row r="22" spans="1:9" s="8" customFormat="1" ht="36" hidden="1" customHeight="1">
      <c r="A22" s="12">
        <v>5</v>
      </c>
      <c r="B22" s="24" t="s">
        <v>38</v>
      </c>
      <c r="C22" s="24" t="s">
        <v>39</v>
      </c>
      <c r="D22" s="25" t="s">
        <v>40</v>
      </c>
      <c r="E22" s="46" t="s">
        <v>15</v>
      </c>
      <c r="F22" s="21"/>
      <c r="G22" s="44"/>
      <c r="H22" s="10"/>
      <c r="I22" s="11"/>
    </row>
    <row r="23" spans="1:9" s="8" customFormat="1" ht="42.75" hidden="1" customHeight="1">
      <c r="A23" s="12">
        <v>6</v>
      </c>
      <c r="B23" s="24" t="s">
        <v>41</v>
      </c>
      <c r="C23" s="24" t="s">
        <v>42</v>
      </c>
      <c r="D23" s="25" t="s">
        <v>43</v>
      </c>
      <c r="E23" s="46" t="s">
        <v>15</v>
      </c>
      <c r="F23" s="21"/>
      <c r="G23" s="44"/>
      <c r="H23" s="10"/>
      <c r="I23" s="11"/>
    </row>
    <row r="24" spans="1:9" s="8" customFormat="1" ht="42.75" hidden="1" customHeight="1">
      <c r="A24" s="12">
        <v>7</v>
      </c>
      <c r="B24" s="23" t="s">
        <v>44</v>
      </c>
      <c r="C24" s="23" t="s">
        <v>45</v>
      </c>
      <c r="D24" s="35" t="s">
        <v>46</v>
      </c>
      <c r="E24" s="46" t="s">
        <v>15</v>
      </c>
      <c r="F24" s="21"/>
      <c r="G24" s="44"/>
      <c r="H24" s="10"/>
      <c r="I24" s="11"/>
    </row>
    <row r="25" spans="1:9" s="8" customFormat="1" ht="33.75" customHeight="1">
      <c r="A25" s="13">
        <v>8</v>
      </c>
      <c r="B25" s="47" t="s">
        <v>48</v>
      </c>
      <c r="C25" s="47" t="s">
        <v>49</v>
      </c>
      <c r="D25" s="35" t="s">
        <v>50</v>
      </c>
      <c r="E25" s="46" t="s">
        <v>15</v>
      </c>
      <c r="F25" s="21"/>
      <c r="G25" s="44">
        <f>F25*0.4</f>
        <v>0</v>
      </c>
      <c r="H25" s="10"/>
      <c r="I25" s="11"/>
    </row>
    <row r="26" spans="1:9" s="8" customFormat="1" ht="33.75" customHeight="1">
      <c r="A26" s="13">
        <v>9</v>
      </c>
      <c r="B26" s="47" t="s">
        <v>51</v>
      </c>
      <c r="C26" s="47" t="s">
        <v>52</v>
      </c>
      <c r="D26" s="35" t="s">
        <v>53</v>
      </c>
      <c r="E26" s="46" t="s">
        <v>15</v>
      </c>
      <c r="F26" s="21"/>
      <c r="G26" s="44">
        <f>F26*0.3</f>
        <v>0</v>
      </c>
      <c r="H26" s="10"/>
      <c r="I26" s="11"/>
    </row>
    <row r="27" spans="1:9" s="8" customFormat="1" ht="33.75" customHeight="1">
      <c r="A27" s="13">
        <v>10</v>
      </c>
      <c r="B27" s="47" t="s">
        <v>54</v>
      </c>
      <c r="C27" s="47" t="s">
        <v>55</v>
      </c>
      <c r="D27" s="35" t="s">
        <v>56</v>
      </c>
      <c r="E27" s="46" t="s">
        <v>15</v>
      </c>
      <c r="F27" s="21"/>
      <c r="G27" s="44">
        <f>F27*0.3</f>
        <v>0</v>
      </c>
      <c r="H27" s="10"/>
      <c r="I27" s="11"/>
    </row>
    <row r="28" spans="1:9" s="8" customFormat="1" ht="33.75" customHeight="1">
      <c r="A28" s="13">
        <v>11</v>
      </c>
      <c r="B28" s="47" t="s">
        <v>57</v>
      </c>
      <c r="C28" s="47" t="s">
        <v>58</v>
      </c>
      <c r="D28" s="35" t="s">
        <v>59</v>
      </c>
      <c r="E28" s="46" t="s">
        <v>15</v>
      </c>
      <c r="F28" s="21"/>
      <c r="G28" s="44">
        <f>F28*0.25</f>
        <v>0</v>
      </c>
      <c r="H28" s="10"/>
      <c r="I28" s="11"/>
    </row>
    <row r="29" spans="1:9" s="8" customFormat="1" ht="30" customHeight="1">
      <c r="A29" s="13">
        <v>12</v>
      </c>
      <c r="B29" s="32" t="s">
        <v>60</v>
      </c>
      <c r="C29" s="48" t="s">
        <v>61</v>
      </c>
      <c r="D29" s="31" t="s">
        <v>62</v>
      </c>
      <c r="E29" s="46" t="s">
        <v>15</v>
      </c>
      <c r="F29" s="21"/>
      <c r="G29" s="45">
        <f>F29*0.25</f>
        <v>0</v>
      </c>
      <c r="H29" s="9"/>
      <c r="I29" s="10"/>
    </row>
    <row r="30" spans="1:9" s="8" customFormat="1" ht="30" customHeight="1">
      <c r="A30" s="13">
        <v>13</v>
      </c>
      <c r="B30" s="32" t="s">
        <v>64</v>
      </c>
      <c r="C30" s="48" t="s">
        <v>65</v>
      </c>
      <c r="D30" s="31" t="s">
        <v>66</v>
      </c>
      <c r="E30" s="46" t="s">
        <v>15</v>
      </c>
      <c r="F30" s="21"/>
      <c r="G30" s="45">
        <f>F30*0.5</f>
        <v>0</v>
      </c>
      <c r="H30" s="9"/>
      <c r="I30" s="10"/>
    </row>
    <row r="31" spans="1:9" s="8" customFormat="1" ht="32.25" customHeight="1">
      <c r="A31" s="12"/>
      <c r="B31" s="12"/>
      <c r="C31" s="14"/>
      <c r="D31" s="13" t="s">
        <v>63</v>
      </c>
      <c r="E31" s="13"/>
      <c r="F31" s="22">
        <f>SUM(F12:F30)</f>
        <v>26</v>
      </c>
      <c r="G31" s="45">
        <f>SUM(G12:G30)</f>
        <v>7.8</v>
      </c>
      <c r="H31" s="9"/>
      <c r="I31" s="10"/>
    </row>
    <row r="32" spans="1:9" s="8" customFormat="1" ht="32.25" customHeight="1">
      <c r="A32" s="15"/>
      <c r="B32" s="15"/>
      <c r="C32" s="16"/>
      <c r="D32" s="17"/>
      <c r="E32" s="17"/>
      <c r="F32" s="17"/>
      <c r="G32" s="17"/>
      <c r="H32" s="18"/>
      <c r="I32" s="19"/>
    </row>
    <row r="33" spans="7:8" ht="20.100000000000001" customHeight="1">
      <c r="G33" s="4"/>
      <c r="H33" s="4"/>
    </row>
    <row r="34" spans="7:8" ht="20.100000000000001" customHeight="1"/>
    <row r="35" spans="7:8" ht="20.100000000000001" customHeight="1"/>
    <row r="36" spans="7:8">
      <c r="H36" t="s">
        <v>30</v>
      </c>
    </row>
  </sheetData>
  <mergeCells count="3">
    <mergeCell ref="A5:G5"/>
    <mergeCell ref="C8:D8"/>
    <mergeCell ref="B9:E9"/>
  </mergeCells>
  <phoneticPr fontId="5"/>
  <pageMargins left="0" right="0" top="0.74803149606299213" bottom="0.23622047244094491" header="0.74803149606299213" footer="0.31496062992125984"/>
  <pageSetup paperSize="9" scale="51" orientation="portrait" r:id="rId1"/>
  <colBreaks count="1" manualBreakCount="1">
    <brk id="9" max="2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17-09-2021</vt:lpstr>
      <vt:lpstr>'17-09-2021'!Print_Area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Phạm Bá Thanh Hậu-VinMart</dc:creator>
  <cp:lastModifiedBy>Amin</cp:lastModifiedBy>
  <cp:lastPrinted>2021-08-17T07:52:25Z</cp:lastPrinted>
  <dcterms:created xsi:type="dcterms:W3CDTF">2015-01-20T04:33:30Z</dcterms:created>
  <dcterms:modified xsi:type="dcterms:W3CDTF">2022-07-28T01:45:52Z</dcterms:modified>
</cp:coreProperties>
</file>