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NGAN HANG\SAO KÊ\NĂM 2026\THÁNG 8\"/>
    </mc:Choice>
  </mc:AlternateContent>
  <bookViews>
    <workbookView xWindow="0" yWindow="0" windowWidth="24000" windowHeight="8610"/>
  </bookViews>
  <sheets>
    <sheet name="Vietcombank_Account_Statement(1" sheetId="1" r:id="rId1"/>
  </sheets>
  <calcPr calcId="162913"/>
</workbook>
</file>

<file path=xl/calcChain.xml><?xml version="1.0" encoding="utf-8"?>
<calcChain xmlns="http://schemas.openxmlformats.org/spreadsheetml/2006/main">
  <c r="I14" i="1" l="1"/>
  <c r="I15" i="1"/>
  <c r="I16" i="1"/>
  <c r="I17" i="1"/>
  <c r="I24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G12" i="1"/>
  <c r="F12" i="1"/>
</calcChain>
</file>

<file path=xl/sharedStrings.xml><?xml version="1.0" encoding="utf-8"?>
<sst xmlns="http://schemas.openxmlformats.org/spreadsheetml/2006/main" count="99" uniqueCount="99">
  <si>
    <t>SAO KÊ TÀI KHOẢN</t>
  </si>
  <si>
    <t>Ngày thực hiện: 22/08/2026</t>
  </si>
  <si>
    <t>Chủ tài khoản:</t>
  </si>
  <si>
    <t>CT TNHH MTV TM VA DV NGOC THOM</t>
  </si>
  <si>
    <t>Số tài khoản:</t>
  </si>
  <si>
    <t>0721005104420</t>
  </si>
  <si>
    <t>Địa chỉ:</t>
  </si>
  <si>
    <t>12/14/18 DUONG 49,KP7,P.H B CHANH,TP.THU DUC,TPHCM</t>
  </si>
  <si>
    <t>CIF:</t>
  </si>
  <si>
    <t>Loại tiền:</t>
  </si>
  <si>
    <t>VND</t>
  </si>
  <si>
    <t>Từ: 01/08/2026 Đến: 22/08/2026</t>
  </si>
  <si>
    <t>Số dư đầu kỳ</t>
  </si>
  <si>
    <t>736,524,083.00</t>
  </si>
  <si>
    <t>Số dư cuối kỳ</t>
  </si>
  <si>
    <t>113,877,687.00</t>
  </si>
  <si>
    <t>Ngày giao dịch</t>
  </si>
  <si>
    <t>Số tham chiếu</t>
  </si>
  <si>
    <t>Số tiền ghi nợ</t>
  </si>
  <si>
    <t>Số tiền ghi có</t>
  </si>
  <si>
    <t>Mô tả</t>
  </si>
  <si>
    <t>5211 - 18509</t>
  </si>
  <si>
    <t>APK HOAN TRA THEO HD146 PL12021 CTY Ngoc Thom#ACH#0200970407082116045320261001156378.2026-08-21.160454.28384868.APK TRADING COMPANY LIMITED.VTCBVNVN</t>
  </si>
  <si>
    <t>0007 - 00085</t>
  </si>
  <si>
    <t>TTTM SATRA CU CHI TT NCC NGOC THOM VD 426</t>
  </si>
  <si>
    <t>5058 - 72005</t>
  </si>
  <si>
    <t>IBVCB.2008260725305007.TT HD SO 549-CTY VIET LONG</t>
  </si>
  <si>
    <t>5058 - 71622</t>
  </si>
  <si>
    <t>IBVCB.2008260835657006.TT HD SO 3193-CTY QUANG MINH</t>
  </si>
  <si>
    <t>5058 - 68855</t>
  </si>
  <si>
    <t>IBVCB.2008260445289005.TT HD SO 3339-CTY QUANG MINH</t>
  </si>
  <si>
    <t>5058 - 62369</t>
  </si>
  <si>
    <t>IBVCB.2008260039579004.PHI XET NGHIEM -0309391503-YMJAM910117086 -MA D170817 TCMC- THU Y TWII</t>
  </si>
  <si>
    <t>5426 - 23405</t>
  </si>
  <si>
    <t>6232MSCBD23UUL6W.Tmart thanh toan tien hang.20260820.150022.0591101155003.CTY CP T - MARTSTORES.970422</t>
  </si>
  <si>
    <t>5009 - 36651</t>
  </si>
  <si>
    <t>SHGD:10000087.DD:260820.BO:CONG TY TNHH PHAN PHOI SANH DIEU.Remark:LS1474-Sanh Dieu HCM thanh toan tien hang</t>
  </si>
  <si>
    <t>5065 - 27989</t>
  </si>
  <si>
    <t>NTDT+KB:0136-KBNN Khu vuc II - PGD so 1+NgayNT:20082026+MST:0309391503+DBHC:26809+TKNS:7111+CQT:1141169+LThue:01(C:854-TM:1701-KT:00/07/2026-ST:252988014-GChu:Thue GTGT T7/2026)</t>
  </si>
  <si>
    <t>5388 - 96077</t>
  </si>
  <si>
    <t>CHO HAY TT NGOC THOM HD57773#SP#020097042208200856422026NTUX459630.5388.96077.085615</t>
  </si>
  <si>
    <t>5424 - 16466</t>
  </si>
  <si>
    <t>6231IBT1kCNURM7U.Ha Vy chuyen khoan nhanh qua Zalo FT26231723052897.20260819.144650.9779999.NHAM THI THANH HA.970407</t>
  </si>
  <si>
    <t>5424 - 58032</t>
  </si>
  <si>
    <t>6230IBT1bJMZUWJI.Localmart tt hd 00042510 19.06.2026 - Ngoc Thom.20260818.190930.1510705767.CTY TNHH LOCALMART .970418</t>
  </si>
  <si>
    <t>5056 - 92977</t>
  </si>
  <si>
    <t>IBVCB.1808260973513002.TT HD SO 311 NGAY 20.7.2026</t>
  </si>
  <si>
    <t>5414 - 85869</t>
  </si>
  <si>
    <t>6229ASCB02ZSA7VE.OKONO TT CONG NO T3-T5 CHO CTY NGOC THOM-170826-18:47:08 6229ASCB02ZSA7VE.20260817.184708.333456888888.CONG TY TNHH OKONO VIET NAM.970416</t>
  </si>
  <si>
    <t>5136 - 41593</t>
  </si>
  <si>
    <t>MBBIZ6077941593.CT TNHH DT &amp; PT TTM FARM chuyen tien CT TM DV Ngoc Thom</t>
  </si>
  <si>
    <t>5130 - 16212</t>
  </si>
  <si>
    <t>/Ref:PA_TTMN3P9S526228{//}/Ref:PA_TTMN3P9S526228{//}TT VNMN3P9S5 N 23626.23617.23614.23612.23606.23605.23603.23595.1290.42556.43310.44496.43650.44525 DVC:CT TNHH DICH VU EB/EB SERVICES COMPANY LIMITED/EBS</t>
  </si>
  <si>
    <t>5425 - 52646</t>
  </si>
  <si>
    <t>6227NBVAF2Y8P3KJ.NGUYENTHIDIEMHUYEN chuyen tien.20260815.174405.100009978997.NGUYEN THI DIEM HUYEN.970419</t>
  </si>
  <si>
    <t>5009 - 42462</t>
  </si>
  <si>
    <t>SHGD:10013010.DD:260810.BO:LOTTE VIETNAM SHOPPING JOINT STOCK COMPANY.Remark:90158005820B2SC090158005820B2SC0 ChargeDetails OUR</t>
  </si>
  <si>
    <t>5390 - 05644</t>
  </si>
  <si>
    <t>CN CTY TNHH KDTH LIEN CHAU TAI HP THANH TOAN TIEN HANG#SP#020097042208101242522026AZD6501525.5390.5644.124252</t>
  </si>
  <si>
    <t>9915 - 06584</t>
  </si>
  <si>
    <t>THU PHI DICH VU SMS CHU DONG THANG 07/2026. SDT: 0917823679. So tien 55000 VND</t>
  </si>
  <si>
    <t>5425 - 62105</t>
  </si>
  <si>
    <t>6219WBVNP2YVALXP.CONG TY TNHH ECOMART VIET NAM TT CN T02 DEN T05 2026 CT TNHH MTV TM VA DV NGOC THOM.20260807.211505.106003540465.CONG TY TNHH ECOMART VIET NAM.970412</t>
  </si>
  <si>
    <t>5387 - 71129</t>
  </si>
  <si>
    <t>HO KINH DOANH KAI MART thanh toan tien hang theo hoa don 52337-52468 cho cty ngoc thom#SP#020097041508071624212026mjHP959032.5387.71129.162421</t>
  </si>
  <si>
    <t>5414 - 10723</t>
  </si>
  <si>
    <t>6219IBT1kCFKVA1T.HUYNH VAN HUNG TT HD 40568 ngay 10 06 2026 FT26219154834234.20260807.111359.19033091375024.VND-TGTT-HUYNH VAN HUNG.970407</t>
  </si>
  <si>
    <t>5136 - 64080</t>
  </si>
  <si>
    <t>MBBIZ6076564080.HKD QUAN AN GIA DINH VUON TRAM chuyen tien</t>
  </si>
  <si>
    <t>5009 - 95255</t>
  </si>
  <si>
    <t>SHGD:10001706.DD:260807.BO:CTY TNHH VIET Y HA NOI CENTER.Remark:@PL@ Sieu thi Le Hoi HN TT don hang thang 062026 tru xuat tra NCC Ngoc Thom</t>
  </si>
  <si>
    <t>5182 - 47076</t>
  </si>
  <si>
    <t>IBVCB.0608260316715001.EVN.JZ..PD16000242437..JZ;TienDien;MaHD:1441116254;KyHD:1</t>
  </si>
  <si>
    <t>5009 - 24246</t>
  </si>
  <si>
    <t>SHGD:10000185.DD:260806.BO:CONG TY TNHH PHAN PHOI SANH DIEU.Remark:LN1474-Sanh Dieu HN thanh toan tien hang</t>
  </si>
  <si>
    <t>5087 - 08395</t>
  </si>
  <si>
    <t>IBVCB.202608055087059518.</t>
  </si>
  <si>
    <t>0081 - 07027</t>
  </si>
  <si>
    <t>/Ref:PA_TTMN3NTAP26216{//}TT VNMN3NTAP N 73383.72604.74033.77489.74533.20895.20884.20881.20876.20875.22014.22002.21669.22093.22574.22572.20533.21786.23022.21479.21480.22606.CK T07.2 DVC:CT TNHH DICH VU EB/EB SERVICES COMPANY LIMITED/EBS</t>
  </si>
  <si>
    <t>5182 - 45934</t>
  </si>
  <si>
    <t>IBVCB.0408260625549003.EVN.01.KH dang no tong so 1 hoa don: 260810:3557347:K26TSG:2362199::T07/2026:.MKH : PE14000068612.TienDienT07/2026;ST:3557347;KH:K26TSG;S:2362199;</t>
  </si>
  <si>
    <t>5182 - 45931</t>
  </si>
  <si>
    <t>IBVCB.0408260709581002.EVN.01.KH dang no tong so 1 hoa don: 260810:7312347:K26TSG:2362179::T07/2026:.MKH : PE14000068590.TienDienT07/2026;ST:7312347;KH:K26TSG;S:2362179;</t>
  </si>
  <si>
    <t>5058 - 43336</t>
  </si>
  <si>
    <t>IBVCB.0408260427157001.THANH TOAN HD SO 011-110-133-134-157-CTY VINSUN GROUP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</si>
  <si>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</si>
  <si>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</si>
  <si>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</si>
  <si>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</si>
  <si>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</si>
  <si>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</si>
  <si>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</si>
  <si>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</si>
  <si>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</si>
  <si>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</si>
  <si>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</si>
  <si>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</si>
  <si>
    <t>green mart T7</t>
  </si>
  <si>
    <r>
      <t>Ghi chú:</t>
    </r>
    <r>
      <rPr>
        <b/>
        <sz val="11"/>
        <rFont val="Arial"/>
        <family val="2"/>
      </rPr>
      <t xml:space="preserve"> Sao kê này không thay cho các cam kết của Ngân hàng TMCP Ngoại thương về các nghĩa vụ của khách hàng được xác nhận với bên thứ ba./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</si>
</sst>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₫_-;\-* #,##0\ _₫_-;_-* &quot;-&quot;\ _₫_-;_-@_-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F3F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41" fontId="20" fillId="33" borderId="10" xfId="1" applyFont="1" applyFill="1" applyBorder="1" applyAlignment="1">
      <alignment horizontal="center" vertical="center" wrapText="1"/>
    </xf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 vertical="center" wrapText="1"/>
    </xf>
    <xf numFmtId="41" fontId="20" fillId="33" borderId="11" xfId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/>
    <xf numFmtId="14" fontId="18" fillId="33" borderId="11" xfId="0" applyNumberFormat="1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41" fontId="18" fillId="33" borderId="11" xfId="1" applyFont="1" applyFill="1" applyBorder="1" applyAlignment="1">
      <alignment horizontal="right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/>
    <xf numFmtId="14" fontId="18" fillId="34" borderId="11" xfId="0" applyNumberFormat="1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41" fontId="18" fillId="34" borderId="11" xfId="1" applyFont="1" applyFill="1" applyBorder="1" applyAlignment="1">
      <alignment horizontal="right" wrapText="1"/>
    </xf>
    <xf numFmtId="0" fontId="18" fillId="34" borderId="0" xfId="0" applyFont="1" applyFill="1" applyAlignment="1">
      <alignment horizontal="left" wrapText="1"/>
    </xf>
    <xf numFmtId="0" fontId="18" fillId="34" borderId="0" xfId="0" applyFont="1" applyFill="1"/>
    <xf numFmtId="3" fontId="18" fillId="33" borderId="0" xfId="0" applyNumberFormat="1" applyFont="1" applyFill="1"/>
    <xf numFmtId="41" fontId="18" fillId="33" borderId="0" xfId="0" applyNumberFormat="1" applyFont="1" applyFill="1"/>
    <xf numFmtId="3" fontId="18" fillId="34" borderId="0" xfId="0" applyNumberFormat="1" applyFont="1" applyFill="1"/>
    <xf numFmtId="41" fontId="18" fillId="34" borderId="0" xfId="0" applyNumberFormat="1" applyFont="1" applyFill="1"/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41" fontId="20" fillId="33" borderId="11" xfId="1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41" fontId="24" fillId="0" borderId="0" xfId="1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/>
    <xf numFmtId="0" fontId="24" fillId="0" borderId="0" xfId="0" applyFont="1" applyAlignment="1">
      <alignment wrapText="1"/>
    </xf>
    <xf numFmtId="41" fontId="18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omma [0]" xfId="1" builtinId="6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 descr="https://www.vietcombank.com.vn/images/Logo_Slogan2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showGridLines="0" tabSelected="1" topLeftCell="A6" workbookViewId="0">
      <selection activeCell="J12" sqref="J12"/>
    </sheetView>
  </sheetViews>
  <sheetFormatPr defaultRowHeight="14.25" x14ac:dyDescent="0.2"/>
  <cols>
    <col min="1" max="1" width="15.7109375" style="3" customWidth="1"/>
    <col min="2" max="2" width="18.5703125" style="3" customWidth="1"/>
    <col min="3" max="3" width="16.5703125" style="41" bestFit="1" customWidth="1"/>
    <col min="4" max="4" width="14.85546875" style="41" bestFit="1" customWidth="1"/>
    <col min="5" max="5" width="47.85546875" style="3" customWidth="1"/>
    <col min="6" max="7" width="0" style="3" hidden="1" customWidth="1"/>
    <col min="8" max="8" width="9.140625" style="3"/>
    <col min="9" max="9" width="15.7109375" style="3" bestFit="1" customWidth="1"/>
    <col min="10" max="16384" width="9.140625" style="3"/>
  </cols>
  <sheetData>
    <row r="1" spans="1:9" ht="45" customHeight="1" x14ac:dyDescent="0.2">
      <c r="A1" s="1"/>
      <c r="B1" s="1"/>
      <c r="C1" s="2" t="s">
        <v>0</v>
      </c>
      <c r="D1" s="2"/>
      <c r="E1" s="2"/>
    </row>
    <row r="2" spans="1:9" ht="14.25" customHeight="1" x14ac:dyDescent="0.2">
      <c r="A2" s="4"/>
      <c r="B2" s="4"/>
      <c r="C2" s="1" t="s">
        <v>1</v>
      </c>
      <c r="D2" s="1"/>
      <c r="E2" s="1"/>
    </row>
    <row r="3" spans="1:9" ht="14.25" customHeight="1" x14ac:dyDescent="0.2">
      <c r="A3" s="5" t="s">
        <v>2</v>
      </c>
      <c r="B3" s="4" t="s">
        <v>3</v>
      </c>
      <c r="C3" s="4"/>
      <c r="D3" s="4"/>
      <c r="E3" s="4"/>
    </row>
    <row r="4" spans="1:9" ht="14.25" customHeight="1" x14ac:dyDescent="0.2">
      <c r="A4" s="5" t="s">
        <v>4</v>
      </c>
      <c r="B4" s="6" t="s">
        <v>5</v>
      </c>
      <c r="C4" s="6"/>
      <c r="D4" s="6"/>
      <c r="E4" s="6"/>
    </row>
    <row r="5" spans="1:9" ht="14.25" customHeight="1" x14ac:dyDescent="0.2">
      <c r="A5" s="5" t="s">
        <v>6</v>
      </c>
      <c r="B5" s="4" t="s">
        <v>7</v>
      </c>
      <c r="C5" s="4"/>
      <c r="D5" s="4"/>
      <c r="E5" s="4"/>
    </row>
    <row r="6" spans="1:9" ht="14.25" customHeight="1" x14ac:dyDescent="0.2">
      <c r="A6" s="5" t="s">
        <v>8</v>
      </c>
      <c r="B6" s="4">
        <v>4202353</v>
      </c>
      <c r="C6" s="4"/>
      <c r="D6" s="4"/>
      <c r="E6" s="4"/>
    </row>
    <row r="7" spans="1:9" ht="14.25" customHeight="1" x14ac:dyDescent="0.2">
      <c r="A7" s="5" t="s">
        <v>9</v>
      </c>
      <c r="B7" s="4" t="s">
        <v>10</v>
      </c>
      <c r="C7" s="4"/>
      <c r="D7" s="4"/>
      <c r="E7" s="4"/>
    </row>
    <row r="8" spans="1:9" ht="14.25" customHeight="1" x14ac:dyDescent="0.2">
      <c r="A8" s="4" t="s">
        <v>11</v>
      </c>
      <c r="B8" s="4"/>
      <c r="C8" s="4"/>
      <c r="D8" s="4"/>
      <c r="E8" s="4"/>
    </row>
    <row r="9" spans="1:9" x14ac:dyDescent="0.2">
      <c r="A9" s="7"/>
      <c r="B9" s="7"/>
      <c r="C9" s="7"/>
      <c r="D9" s="7"/>
      <c r="E9" s="7"/>
    </row>
    <row r="10" spans="1:9" s="10" customFormat="1" ht="45.75" thickBot="1" x14ac:dyDescent="0.3">
      <c r="A10" s="8" t="s">
        <v>12</v>
      </c>
      <c r="B10" s="8" t="s">
        <v>13</v>
      </c>
      <c r="C10" s="9" t="s">
        <v>14</v>
      </c>
      <c r="D10" s="9" t="s">
        <v>15</v>
      </c>
      <c r="E10" s="8"/>
    </row>
    <row r="11" spans="1:9" s="14" customFormat="1" ht="30" x14ac:dyDescent="0.25">
      <c r="A11" s="11" t="s">
        <v>16</v>
      </c>
      <c r="B11" s="11" t="s">
        <v>17</v>
      </c>
      <c r="C11" s="12" t="s">
        <v>18</v>
      </c>
      <c r="D11" s="12" t="s">
        <v>19</v>
      </c>
      <c r="E11" s="13" t="s">
        <v>20</v>
      </c>
    </row>
    <row r="12" spans="1:9" s="19" customFormat="1" ht="71.25" x14ac:dyDescent="0.2">
      <c r="A12" s="15">
        <v>46255</v>
      </c>
      <c r="B12" s="16" t="s">
        <v>21</v>
      </c>
      <c r="C12" s="17">
        <v>0</v>
      </c>
      <c r="D12" s="17">
        <v>1300832</v>
      </c>
      <c r="E12" s="18" t="s">
        <v>22</v>
      </c>
      <c r="F12" s="19">
        <f>IFERROR(VALUE(SUBSTITUTE(SUBSTITUTE(C12,".00",""),",",".")),0)</f>
        <v>0</v>
      </c>
      <c r="G12" s="19">
        <f>IFERROR(VALUE(SUBSTITUTE(SUBSTITUTE(D12,".00",""),",",".")),0)</f>
        <v>1300832</v>
      </c>
    </row>
    <row r="13" spans="1:9" s="24" customFormat="1" ht="28.5" x14ac:dyDescent="0.2">
      <c r="A13" s="20">
        <v>46255</v>
      </c>
      <c r="B13" s="21" t="s">
        <v>23</v>
      </c>
      <c r="C13" s="22">
        <v>0</v>
      </c>
      <c r="D13" s="22">
        <v>4110878</v>
      </c>
      <c r="E13" s="23" t="s">
        <v>24</v>
      </c>
      <c r="F13" s="19">
        <f t="shared" ref="F13:F44" si="0">IFERROR(VALUE(SUBSTITUTE(SUBSTITUTE(C13,".00",""),",",".")),0)</f>
        <v>0</v>
      </c>
      <c r="G13" s="19">
        <f t="shared" ref="G13:G44" si="1">IFERROR(VALUE(SUBSTITUTE(SUBSTITUTE(D13,".00",""),",",".")),0)</f>
        <v>4110878</v>
      </c>
    </row>
    <row r="14" spans="1:9" s="19" customFormat="1" ht="28.5" x14ac:dyDescent="0.2">
      <c r="A14" s="15">
        <v>46254</v>
      </c>
      <c r="B14" s="16" t="s">
        <v>25</v>
      </c>
      <c r="C14" s="17">
        <v>6509560</v>
      </c>
      <c r="D14" s="17">
        <v>0</v>
      </c>
      <c r="E14" s="18" t="s">
        <v>26</v>
      </c>
      <c r="F14" s="19">
        <f t="shared" si="0"/>
        <v>6509560</v>
      </c>
      <c r="G14" s="19">
        <f t="shared" si="1"/>
        <v>0</v>
      </c>
      <c r="H14" s="25">
        <v>22000</v>
      </c>
      <c r="I14" s="26">
        <f t="shared" ref="I14:I15" si="2">C14-H14</f>
        <v>6487560</v>
      </c>
    </row>
    <row r="15" spans="1:9" s="24" customFormat="1" ht="28.5" x14ac:dyDescent="0.2">
      <c r="A15" s="20">
        <v>46254</v>
      </c>
      <c r="B15" s="21" t="s">
        <v>27</v>
      </c>
      <c r="C15" s="22">
        <v>245830</v>
      </c>
      <c r="D15" s="22">
        <v>0</v>
      </c>
      <c r="E15" s="23" t="s">
        <v>28</v>
      </c>
      <c r="F15" s="19">
        <f t="shared" si="0"/>
        <v>245830</v>
      </c>
      <c r="G15" s="19">
        <f t="shared" si="1"/>
        <v>0</v>
      </c>
      <c r="H15" s="27">
        <v>22000</v>
      </c>
      <c r="I15" s="26">
        <f t="shared" si="2"/>
        <v>223830</v>
      </c>
    </row>
    <row r="16" spans="1:9" s="19" customFormat="1" ht="28.5" x14ac:dyDescent="0.2">
      <c r="A16" s="15">
        <v>46254</v>
      </c>
      <c r="B16" s="16" t="s">
        <v>29</v>
      </c>
      <c r="C16" s="17">
        <v>20237170</v>
      </c>
      <c r="D16" s="17">
        <v>0</v>
      </c>
      <c r="E16" s="18" t="s">
        <v>30</v>
      </c>
      <c r="F16" s="19">
        <f t="shared" si="0"/>
        <v>20237170</v>
      </c>
      <c r="G16" s="19">
        <f t="shared" si="1"/>
        <v>0</v>
      </c>
      <c r="H16" s="25">
        <v>22000</v>
      </c>
      <c r="I16" s="26">
        <f>C16-H16</f>
        <v>20215170</v>
      </c>
    </row>
    <row r="17" spans="1:9" s="24" customFormat="1" ht="42.75" x14ac:dyDescent="0.2">
      <c r="A17" s="20">
        <v>46254</v>
      </c>
      <c r="B17" s="21" t="s">
        <v>31</v>
      </c>
      <c r="C17" s="22">
        <v>538780</v>
      </c>
      <c r="D17" s="22">
        <v>0</v>
      </c>
      <c r="E17" s="23" t="s">
        <v>32</v>
      </c>
      <c r="F17" s="19">
        <f t="shared" si="0"/>
        <v>538780</v>
      </c>
      <c r="G17" s="19">
        <f t="shared" si="1"/>
        <v>0</v>
      </c>
      <c r="H17" s="27">
        <v>22000</v>
      </c>
      <c r="I17" s="28">
        <f>C17-H17</f>
        <v>516780</v>
      </c>
    </row>
    <row r="18" spans="1:9" s="19" customFormat="1" ht="42.75" x14ac:dyDescent="0.2">
      <c r="A18" s="15">
        <v>46254</v>
      </c>
      <c r="B18" s="16" t="s">
        <v>33</v>
      </c>
      <c r="C18" s="17">
        <v>0</v>
      </c>
      <c r="D18" s="17">
        <v>114982383</v>
      </c>
      <c r="E18" s="18" t="s">
        <v>34</v>
      </c>
      <c r="F18" s="19">
        <f t="shared" si="0"/>
        <v>0</v>
      </c>
      <c r="G18" s="19">
        <f t="shared" si="1"/>
        <v>114982383</v>
      </c>
    </row>
    <row r="19" spans="1:9" s="24" customFormat="1" ht="42.75" x14ac:dyDescent="0.2">
      <c r="A19" s="20">
        <v>46254</v>
      </c>
      <c r="B19" s="21" t="s">
        <v>35</v>
      </c>
      <c r="C19" s="22">
        <v>0</v>
      </c>
      <c r="D19" s="22">
        <v>6098558</v>
      </c>
      <c r="E19" s="23" t="s">
        <v>36</v>
      </c>
      <c r="F19" s="19">
        <f t="shared" si="0"/>
        <v>0</v>
      </c>
      <c r="G19" s="19">
        <f t="shared" si="1"/>
        <v>6098558</v>
      </c>
    </row>
    <row r="20" spans="1:9" s="19" customFormat="1" ht="71.25" x14ac:dyDescent="0.2">
      <c r="A20" s="15">
        <v>46254</v>
      </c>
      <c r="B20" s="16" t="s">
        <v>37</v>
      </c>
      <c r="C20" s="17">
        <v>252988014</v>
      </c>
      <c r="D20" s="17">
        <v>0</v>
      </c>
      <c r="E20" s="18" t="s">
        <v>38</v>
      </c>
      <c r="F20" s="19">
        <f t="shared" si="0"/>
        <v>252988014</v>
      </c>
      <c r="G20" s="19">
        <f t="shared" si="1"/>
        <v>0</v>
      </c>
    </row>
    <row r="21" spans="1:9" s="24" customFormat="1" ht="42.75" x14ac:dyDescent="0.2">
      <c r="A21" s="20">
        <v>46254</v>
      </c>
      <c r="B21" s="21" t="s">
        <v>39</v>
      </c>
      <c r="C21" s="22">
        <v>0</v>
      </c>
      <c r="D21" s="22">
        <v>5316214</v>
      </c>
      <c r="E21" s="23" t="s">
        <v>40</v>
      </c>
      <c r="F21" s="19">
        <f t="shared" si="0"/>
        <v>0</v>
      </c>
      <c r="G21" s="19">
        <f t="shared" si="1"/>
        <v>5316214</v>
      </c>
    </row>
    <row r="22" spans="1:9" s="19" customFormat="1" ht="57" x14ac:dyDescent="0.2">
      <c r="A22" s="15">
        <v>46253</v>
      </c>
      <c r="B22" s="16" t="s">
        <v>41</v>
      </c>
      <c r="C22" s="17">
        <v>0</v>
      </c>
      <c r="D22" s="17">
        <v>8268000</v>
      </c>
      <c r="E22" s="18" t="s">
        <v>42</v>
      </c>
      <c r="F22" s="19">
        <f t="shared" si="0"/>
        <v>0</v>
      </c>
      <c r="G22" s="19">
        <f t="shared" si="1"/>
        <v>8268000</v>
      </c>
      <c r="H22" s="19" t="s">
        <v>97</v>
      </c>
    </row>
    <row r="23" spans="1:9" s="24" customFormat="1" ht="57" x14ac:dyDescent="0.2">
      <c r="A23" s="20">
        <v>46252</v>
      </c>
      <c r="B23" s="21" t="s">
        <v>43</v>
      </c>
      <c r="C23" s="22">
        <v>0</v>
      </c>
      <c r="D23" s="22">
        <v>3927013</v>
      </c>
      <c r="E23" s="23" t="s">
        <v>44</v>
      </c>
      <c r="F23" s="19">
        <f t="shared" si="0"/>
        <v>0</v>
      </c>
      <c r="G23" s="19">
        <f t="shared" si="1"/>
        <v>3927013</v>
      </c>
    </row>
    <row r="24" spans="1:9" s="19" customFormat="1" ht="28.5" x14ac:dyDescent="0.2">
      <c r="A24" s="15">
        <v>46252</v>
      </c>
      <c r="B24" s="16" t="s">
        <v>45</v>
      </c>
      <c r="C24" s="17">
        <v>258077270</v>
      </c>
      <c r="D24" s="17">
        <v>0</v>
      </c>
      <c r="E24" s="18" t="s">
        <v>46</v>
      </c>
      <c r="F24" s="19">
        <f t="shared" si="0"/>
        <v>258077270</v>
      </c>
      <c r="G24" s="19">
        <f t="shared" si="1"/>
        <v>0</v>
      </c>
      <c r="H24" s="25">
        <v>7700</v>
      </c>
      <c r="I24" s="26">
        <f>C24-H24</f>
        <v>258069570</v>
      </c>
    </row>
    <row r="25" spans="1:9" s="24" customFormat="1" ht="71.25" x14ac:dyDescent="0.2">
      <c r="A25" s="20">
        <v>46251</v>
      </c>
      <c r="B25" s="21" t="s">
        <v>47</v>
      </c>
      <c r="C25" s="22">
        <v>0</v>
      </c>
      <c r="D25" s="22">
        <v>13766356</v>
      </c>
      <c r="E25" s="23" t="s">
        <v>48</v>
      </c>
      <c r="F25" s="19">
        <f t="shared" si="0"/>
        <v>0</v>
      </c>
      <c r="G25" s="19">
        <f t="shared" si="1"/>
        <v>13766356</v>
      </c>
    </row>
    <row r="26" spans="1:9" s="19" customFormat="1" ht="28.5" x14ac:dyDescent="0.2">
      <c r="A26" s="15">
        <v>46251</v>
      </c>
      <c r="B26" s="16" t="s">
        <v>49</v>
      </c>
      <c r="C26" s="17">
        <v>0</v>
      </c>
      <c r="D26" s="17">
        <v>5977629</v>
      </c>
      <c r="E26" s="18" t="s">
        <v>50</v>
      </c>
      <c r="F26" s="19">
        <f t="shared" si="0"/>
        <v>0</v>
      </c>
      <c r="G26" s="19">
        <f t="shared" si="1"/>
        <v>5977629</v>
      </c>
    </row>
    <row r="27" spans="1:9" s="24" customFormat="1" ht="85.5" x14ac:dyDescent="0.2">
      <c r="A27" s="20">
        <v>46251</v>
      </c>
      <c r="B27" s="21" t="s">
        <v>51</v>
      </c>
      <c r="C27" s="22">
        <v>0</v>
      </c>
      <c r="D27" s="22">
        <v>173587562</v>
      </c>
      <c r="E27" s="23" t="s">
        <v>52</v>
      </c>
      <c r="F27" s="19">
        <f t="shared" si="0"/>
        <v>0</v>
      </c>
      <c r="G27" s="19">
        <f t="shared" si="1"/>
        <v>173587562</v>
      </c>
    </row>
    <row r="28" spans="1:9" s="19" customFormat="1" ht="57" x14ac:dyDescent="0.2">
      <c r="A28" s="15">
        <v>46249</v>
      </c>
      <c r="B28" s="16" t="s">
        <v>53</v>
      </c>
      <c r="C28" s="17">
        <v>0</v>
      </c>
      <c r="D28" s="17">
        <v>3664999</v>
      </c>
      <c r="E28" s="18" t="s">
        <v>54</v>
      </c>
      <c r="F28" s="19">
        <f t="shared" si="0"/>
        <v>0</v>
      </c>
      <c r="G28" s="19">
        <f t="shared" si="1"/>
        <v>3664999</v>
      </c>
    </row>
    <row r="29" spans="1:9" s="24" customFormat="1" ht="57" x14ac:dyDescent="0.2">
      <c r="A29" s="20">
        <v>46244</v>
      </c>
      <c r="B29" s="21" t="s">
        <v>55</v>
      </c>
      <c r="C29" s="22">
        <v>0</v>
      </c>
      <c r="D29" s="22">
        <v>25918772</v>
      </c>
      <c r="E29" s="23" t="s">
        <v>56</v>
      </c>
      <c r="F29" s="19">
        <f t="shared" si="0"/>
        <v>0</v>
      </c>
      <c r="G29" s="19">
        <f t="shared" si="1"/>
        <v>25918772</v>
      </c>
    </row>
    <row r="30" spans="1:9" s="19" customFormat="1" ht="57" x14ac:dyDescent="0.2">
      <c r="A30" s="15">
        <v>46244</v>
      </c>
      <c r="B30" s="16" t="s">
        <v>57</v>
      </c>
      <c r="C30" s="17">
        <v>0</v>
      </c>
      <c r="D30" s="17">
        <v>3440297</v>
      </c>
      <c r="E30" s="18" t="s">
        <v>58</v>
      </c>
      <c r="F30" s="19">
        <f t="shared" si="0"/>
        <v>0</v>
      </c>
      <c r="G30" s="19">
        <f t="shared" si="1"/>
        <v>3440297</v>
      </c>
    </row>
    <row r="31" spans="1:9" s="24" customFormat="1" ht="28.5" x14ac:dyDescent="0.2">
      <c r="A31" s="20">
        <v>46242</v>
      </c>
      <c r="B31" s="21" t="s">
        <v>59</v>
      </c>
      <c r="C31" s="22">
        <v>55000</v>
      </c>
      <c r="D31" s="22">
        <v>0</v>
      </c>
      <c r="E31" s="23" t="s">
        <v>60</v>
      </c>
      <c r="F31" s="19">
        <f t="shared" si="0"/>
        <v>55000</v>
      </c>
      <c r="G31" s="19">
        <f t="shared" si="1"/>
        <v>0</v>
      </c>
    </row>
    <row r="32" spans="1:9" s="19" customFormat="1" ht="71.25" x14ac:dyDescent="0.2">
      <c r="A32" s="15">
        <v>46241</v>
      </c>
      <c r="B32" s="16" t="s">
        <v>61</v>
      </c>
      <c r="C32" s="17">
        <v>0</v>
      </c>
      <c r="D32" s="17">
        <v>6310655</v>
      </c>
      <c r="E32" s="18" t="s">
        <v>62</v>
      </c>
      <c r="F32" s="19">
        <f t="shared" si="0"/>
        <v>0</v>
      </c>
      <c r="G32" s="19">
        <f t="shared" si="1"/>
        <v>6310655</v>
      </c>
    </row>
    <row r="33" spans="1:7" s="24" customFormat="1" ht="57" x14ac:dyDescent="0.2">
      <c r="A33" s="20">
        <v>46241</v>
      </c>
      <c r="B33" s="21" t="s">
        <v>63</v>
      </c>
      <c r="C33" s="22">
        <v>0</v>
      </c>
      <c r="D33" s="22">
        <v>7359353</v>
      </c>
      <c r="E33" s="23" t="s">
        <v>64</v>
      </c>
      <c r="F33" s="19">
        <f t="shared" si="0"/>
        <v>0</v>
      </c>
      <c r="G33" s="19">
        <f t="shared" si="1"/>
        <v>7359353</v>
      </c>
    </row>
    <row r="34" spans="1:7" s="19" customFormat="1" ht="57" x14ac:dyDescent="0.2">
      <c r="A34" s="15">
        <v>46241</v>
      </c>
      <c r="B34" s="16" t="s">
        <v>65</v>
      </c>
      <c r="C34" s="17">
        <v>0</v>
      </c>
      <c r="D34" s="17">
        <v>1160412</v>
      </c>
      <c r="E34" s="18" t="s">
        <v>66</v>
      </c>
      <c r="F34" s="19">
        <f t="shared" si="0"/>
        <v>0</v>
      </c>
      <c r="G34" s="19">
        <f t="shared" si="1"/>
        <v>1160412</v>
      </c>
    </row>
    <row r="35" spans="1:7" s="24" customFormat="1" ht="28.5" x14ac:dyDescent="0.2">
      <c r="A35" s="20">
        <v>46241</v>
      </c>
      <c r="B35" s="21" t="s">
        <v>67</v>
      </c>
      <c r="C35" s="22">
        <v>0</v>
      </c>
      <c r="D35" s="22">
        <v>6815350</v>
      </c>
      <c r="E35" s="23" t="s">
        <v>68</v>
      </c>
      <c r="F35" s="19">
        <f t="shared" si="0"/>
        <v>0</v>
      </c>
      <c r="G35" s="19">
        <f t="shared" si="1"/>
        <v>6815350</v>
      </c>
    </row>
    <row r="36" spans="1:7" s="19" customFormat="1" ht="57" x14ac:dyDescent="0.2">
      <c r="A36" s="15">
        <v>46241</v>
      </c>
      <c r="B36" s="16" t="s">
        <v>69</v>
      </c>
      <c r="C36" s="17">
        <v>0</v>
      </c>
      <c r="D36" s="17">
        <v>3737600</v>
      </c>
      <c r="E36" s="18" t="s">
        <v>70</v>
      </c>
      <c r="F36" s="19">
        <f t="shared" si="0"/>
        <v>0</v>
      </c>
      <c r="G36" s="19">
        <f t="shared" si="1"/>
        <v>3737600</v>
      </c>
    </row>
    <row r="37" spans="1:7" s="24" customFormat="1" ht="28.5" x14ac:dyDescent="0.2">
      <c r="A37" s="20">
        <v>46240</v>
      </c>
      <c r="B37" s="21" t="s">
        <v>71</v>
      </c>
      <c r="C37" s="22">
        <v>10092207</v>
      </c>
      <c r="D37" s="22">
        <v>0</v>
      </c>
      <c r="E37" s="23" t="s">
        <v>72</v>
      </c>
      <c r="F37" s="19">
        <f t="shared" si="0"/>
        <v>10092207</v>
      </c>
      <c r="G37" s="19">
        <f t="shared" si="1"/>
        <v>0</v>
      </c>
    </row>
    <row r="38" spans="1:7" s="19" customFormat="1" ht="42.75" x14ac:dyDescent="0.2">
      <c r="A38" s="15">
        <v>46240</v>
      </c>
      <c r="B38" s="16" t="s">
        <v>73</v>
      </c>
      <c r="C38" s="17">
        <v>0</v>
      </c>
      <c r="D38" s="17">
        <v>426352</v>
      </c>
      <c r="E38" s="18" t="s">
        <v>74</v>
      </c>
      <c r="F38" s="19">
        <f t="shared" si="0"/>
        <v>0</v>
      </c>
      <c r="G38" s="19">
        <f t="shared" si="1"/>
        <v>426352</v>
      </c>
    </row>
    <row r="39" spans="1:7" s="24" customFormat="1" x14ac:dyDescent="0.2">
      <c r="A39" s="20">
        <v>46239</v>
      </c>
      <c r="B39" s="21" t="s">
        <v>75</v>
      </c>
      <c r="C39" s="22">
        <v>622872273</v>
      </c>
      <c r="D39" s="22">
        <v>0</v>
      </c>
      <c r="E39" s="23" t="s">
        <v>76</v>
      </c>
      <c r="F39" s="19">
        <f t="shared" si="0"/>
        <v>622872273</v>
      </c>
      <c r="G39" s="19">
        <f t="shared" si="1"/>
        <v>0</v>
      </c>
    </row>
    <row r="40" spans="1:7" s="19" customFormat="1" ht="99.75" x14ac:dyDescent="0.2">
      <c r="A40" s="15">
        <v>46239</v>
      </c>
      <c r="B40" s="16" t="s">
        <v>77</v>
      </c>
      <c r="C40" s="17">
        <v>0</v>
      </c>
      <c r="D40" s="17">
        <v>225956170</v>
      </c>
      <c r="E40" s="18" t="s">
        <v>78</v>
      </c>
      <c r="F40" s="19">
        <f t="shared" si="0"/>
        <v>0</v>
      </c>
      <c r="G40" s="19">
        <f t="shared" si="1"/>
        <v>225956170</v>
      </c>
    </row>
    <row r="41" spans="1:7" s="24" customFormat="1" ht="85.5" x14ac:dyDescent="0.2">
      <c r="A41" s="20">
        <v>46238</v>
      </c>
      <c r="B41" s="21" t="s">
        <v>79</v>
      </c>
      <c r="C41" s="22">
        <v>3557347</v>
      </c>
      <c r="D41" s="22">
        <v>0</v>
      </c>
      <c r="E41" s="23" t="s">
        <v>80</v>
      </c>
      <c r="F41" s="19">
        <f t="shared" si="0"/>
        <v>3557347</v>
      </c>
      <c r="G41" s="19">
        <f t="shared" si="1"/>
        <v>0</v>
      </c>
    </row>
    <row r="42" spans="1:7" s="19" customFormat="1" ht="85.5" x14ac:dyDescent="0.2">
      <c r="A42" s="15">
        <v>46238</v>
      </c>
      <c r="B42" s="16" t="s">
        <v>81</v>
      </c>
      <c r="C42" s="17">
        <v>7312347</v>
      </c>
      <c r="D42" s="17">
        <v>0</v>
      </c>
      <c r="E42" s="18" t="s">
        <v>82</v>
      </c>
      <c r="F42" s="19">
        <f t="shared" si="0"/>
        <v>7312347</v>
      </c>
      <c r="G42" s="19">
        <f t="shared" si="1"/>
        <v>0</v>
      </c>
    </row>
    <row r="43" spans="1:7" s="24" customFormat="1" ht="28.5" x14ac:dyDescent="0.2">
      <c r="A43" s="20">
        <v>46238</v>
      </c>
      <c r="B43" s="21" t="s">
        <v>83</v>
      </c>
      <c r="C43" s="22">
        <v>62285983</v>
      </c>
      <c r="D43" s="22">
        <v>0</v>
      </c>
      <c r="E43" s="23" t="s">
        <v>84</v>
      </c>
      <c r="F43" s="19">
        <f t="shared" si="0"/>
        <v>62285983</v>
      </c>
      <c r="G43" s="19">
        <f t="shared" si="1"/>
        <v>0</v>
      </c>
    </row>
    <row r="44" spans="1:7" s="14" customFormat="1" ht="15" x14ac:dyDescent="0.25">
      <c r="A44" s="29" t="s">
        <v>85</v>
      </c>
      <c r="B44" s="30"/>
      <c r="C44" s="31">
        <v>1244771781</v>
      </c>
      <c r="D44" s="31">
        <v>622125385</v>
      </c>
      <c r="E44" s="32"/>
      <c r="F44" s="19">
        <f t="shared" si="0"/>
        <v>1244771781</v>
      </c>
      <c r="G44" s="19">
        <f t="shared" si="1"/>
        <v>622125385</v>
      </c>
    </row>
    <row r="45" spans="1:7" x14ac:dyDescent="0.2">
      <c r="A45" s="7"/>
      <c r="B45" s="7"/>
      <c r="C45" s="7"/>
      <c r="D45" s="7"/>
      <c r="E45" s="7"/>
    </row>
    <row r="46" spans="1:7" x14ac:dyDescent="0.2">
      <c r="A46" s="7"/>
      <c r="B46" s="7"/>
      <c r="C46" s="7"/>
      <c r="D46" s="7"/>
      <c r="E46" s="7"/>
    </row>
    <row r="47" spans="1:7" x14ac:dyDescent="0.2">
      <c r="A47" s="7"/>
      <c r="B47" s="7"/>
      <c r="C47" s="7"/>
      <c r="D47" s="7"/>
      <c r="E47" s="7"/>
    </row>
    <row r="48" spans="1:7" x14ac:dyDescent="0.2">
      <c r="A48" s="7"/>
      <c r="B48" s="7"/>
      <c r="C48" s="7"/>
      <c r="D48" s="7"/>
      <c r="E48" s="7"/>
    </row>
    <row r="49" spans="1:5" x14ac:dyDescent="0.2">
      <c r="A49" s="7"/>
      <c r="B49" s="7"/>
      <c r="C49" s="7"/>
      <c r="D49" s="7"/>
      <c r="E49" s="7"/>
    </row>
    <row r="50" spans="1:5" x14ac:dyDescent="0.2">
      <c r="A50" s="7"/>
      <c r="B50" s="7"/>
      <c r="C50" s="7"/>
      <c r="D50" s="7"/>
      <c r="E50" s="7"/>
    </row>
    <row r="51" spans="1:5" x14ac:dyDescent="0.2">
      <c r="A51" s="7"/>
      <c r="B51" s="7"/>
      <c r="C51" s="7"/>
      <c r="D51" s="7"/>
      <c r="E51" s="7"/>
    </row>
    <row r="52" spans="1:5" ht="16.5" customHeight="1" x14ac:dyDescent="0.25">
      <c r="A52" s="33" t="s">
        <v>86</v>
      </c>
      <c r="B52" s="33"/>
      <c r="C52" s="33"/>
      <c r="D52" s="33"/>
      <c r="E52" s="33"/>
    </row>
    <row r="53" spans="1:5" ht="14.25" customHeight="1" x14ac:dyDescent="0.2">
      <c r="A53" s="1" t="s">
        <v>87</v>
      </c>
      <c r="B53" s="1"/>
      <c r="C53" s="1"/>
      <c r="D53" s="1"/>
      <c r="E53" s="1"/>
    </row>
    <row r="54" spans="1:5" ht="16.5" customHeight="1" x14ac:dyDescent="0.25">
      <c r="A54" s="34" t="s">
        <v>88</v>
      </c>
      <c r="B54" s="34"/>
      <c r="C54" s="34"/>
      <c r="D54" s="34"/>
      <c r="E54" s="34"/>
    </row>
    <row r="55" spans="1:5" ht="14.25" customHeight="1" x14ac:dyDescent="0.2">
      <c r="A55" s="1" t="s">
        <v>89</v>
      </c>
      <c r="B55" s="1"/>
      <c r="C55" s="1"/>
      <c r="D55" s="1"/>
      <c r="E55" s="1"/>
    </row>
    <row r="56" spans="1:5" ht="30" customHeight="1" x14ac:dyDescent="0.25">
      <c r="A56" s="35" t="s">
        <v>98</v>
      </c>
      <c r="B56" s="35"/>
      <c r="C56" s="35"/>
      <c r="D56" s="35"/>
      <c r="E56" s="35"/>
    </row>
    <row r="57" spans="1:5" x14ac:dyDescent="0.2">
      <c r="A57" s="7"/>
      <c r="B57" s="7"/>
      <c r="C57" s="7"/>
      <c r="D57" s="7"/>
      <c r="E57" s="7"/>
    </row>
    <row r="58" spans="1:5" s="39" customFormat="1" ht="12.75" customHeight="1" x14ac:dyDescent="0.2">
      <c r="A58" s="36" t="s">
        <v>90</v>
      </c>
      <c r="B58" s="36"/>
      <c r="C58" s="37"/>
      <c r="D58" s="37"/>
      <c r="E58" s="38" t="s">
        <v>91</v>
      </c>
    </row>
    <row r="59" spans="1:5" s="39" customFormat="1" ht="12.75" customHeight="1" x14ac:dyDescent="0.2">
      <c r="A59" s="36" t="s">
        <v>92</v>
      </c>
      <c r="B59" s="36"/>
      <c r="C59" s="37"/>
      <c r="D59" s="37"/>
      <c r="E59" s="38" t="s">
        <v>93</v>
      </c>
    </row>
    <row r="60" spans="1:5" s="39" customFormat="1" ht="12.75" customHeight="1" x14ac:dyDescent="0.2">
      <c r="A60" s="36" t="s">
        <v>94</v>
      </c>
      <c r="B60" s="36"/>
      <c r="C60" s="37"/>
      <c r="D60" s="37"/>
      <c r="E60" s="38" t="s">
        <v>95</v>
      </c>
    </row>
    <row r="61" spans="1:5" s="39" customFormat="1" ht="12.75" x14ac:dyDescent="0.2">
      <c r="A61" s="40"/>
      <c r="B61" s="40"/>
      <c r="C61" s="37"/>
      <c r="D61" s="37"/>
      <c r="E61" s="38" t="s">
        <v>96</v>
      </c>
    </row>
  </sheetData>
  <mergeCells count="32">
    <mergeCell ref="A61:B61"/>
    <mergeCell ref="C61:D61"/>
    <mergeCell ref="A58:B58"/>
    <mergeCell ref="C58:D58"/>
    <mergeCell ref="A59:B59"/>
    <mergeCell ref="C59:D59"/>
    <mergeCell ref="A60:B60"/>
    <mergeCell ref="C60:D60"/>
    <mergeCell ref="A52:E52"/>
    <mergeCell ref="A53:E53"/>
    <mergeCell ref="A54:E54"/>
    <mergeCell ref="A55:E55"/>
    <mergeCell ref="A56:E56"/>
    <mergeCell ref="A57:E57"/>
    <mergeCell ref="A46:E46"/>
    <mergeCell ref="A47:E47"/>
    <mergeCell ref="A48:E48"/>
    <mergeCell ref="A49:E49"/>
    <mergeCell ref="A50:E50"/>
    <mergeCell ref="A51:E51"/>
    <mergeCell ref="B5:E5"/>
    <mergeCell ref="B6:E6"/>
    <mergeCell ref="B7:E7"/>
    <mergeCell ref="A8:E8"/>
    <mergeCell ref="A9:E9"/>
    <mergeCell ref="A45:E45"/>
    <mergeCell ref="A1:B1"/>
    <mergeCell ref="C1:E1"/>
    <mergeCell ref="A2:B2"/>
    <mergeCell ref="C2:E2"/>
    <mergeCell ref="B3:E3"/>
    <mergeCell ref="B4:E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2026-08-22T07:39:40Z</dcterms:created>
  <dcterms:modified xsi:type="dcterms:W3CDTF">2026-08-22T08:50:23Z</dcterms:modified>
</cp:coreProperties>
</file>