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GAN HANG\SAO KÊ\NĂM 2026\THÁNG 7\"/>
    </mc:Choice>
  </mc:AlternateContent>
  <bookViews>
    <workbookView xWindow="-120" yWindow="-120" windowWidth="24240" windowHeight="1302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I18" i="1" l="1"/>
  <c r="I19" i="1"/>
  <c r="I15" i="1"/>
  <c r="F13" i="1" l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G12" i="1"/>
  <c r="F12" i="1"/>
</calcChain>
</file>

<file path=xl/sharedStrings.xml><?xml version="1.0" encoding="utf-8"?>
<sst xmlns="http://schemas.openxmlformats.org/spreadsheetml/2006/main" count="126" uniqueCount="124">
  <si>
    <t>SAO KÊ TÀI KHOẢN</t>
  </si>
  <si>
    <t>Ngày thực hiện: 20/07/2026</t>
  </si>
  <si>
    <t>Chủ tài khoản:</t>
  </si>
  <si>
    <t>CT TNHH MTV TM VA DV NGOC THOM</t>
  </si>
  <si>
    <t>Số tài khoản:</t>
  </si>
  <si>
    <t>1027349624</t>
  </si>
  <si>
    <t>Địa chỉ:</t>
  </si>
  <si>
    <t>12/14/18 DUONG 49,KP7,P.H B CHANH,TP.THU DUC,TPHCM</t>
  </si>
  <si>
    <t>CIF:</t>
  </si>
  <si>
    <t>Loại tiền:</t>
  </si>
  <si>
    <t>VND</t>
  </si>
  <si>
    <t>Từ: 01/07/2026 Đến: 20/07/2026</t>
  </si>
  <si>
    <t>Số dư đầu kỳ</t>
  </si>
  <si>
    <t>Số dư cuối kỳ</t>
  </si>
  <si>
    <t>Ngày giao dịch</t>
  </si>
  <si>
    <t>Số tham chiếu</t>
  </si>
  <si>
    <t>Số tiền ghi nợ</t>
  </si>
  <si>
    <t>Số tiền ghi có</t>
  </si>
  <si>
    <t>Mô tả</t>
  </si>
  <si>
    <t>5211 - 83589</t>
  </si>
  <si>
    <t>CTY CPTM va DV EasyMart thanh toan tien hang CTY NGOC THOM#ACH#0200970407072018093720261001458587.2026-07-20.180937.19038062083016.CTCP TM VA DV EASYMART.VTCBVNVN</t>
  </si>
  <si>
    <t>9920 - 00014</t>
  </si>
  <si>
    <t>IBVCB.202607205087047619.14.26203267-LIEN HIEP TT TIEN HANG THEO BK NGAY 17/07/2026</t>
  </si>
  <si>
    <t>5414 - 63384</t>
  </si>
  <si>
    <t>6201MCOBQ2BG1SBY.KINGFOOD TT TIEN HANG Payment for V000516.20260720.150300.04001010091039.Chi ho Bizzi - Kingfood.970426</t>
  </si>
  <si>
    <t>5058 - 91900</t>
  </si>
  <si>
    <t>IBVCB.2007260114763003.TT HD SO 289-290-291-292 NGAY 7.7 VA 8.7 VA 9.7.2026</t>
  </si>
  <si>
    <t>5058 - 92363</t>
  </si>
  <si>
    <t>IBVCB.2007260558115001.CTY RUT TIEN NHAP QUY TIEN MAT</t>
  </si>
  <si>
    <t>5389 - 32325</t>
  </si>
  <si>
    <t>STAR MART#SP#020097042207171440482026TH4D954124.5389.32325.144035</t>
  </si>
  <si>
    <t>5058 - 54192</t>
  </si>
  <si>
    <t>IBVCB.1707260639849003.DAT COC HD SO 481-HDMB-2026-CTY THIEN VUONG</t>
  </si>
  <si>
    <t>5056 - 33514</t>
  </si>
  <si>
    <t>IBVCB.1707260954693002.TAT TOAN 70%- phieu yeu cau dat hang so 12021-CTY APK TRADING</t>
  </si>
  <si>
    <t>5426 - 11584</t>
  </si>
  <si>
    <t>6198VNIB02FHQK1Y.Tran Minh Chau chuyen khoan nhanh qua Zalo.20260717.070145.904238996.TRAN THI MINH CHAU.970441</t>
  </si>
  <si>
    <t>5426 - 99252</t>
  </si>
  <si>
    <t>6197IBT1bJMUN8P2.TTTM Satra VVK TT VD426 HD 41286.20260716.160110.8699393939.CN TCT TM SAI GON-TNHH MTV-TRUNG TAM THUONG MAI SATRA VO VAN KIET .970418</t>
  </si>
  <si>
    <t>5390 - 55522</t>
  </si>
  <si>
    <t>Nguyen Ngoc Son chuyen khoan nhanh qua Zalo#SP#0200970488071608554720266dyb645270.5390.55522.085547</t>
  </si>
  <si>
    <t>5388 - 61317</t>
  </si>
  <si>
    <t>Soi Bien thanh toan CN T6.26 NCC Ngoc Thom#SP#020097042207160806452026L907177078.5388.61317.080645</t>
  </si>
  <si>
    <t>5009 - 36877</t>
  </si>
  <si>
    <t>SHGD:10014022.DD:260715.BO:CTY CP DICH VU THUONG MAI VITAL GO.Remark:VITAL GO THANH TOAN CONG NO Cong ty TNHH MTV TM va DV Ngoc Thom</t>
  </si>
  <si>
    <t>5058 - 69967</t>
  </si>
  <si>
    <t>IBVCB.1507260883907003.TT HD SO 281-287-288 NGAY 3.7.26 VA 6.7.2026</t>
  </si>
  <si>
    <t>5009 - 91482</t>
  </si>
  <si>
    <t>SHGD:10005459.DD:260715.BO:CTY TNHH CUA HANG TIEN LOI GIA DINH VN.Remark:FAMILYMART THANH TOaN TIeN HaNG CHOKHO DC _ CTY TNHH MTV TM DV NGOCTHOM_ 06/2026</t>
  </si>
  <si>
    <t>5009 - 80424</t>
  </si>
  <si>
    <t>SHGD:10009076.DD:260715.BO:WINCOMMERCE GENERAL COMMERCIAL SERVICES JOINT STOCK COMPANY.Remark:2000152769 WINCOMMERCE TTTHST CHO NCC 2003606 ChargeDetails OUR</t>
  </si>
  <si>
    <t>5087 - 41818</t>
  </si>
  <si>
    <t>IBVCB.202607155087044505.</t>
  </si>
  <si>
    <t>5058 - 81700</t>
  </si>
  <si>
    <t>IBVCB.1307260800049007.THANH TOAN CUOC VAN CHUYEN T7-CTY QUANG MINH</t>
  </si>
  <si>
    <t>5136 - 82928</t>
  </si>
  <si>
    <t>MBBIZ6073282928.CONG TY TNHH THUONG MAI TONG HOP VA DICH chuyen tien</t>
  </si>
  <si>
    <t>5390 - 92772</t>
  </si>
  <si>
    <t>STAR MART#SP#020097042207131258522026I8ID760379.5390.92772.125842</t>
  </si>
  <si>
    <t>5058 - 60533</t>
  </si>
  <si>
    <t>IBVCB.1307260744639005.CTY RUT TIEN NHAP QUY TIEN MAT</t>
  </si>
  <si>
    <t>5387 - 59837</t>
  </si>
  <si>
    <t>QR - Linh Liu Lo chuyen khoan nhanh qua Zalo#SP#020097041507110939152026MgSS385838.5387.59837.093915</t>
  </si>
  <si>
    <t>5130 - 30146</t>
  </si>
  <si>
    <t>/Ref:PATTMN3KT7L26190{//}/Ref:PATTMN3KT7L26190{//}TT VNMN3KT7L N BATCH:M8.9-10.07.2026 MMMEGA MARKET TTOAN PAYMENT:8617000009460 VENDOR:M25790 DVC:CONG TY TNHH MM MEGA MARKET VIETNAM/MM MEGA MARKET VIETNAM CO.LTD</t>
  </si>
  <si>
    <t>5056 - 16458</t>
  </si>
  <si>
    <t>IBVCB.1007260844019002.PHI DUY TRI MO MA-TTPP SATRA</t>
  </si>
  <si>
    <t>5058 - 13609</t>
  </si>
  <si>
    <t>IBVCB.1007260277715001.CTY NGOC THOM-0309391503-KINH PHI CONG DOAN T6.2026</t>
  </si>
  <si>
    <t>0004 - 00076</t>
  </si>
  <si>
    <t>CHUYEN KHOANTHU PHI CHUYEN TIEN THEO GNN 10</t>
  </si>
  <si>
    <t>5423 - 54207</t>
  </si>
  <si>
    <t>6190IBT1kC71SGBP.HO KINH DOANH NGOC MAI STORE chuyen tien FT26190296431370.20260709.132311.19027915227021.HO KINH DOANH NGOC MAI STORE.970407</t>
  </si>
  <si>
    <t>5389 - 81020</t>
  </si>
  <si>
    <t>QR - HO KINH DOANH MAI HUY TUAN Chuyen tien#SP#02009704150708183448202633ei825789.5389.81020.183448</t>
  </si>
  <si>
    <t>5426 - 35152</t>
  </si>
  <si>
    <t>6189IBT1bJMI1QUF.TTTM Satra VVK TT VD426 HD 38076.20260708.160200.8699393939.CN TCT TM SAI GON-TNHH MTV-TRUNG TAM THUONG MAI SATRA VO VAN KIET .970418</t>
  </si>
  <si>
    <t>5056 - 23083</t>
  </si>
  <si>
    <t>IBVCB.0807260202639001.CHUYEN KHOAN NOI BO</t>
  </si>
  <si>
    <t>5009 - 61200</t>
  </si>
  <si>
    <t>SHGD:10000195.DD:260708.BO:TOMITA FARM.,JSC.Remark:THANH TOAN HOA DON SO: 00039104,00040971,00042428,00043728</t>
  </si>
  <si>
    <t>5058 - 90590</t>
  </si>
  <si>
    <t>IBVCB.0707260872059001.CHUYEN KHOAN NOI BO</t>
  </si>
  <si>
    <t>5390 - 91458</t>
  </si>
  <si>
    <t>HO KINH DOANH CMART VIET NAM chuyen tien#SP#020097042207061722242026SL0S786006.5390.91458.172225</t>
  </si>
  <si>
    <t>5009 - 26702</t>
  </si>
  <si>
    <t>SHGD:10007122.DD:260706.BO:CN TCT TM SAI GON - TNHH MTV - SIEU THI.Remark:VD-426, TTHD 36380-37817-39482</t>
  </si>
  <si>
    <t>5388 - 99925</t>
  </si>
  <si>
    <t>QR - HO KINH DOANH MAI HUY TUAN Chuyen tien#SP#020097041507061115122026OI1Y145039.5388.99925.111514</t>
  </si>
  <si>
    <t>5087 - 01335</t>
  </si>
  <si>
    <t>IBVCB.202607055087033124.</t>
  </si>
  <si>
    <t>5189 - 03953</t>
  </si>
  <si>
    <t>STAR MART#SP#020097042207041154282026T5B7379992.5189.3953.115429</t>
  </si>
  <si>
    <t>5423 - 06869</t>
  </si>
  <si>
    <t>6185MCOBQ2AEAT3H.Pham Thi Hang Nga chuyen tien.20260704.113825.03301010881063.PHAM THI HANG NGA.970426</t>
  </si>
  <si>
    <t>9915 - 66649</t>
  </si>
  <si>
    <t>THU PHI DICH VU SMS CHU DONG THANG 06/2026. SDT: 0917823679. So tien 55000 VND</t>
  </si>
  <si>
    <t>5423 - 61019</t>
  </si>
  <si>
    <t>6184IBT1kCA5H5ZY.Minhmart Chuyen Khoan 3.6 Ngoc Thom FT26185947055590.20260703.232856.19025386119019.VND-TGTT-NGUYEN TUAN HAI.970407</t>
  </si>
  <si>
    <t>5389 - 86891</t>
  </si>
  <si>
    <t>HO KINH DOANH NGUYEN THIEN DAT chuyen tien cty ngoc thom#SP#020097041507032156072026q1kT987392.5389.86891.215607</t>
  </si>
  <si>
    <t>5424 - 52982</t>
  </si>
  <si>
    <t>6184IBT1kCAULBQQ.NGUYEN THI HONG NGA chuyen FT26184662087000.20260703.180423.19032895391018.VND-TGTT-NGUYEN THI HONG NGA.970407</t>
  </si>
  <si>
    <t>5058 - 04327</t>
  </si>
  <si>
    <t>IBVCB.0207260426305001.TT HD SO 2022-CTY THANG LONG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</si>
  <si>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</si>
  <si>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</si>
  <si>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</si>
  <si>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</si>
  <si>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</si>
  <si>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</si>
  <si>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</si>
  <si>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</si>
  <si>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</si>
  <si>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</si>
  <si>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</si>
  <si>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</si>
  <si>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Thanh toán công nợ tháng 6</t>
  </si>
  <si>
    <t>BH16642 - HĐ 00041286</t>
  </si>
  <si>
    <t>BH20171</t>
  </si>
  <si>
    <t>BH39055</t>
  </si>
  <si>
    <t>BH40105</t>
  </si>
  <si>
    <t>BH19600</t>
  </si>
  <si>
    <r>
      <t>Ghi chú:</t>
    </r>
    <r>
      <rPr>
        <b/>
        <sz val="11"/>
        <rFont val="Arial Unicode MS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</si>
</sst>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b/>
      <i/>
      <sz val="13"/>
      <name val="Arial Unicode MS"/>
      <family val="2"/>
    </font>
    <font>
      <b/>
      <sz val="13"/>
      <name val="Arial Unicode MS"/>
      <family val="2"/>
    </font>
    <font>
      <b/>
      <u/>
      <sz val="11"/>
      <name val="Arial Unicode MS"/>
      <family val="2"/>
    </font>
    <font>
      <sz val="10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4" fontId="20" fillId="33" borderId="10" xfId="0" applyNumberFormat="1" applyFont="1" applyFill="1" applyBorder="1" applyAlignment="1">
      <alignment horizontal="center"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vertical="center"/>
    </xf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42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vertical="center"/>
    </xf>
    <xf numFmtId="14" fontId="18" fillId="33" borderId="11" xfId="0" applyNumberFormat="1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41" fontId="18" fillId="33" borderId="11" xfId="42" applyFont="1" applyFill="1" applyBorder="1" applyAlignment="1">
      <alignment horizontal="right" vertical="center" wrapText="1"/>
    </xf>
    <xf numFmtId="0" fontId="18" fillId="33" borderId="0" xfId="0" applyFont="1" applyFill="1" applyAlignment="1">
      <alignment horizontal="left" vertical="center" wrapText="1"/>
    </xf>
    <xf numFmtId="0" fontId="18" fillId="33" borderId="0" xfId="0" applyFont="1" applyFill="1" applyAlignment="1">
      <alignment vertical="center"/>
    </xf>
    <xf numFmtId="14" fontId="18" fillId="34" borderId="11" xfId="0" applyNumberFormat="1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41" fontId="18" fillId="34" borderId="11" xfId="42" applyFont="1" applyFill="1" applyBorder="1" applyAlignment="1">
      <alignment horizontal="right" vertical="center" wrapText="1"/>
    </xf>
    <xf numFmtId="0" fontId="18" fillId="34" borderId="0" xfId="0" applyFont="1" applyFill="1" applyAlignment="1">
      <alignment horizontal="left" vertical="center" wrapText="1"/>
    </xf>
    <xf numFmtId="0" fontId="18" fillId="34" borderId="0" xfId="0" applyFont="1" applyFill="1" applyAlignment="1">
      <alignment vertical="center"/>
    </xf>
    <xf numFmtId="3" fontId="18" fillId="34" borderId="0" xfId="0" applyNumberFormat="1" applyFont="1" applyFill="1" applyAlignment="1">
      <alignment vertical="center"/>
    </xf>
    <xf numFmtId="41" fontId="18" fillId="34" borderId="0" xfId="0" applyNumberFormat="1" applyFont="1" applyFill="1" applyAlignment="1">
      <alignment vertical="center"/>
    </xf>
    <xf numFmtId="3" fontId="18" fillId="33" borderId="0" xfId="0" applyNumberFormat="1" applyFont="1" applyFill="1" applyAlignment="1">
      <alignment vertical="center"/>
    </xf>
    <xf numFmtId="41" fontId="20" fillId="33" borderId="11" xfId="42" applyFont="1" applyFill="1" applyBorder="1" applyAlignment="1">
      <alignment horizontal="right" vertical="center" wrapText="1"/>
    </xf>
    <xf numFmtId="0" fontId="20" fillId="33" borderId="0" xfId="0" applyFont="1" applyFill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41" fontId="24" fillId="0" borderId="0" xfId="42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1" fontId="18" fillId="0" borderId="0" xfId="42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BBA064D2-044F-C780-A11F-B6E2124C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showGridLines="0" tabSelected="1" topLeftCell="A4" workbookViewId="0">
      <selection activeCell="E11" sqref="E11"/>
    </sheetView>
  </sheetViews>
  <sheetFormatPr defaultRowHeight="14.25"/>
  <cols>
    <col min="1" max="1" width="15.7109375" style="3" customWidth="1"/>
    <col min="2" max="2" width="18.5703125" style="3" customWidth="1"/>
    <col min="3" max="3" width="16.5703125" style="39" bestFit="1" customWidth="1"/>
    <col min="4" max="4" width="19.42578125" style="39" customWidth="1"/>
    <col min="5" max="5" width="45.42578125" style="3" customWidth="1"/>
    <col min="6" max="7" width="0" style="3" hidden="1" customWidth="1"/>
    <col min="8" max="8" width="12" style="3" customWidth="1"/>
    <col min="9" max="9" width="15.7109375" style="3" bestFit="1" customWidth="1"/>
    <col min="10" max="16384" width="9.140625" style="3"/>
  </cols>
  <sheetData>
    <row r="1" spans="1:9" ht="45" customHeight="1">
      <c r="A1" s="1"/>
      <c r="B1" s="1"/>
      <c r="C1" s="2" t="s">
        <v>0</v>
      </c>
      <c r="D1" s="2"/>
      <c r="E1" s="2"/>
    </row>
    <row r="2" spans="1:9" ht="16.5" customHeight="1">
      <c r="A2" s="4"/>
      <c r="B2" s="4"/>
      <c r="C2" s="1" t="s">
        <v>1</v>
      </c>
      <c r="D2" s="1"/>
      <c r="E2" s="1"/>
    </row>
    <row r="3" spans="1:9" ht="16.5" customHeight="1">
      <c r="A3" s="5" t="s">
        <v>2</v>
      </c>
      <c r="B3" s="4" t="s">
        <v>3</v>
      </c>
      <c r="C3" s="4"/>
      <c r="D3" s="4"/>
      <c r="E3" s="4"/>
    </row>
    <row r="4" spans="1:9" ht="16.5" customHeight="1">
      <c r="A4" s="5" t="s">
        <v>4</v>
      </c>
      <c r="B4" s="6" t="s">
        <v>5</v>
      </c>
      <c r="C4" s="6"/>
      <c r="D4" s="6"/>
      <c r="E4" s="6"/>
    </row>
    <row r="5" spans="1:9" ht="16.5" customHeight="1">
      <c r="A5" s="5" t="s">
        <v>6</v>
      </c>
      <c r="B5" s="4" t="s">
        <v>7</v>
      </c>
      <c r="C5" s="4"/>
      <c r="D5" s="4"/>
      <c r="E5" s="4"/>
    </row>
    <row r="6" spans="1:9" ht="16.5" customHeight="1">
      <c r="A6" s="5" t="s">
        <v>8</v>
      </c>
      <c r="B6" s="4">
        <v>4202353</v>
      </c>
      <c r="C6" s="4"/>
      <c r="D6" s="4"/>
      <c r="E6" s="4"/>
    </row>
    <row r="7" spans="1:9" ht="16.5" customHeight="1">
      <c r="A7" s="5" t="s">
        <v>9</v>
      </c>
      <c r="B7" s="4" t="s">
        <v>10</v>
      </c>
      <c r="C7" s="4"/>
      <c r="D7" s="4"/>
      <c r="E7" s="4"/>
    </row>
    <row r="8" spans="1:9" ht="16.5" customHeight="1">
      <c r="A8" s="4" t="s">
        <v>11</v>
      </c>
      <c r="B8" s="4"/>
      <c r="C8" s="4"/>
      <c r="D8" s="4"/>
      <c r="E8" s="4"/>
    </row>
    <row r="9" spans="1:9">
      <c r="A9" s="7"/>
      <c r="B9" s="7"/>
      <c r="C9" s="7"/>
      <c r="D9" s="7"/>
      <c r="E9" s="7"/>
    </row>
    <row r="10" spans="1:9" s="11" customFormat="1" ht="15.75" thickBot="1">
      <c r="A10" s="8" t="s">
        <v>12</v>
      </c>
      <c r="B10" s="9">
        <v>2916951882</v>
      </c>
      <c r="C10" s="10" t="s">
        <v>13</v>
      </c>
      <c r="D10" s="10">
        <v>2151753097</v>
      </c>
      <c r="E10" s="8"/>
    </row>
    <row r="11" spans="1:9" s="15" customFormat="1" ht="30">
      <c r="A11" s="12" t="s">
        <v>14</v>
      </c>
      <c r="B11" s="12" t="s">
        <v>15</v>
      </c>
      <c r="C11" s="13" t="s">
        <v>16</v>
      </c>
      <c r="D11" s="13" t="s">
        <v>17</v>
      </c>
      <c r="E11" s="14" t="s">
        <v>18</v>
      </c>
    </row>
    <row r="12" spans="1:9" s="20" customFormat="1" ht="85.5">
      <c r="A12" s="16">
        <v>46223</v>
      </c>
      <c r="B12" s="17" t="s">
        <v>19</v>
      </c>
      <c r="C12" s="18">
        <v>0</v>
      </c>
      <c r="D12" s="18">
        <v>21740267</v>
      </c>
      <c r="E12" s="19" t="s">
        <v>20</v>
      </c>
      <c r="F12" s="20">
        <f>IFERROR(VALUE(SUBSTITUTE(SUBSTITUTE(C12,".00",""),",",".")),0)</f>
        <v>0</v>
      </c>
      <c r="G12" s="20">
        <f>IFERROR(VALUE(SUBSTITUTE(SUBSTITUTE(D12,".00",""),",",".")),0)</f>
        <v>21740267</v>
      </c>
      <c r="H12" s="20" t="s">
        <v>117</v>
      </c>
    </row>
    <row r="13" spans="1:9" s="25" customFormat="1" ht="42.75">
      <c r="A13" s="21">
        <v>46223</v>
      </c>
      <c r="B13" s="22" t="s">
        <v>21</v>
      </c>
      <c r="C13" s="23">
        <v>0</v>
      </c>
      <c r="D13" s="23">
        <v>858188408</v>
      </c>
      <c r="E13" s="24" t="s">
        <v>22</v>
      </c>
      <c r="F13" s="20">
        <f t="shared" ref="F13:F55" si="0">IFERROR(VALUE(SUBSTITUTE(SUBSTITUTE(C13,".00",""),",",".")),0)</f>
        <v>0</v>
      </c>
      <c r="G13" s="20">
        <f t="shared" ref="G13:G55" si="1">IFERROR(VALUE(SUBSTITUTE(SUBSTITUTE(D13,".00",""),",",".")),0)</f>
        <v>858188408</v>
      </c>
    </row>
    <row r="14" spans="1:9" s="20" customFormat="1" ht="57">
      <c r="A14" s="16">
        <v>46223</v>
      </c>
      <c r="B14" s="17" t="s">
        <v>23</v>
      </c>
      <c r="C14" s="18">
        <v>0</v>
      </c>
      <c r="D14" s="18">
        <v>212194877</v>
      </c>
      <c r="E14" s="19" t="s">
        <v>24</v>
      </c>
      <c r="F14" s="20">
        <f t="shared" si="0"/>
        <v>0</v>
      </c>
      <c r="G14" s="20">
        <f t="shared" si="1"/>
        <v>212194877</v>
      </c>
    </row>
    <row r="15" spans="1:9" s="25" customFormat="1" ht="28.5">
      <c r="A15" s="21">
        <v>46223</v>
      </c>
      <c r="B15" s="22" t="s">
        <v>25</v>
      </c>
      <c r="C15" s="23">
        <v>650178744</v>
      </c>
      <c r="D15" s="23">
        <v>0</v>
      </c>
      <c r="E15" s="24" t="s">
        <v>26</v>
      </c>
      <c r="F15" s="20">
        <f t="shared" si="0"/>
        <v>650178744</v>
      </c>
      <c r="G15" s="20">
        <f t="shared" si="1"/>
        <v>0</v>
      </c>
      <c r="H15" s="26">
        <v>214488</v>
      </c>
      <c r="I15" s="27">
        <f>C15-H15</f>
        <v>649964256</v>
      </c>
    </row>
    <row r="16" spans="1:9" s="20" customFormat="1" ht="28.5">
      <c r="A16" s="16">
        <v>46223</v>
      </c>
      <c r="B16" s="17" t="s">
        <v>27</v>
      </c>
      <c r="C16" s="18">
        <v>100022000</v>
      </c>
      <c r="D16" s="18">
        <v>0</v>
      </c>
      <c r="E16" s="19" t="s">
        <v>28</v>
      </c>
      <c r="F16" s="20">
        <f t="shared" si="0"/>
        <v>100022000</v>
      </c>
      <c r="G16" s="20">
        <f t="shared" si="1"/>
        <v>0</v>
      </c>
      <c r="I16" s="27"/>
    </row>
    <row r="17" spans="1:9" s="25" customFormat="1" ht="42.75">
      <c r="A17" s="21">
        <v>46220</v>
      </c>
      <c r="B17" s="22" t="s">
        <v>29</v>
      </c>
      <c r="C17" s="23">
        <v>0</v>
      </c>
      <c r="D17" s="23">
        <v>2428171</v>
      </c>
      <c r="E17" s="24" t="s">
        <v>30</v>
      </c>
      <c r="F17" s="20">
        <f t="shared" si="0"/>
        <v>0</v>
      </c>
      <c r="G17" s="20">
        <f t="shared" si="1"/>
        <v>2428171</v>
      </c>
      <c r="H17" s="25" t="s">
        <v>119</v>
      </c>
      <c r="I17" s="27"/>
    </row>
    <row r="18" spans="1:9" s="20" customFormat="1" ht="28.5">
      <c r="A18" s="16">
        <v>46220</v>
      </c>
      <c r="B18" s="17" t="s">
        <v>31</v>
      </c>
      <c r="C18" s="18">
        <v>137730294</v>
      </c>
      <c r="D18" s="18">
        <v>0</v>
      </c>
      <c r="E18" s="19" t="s">
        <v>32</v>
      </c>
      <c r="F18" s="20">
        <f t="shared" si="0"/>
        <v>137730294</v>
      </c>
      <c r="G18" s="20">
        <f t="shared" si="1"/>
        <v>0</v>
      </c>
      <c r="H18" s="28">
        <v>30294</v>
      </c>
      <c r="I18" s="27">
        <f t="shared" ref="I16:I19" si="2">C18-H18</f>
        <v>137700000</v>
      </c>
    </row>
    <row r="19" spans="1:9" s="25" customFormat="1" ht="42.75">
      <c r="A19" s="21">
        <v>46220</v>
      </c>
      <c r="B19" s="22" t="s">
        <v>33</v>
      </c>
      <c r="C19" s="23">
        <v>925127700</v>
      </c>
      <c r="D19" s="23">
        <v>0</v>
      </c>
      <c r="E19" s="24" t="s">
        <v>34</v>
      </c>
      <c r="F19" s="20">
        <f t="shared" si="0"/>
        <v>925127700</v>
      </c>
      <c r="G19" s="20">
        <f t="shared" si="1"/>
        <v>0</v>
      </c>
      <c r="H19" s="25">
        <v>7700</v>
      </c>
      <c r="I19" s="27">
        <f t="shared" si="2"/>
        <v>925120000</v>
      </c>
    </row>
    <row r="20" spans="1:9" s="20" customFormat="1" ht="57">
      <c r="A20" s="16">
        <v>46220</v>
      </c>
      <c r="B20" s="17" t="s">
        <v>35</v>
      </c>
      <c r="C20" s="18">
        <v>0</v>
      </c>
      <c r="D20" s="18">
        <v>3634000</v>
      </c>
      <c r="E20" s="19" t="s">
        <v>36</v>
      </c>
      <c r="F20" s="20">
        <f t="shared" si="0"/>
        <v>0</v>
      </c>
      <c r="G20" s="20">
        <f t="shared" si="1"/>
        <v>3634000</v>
      </c>
      <c r="H20" s="20" t="s">
        <v>121</v>
      </c>
    </row>
    <row r="21" spans="1:9" s="25" customFormat="1" ht="71.25">
      <c r="A21" s="21">
        <v>46219</v>
      </c>
      <c r="B21" s="22" t="s">
        <v>37</v>
      </c>
      <c r="C21" s="23">
        <v>0</v>
      </c>
      <c r="D21" s="23">
        <v>884978</v>
      </c>
      <c r="E21" s="24" t="s">
        <v>38</v>
      </c>
      <c r="F21" s="20">
        <f t="shared" si="0"/>
        <v>0</v>
      </c>
      <c r="G21" s="20">
        <f t="shared" si="1"/>
        <v>884978</v>
      </c>
      <c r="H21" s="25" t="s">
        <v>118</v>
      </c>
    </row>
    <row r="22" spans="1:9" s="20" customFormat="1" ht="42.75">
      <c r="A22" s="16">
        <v>46219</v>
      </c>
      <c r="B22" s="17" t="s">
        <v>39</v>
      </c>
      <c r="C22" s="18">
        <v>0</v>
      </c>
      <c r="D22" s="18">
        <v>1514485</v>
      </c>
      <c r="E22" s="19" t="s">
        <v>40</v>
      </c>
      <c r="F22" s="20">
        <f t="shared" si="0"/>
        <v>0</v>
      </c>
      <c r="G22" s="20">
        <f t="shared" si="1"/>
        <v>1514485</v>
      </c>
      <c r="H22" s="20" t="s">
        <v>120</v>
      </c>
    </row>
    <row r="23" spans="1:9" s="25" customFormat="1" ht="42.75">
      <c r="A23" s="21">
        <v>46219</v>
      </c>
      <c r="B23" s="22" t="s">
        <v>41</v>
      </c>
      <c r="C23" s="23">
        <v>0</v>
      </c>
      <c r="D23" s="23">
        <v>32679427</v>
      </c>
      <c r="E23" s="24" t="s">
        <v>42</v>
      </c>
      <c r="F23" s="20">
        <f t="shared" si="0"/>
        <v>0</v>
      </c>
      <c r="G23" s="20">
        <f t="shared" si="1"/>
        <v>32679427</v>
      </c>
      <c r="H23" s="25" t="s">
        <v>117</v>
      </c>
    </row>
    <row r="24" spans="1:9" s="20" customFormat="1" ht="57">
      <c r="A24" s="16">
        <v>46218</v>
      </c>
      <c r="B24" s="17" t="s">
        <v>43</v>
      </c>
      <c r="C24" s="18">
        <v>0</v>
      </c>
      <c r="D24" s="18">
        <v>15390190</v>
      </c>
      <c r="E24" s="19" t="s">
        <v>44</v>
      </c>
      <c r="F24" s="20">
        <f t="shared" si="0"/>
        <v>0</v>
      </c>
      <c r="G24" s="20">
        <f t="shared" si="1"/>
        <v>15390190</v>
      </c>
      <c r="H24" s="25" t="s">
        <v>117</v>
      </c>
    </row>
    <row r="25" spans="1:9" s="25" customFormat="1" ht="28.5">
      <c r="A25" s="21">
        <v>46218</v>
      </c>
      <c r="B25" s="22" t="s">
        <v>45</v>
      </c>
      <c r="C25" s="23">
        <v>614281087</v>
      </c>
      <c r="D25" s="23">
        <v>0</v>
      </c>
      <c r="E25" s="24" t="s">
        <v>46</v>
      </c>
      <c r="F25" s="20">
        <f t="shared" si="0"/>
        <v>614281087</v>
      </c>
      <c r="G25" s="20">
        <f t="shared" si="1"/>
        <v>0</v>
      </c>
    </row>
    <row r="26" spans="1:9" s="20" customFormat="1" ht="71.25">
      <c r="A26" s="16">
        <v>46218</v>
      </c>
      <c r="B26" s="17" t="s">
        <v>47</v>
      </c>
      <c r="C26" s="18">
        <v>0</v>
      </c>
      <c r="D26" s="18">
        <v>13920984</v>
      </c>
      <c r="E26" s="19" t="s">
        <v>48</v>
      </c>
      <c r="F26" s="20">
        <f t="shared" si="0"/>
        <v>0</v>
      </c>
      <c r="G26" s="20">
        <f t="shared" si="1"/>
        <v>13920984</v>
      </c>
    </row>
    <row r="27" spans="1:9" s="25" customFormat="1" ht="85.5">
      <c r="A27" s="21">
        <v>46218</v>
      </c>
      <c r="B27" s="22" t="s">
        <v>49</v>
      </c>
      <c r="C27" s="23">
        <v>0</v>
      </c>
      <c r="D27" s="23">
        <v>3356692686</v>
      </c>
      <c r="E27" s="24" t="s">
        <v>50</v>
      </c>
      <c r="F27" s="20">
        <f t="shared" si="0"/>
        <v>0</v>
      </c>
      <c r="G27" s="20">
        <f t="shared" si="1"/>
        <v>3356692686</v>
      </c>
    </row>
    <row r="28" spans="1:9" s="20" customFormat="1">
      <c r="A28" s="16">
        <v>46218</v>
      </c>
      <c r="B28" s="17" t="s">
        <v>51</v>
      </c>
      <c r="C28" s="18">
        <v>57711200</v>
      </c>
      <c r="D28" s="18">
        <v>0</v>
      </c>
      <c r="E28" s="19" t="s">
        <v>52</v>
      </c>
      <c r="F28" s="20">
        <f t="shared" si="0"/>
        <v>57711200</v>
      </c>
      <c r="G28" s="20">
        <f t="shared" si="1"/>
        <v>0</v>
      </c>
    </row>
    <row r="29" spans="1:9" s="25" customFormat="1" ht="28.5">
      <c r="A29" s="21">
        <v>46216</v>
      </c>
      <c r="B29" s="22" t="s">
        <v>53</v>
      </c>
      <c r="C29" s="23">
        <v>14464870</v>
      </c>
      <c r="D29" s="23">
        <v>0</v>
      </c>
      <c r="E29" s="24" t="s">
        <v>54</v>
      </c>
      <c r="F29" s="20">
        <f t="shared" si="0"/>
        <v>14464870</v>
      </c>
      <c r="G29" s="20">
        <f t="shared" si="1"/>
        <v>0</v>
      </c>
    </row>
    <row r="30" spans="1:9" s="20" customFormat="1" ht="28.5">
      <c r="A30" s="16">
        <v>46216</v>
      </c>
      <c r="B30" s="17" t="s">
        <v>55</v>
      </c>
      <c r="C30" s="18">
        <v>0</v>
      </c>
      <c r="D30" s="18">
        <v>6508716</v>
      </c>
      <c r="E30" s="19" t="s">
        <v>56</v>
      </c>
      <c r="F30" s="20">
        <f t="shared" si="0"/>
        <v>0</v>
      </c>
      <c r="G30" s="20">
        <f t="shared" si="1"/>
        <v>6508716</v>
      </c>
    </row>
    <row r="31" spans="1:9" s="25" customFormat="1" ht="42.75">
      <c r="A31" s="21">
        <v>46216</v>
      </c>
      <c r="B31" s="22" t="s">
        <v>57</v>
      </c>
      <c r="C31" s="23">
        <v>0</v>
      </c>
      <c r="D31" s="23">
        <v>2882294</v>
      </c>
      <c r="E31" s="24" t="s">
        <v>58</v>
      </c>
      <c r="F31" s="20">
        <f t="shared" si="0"/>
        <v>0</v>
      </c>
      <c r="G31" s="20">
        <f t="shared" si="1"/>
        <v>2882294</v>
      </c>
      <c r="H31" s="25" t="s">
        <v>122</v>
      </c>
    </row>
    <row r="32" spans="1:9" s="20" customFormat="1" ht="28.5">
      <c r="A32" s="16">
        <v>46216</v>
      </c>
      <c r="B32" s="17" t="s">
        <v>59</v>
      </c>
      <c r="C32" s="18">
        <v>80022000</v>
      </c>
      <c r="D32" s="18">
        <v>0</v>
      </c>
      <c r="E32" s="19" t="s">
        <v>60</v>
      </c>
      <c r="F32" s="20">
        <f t="shared" si="0"/>
        <v>80022000</v>
      </c>
      <c r="G32" s="20">
        <f t="shared" si="1"/>
        <v>0</v>
      </c>
    </row>
    <row r="33" spans="1:7" s="25" customFormat="1" ht="42.75">
      <c r="A33" s="21">
        <v>46214</v>
      </c>
      <c r="B33" s="22" t="s">
        <v>61</v>
      </c>
      <c r="C33" s="23">
        <v>0</v>
      </c>
      <c r="D33" s="23">
        <v>1170000</v>
      </c>
      <c r="E33" s="24" t="s">
        <v>62</v>
      </c>
      <c r="F33" s="20">
        <f t="shared" si="0"/>
        <v>0</v>
      </c>
      <c r="G33" s="20">
        <f t="shared" si="1"/>
        <v>1170000</v>
      </c>
    </row>
    <row r="34" spans="1:7" s="20" customFormat="1" ht="99.75">
      <c r="A34" s="16">
        <v>46213</v>
      </c>
      <c r="B34" s="17" t="s">
        <v>63</v>
      </c>
      <c r="C34" s="18">
        <v>0</v>
      </c>
      <c r="D34" s="18">
        <v>201328584</v>
      </c>
      <c r="E34" s="19" t="s">
        <v>64</v>
      </c>
      <c r="F34" s="20">
        <f t="shared" si="0"/>
        <v>0</v>
      </c>
      <c r="G34" s="20">
        <f t="shared" si="1"/>
        <v>201328584</v>
      </c>
    </row>
    <row r="35" spans="1:7" s="25" customFormat="1" ht="28.5">
      <c r="A35" s="21">
        <v>46213</v>
      </c>
      <c r="B35" s="22" t="s">
        <v>65</v>
      </c>
      <c r="C35" s="23">
        <v>15667700</v>
      </c>
      <c r="D35" s="23">
        <v>0</v>
      </c>
      <c r="E35" s="24" t="s">
        <v>66</v>
      </c>
      <c r="F35" s="20">
        <f t="shared" si="0"/>
        <v>15667700</v>
      </c>
      <c r="G35" s="20">
        <f t="shared" si="1"/>
        <v>0</v>
      </c>
    </row>
    <row r="36" spans="1:7" s="20" customFormat="1" ht="28.5">
      <c r="A36" s="16">
        <v>46213</v>
      </c>
      <c r="B36" s="17" t="s">
        <v>67</v>
      </c>
      <c r="C36" s="18">
        <v>5672612</v>
      </c>
      <c r="D36" s="18">
        <v>0</v>
      </c>
      <c r="E36" s="19" t="s">
        <v>68</v>
      </c>
      <c r="F36" s="20">
        <f t="shared" si="0"/>
        <v>5672612</v>
      </c>
      <c r="G36" s="20">
        <f t="shared" si="1"/>
        <v>0</v>
      </c>
    </row>
    <row r="37" spans="1:7" s="25" customFormat="1" ht="28.5">
      <c r="A37" s="21">
        <v>46212</v>
      </c>
      <c r="B37" s="22" t="s">
        <v>69</v>
      </c>
      <c r="C37" s="23">
        <v>141605</v>
      </c>
      <c r="D37" s="23">
        <v>0</v>
      </c>
      <c r="E37" s="24" t="s">
        <v>70</v>
      </c>
      <c r="F37" s="20">
        <f t="shared" si="0"/>
        <v>141605</v>
      </c>
      <c r="G37" s="20">
        <f t="shared" si="1"/>
        <v>0</v>
      </c>
    </row>
    <row r="38" spans="1:7" s="20" customFormat="1" ht="71.25">
      <c r="A38" s="16">
        <v>46212</v>
      </c>
      <c r="B38" s="17" t="s">
        <v>71</v>
      </c>
      <c r="C38" s="18">
        <v>0</v>
      </c>
      <c r="D38" s="18">
        <v>1356861</v>
      </c>
      <c r="E38" s="19" t="s">
        <v>72</v>
      </c>
      <c r="F38" s="20">
        <f t="shared" si="0"/>
        <v>0</v>
      </c>
      <c r="G38" s="20">
        <f t="shared" si="1"/>
        <v>1356861</v>
      </c>
    </row>
    <row r="39" spans="1:7" s="25" customFormat="1" ht="57">
      <c r="A39" s="21">
        <v>46211</v>
      </c>
      <c r="B39" s="22" t="s">
        <v>73</v>
      </c>
      <c r="C39" s="23">
        <v>0</v>
      </c>
      <c r="D39" s="23">
        <v>1647421</v>
      </c>
      <c r="E39" s="24" t="s">
        <v>74</v>
      </c>
      <c r="F39" s="20">
        <f t="shared" si="0"/>
        <v>0</v>
      </c>
      <c r="G39" s="20">
        <f t="shared" si="1"/>
        <v>1647421</v>
      </c>
    </row>
    <row r="40" spans="1:7" s="20" customFormat="1" ht="71.25">
      <c r="A40" s="16">
        <v>46211</v>
      </c>
      <c r="B40" s="17" t="s">
        <v>75</v>
      </c>
      <c r="C40" s="18">
        <v>0</v>
      </c>
      <c r="D40" s="18">
        <v>974023</v>
      </c>
      <c r="E40" s="19" t="s">
        <v>76</v>
      </c>
      <c r="F40" s="20">
        <f t="shared" si="0"/>
        <v>0</v>
      </c>
      <c r="G40" s="20">
        <f t="shared" si="1"/>
        <v>974023</v>
      </c>
    </row>
    <row r="41" spans="1:7" s="25" customFormat="1" ht="28.5">
      <c r="A41" s="21">
        <v>46211</v>
      </c>
      <c r="B41" s="22" t="s">
        <v>77</v>
      </c>
      <c r="C41" s="23">
        <v>400000000</v>
      </c>
      <c r="D41" s="23">
        <v>0</v>
      </c>
      <c r="E41" s="24" t="s">
        <v>78</v>
      </c>
      <c r="F41" s="20">
        <f t="shared" si="0"/>
        <v>400000000</v>
      </c>
      <c r="G41" s="20">
        <f t="shared" si="1"/>
        <v>0</v>
      </c>
    </row>
    <row r="42" spans="1:7" s="20" customFormat="1" ht="42.75">
      <c r="A42" s="16">
        <v>46211</v>
      </c>
      <c r="B42" s="17" t="s">
        <v>79</v>
      </c>
      <c r="C42" s="18">
        <v>0</v>
      </c>
      <c r="D42" s="18">
        <v>9248840</v>
      </c>
      <c r="E42" s="19" t="s">
        <v>80</v>
      </c>
      <c r="F42" s="20">
        <f t="shared" si="0"/>
        <v>0</v>
      </c>
      <c r="G42" s="20">
        <f t="shared" si="1"/>
        <v>9248840</v>
      </c>
    </row>
    <row r="43" spans="1:7" s="25" customFormat="1" ht="28.5">
      <c r="A43" s="21">
        <v>46210</v>
      </c>
      <c r="B43" s="22" t="s">
        <v>81</v>
      </c>
      <c r="C43" s="23">
        <v>660217800</v>
      </c>
      <c r="D43" s="23">
        <v>0</v>
      </c>
      <c r="E43" s="24" t="s">
        <v>82</v>
      </c>
      <c r="F43" s="20">
        <f t="shared" si="0"/>
        <v>660217800</v>
      </c>
      <c r="G43" s="20">
        <f t="shared" si="1"/>
        <v>0</v>
      </c>
    </row>
    <row r="44" spans="1:7" s="20" customFormat="1" ht="42.75">
      <c r="A44" s="16">
        <v>46209</v>
      </c>
      <c r="B44" s="17" t="s">
        <v>83</v>
      </c>
      <c r="C44" s="18">
        <v>0</v>
      </c>
      <c r="D44" s="18">
        <v>872359</v>
      </c>
      <c r="E44" s="19" t="s">
        <v>84</v>
      </c>
      <c r="F44" s="20">
        <f t="shared" si="0"/>
        <v>0</v>
      </c>
      <c r="G44" s="20">
        <f t="shared" si="1"/>
        <v>872359</v>
      </c>
    </row>
    <row r="45" spans="1:7" s="25" customFormat="1" ht="42.75">
      <c r="A45" s="21">
        <v>46209</v>
      </c>
      <c r="B45" s="22" t="s">
        <v>85</v>
      </c>
      <c r="C45" s="23">
        <v>0</v>
      </c>
      <c r="D45" s="23">
        <v>6326624</v>
      </c>
      <c r="E45" s="24" t="s">
        <v>86</v>
      </c>
      <c r="F45" s="20">
        <f t="shared" si="0"/>
        <v>0</v>
      </c>
      <c r="G45" s="20">
        <f t="shared" si="1"/>
        <v>6326624</v>
      </c>
    </row>
    <row r="46" spans="1:7" s="20" customFormat="1" ht="57">
      <c r="A46" s="16">
        <v>46209</v>
      </c>
      <c r="B46" s="17" t="s">
        <v>87</v>
      </c>
      <c r="C46" s="18">
        <v>0</v>
      </c>
      <c r="D46" s="18">
        <v>1645000</v>
      </c>
      <c r="E46" s="19" t="s">
        <v>88</v>
      </c>
      <c r="F46" s="20">
        <f t="shared" si="0"/>
        <v>0</v>
      </c>
      <c r="G46" s="20">
        <f t="shared" si="1"/>
        <v>1645000</v>
      </c>
    </row>
    <row r="47" spans="1:7" s="25" customFormat="1">
      <c r="A47" s="21">
        <v>46208</v>
      </c>
      <c r="B47" s="22" t="s">
        <v>89</v>
      </c>
      <c r="C47" s="23">
        <v>571209981</v>
      </c>
      <c r="D47" s="23">
        <v>0</v>
      </c>
      <c r="E47" s="24" t="s">
        <v>90</v>
      </c>
      <c r="F47" s="20">
        <f t="shared" si="0"/>
        <v>571209981</v>
      </c>
      <c r="G47" s="20">
        <f t="shared" si="1"/>
        <v>0</v>
      </c>
    </row>
    <row r="48" spans="1:7" s="20" customFormat="1" ht="42.75">
      <c r="A48" s="16">
        <v>46207</v>
      </c>
      <c r="B48" s="17" t="s">
        <v>91</v>
      </c>
      <c r="C48" s="18">
        <v>0</v>
      </c>
      <c r="D48" s="18">
        <v>2824683</v>
      </c>
      <c r="E48" s="19" t="s">
        <v>92</v>
      </c>
      <c r="F48" s="20">
        <f t="shared" si="0"/>
        <v>0</v>
      </c>
      <c r="G48" s="20">
        <f t="shared" si="1"/>
        <v>2824683</v>
      </c>
    </row>
    <row r="49" spans="1:7" s="25" customFormat="1" ht="57">
      <c r="A49" s="21">
        <v>46207</v>
      </c>
      <c r="B49" s="22" t="s">
        <v>93</v>
      </c>
      <c r="C49" s="23">
        <v>0</v>
      </c>
      <c r="D49" s="23">
        <v>2038901</v>
      </c>
      <c r="E49" s="24" t="s">
        <v>94</v>
      </c>
      <c r="F49" s="20">
        <f t="shared" si="0"/>
        <v>0</v>
      </c>
      <c r="G49" s="20">
        <f t="shared" si="1"/>
        <v>2038901</v>
      </c>
    </row>
    <row r="50" spans="1:7" s="20" customFormat="1" ht="42.75">
      <c r="A50" s="16">
        <v>46207</v>
      </c>
      <c r="B50" s="17" t="s">
        <v>95</v>
      </c>
      <c r="C50" s="18">
        <v>55000</v>
      </c>
      <c r="D50" s="18">
        <v>0</v>
      </c>
      <c r="E50" s="19" t="s">
        <v>96</v>
      </c>
      <c r="F50" s="20">
        <f t="shared" si="0"/>
        <v>55000</v>
      </c>
      <c r="G50" s="20">
        <f t="shared" si="1"/>
        <v>0</v>
      </c>
    </row>
    <row r="51" spans="1:7" s="25" customFormat="1" ht="71.25">
      <c r="A51" s="21">
        <v>46207</v>
      </c>
      <c r="B51" s="22" t="s">
        <v>97</v>
      </c>
      <c r="C51" s="23">
        <v>0</v>
      </c>
      <c r="D51" s="23">
        <v>1025611</v>
      </c>
      <c r="E51" s="24" t="s">
        <v>98</v>
      </c>
      <c r="F51" s="20">
        <f t="shared" si="0"/>
        <v>0</v>
      </c>
      <c r="G51" s="20">
        <f t="shared" si="1"/>
        <v>1025611</v>
      </c>
    </row>
    <row r="52" spans="1:7" s="20" customFormat="1" ht="57">
      <c r="A52" s="16">
        <v>46206</v>
      </c>
      <c r="B52" s="17" t="s">
        <v>99</v>
      </c>
      <c r="C52" s="18">
        <v>0</v>
      </c>
      <c r="D52" s="18">
        <v>1146834</v>
      </c>
      <c r="E52" s="19" t="s">
        <v>100</v>
      </c>
      <c r="F52" s="20">
        <f t="shared" si="0"/>
        <v>0</v>
      </c>
      <c r="G52" s="20">
        <f t="shared" si="1"/>
        <v>1146834</v>
      </c>
    </row>
    <row r="53" spans="1:7" s="25" customFormat="1" ht="71.25">
      <c r="A53" s="21">
        <v>46206</v>
      </c>
      <c r="B53" s="22" t="s">
        <v>101</v>
      </c>
      <c r="C53" s="23">
        <v>0</v>
      </c>
      <c r="D53" s="23">
        <v>1259399</v>
      </c>
      <c r="E53" s="24" t="s">
        <v>102</v>
      </c>
      <c r="F53" s="20">
        <f t="shared" si="0"/>
        <v>0</v>
      </c>
      <c r="G53" s="20">
        <f t="shared" si="1"/>
        <v>1259399</v>
      </c>
    </row>
    <row r="54" spans="1:7" s="20" customFormat="1" ht="28.5">
      <c r="A54" s="16">
        <v>46205</v>
      </c>
      <c r="B54" s="17" t="s">
        <v>103</v>
      </c>
      <c r="C54" s="18">
        <v>1294220815</v>
      </c>
      <c r="D54" s="18">
        <v>0</v>
      </c>
      <c r="E54" s="19" t="s">
        <v>104</v>
      </c>
      <c r="F54" s="20">
        <f t="shared" si="0"/>
        <v>1294220815</v>
      </c>
      <c r="G54" s="20">
        <f t="shared" si="1"/>
        <v>0</v>
      </c>
    </row>
    <row r="55" spans="1:7" s="15" customFormat="1" ht="15">
      <c r="A55" s="14" t="s">
        <v>105</v>
      </c>
      <c r="B55" s="12"/>
      <c r="C55" s="29">
        <v>5526723408</v>
      </c>
      <c r="D55" s="29">
        <v>4761524623</v>
      </c>
      <c r="E55" s="30"/>
      <c r="F55" s="20">
        <f t="shared" si="0"/>
        <v>5526723408</v>
      </c>
      <c r="G55" s="20">
        <f t="shared" si="1"/>
        <v>4761524623</v>
      </c>
    </row>
    <row r="56" spans="1:7">
      <c r="A56" s="7"/>
      <c r="B56" s="7"/>
      <c r="C56" s="7"/>
      <c r="D56" s="7"/>
      <c r="E56" s="7"/>
    </row>
    <row r="57" spans="1:7">
      <c r="A57" s="7"/>
      <c r="B57" s="7"/>
      <c r="C57" s="7"/>
      <c r="D57" s="7"/>
      <c r="E57" s="7"/>
    </row>
    <row r="58" spans="1:7">
      <c r="A58" s="7"/>
      <c r="B58" s="7"/>
      <c r="C58" s="7"/>
      <c r="D58" s="7"/>
      <c r="E58" s="7"/>
    </row>
    <row r="59" spans="1:7">
      <c r="A59" s="7"/>
      <c r="B59" s="7"/>
      <c r="C59" s="7"/>
      <c r="D59" s="7"/>
      <c r="E59" s="7"/>
    </row>
    <row r="60" spans="1:7">
      <c r="A60" s="7"/>
      <c r="B60" s="7"/>
      <c r="C60" s="7"/>
      <c r="D60" s="7"/>
      <c r="E60" s="7"/>
    </row>
    <row r="61" spans="1:7">
      <c r="A61" s="7"/>
      <c r="B61" s="7"/>
      <c r="C61" s="7"/>
      <c r="D61" s="7"/>
      <c r="E61" s="7"/>
    </row>
    <row r="62" spans="1:7">
      <c r="A62" s="7"/>
      <c r="B62" s="7"/>
      <c r="C62" s="7"/>
      <c r="D62" s="7"/>
      <c r="E62" s="7"/>
    </row>
    <row r="63" spans="1:7" ht="18.75" customHeight="1">
      <c r="A63" s="31" t="s">
        <v>106</v>
      </c>
      <c r="B63" s="31"/>
      <c r="C63" s="31"/>
      <c r="D63" s="31"/>
      <c r="E63" s="31"/>
    </row>
    <row r="64" spans="1:7" ht="16.5" customHeight="1">
      <c r="A64" s="1" t="s">
        <v>107</v>
      </c>
      <c r="B64" s="1"/>
      <c r="C64" s="1"/>
      <c r="D64" s="1"/>
      <c r="E64" s="1"/>
    </row>
    <row r="65" spans="1:5" ht="18.75" customHeight="1">
      <c r="A65" s="32" t="s">
        <v>108</v>
      </c>
      <c r="B65" s="32"/>
      <c r="C65" s="32"/>
      <c r="D65" s="32"/>
      <c r="E65" s="32"/>
    </row>
    <row r="66" spans="1:5" ht="16.5" customHeight="1">
      <c r="A66" s="1" t="s">
        <v>109</v>
      </c>
      <c r="B66" s="1"/>
      <c r="C66" s="1"/>
      <c r="D66" s="1"/>
      <c r="E66" s="1"/>
    </row>
    <row r="67" spans="1:5" ht="33" customHeight="1">
      <c r="A67" s="33" t="s">
        <v>123</v>
      </c>
      <c r="B67" s="33"/>
      <c r="C67" s="33"/>
      <c r="D67" s="33"/>
      <c r="E67" s="33"/>
    </row>
    <row r="68" spans="1:5">
      <c r="A68" s="7"/>
      <c r="B68" s="7"/>
      <c r="C68" s="7"/>
      <c r="D68" s="7"/>
      <c r="E68" s="7"/>
    </row>
    <row r="69" spans="1:5" s="37" customFormat="1" ht="15" customHeight="1">
      <c r="A69" s="34" t="s">
        <v>110</v>
      </c>
      <c r="B69" s="34"/>
      <c r="C69" s="35"/>
      <c r="D69" s="35"/>
      <c r="E69" s="36" t="s">
        <v>111</v>
      </c>
    </row>
    <row r="70" spans="1:5" s="37" customFormat="1" ht="15" customHeight="1">
      <c r="A70" s="34" t="s">
        <v>112</v>
      </c>
      <c r="B70" s="34"/>
      <c r="C70" s="35"/>
      <c r="D70" s="35"/>
      <c r="E70" s="36" t="s">
        <v>113</v>
      </c>
    </row>
    <row r="71" spans="1:5" s="37" customFormat="1" ht="15" customHeight="1">
      <c r="A71" s="34" t="s">
        <v>114</v>
      </c>
      <c r="B71" s="34"/>
      <c r="C71" s="35"/>
      <c r="D71" s="35"/>
      <c r="E71" s="36" t="s">
        <v>115</v>
      </c>
    </row>
    <row r="72" spans="1:5" s="37" customFormat="1" ht="12.75">
      <c r="A72" s="38"/>
      <c r="B72" s="38"/>
      <c r="C72" s="35"/>
      <c r="D72" s="35"/>
      <c r="E72" s="36" t="s">
        <v>116</v>
      </c>
    </row>
  </sheetData>
  <mergeCells count="32">
    <mergeCell ref="A56:E56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  <mergeCell ref="A68:E68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72:B72"/>
    <mergeCell ref="C72:D72"/>
    <mergeCell ref="A69:B69"/>
    <mergeCell ref="C69:D69"/>
    <mergeCell ref="A70:B70"/>
    <mergeCell ref="C70:D70"/>
    <mergeCell ref="A71:B71"/>
    <mergeCell ref="C71:D71"/>
  </mergeCells>
  <pageMargins left="0.75" right="0.75" top="1" bottom="1" header="0.5" footer="0.5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2026-07-21T01:26:54Z</dcterms:created>
  <dcterms:modified xsi:type="dcterms:W3CDTF">2026-07-25T02:28:58Z</dcterms:modified>
</cp:coreProperties>
</file>