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2" i="1" l="1"/>
  <c r="I22" i="1"/>
  <c r="I30" i="1"/>
  <c r="I31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G12" i="1"/>
  <c r="F12" i="1"/>
</calcChain>
</file>

<file path=xl/sharedStrings.xml><?xml version="1.0" encoding="utf-8"?>
<sst xmlns="http://schemas.openxmlformats.org/spreadsheetml/2006/main" count="236" uniqueCount="235">
  <si>
    <t>SAO KÊ TÀI KHOẢN</t>
  </si>
  <si>
    <t>Ngày thực hiện: 03/07/2026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</si>
  <si>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</si>
  <si>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</si>
  <si>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</si>
  <si>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</si>
  <si>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</si>
  <si>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</si>
  <si>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</si>
  <si>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</si>
  <si>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</si>
  <si>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01/06/2026 Đến: 30/06/2026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</si>
  <si>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</si>
  <si>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</si>
  <si>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</si>
  <si>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</si>
  <si>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</si>
  <si>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</si>
  <si>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</si>
  <si>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5056 - 19816</t>
  </si>
  <si>
    <t>IBVCB.3006260539367001.DAT COC TIEN MUA BAN VAN PHONG-CTY YCHI</t>
  </si>
  <si>
    <t>5009 - 91163</t>
  </si>
  <si>
    <t>SHGD:10001358.DD:260630.BO:AEON VIETNAM CO., LTD.Remark:AEON VIET NAM THANH TOAN TIEN HANG</t>
  </si>
  <si>
    <t>5009 - 88235</t>
  </si>
  <si>
    <t>SHGD:10001730.DD:260630.BO:LOTTE VIETNAM SHOPPING JOINT STOCK COMPANY.Remark:90017005820B1SC090017005820B1SC0 ChargeDetails OUR</t>
  </si>
  <si>
    <t>5056 - 46587</t>
  </si>
  <si>
    <t>IBVCB.2906260417115003.MS0309391503;Ch754;HQ02CI;LHA11;TK108379296910;NTK26062026;;TM2663(LP);ST20000;Cong Ty TNHH Mot Thanh Vien Thuong Mai Va Dich Vu Ngoc Thom;29062026</t>
  </si>
  <si>
    <t>5056 - 46519</t>
  </si>
  <si>
    <t>IBVCB.2906260675083002.MS0309391503;Ch754;HQ02CI;LHA11;TK108379296910;NTK26062026;Thue;TM1901(NK);ST31572586;Cong Ty TNHH Mot Thanh Vien Thuong Mai Va Dich Vu Ngoc Thom;29062026</t>
  </si>
  <si>
    <t>5423 - 01808</t>
  </si>
  <si>
    <t>6178VNIB028YESR6.HO KINH DOANH CMART VIET NAM chuyen tien den CT TNHH MTV TM VA DV NGOC THOM - 0721005104420.20260627.113804.929895566.HKD CMART VIET NAM.970441</t>
  </si>
  <si>
    <t>5414 - 82636</t>
  </si>
  <si>
    <t>6177IBT1bJM9XJ95.CA DAO GO THANH TOAN TIEN HANG CHO CT TNHH MTV TM VA DV NGOC THOM.20260626.193722.36373979.CONG TY TNHH THUONG MAI DICH VU CA DAO.970427</t>
  </si>
  <si>
    <t>5058 - 20467</t>
  </si>
  <si>
    <t>IBVCB.2606260195917003.CHUYEN KHOAN NOI BO</t>
  </si>
  <si>
    <t>5414 - 31453</t>
  </si>
  <si>
    <t>6177NBVAF2L66LF9.FNM TT HD 19075 NGOC THOM.20260626.161410.888868686868.CTY CP VIETNAM FRUITS AND MORE.970419</t>
  </si>
  <si>
    <t>9920 - 00016</t>
  </si>
  <si>
    <t>//SAL2026177S007005143002//CTY TNHH COSCO SHIPPING LINES VN COSCO HOAN TIEN BILL COSU6447583420</t>
  </si>
  <si>
    <t>5058 - 03429</t>
  </si>
  <si>
    <t>IBVCB.2606260125391001.NGOC THOM- MST 0309391503-TT LCC BL270559241-CTY MAERSK VIETNAM</t>
  </si>
  <si>
    <t>5211 - 02547</t>
  </si>
  <si>
    <t>APK VIET HOAN TRA THEO HD18 PL23 CTY Ngoc Thom#ACH#0200970407062611120320261001856242.2026-06-26.111203.40506789.APK VIET CO., LTD.VTCBVNVN</t>
  </si>
  <si>
    <t>5211 - 63725</t>
  </si>
  <si>
    <t>APK VIET HOAN TRA THEO HD18 PL19 CTY Ngoc Thom#ACH#0200970407062611062420261001855594.2026-06-26.110624.40506789.APK VIET CO., LTD.VTCBVNVN</t>
  </si>
  <si>
    <t>9707 - 0012468207</t>
  </si>
  <si>
    <t>INTEREST PAYMENT</t>
  </si>
  <si>
    <t>9406 - 0012468207</t>
  </si>
  <si>
    <t>THU PHI QLTK TO CHUC-VND</t>
  </si>
  <si>
    <t>5009 - 43254</t>
  </si>
  <si>
    <t>SHGD:10000859.DD:260625.BO:CONG TY CP SEVEN SYSTEM VIET NAM.Remark:069DGEX261760211 : SSV thanh toan mua HH T05 2026</t>
  </si>
  <si>
    <t>5009 - 24629</t>
  </si>
  <si>
    <t>SHGD:10000919.DD:260625.BO:FUJIMART VIETNAM RETAIL CO.,LTD.Remark:FJM thanh toan tien hang-BA-1782375297814-1</t>
  </si>
  <si>
    <t>0007 - 00078</t>
  </si>
  <si>
    <t>TTTM SATRA CU CHI TT NCC NGOC THOM VD 426</t>
  </si>
  <si>
    <t>5087 - 16970</t>
  </si>
  <si>
    <t>IBVCB.202606255087024857.</t>
  </si>
  <si>
    <t>5087 - 16945</t>
  </si>
  <si>
    <t>IBVCB.202606255087024822.</t>
  </si>
  <si>
    <t>5009 - 07529</t>
  </si>
  <si>
    <t>SHGD:10010257.DD:260624.BO:TRUNG TAM DIEU HANH SATRAFOODS.Remark:SATRAFOODS TT TIEN HANG T1+2+3.2026 HDGD 2025 CHO CTY NGOC THOM VD 426</t>
  </si>
  <si>
    <t>5009 - 32406</t>
  </si>
  <si>
    <t>SHGD:10000341.DD:260624.BO:CONG TY TNHH GS 25 VIETNAM.Remark:GS 25 HN Thanh toan tien hang cho C ONG TY TNHH MTV THUONG MAI VA DIC H VU NGOC THOM</t>
  </si>
  <si>
    <t>5009 - 81002</t>
  </si>
  <si>
    <t>SHGD:10006521.DD:260623.BO:CONG TY TNHH TM K.A.Remark:@PL@ CTY TNHH K.A THANH TOAN HD SO 39699 41947</t>
  </si>
  <si>
    <t>5058 - 73123</t>
  </si>
  <si>
    <t>IBVCB.2306260728949001.CTY RUT TIEN NHAP QUY TIEN MAT</t>
  </si>
  <si>
    <t>5009 - 63618</t>
  </si>
  <si>
    <t>SHGD:10004909.DD:260623.BO:CTY TNHH VIET Y HA NOI CENTER.Remark:Sieu thi Le Hoi HN TT don hang thang 04052026 tru xuat tra NCC Ngoc Thom</t>
  </si>
  <si>
    <t>5241 - 10895</t>
  </si>
  <si>
    <t>MBVCB.14800244154.nop tk.CT tu 9985205225 NGUYEN VAN LE HOANG toi 0721005104420 CT TNHH MTV TM VA DV NGOC THOM</t>
  </si>
  <si>
    <t>5387 - 65607</t>
  </si>
  <si>
    <t>CHO HAY TT NGOC THOM#SP#020097042206221121542026T1TT286477.5387.65607.112153</t>
  </si>
  <si>
    <t>5057 - 83815</t>
  </si>
  <si>
    <t>IBVCB.2206260839347002.+BHXH+103+00+TU1428U+07925+Dong BHXH+</t>
  </si>
  <si>
    <t>5058 - 18893</t>
  </si>
  <si>
    <t>IBVCB.2206260970473001.CTY RUT TIEN NHAP QUY TIEN MAT</t>
  </si>
  <si>
    <t>5189 - 93625</t>
  </si>
  <si>
    <t>Tmart thanh toan tien hang#SP#020097042206201055172026AW63474069.5189.93625.105518</t>
  </si>
  <si>
    <t>5388 - 82801</t>
  </si>
  <si>
    <t>intimex ck#SP#02009704150619225323202635d1254274.5388.82801.225323</t>
  </si>
  <si>
    <t>5056 - 96498</t>
  </si>
  <si>
    <t>IBVCB.1906260923205017.MS0309391503;Ch754;HQ02CI;LHA11;TK10603219175;NTK18012024;;TM2663(LP);ST20000;Cong Ty TNHH Mot Thanh Vien Thuong Mai Va Dich Vu Ngoc Thom;19062026</t>
  </si>
  <si>
    <t>5056 - 96349</t>
  </si>
  <si>
    <t>IBVCB.1906260989253016.MS0309391503;Ch754;HQ02IK;LHG23;TK30734952094;NTK28042025;;TM2663(LP);ST20000;Cong Ty TNHH Mot Thanh Vien Thuong Mai Va Dich Vu Ngoc Thom;19062026</t>
  </si>
  <si>
    <t>5056 - 96230</t>
  </si>
  <si>
    <t>IBVCB.1906261015417015.MS0309391503;Ch754;HQ02CI;LHA11;TK10286312563;NTK10092019;;TM2663(LP);ST20000;Cong Ty TNHH Mot Thanh Vien Thuong Mai Va Dich Vu Ngoc Thom;19062026</t>
  </si>
  <si>
    <t>5056 - 96060</t>
  </si>
  <si>
    <t>IBVCB.1906261035777014.MS0309391503;Ch754;HQ02CI;LHG13;TK10706464953;NTK01042025;;TM2663(LP);ST20000;Cong Ty TNHH Mot Thanh Vien Thuong Mai Va Dich Vu Ngoc Thom;19062026</t>
  </si>
  <si>
    <t>5056 - 93939</t>
  </si>
  <si>
    <t>IBVCB.1906260090197013.MS0309391503;Ch754;HQ02CI;LHA11;TK10765802236;NTK29102025;;TM2663(LP);ST20000;Cong Ty TNHH Mot Thanh Vien Thuong Mai Va Dich Vu Ngoc Thom;19062026</t>
  </si>
  <si>
    <t>5056 - 93591</t>
  </si>
  <si>
    <t>IBVCB.1906260131089012.MS0309391503;Ch754;HQ02CI;LHA11;TK10734677565;NTK11072025;;TM2663(LP);ST20000;Cong Ty TNHH Mot Thanh Vien Thuong Mai Va Dich Vu Ngoc Thom;19062026</t>
  </si>
  <si>
    <t>0007 - 00233</t>
  </si>
  <si>
    <t>5056 - 93013</t>
  </si>
  <si>
    <t>IBVCB.1906260139693011.MS0309391503;Ch754;HQ02CI;LHA11;TK10734671722;NTK11072025;;TM2663(LP);ST20000;Cong Ty TNHH Mot Thanh Vien Thuong Mai Va Dich Vu Ngoc Thom;19062026</t>
  </si>
  <si>
    <t>5056 - 90465</t>
  </si>
  <si>
    <t>IBVCB.1906260400241010.MS0309391503;Ch754;HQ02CI;LHA11;TK10691499642;NTK03022025;;TM2663(LP);ST20000;Cong Ty TNHH Mot Thanh Vien Thuong Mai Va Dich Vu Ngoc Thom;19062026</t>
  </si>
  <si>
    <t>5056 - 89909</t>
  </si>
  <si>
    <t>IBVCB.1906260344371009.MS0309391503;Ch754;HQ02CI;LHA11;TK10657817473;NTK16092024;;TM2663(LP);ST20000;Cong Ty TNHH Mot Thanh Vien Thuong Mai Va Dich Vu Ngoc Thom;19062026</t>
  </si>
  <si>
    <t>5056 - 90153</t>
  </si>
  <si>
    <t>IBVCB.1906260670979007.MS0309391503;Ch754;HQ02CI;LHA11;TK10625144111;NTK03052024;;TM2663(LP);ST20000;Cong Ty TNHH Mot Thanh Vien Thuong Mai Va Dich Vu Ngoc Thom;19062026</t>
  </si>
  <si>
    <t>5056 - 89291</t>
  </si>
  <si>
    <t>IBVCB.1906260326399008.MS0309391503;Ch754;HQ02CI;LHA11;TK10625144111;NTK03052024;;TM2663(LP);ST20000;Cong Ty TNHH Mot Thanh Vien Thuong Mai Va Dich Vu Ngoc Thom;19062026</t>
  </si>
  <si>
    <t>5056 - 88530</t>
  </si>
  <si>
    <t>IBVCB.1906260520135006.MS0309391503;Ch754;HQ02CI;LHA11;TK10619239854;NTK05042024;;TM2663(LP);ST20000;Cong Ty TNHH Mot Thanh Vien Thuong Mai Va Dich Vu Ngoc Thom;19062026</t>
  </si>
  <si>
    <t>5056 - 88279</t>
  </si>
  <si>
    <t>IBVCB.1906260901055005.MS0309391503;Ch754;HQ02CI;LHA11;TK10606826850;NTK02022024;;TM2663(LP);ST20000;Cong Ty TNHH Mot Thanh Vien Thuong Mai Va Dich Vu Ngoc Thom;19062026</t>
  </si>
  <si>
    <t>5056 - 86474</t>
  </si>
  <si>
    <t>IBVCB.1906260980515004.MS0309391503;Ch754;HQ02CI;LHA11;TK10536561502;NTK31032023;;TM2663(LP);ST20000;Cong Ty TNHH Mot Thanh Vien Thuong Mai Va Dich Vu Ngoc Thom;19062026</t>
  </si>
  <si>
    <t>5056 - 87138</t>
  </si>
  <si>
    <t>IBVCB.1906260213251003.MS0309391503;Ch754;HQ02CI;LHA11;TK10529321181;NTK27022023;;TM2663(LP);ST20000;Cong Ty TNHH Mot Thanh Vien Thuong Mai Va Dich Vu Ngoc Thom;19062026</t>
  </si>
  <si>
    <t>5056 - 86072</t>
  </si>
  <si>
    <t>IBVCB.1906260203883002.MS0309391503;Ch754;HQ02DS;LHH11;TK10760077636;NTK09102025;;TM2663(LP);ST20000;Cong Ty TNHH Mot Thanh Vien Thuong Mai Va Dich Vu Ngoc Thom;19062026</t>
  </si>
  <si>
    <t>5414 - 60657</t>
  </si>
  <si>
    <t>6170IBT1kCY1YB91.Ha Vy chuyen khoan nhanh qua Zalo FT26170765983173.20260619.150505.9779999.NHAM THI THANH HA.970407</t>
  </si>
  <si>
    <t>5189 - 61255</t>
  </si>
  <si>
    <t>HO KINH DOANH KAI MART thanh toan tien hang theo hoa don 39111 39522 cho cty ngoc thom#SP#020097041506191348042026tSik928582.5189.61255.134804</t>
  </si>
  <si>
    <t>5424 - 57254</t>
  </si>
  <si>
    <t>6169IBT1bJM1DZ3R.CA DAO GO THANH TOAN TIEN HANG CHO CT TNHH MTV TM VA DV NGOC THOM.20260618.211313.36373979.CONG TY TNHH THUONG MAI DICH VU CA DAO.970427</t>
  </si>
  <si>
    <t>5136 - 78951</t>
  </si>
  <si>
    <t>MBBIZ6070078951.CT TNHH DT &amp; PT TTM FARM chuyen tien CT TM DV Ngoc thom</t>
  </si>
  <si>
    <t>5424 - 48772</t>
  </si>
  <si>
    <t>6169NBVAF2LI89FT.NGUYENTHIDIEMHUYEN chuyen tien.20260618.121424.100009978997.NGUYEN THI DIEM HUYEN.970419</t>
  </si>
  <si>
    <t>5009 - 68691</t>
  </si>
  <si>
    <t>SHGD:10001747.DD:260617.BO:CONG TY TNHH C - MARKET VIET NAM.Remark:CONG TY TNHH C-MARKET VIET NAM Thanh toan tien mua hang cua Cty TNHH MTV thuong mai va dich vu Ngoc Thom theo hoa don so 41200 ngay 13.06.26</t>
  </si>
  <si>
    <t>5136 - 48983</t>
  </si>
  <si>
    <t>MBBIZ6069848983.CT TNHH DT &amp; PT TTM FARM chuyen tien CT Ngoc thom</t>
  </si>
  <si>
    <t>5388 - 48372</t>
  </si>
  <si>
    <t>CHO HAY TT NGOC THOM#SP#020097042206151557202026O8NX123493.5388.48372.155720</t>
  </si>
  <si>
    <t>5056 - 39641</t>
  </si>
  <si>
    <t>IBVCB.1506261044941001.CHUYEN KHOAN NOI BO</t>
  </si>
  <si>
    <t>5087 - 40357</t>
  </si>
  <si>
    <t>IBVCB.202606155087018901.</t>
  </si>
  <si>
    <t>5130 - 29402</t>
  </si>
  <si>
    <t>/Ref:PA_TTMN3HFNQ26165{//}/Ref:PA_TTMN3HFNQ26165{//}TT VNMN3HFNQ N 17524.17944.17946.17943.17945.29582.29612.30115.30107.31443 DVC:CT TNHH DICH VU EB/EB SERVICES COMPANY LIMITED/EBS</t>
  </si>
  <si>
    <t>5009 - 42751</t>
  </si>
  <si>
    <t>SHGD:10000304.DD:260612.BO:CONG TY TNHH GS 25 VIETNAM.Remark:GS 25 HN Thanh toan tien hang cho C ONG TY TNHH MTV THUONG MAI VA DIC H VU NGOC THOM</t>
  </si>
  <si>
    <t>5423 - 16578</t>
  </si>
  <si>
    <t>6162VNIB02MH9Z57.HO KINH DOANH CMART VIET NAM chuyen tien den CT TNHH MTV TM VA DV NGOC THOM - 0721005104420.20260611.170419.929895566.HKD CMART VIET NAM.970441</t>
  </si>
  <si>
    <t>5058 - 37118</t>
  </si>
  <si>
    <t>IBVCB.1106260354827003.TT HD SO 88-CTY MINH KHANG</t>
  </si>
  <si>
    <t>5009 - 85836</t>
  </si>
  <si>
    <t>SHGD:10011559.DD:260611.BO:CTY CP TM VA DICH VU MINH CAU.Remark:@SL@ MINH CAU THANH TOAN TIEN HANG CTY TNHH MTV TM VA DV NGOC THOM</t>
  </si>
  <si>
    <t>5058 - 28334</t>
  </si>
  <si>
    <t>IBVCB.1106260673281002.NGOC THOM MST 0309391503- MA D020632 TCMC-XET NGHIEM THU Y TWII</t>
  </si>
  <si>
    <t>5056 - 28026</t>
  </si>
  <si>
    <t>IBVCB.1106260187605001.NGOC THOM- MST 0309391503-TT PHI SUA CHUA BL- COSU6447583420-CTY COSCO SHIPPING LINES(VIET NAM)</t>
  </si>
  <si>
    <t>9920 - 00068</t>
  </si>
  <si>
    <t>//SAL2026162S007005633001//LN1474 SANH DIEU HA NOI THANH TOAN TIEN HANG</t>
  </si>
  <si>
    <t>5424 - 47728</t>
  </si>
  <si>
    <t>6162IBT1bJMQ2GPP.Localmart tt cong no T4.2026 - NCC Ngoc Thom.20260611.114833.1510705767.CTY TNHH LOCALMART .970418</t>
  </si>
  <si>
    <t>5136 - 28687</t>
  </si>
  <si>
    <t>IBBIZ6069028687.JMART TT TIEN GIO LUA, BAP BO PN 18/04/26 HD 28224 18/04/2 TRU HANG TRA 1.171.249 Cong ty TNHH MTV TM va DV Ngoc Thom_J00107</t>
  </si>
  <si>
    <t>5009 - 78400</t>
  </si>
  <si>
    <t>SHGD:10013205.DD:260610.BO:LOTTE VIETNAM SHOPPING JOINT STOCK COMPANY.Remark:90079005820B2SC090079005820B2SC0 ChargeDetails OUR</t>
  </si>
  <si>
    <t>5056 - 57819</t>
  </si>
  <si>
    <t>IBVCB.0906260873919005.MS0309391503;Ch754;HQ02CI;LHA11;TK108292378940;NTK30052026;;TM2663(LP);ST20000;Cong Ty TNHH Mot Thanh Vien Thuong Mai Va Dich Vu Ngoc Thom;09062026</t>
  </si>
  <si>
    <t>5058 - 52795</t>
  </si>
  <si>
    <t>IBVCB.0906260262773004.TT HD SO 176-CTY VAN PHONG</t>
  </si>
  <si>
    <t>5058 - 52275</t>
  </si>
  <si>
    <t>IBVCB.0906260026901003.TT HD 174-CTY KHANH QUYNH</t>
  </si>
  <si>
    <t>5058 - 52061</t>
  </si>
  <si>
    <t>IBVCB.0906260390673002.TT HD SO 2349-CTY QUANG MINH</t>
  </si>
  <si>
    <t>5058 - 51102</t>
  </si>
  <si>
    <t>IBVCB.0906260831217001.TT HD SO 11224-CTY NAM PHUONG</t>
  </si>
  <si>
    <t>5388 - 98122</t>
  </si>
  <si>
    <t>CN CTY TNHH KDTH LIEN CHAU TAI HP THANH TOAN HD SO 39674#SP#0200970422060912014320266OQA734802.5388.98122.120144</t>
  </si>
  <si>
    <t>5056 - 27228</t>
  </si>
  <si>
    <t>IBVCB.0806260700443003.TT TIEN HANG CHO CTY HA LONG</t>
  </si>
  <si>
    <t>5056 - 06434</t>
  </si>
  <si>
    <t>IBVCB.0806260297811002.TT HD SO 14425-CTY THANH NHAN</t>
  </si>
  <si>
    <t>5058 - 06200</t>
  </si>
  <si>
    <t>IBVCB.0806260330407001.KINH PHI CONG DOAN T5.2026</t>
  </si>
  <si>
    <t>5387 - 97929</t>
  </si>
  <si>
    <t>HO KINH DOANH KAI MART thanh toan tien hang theo hoa don 34443-34492 cho cty ngoc thom#SP#0200970415060616095720265ydT262954.5387.97929.160958</t>
  </si>
  <si>
    <t>5426 - 14616</t>
  </si>
  <si>
    <t>6157IBT1bJVR16ZF.Cty Spring thanh toan don hang theo hoa don so 39514.20260606.151103.8618248999.CTY TNHH TM DV CUNG UNG SPRING .970418</t>
  </si>
  <si>
    <t>9915 - 11480</t>
  </si>
  <si>
    <t>THU PHI DICH VU SMS CHU DONG THANG 05/2026. SDT: 0917823679. So tien 55000 VND</t>
  </si>
  <si>
    <t>5182 - 31442</t>
  </si>
  <si>
    <t>IBVCB.0506260538257005.GENTCN.T9XAGU945K MaLoHang:15278238 MaSoThue:0309391503 SoContainer:OERU41479.T9XAGU945K MaLoHang:15278238 MaSoThue:0309391503 SoContainer:OERU4147920</t>
  </si>
  <si>
    <t>5425 - 19502</t>
  </si>
  <si>
    <t>6156ASCB02MFILWY.BK OSI-050626-15:17:25 6156ASCB02MFILWY.20260605.151725.99999656.CTY TNHH SX TM DV NHAT MINH BAKERY.970416</t>
  </si>
  <si>
    <t>0078 - 06824</t>
  </si>
  <si>
    <t>/Ref:PA_TTMN3GCG426155{//}TT VNMN3GCG4 N 50836.50697.50728.50789.54571.54766.56543.56420.56154.15368.15364.17007.17008.16053.17122.17119.17118.17113.17098.17099.CK BS 2026.CK T05.20 DVC:CT TNHH DICH VU EB/EB SERVICES COMPANY LIMITED</t>
  </si>
  <si>
    <t>5182 - 31185</t>
  </si>
  <si>
    <t>IBVCB.0506260218243004.EVN.JZ..PD16000242437..JZ;TienDien;MaHD:1433907534;KyHD:1</t>
  </si>
  <si>
    <t>5056 - 44176</t>
  </si>
  <si>
    <t>IBVCB.0506260547363003.TT HD SO 5936-CTY HOANG MINH</t>
  </si>
  <si>
    <t>5056 - 17348</t>
  </si>
  <si>
    <t>IBVCB.0506260527519001.NGOC THOM- MST 0309391503-TT GIA HAN LUU BAI- COSU6447583420 HET 06.06-CTY COSCO SHIPPING LINES(VIET NAM)</t>
  </si>
  <si>
    <t>5058 - 71244</t>
  </si>
  <si>
    <t>IBVCB.0306260145053004.TT HD 9151-CTY CONG NGHE HOANG LONG</t>
  </si>
  <si>
    <t>9920 - 00005</t>
  </si>
  <si>
    <t>//SAL2026154S007005633004//LS1474 SANH DIEU HCM THANH TOAN TIEN HANG</t>
  </si>
  <si>
    <t>5182 - 30098</t>
  </si>
  <si>
    <t>IBVCB.0306260417281003.EVN.01.KH dang no tong so 1 hoa don: 260610:3557347:K26TSG:1716641::T05/2026:.MKH : PE14000068612.TienDienT05/2026;ST:3557347;KH:K26TSG;S:1716641;</t>
  </si>
  <si>
    <t>5182 - 30094</t>
  </si>
  <si>
    <t>IBVCB.0306260734985002.EVN.01.KH dang no tong so 1 hoa don: 260610:9846226:K26TSG:1716621::T05/2026:.MKH : PE14000068590.TienDienT05/2026;ST:9846226;KH:K26TSG;S:1716621;</t>
  </si>
  <si>
    <t>5058 - 61788</t>
  </si>
  <si>
    <t>IBVCB.0306261003177001.CTY RUT TIEN NHAP QUY TIEN MAT</t>
  </si>
  <si>
    <t>5189 - 92220</t>
  </si>
  <si>
    <t>CHO HAY TT NGOC THOM#SP#020097042206021515352026305X196249.5189.92220.151536</t>
  </si>
  <si>
    <t>5058 - 26564</t>
  </si>
  <si>
    <t>IBVCB.0206260549177001.TT HD SO 169 -171-172 NGAY 24.4 VA 27.4/2026</t>
  </si>
  <si>
    <t>5009 - 49966</t>
  </si>
  <si>
    <t>SHGD:10011266.DD:260602.BO:CONG TY TNHH TM K.A.Remark:@PL@ CTY TNHH K.A THANH TOAN HD SO 37445 34690</t>
  </si>
  <si>
    <t>5211 - 49386</t>
  </si>
  <si>
    <t>Cong ty Hang Hung Chuyen khoan thanh toan don hang cho cong ty Ngoc Thom theo HD37795#ACH#0200970407060210490120261001184952.2026-06-02.104902.866628882.CONG TY TNHH TM DV HANG HUNG.VTCBVNVN</t>
  </si>
  <si>
    <t>5245 - 69210</t>
  </si>
  <si>
    <t>MBVCB.14485720086.nop tk.CT tu 9985205225 NGUYEN VAN LE HOANG toi 0721005104420 CT TNHH MTV TM VA DV NGOC THOM</t>
  </si>
  <si>
    <t>5056 - 92268</t>
  </si>
  <si>
    <t>IBVCB.0106260584573004.Tmart thanh toan tien hang</t>
  </si>
  <si>
    <t>5009 - 10060</t>
  </si>
  <si>
    <t>SHGD:10001313.DD:260601.BO:AEON VIETNAM CO., LTD.Remark:AEON VIET NAM THANH TOAN TIEN HANG</t>
  </si>
  <si>
    <t>5058 - 77659</t>
  </si>
  <si>
    <t>IBVCB.0106260534675003.TT HD SO 10361-CTY NAM PHUONG</t>
  </si>
  <si>
    <t>5056 - 77573</t>
  </si>
  <si>
    <t>IBVCB.0106260037859002.NGOC THOM- MST 0309391503-TT CUOC COSU6447583420-CTY COSCO SHIPPING LINES(VIET NAM)</t>
  </si>
  <si>
    <t>5056 - 77529</t>
  </si>
  <si>
    <t>IBVCB.0106260991479001.NGOC THOM- MST 0309391503-TT LCC COSU6447583420-CTY COSCO SHIPPING LINES(VIET NAM)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</si>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</sst>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41" fontId="18" fillId="33" borderId="0" xfId="0" applyNumberFormat="1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3" fontId="18" fillId="33" borderId="0" xfId="0" applyNumberFormat="1" applyFont="1" applyFill="1"/>
    <xf numFmtId="41" fontId="18" fillId="34" borderId="0" xfId="0" applyNumberFormat="1" applyFont="1" applyFill="1"/>
    <xf numFmtId="3" fontId="18" fillId="34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B946309-5367-9237-33BE-8E1CFDA7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showGridLines="0" tabSelected="1" workbookViewId="0">
      <selection activeCell="H5" sqref="H5"/>
    </sheetView>
  </sheetViews>
  <sheetFormatPr defaultRowHeight="14.25"/>
  <cols>
    <col min="1" max="1" width="15.7109375" style="3" customWidth="1"/>
    <col min="2" max="2" width="18.5703125" style="3" customWidth="1"/>
    <col min="3" max="4" width="16.5703125" style="42" bestFit="1" customWidth="1"/>
    <col min="5" max="5" width="46.85546875" style="3" customWidth="1"/>
    <col min="6" max="6" width="0" style="3" hidden="1" customWidth="1"/>
    <col min="7" max="7" width="8.7109375" style="3" hidden="1" customWidth="1"/>
    <col min="8" max="8" width="9.140625" style="3"/>
    <col min="9" max="9" width="14.5703125" style="3" bestFit="1" customWidth="1"/>
    <col min="10" max="16384" width="9.140625" style="3"/>
  </cols>
  <sheetData>
    <row r="1" spans="1:9" ht="45" customHeight="1">
      <c r="A1" s="1"/>
      <c r="B1" s="1"/>
      <c r="C1" s="2" t="s">
        <v>0</v>
      </c>
      <c r="D1" s="2"/>
      <c r="E1" s="2"/>
    </row>
    <row r="2" spans="1:9" ht="16.5" customHeight="1">
      <c r="A2" s="4"/>
      <c r="B2" s="4"/>
      <c r="C2" s="1" t="s">
        <v>1</v>
      </c>
      <c r="D2" s="1"/>
      <c r="E2" s="1"/>
    </row>
    <row r="3" spans="1:9" ht="16.5" customHeight="1">
      <c r="A3" s="5" t="s">
        <v>2</v>
      </c>
      <c r="B3" s="4" t="s">
        <v>3</v>
      </c>
      <c r="C3" s="4"/>
      <c r="D3" s="4"/>
      <c r="E3" s="4"/>
    </row>
    <row r="4" spans="1:9" ht="16.5" customHeight="1">
      <c r="A4" s="5" t="s">
        <v>4</v>
      </c>
      <c r="B4" s="6" t="s">
        <v>5</v>
      </c>
      <c r="C4" s="6"/>
      <c r="D4" s="6"/>
      <c r="E4" s="6"/>
    </row>
    <row r="5" spans="1:9" ht="16.5" customHeight="1">
      <c r="A5" s="5" t="s">
        <v>6</v>
      </c>
      <c r="B5" s="4" t="s">
        <v>7</v>
      </c>
      <c r="C5" s="4"/>
      <c r="D5" s="4"/>
      <c r="E5" s="4"/>
    </row>
    <row r="6" spans="1:9" ht="16.5" customHeight="1">
      <c r="A6" s="5" t="s">
        <v>8</v>
      </c>
      <c r="B6" s="4">
        <v>4202353</v>
      </c>
      <c r="C6" s="4"/>
      <c r="D6" s="4"/>
      <c r="E6" s="4"/>
    </row>
    <row r="7" spans="1:9" ht="16.5" customHeight="1">
      <c r="A7" s="5" t="s">
        <v>9</v>
      </c>
      <c r="B7" s="4" t="s">
        <v>10</v>
      </c>
      <c r="C7" s="4"/>
      <c r="D7" s="4"/>
      <c r="E7" s="4"/>
    </row>
    <row r="8" spans="1:9" ht="16.5" customHeight="1">
      <c r="A8" s="4" t="s">
        <v>11</v>
      </c>
      <c r="B8" s="4"/>
      <c r="C8" s="4"/>
      <c r="D8" s="4"/>
      <c r="E8" s="4"/>
    </row>
    <row r="9" spans="1:9">
      <c r="A9" s="7"/>
      <c r="B9" s="7"/>
      <c r="C9" s="7"/>
      <c r="D9" s="7"/>
      <c r="E9" s="7"/>
    </row>
    <row r="10" spans="1:9" s="11" customFormat="1" ht="15.75" thickBot="1">
      <c r="A10" s="8" t="s">
        <v>12</v>
      </c>
      <c r="B10" s="9">
        <v>261755455</v>
      </c>
      <c r="C10" s="10" t="s">
        <v>13</v>
      </c>
      <c r="D10" s="10">
        <v>294181209</v>
      </c>
      <c r="E10" s="8"/>
    </row>
    <row r="11" spans="1:9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9" s="20" customFormat="1" ht="28.5">
      <c r="A12" s="16">
        <v>46203</v>
      </c>
      <c r="B12" s="17" t="s">
        <v>19</v>
      </c>
      <c r="C12" s="18">
        <v>9446900</v>
      </c>
      <c r="D12" s="18">
        <v>0</v>
      </c>
      <c r="E12" s="19" t="s">
        <v>20</v>
      </c>
      <c r="F12" s="20">
        <f>IFERROR(VALUE(SUBSTITUTE(SUBSTITUTE(C12,".00",""),",",".")),0)</f>
        <v>9446900</v>
      </c>
      <c r="G12" s="20">
        <f>IFERROR(VALUE(SUBSTITUTE(SUBSTITUTE(D12,".00",""),",",".")),0)</f>
        <v>0</v>
      </c>
      <c r="H12" s="20">
        <v>7700</v>
      </c>
      <c r="I12" s="21">
        <f>C12-H12</f>
        <v>9439200</v>
      </c>
    </row>
    <row r="13" spans="1:9" s="26" customFormat="1" ht="42.75">
      <c r="A13" s="22">
        <v>46203</v>
      </c>
      <c r="B13" s="23" t="s">
        <v>21</v>
      </c>
      <c r="C13" s="24">
        <v>0</v>
      </c>
      <c r="D13" s="24">
        <v>35257096</v>
      </c>
      <c r="E13" s="25" t="s">
        <v>22</v>
      </c>
      <c r="F13" s="20">
        <f t="shared" ref="F13:F76" si="0">IFERROR(VALUE(SUBSTITUTE(SUBSTITUTE(C13,".00",""),",",".")),0)</f>
        <v>0</v>
      </c>
      <c r="G13" s="20">
        <f t="shared" ref="G13:G76" si="1">IFERROR(VALUE(SUBSTITUTE(SUBSTITUTE(D13,".00",""),",",".")),0)</f>
        <v>35257096</v>
      </c>
    </row>
    <row r="14" spans="1:9" s="20" customFormat="1" ht="57">
      <c r="A14" s="16">
        <v>46203</v>
      </c>
      <c r="B14" s="17" t="s">
        <v>23</v>
      </c>
      <c r="C14" s="18">
        <v>0</v>
      </c>
      <c r="D14" s="18">
        <v>73712053</v>
      </c>
      <c r="E14" s="19" t="s">
        <v>24</v>
      </c>
      <c r="F14" s="20">
        <f t="shared" si="0"/>
        <v>0</v>
      </c>
      <c r="G14" s="20">
        <f t="shared" si="1"/>
        <v>73712053</v>
      </c>
    </row>
    <row r="15" spans="1:9" s="26" customFormat="1" ht="71.25">
      <c r="A15" s="22">
        <v>46202</v>
      </c>
      <c r="B15" s="23" t="s">
        <v>25</v>
      </c>
      <c r="C15" s="24">
        <v>20000</v>
      </c>
      <c r="D15" s="24">
        <v>0</v>
      </c>
      <c r="E15" s="25" t="s">
        <v>26</v>
      </c>
      <c r="F15" s="20">
        <f t="shared" si="0"/>
        <v>20000</v>
      </c>
      <c r="G15" s="20">
        <f t="shared" si="1"/>
        <v>0</v>
      </c>
    </row>
    <row r="16" spans="1:9" s="20" customFormat="1" ht="71.25">
      <c r="A16" s="16">
        <v>46202</v>
      </c>
      <c r="B16" s="17" t="s">
        <v>27</v>
      </c>
      <c r="C16" s="18">
        <v>31572586</v>
      </c>
      <c r="D16" s="18">
        <v>0</v>
      </c>
      <c r="E16" s="19" t="s">
        <v>28</v>
      </c>
      <c r="F16" s="20">
        <f t="shared" si="0"/>
        <v>31572586</v>
      </c>
      <c r="G16" s="20">
        <f t="shared" si="1"/>
        <v>0</v>
      </c>
    </row>
    <row r="17" spans="1:9" s="26" customFormat="1" ht="71.25">
      <c r="A17" s="22">
        <v>46200</v>
      </c>
      <c r="B17" s="23" t="s">
        <v>29</v>
      </c>
      <c r="C17" s="24">
        <v>0</v>
      </c>
      <c r="D17" s="24">
        <v>729057</v>
      </c>
      <c r="E17" s="25" t="s">
        <v>30</v>
      </c>
      <c r="F17" s="20">
        <f t="shared" si="0"/>
        <v>0</v>
      </c>
      <c r="G17" s="20">
        <f t="shared" si="1"/>
        <v>729057</v>
      </c>
    </row>
    <row r="18" spans="1:9" s="20" customFormat="1" ht="71.25">
      <c r="A18" s="16">
        <v>46199</v>
      </c>
      <c r="B18" s="17" t="s">
        <v>31</v>
      </c>
      <c r="C18" s="18">
        <v>0</v>
      </c>
      <c r="D18" s="18">
        <v>2528748</v>
      </c>
      <c r="E18" s="19" t="s">
        <v>32</v>
      </c>
      <c r="F18" s="20">
        <f t="shared" si="0"/>
        <v>0</v>
      </c>
      <c r="G18" s="20">
        <f t="shared" si="1"/>
        <v>2528748</v>
      </c>
    </row>
    <row r="19" spans="1:9" s="26" customFormat="1" ht="28.5">
      <c r="A19" s="22">
        <v>46199</v>
      </c>
      <c r="B19" s="23" t="s">
        <v>33</v>
      </c>
      <c r="C19" s="24">
        <v>50022000</v>
      </c>
      <c r="D19" s="24">
        <v>0</v>
      </c>
      <c r="E19" s="25" t="s">
        <v>34</v>
      </c>
      <c r="F19" s="20">
        <f t="shared" si="0"/>
        <v>50022000</v>
      </c>
      <c r="G19" s="20">
        <f t="shared" si="1"/>
        <v>0</v>
      </c>
      <c r="H19" s="26">
        <v>22000</v>
      </c>
    </row>
    <row r="20" spans="1:9" s="20" customFormat="1" ht="42.75">
      <c r="A20" s="16">
        <v>46199</v>
      </c>
      <c r="B20" s="17" t="s">
        <v>35</v>
      </c>
      <c r="C20" s="18">
        <v>0</v>
      </c>
      <c r="D20" s="18">
        <v>1612009</v>
      </c>
      <c r="E20" s="19" t="s">
        <v>36</v>
      </c>
      <c r="F20" s="20">
        <f t="shared" si="0"/>
        <v>0</v>
      </c>
      <c r="G20" s="20">
        <f t="shared" si="1"/>
        <v>1612009</v>
      </c>
    </row>
    <row r="21" spans="1:9" s="26" customFormat="1" ht="42.75">
      <c r="A21" s="22">
        <v>46199</v>
      </c>
      <c r="B21" s="23" t="s">
        <v>37</v>
      </c>
      <c r="C21" s="24">
        <v>0</v>
      </c>
      <c r="D21" s="24">
        <v>10000000</v>
      </c>
      <c r="E21" s="25" t="s">
        <v>38</v>
      </c>
      <c r="F21" s="20">
        <f t="shared" si="0"/>
        <v>0</v>
      </c>
      <c r="G21" s="20">
        <f t="shared" si="1"/>
        <v>10000000</v>
      </c>
    </row>
    <row r="22" spans="1:9" s="20" customFormat="1" ht="42.75">
      <c r="A22" s="16">
        <v>46199</v>
      </c>
      <c r="B22" s="17" t="s">
        <v>39</v>
      </c>
      <c r="C22" s="18">
        <v>8285158</v>
      </c>
      <c r="D22" s="18">
        <v>0</v>
      </c>
      <c r="E22" s="19" t="s">
        <v>40</v>
      </c>
      <c r="F22" s="20">
        <f t="shared" si="0"/>
        <v>8285158</v>
      </c>
      <c r="G22" s="20">
        <f t="shared" si="1"/>
        <v>0</v>
      </c>
      <c r="H22" s="20">
        <v>22000</v>
      </c>
      <c r="I22" s="21">
        <f>C22-H22</f>
        <v>8263158</v>
      </c>
    </row>
    <row r="23" spans="1:9" s="26" customFormat="1" ht="71.25">
      <c r="A23" s="22">
        <v>46199</v>
      </c>
      <c r="B23" s="23" t="s">
        <v>41</v>
      </c>
      <c r="C23" s="24">
        <v>0</v>
      </c>
      <c r="D23" s="24">
        <v>1532600</v>
      </c>
      <c r="E23" s="25" t="s">
        <v>42</v>
      </c>
      <c r="F23" s="20">
        <f t="shared" si="0"/>
        <v>0</v>
      </c>
      <c r="G23" s="20">
        <f t="shared" si="1"/>
        <v>1532600</v>
      </c>
    </row>
    <row r="24" spans="1:9" s="20" customFormat="1" ht="71.25">
      <c r="A24" s="16">
        <v>46199</v>
      </c>
      <c r="B24" s="17" t="s">
        <v>43</v>
      </c>
      <c r="C24" s="18">
        <v>0</v>
      </c>
      <c r="D24" s="18">
        <v>964320</v>
      </c>
      <c r="E24" s="19" t="s">
        <v>44</v>
      </c>
      <c r="F24" s="20">
        <f t="shared" si="0"/>
        <v>0</v>
      </c>
      <c r="G24" s="20">
        <f t="shared" si="1"/>
        <v>964320</v>
      </c>
    </row>
    <row r="25" spans="1:9" s="26" customFormat="1" ht="28.5">
      <c r="A25" s="22">
        <v>46198</v>
      </c>
      <c r="B25" s="23" t="s">
        <v>45</v>
      </c>
      <c r="C25" s="24">
        <v>0</v>
      </c>
      <c r="D25" s="24">
        <v>38314</v>
      </c>
      <c r="E25" s="25" t="s">
        <v>46</v>
      </c>
      <c r="F25" s="20">
        <f t="shared" si="0"/>
        <v>0</v>
      </c>
      <c r="G25" s="20">
        <f t="shared" si="1"/>
        <v>38314</v>
      </c>
    </row>
    <row r="26" spans="1:9" s="20" customFormat="1" ht="28.5">
      <c r="A26" s="16">
        <v>46198</v>
      </c>
      <c r="B26" s="17" t="s">
        <v>47</v>
      </c>
      <c r="C26" s="18">
        <v>22000</v>
      </c>
      <c r="D26" s="18">
        <v>0</v>
      </c>
      <c r="E26" s="19" t="s">
        <v>48</v>
      </c>
      <c r="F26" s="20">
        <f t="shared" si="0"/>
        <v>22000</v>
      </c>
      <c r="G26" s="20">
        <f t="shared" si="1"/>
        <v>0</v>
      </c>
    </row>
    <row r="27" spans="1:9" s="26" customFormat="1" ht="57">
      <c r="A27" s="22">
        <v>46198</v>
      </c>
      <c r="B27" s="23" t="s">
        <v>49</v>
      </c>
      <c r="C27" s="24">
        <v>0</v>
      </c>
      <c r="D27" s="24">
        <v>22138691</v>
      </c>
      <c r="E27" s="25" t="s">
        <v>50</v>
      </c>
      <c r="F27" s="20">
        <f t="shared" si="0"/>
        <v>0</v>
      </c>
      <c r="G27" s="20">
        <f t="shared" si="1"/>
        <v>22138691</v>
      </c>
    </row>
    <row r="28" spans="1:9" s="20" customFormat="1" ht="42.75">
      <c r="A28" s="16">
        <v>46198</v>
      </c>
      <c r="B28" s="17" t="s">
        <v>51</v>
      </c>
      <c r="C28" s="18">
        <v>0</v>
      </c>
      <c r="D28" s="18">
        <v>131005636</v>
      </c>
      <c r="E28" s="19" t="s">
        <v>52</v>
      </c>
      <c r="F28" s="20">
        <f t="shared" si="0"/>
        <v>0</v>
      </c>
      <c r="G28" s="20">
        <f t="shared" si="1"/>
        <v>131005636</v>
      </c>
    </row>
    <row r="29" spans="1:9" s="26" customFormat="1" ht="28.5">
      <c r="A29" s="22">
        <v>46198</v>
      </c>
      <c r="B29" s="23" t="s">
        <v>53</v>
      </c>
      <c r="C29" s="24">
        <v>0</v>
      </c>
      <c r="D29" s="24">
        <v>2358704</v>
      </c>
      <c r="E29" s="25" t="s">
        <v>54</v>
      </c>
      <c r="F29" s="20">
        <f t="shared" si="0"/>
        <v>0</v>
      </c>
      <c r="G29" s="20">
        <f t="shared" si="1"/>
        <v>2358704</v>
      </c>
    </row>
    <row r="30" spans="1:9" s="20" customFormat="1">
      <c r="A30" s="16">
        <v>46198</v>
      </c>
      <c r="B30" s="17" t="s">
        <v>55</v>
      </c>
      <c r="C30" s="18">
        <v>55978474</v>
      </c>
      <c r="D30" s="18">
        <v>0</v>
      </c>
      <c r="E30" s="19" t="s">
        <v>56</v>
      </c>
      <c r="F30" s="20">
        <f t="shared" si="0"/>
        <v>55978474</v>
      </c>
      <c r="G30" s="20">
        <f t="shared" si="1"/>
        <v>0</v>
      </c>
      <c r="H30" s="27">
        <v>314600</v>
      </c>
      <c r="I30" s="28">
        <f>C30-H30</f>
        <v>55663874</v>
      </c>
    </row>
    <row r="31" spans="1:9" s="26" customFormat="1">
      <c r="A31" s="22">
        <v>46198</v>
      </c>
      <c r="B31" s="23" t="s">
        <v>57</v>
      </c>
      <c r="C31" s="24">
        <v>42148500</v>
      </c>
      <c r="D31" s="24">
        <v>0</v>
      </c>
      <c r="E31" s="25" t="s">
        <v>58</v>
      </c>
      <c r="F31" s="20">
        <f t="shared" si="0"/>
        <v>42148500</v>
      </c>
      <c r="G31" s="20">
        <f t="shared" si="1"/>
        <v>0</v>
      </c>
      <c r="H31" s="29">
        <v>148500</v>
      </c>
      <c r="I31" s="28">
        <f>C31-H31</f>
        <v>42000000</v>
      </c>
    </row>
    <row r="32" spans="1:9" s="20" customFormat="1" ht="71.25">
      <c r="A32" s="16">
        <v>46197</v>
      </c>
      <c r="B32" s="17" t="s">
        <v>59</v>
      </c>
      <c r="C32" s="18">
        <v>0</v>
      </c>
      <c r="D32" s="18">
        <v>141374935</v>
      </c>
      <c r="E32" s="19" t="s">
        <v>60</v>
      </c>
      <c r="F32" s="20">
        <f t="shared" si="0"/>
        <v>0</v>
      </c>
      <c r="G32" s="20">
        <f t="shared" si="1"/>
        <v>141374935</v>
      </c>
    </row>
    <row r="33" spans="1:7" s="26" customFormat="1" ht="57">
      <c r="A33" s="22">
        <v>46197</v>
      </c>
      <c r="B33" s="23" t="s">
        <v>61</v>
      </c>
      <c r="C33" s="24">
        <v>0</v>
      </c>
      <c r="D33" s="24">
        <v>21215488</v>
      </c>
      <c r="E33" s="25" t="s">
        <v>62</v>
      </c>
      <c r="F33" s="20">
        <f t="shared" si="0"/>
        <v>0</v>
      </c>
      <c r="G33" s="20">
        <f t="shared" si="1"/>
        <v>21215488</v>
      </c>
    </row>
    <row r="34" spans="1:7" s="20" customFormat="1" ht="42.75">
      <c r="A34" s="16">
        <v>46196</v>
      </c>
      <c r="B34" s="17" t="s">
        <v>63</v>
      </c>
      <c r="C34" s="18">
        <v>0</v>
      </c>
      <c r="D34" s="18">
        <v>2284822</v>
      </c>
      <c r="E34" s="19" t="s">
        <v>64</v>
      </c>
      <c r="F34" s="20">
        <f t="shared" si="0"/>
        <v>0</v>
      </c>
      <c r="G34" s="20">
        <f t="shared" si="1"/>
        <v>2284822</v>
      </c>
    </row>
    <row r="35" spans="1:7" s="26" customFormat="1" ht="28.5">
      <c r="A35" s="22">
        <v>46196</v>
      </c>
      <c r="B35" s="23" t="s">
        <v>65</v>
      </c>
      <c r="C35" s="24">
        <v>100022000</v>
      </c>
      <c r="D35" s="24">
        <v>0</v>
      </c>
      <c r="E35" s="25" t="s">
        <v>66</v>
      </c>
      <c r="F35" s="20">
        <f t="shared" si="0"/>
        <v>100022000</v>
      </c>
      <c r="G35" s="20">
        <f t="shared" si="1"/>
        <v>0</v>
      </c>
    </row>
    <row r="36" spans="1:7" s="20" customFormat="1" ht="57">
      <c r="A36" s="16">
        <v>46196</v>
      </c>
      <c r="B36" s="17" t="s">
        <v>67</v>
      </c>
      <c r="C36" s="18">
        <v>0</v>
      </c>
      <c r="D36" s="18">
        <v>8005189</v>
      </c>
      <c r="E36" s="19" t="s">
        <v>68</v>
      </c>
      <c r="F36" s="20">
        <f t="shared" si="0"/>
        <v>0</v>
      </c>
      <c r="G36" s="20">
        <f t="shared" si="1"/>
        <v>8005189</v>
      </c>
    </row>
    <row r="37" spans="1:7" s="26" customFormat="1" ht="42.75">
      <c r="A37" s="22">
        <v>46196</v>
      </c>
      <c r="B37" s="23" t="s">
        <v>69</v>
      </c>
      <c r="C37" s="24">
        <v>0</v>
      </c>
      <c r="D37" s="24">
        <v>50000000</v>
      </c>
      <c r="E37" s="25" t="s">
        <v>70</v>
      </c>
      <c r="F37" s="20">
        <f t="shared" si="0"/>
        <v>0</v>
      </c>
      <c r="G37" s="20">
        <f t="shared" si="1"/>
        <v>50000000</v>
      </c>
    </row>
    <row r="38" spans="1:7" s="20" customFormat="1" ht="42.75">
      <c r="A38" s="16">
        <v>46195</v>
      </c>
      <c r="B38" s="17" t="s">
        <v>71</v>
      </c>
      <c r="C38" s="18">
        <v>0</v>
      </c>
      <c r="D38" s="18">
        <v>5302978</v>
      </c>
      <c r="E38" s="19" t="s">
        <v>72</v>
      </c>
      <c r="F38" s="20">
        <f t="shared" si="0"/>
        <v>0</v>
      </c>
      <c r="G38" s="20">
        <f t="shared" si="1"/>
        <v>5302978</v>
      </c>
    </row>
    <row r="39" spans="1:7" s="26" customFormat="1" ht="28.5">
      <c r="A39" s="22">
        <v>46195</v>
      </c>
      <c r="B39" s="23" t="s">
        <v>73</v>
      </c>
      <c r="C39" s="24">
        <v>104970994</v>
      </c>
      <c r="D39" s="24">
        <v>0</v>
      </c>
      <c r="E39" s="25" t="s">
        <v>74</v>
      </c>
      <c r="F39" s="20">
        <f t="shared" si="0"/>
        <v>104970994</v>
      </c>
      <c r="G39" s="20">
        <f t="shared" si="1"/>
        <v>0</v>
      </c>
    </row>
    <row r="40" spans="1:7" s="20" customFormat="1" ht="28.5">
      <c r="A40" s="16">
        <v>46195</v>
      </c>
      <c r="B40" s="17" t="s">
        <v>75</v>
      </c>
      <c r="C40" s="18">
        <v>100022000</v>
      </c>
      <c r="D40" s="18">
        <v>0</v>
      </c>
      <c r="E40" s="19" t="s">
        <v>76</v>
      </c>
      <c r="F40" s="20">
        <f t="shared" si="0"/>
        <v>100022000</v>
      </c>
      <c r="G40" s="20">
        <f t="shared" si="1"/>
        <v>0</v>
      </c>
    </row>
    <row r="41" spans="1:7" s="26" customFormat="1" ht="42.75">
      <c r="A41" s="22">
        <v>46193</v>
      </c>
      <c r="B41" s="23" t="s">
        <v>77</v>
      </c>
      <c r="C41" s="24">
        <v>0</v>
      </c>
      <c r="D41" s="24">
        <v>129499010</v>
      </c>
      <c r="E41" s="25" t="s">
        <v>78</v>
      </c>
      <c r="F41" s="20">
        <f t="shared" si="0"/>
        <v>0</v>
      </c>
      <c r="G41" s="20">
        <f t="shared" si="1"/>
        <v>129499010</v>
      </c>
    </row>
    <row r="42" spans="1:7" s="20" customFormat="1" ht="42.75">
      <c r="A42" s="16">
        <v>46192</v>
      </c>
      <c r="B42" s="17" t="s">
        <v>79</v>
      </c>
      <c r="C42" s="18">
        <v>0</v>
      </c>
      <c r="D42" s="18">
        <v>3682652</v>
      </c>
      <c r="E42" s="19" t="s">
        <v>80</v>
      </c>
      <c r="F42" s="20">
        <f t="shared" si="0"/>
        <v>0</v>
      </c>
      <c r="G42" s="20">
        <f t="shared" si="1"/>
        <v>3682652</v>
      </c>
    </row>
    <row r="43" spans="1:7" s="26" customFormat="1" ht="71.25">
      <c r="A43" s="22">
        <v>46192</v>
      </c>
      <c r="B43" s="23" t="s">
        <v>81</v>
      </c>
      <c r="C43" s="24">
        <v>20000</v>
      </c>
      <c r="D43" s="24">
        <v>0</v>
      </c>
      <c r="E43" s="25" t="s">
        <v>82</v>
      </c>
      <c r="F43" s="20">
        <f t="shared" si="0"/>
        <v>20000</v>
      </c>
      <c r="G43" s="20">
        <f t="shared" si="1"/>
        <v>0</v>
      </c>
    </row>
    <row r="44" spans="1:7" s="20" customFormat="1" ht="71.25">
      <c r="A44" s="16">
        <v>46192</v>
      </c>
      <c r="B44" s="17" t="s">
        <v>83</v>
      </c>
      <c r="C44" s="18">
        <v>20000</v>
      </c>
      <c r="D44" s="18">
        <v>0</v>
      </c>
      <c r="E44" s="19" t="s">
        <v>84</v>
      </c>
      <c r="F44" s="20">
        <f t="shared" si="0"/>
        <v>20000</v>
      </c>
      <c r="G44" s="20">
        <f t="shared" si="1"/>
        <v>0</v>
      </c>
    </row>
    <row r="45" spans="1:7" s="26" customFormat="1" ht="71.25">
      <c r="A45" s="22">
        <v>46192</v>
      </c>
      <c r="B45" s="23" t="s">
        <v>85</v>
      </c>
      <c r="C45" s="24">
        <v>20000</v>
      </c>
      <c r="D45" s="24">
        <v>0</v>
      </c>
      <c r="E45" s="25" t="s">
        <v>86</v>
      </c>
      <c r="F45" s="20">
        <f t="shared" si="0"/>
        <v>20000</v>
      </c>
      <c r="G45" s="20">
        <f t="shared" si="1"/>
        <v>0</v>
      </c>
    </row>
    <row r="46" spans="1:7" s="20" customFormat="1" ht="71.25">
      <c r="A46" s="16">
        <v>46192</v>
      </c>
      <c r="B46" s="17" t="s">
        <v>87</v>
      </c>
      <c r="C46" s="18">
        <v>20000</v>
      </c>
      <c r="D46" s="18">
        <v>0</v>
      </c>
      <c r="E46" s="19" t="s">
        <v>88</v>
      </c>
      <c r="F46" s="20">
        <f t="shared" si="0"/>
        <v>20000</v>
      </c>
      <c r="G46" s="20">
        <f t="shared" si="1"/>
        <v>0</v>
      </c>
    </row>
    <row r="47" spans="1:7" s="26" customFormat="1" ht="71.25">
      <c r="A47" s="22">
        <v>46192</v>
      </c>
      <c r="B47" s="23" t="s">
        <v>89</v>
      </c>
      <c r="C47" s="24">
        <v>20000</v>
      </c>
      <c r="D47" s="24">
        <v>0</v>
      </c>
      <c r="E47" s="25" t="s">
        <v>90</v>
      </c>
      <c r="F47" s="20">
        <f t="shared" si="0"/>
        <v>20000</v>
      </c>
      <c r="G47" s="20">
        <f t="shared" si="1"/>
        <v>0</v>
      </c>
    </row>
    <row r="48" spans="1:7" s="20" customFormat="1" ht="71.25">
      <c r="A48" s="16">
        <v>46192</v>
      </c>
      <c r="B48" s="17" t="s">
        <v>91</v>
      </c>
      <c r="C48" s="18">
        <v>20000</v>
      </c>
      <c r="D48" s="18">
        <v>0</v>
      </c>
      <c r="E48" s="19" t="s">
        <v>92</v>
      </c>
      <c r="F48" s="20">
        <f t="shared" si="0"/>
        <v>20000</v>
      </c>
      <c r="G48" s="20">
        <f t="shared" si="1"/>
        <v>0</v>
      </c>
    </row>
    <row r="49" spans="1:7" s="26" customFormat="1" ht="28.5">
      <c r="A49" s="22">
        <v>46192</v>
      </c>
      <c r="B49" s="23" t="s">
        <v>93</v>
      </c>
      <c r="C49" s="24">
        <v>0</v>
      </c>
      <c r="D49" s="24">
        <v>5237144</v>
      </c>
      <c r="E49" s="25" t="s">
        <v>54</v>
      </c>
      <c r="F49" s="20">
        <f t="shared" si="0"/>
        <v>0</v>
      </c>
      <c r="G49" s="20">
        <f t="shared" si="1"/>
        <v>5237144</v>
      </c>
    </row>
    <row r="50" spans="1:7" s="20" customFormat="1" ht="71.25">
      <c r="A50" s="16">
        <v>46192</v>
      </c>
      <c r="B50" s="17" t="s">
        <v>94</v>
      </c>
      <c r="C50" s="18">
        <v>20000</v>
      </c>
      <c r="D50" s="18">
        <v>0</v>
      </c>
      <c r="E50" s="19" t="s">
        <v>95</v>
      </c>
      <c r="F50" s="20">
        <f t="shared" si="0"/>
        <v>20000</v>
      </c>
      <c r="G50" s="20">
        <f t="shared" si="1"/>
        <v>0</v>
      </c>
    </row>
    <row r="51" spans="1:7" s="26" customFormat="1" ht="71.25">
      <c r="A51" s="22">
        <v>46192</v>
      </c>
      <c r="B51" s="23" t="s">
        <v>96</v>
      </c>
      <c r="C51" s="24">
        <v>20000</v>
      </c>
      <c r="D51" s="24">
        <v>0</v>
      </c>
      <c r="E51" s="25" t="s">
        <v>97</v>
      </c>
      <c r="F51" s="20">
        <f t="shared" si="0"/>
        <v>20000</v>
      </c>
      <c r="G51" s="20">
        <f t="shared" si="1"/>
        <v>0</v>
      </c>
    </row>
    <row r="52" spans="1:7" s="20" customFormat="1" ht="71.25">
      <c r="A52" s="16">
        <v>46192</v>
      </c>
      <c r="B52" s="17" t="s">
        <v>98</v>
      </c>
      <c r="C52" s="18">
        <v>20000</v>
      </c>
      <c r="D52" s="18">
        <v>0</v>
      </c>
      <c r="E52" s="19" t="s">
        <v>99</v>
      </c>
      <c r="F52" s="20">
        <f t="shared" si="0"/>
        <v>20000</v>
      </c>
      <c r="G52" s="20">
        <f t="shared" si="1"/>
        <v>0</v>
      </c>
    </row>
    <row r="53" spans="1:7" s="26" customFormat="1" ht="71.25">
      <c r="A53" s="22">
        <v>46192</v>
      </c>
      <c r="B53" s="23" t="s">
        <v>100</v>
      </c>
      <c r="C53" s="24">
        <v>20000</v>
      </c>
      <c r="D53" s="24">
        <v>0</v>
      </c>
      <c r="E53" s="25" t="s">
        <v>101</v>
      </c>
      <c r="F53" s="20">
        <f t="shared" si="0"/>
        <v>20000</v>
      </c>
      <c r="G53" s="20">
        <f t="shared" si="1"/>
        <v>0</v>
      </c>
    </row>
    <row r="54" spans="1:7" s="20" customFormat="1" ht="71.25">
      <c r="A54" s="16">
        <v>46192</v>
      </c>
      <c r="B54" s="17" t="s">
        <v>102</v>
      </c>
      <c r="C54" s="18">
        <v>20000</v>
      </c>
      <c r="D54" s="18">
        <v>0</v>
      </c>
      <c r="E54" s="19" t="s">
        <v>103</v>
      </c>
      <c r="F54" s="20">
        <f t="shared" si="0"/>
        <v>20000</v>
      </c>
      <c r="G54" s="20">
        <f t="shared" si="1"/>
        <v>0</v>
      </c>
    </row>
    <row r="55" spans="1:7" s="26" customFormat="1" ht="71.25">
      <c r="A55" s="22">
        <v>46192</v>
      </c>
      <c r="B55" s="23" t="s">
        <v>104</v>
      </c>
      <c r="C55" s="24">
        <v>20000</v>
      </c>
      <c r="D55" s="24">
        <v>0</v>
      </c>
      <c r="E55" s="25" t="s">
        <v>105</v>
      </c>
      <c r="F55" s="20">
        <f t="shared" si="0"/>
        <v>20000</v>
      </c>
      <c r="G55" s="20">
        <f t="shared" si="1"/>
        <v>0</v>
      </c>
    </row>
    <row r="56" spans="1:7" s="20" customFormat="1" ht="71.25">
      <c r="A56" s="16">
        <v>46192</v>
      </c>
      <c r="B56" s="17" t="s">
        <v>106</v>
      </c>
      <c r="C56" s="18">
        <v>20000</v>
      </c>
      <c r="D56" s="18">
        <v>0</v>
      </c>
      <c r="E56" s="19" t="s">
        <v>107</v>
      </c>
      <c r="F56" s="20">
        <f t="shared" si="0"/>
        <v>20000</v>
      </c>
      <c r="G56" s="20">
        <f t="shared" si="1"/>
        <v>0</v>
      </c>
    </row>
    <row r="57" spans="1:7" s="26" customFormat="1" ht="71.25">
      <c r="A57" s="22">
        <v>46192</v>
      </c>
      <c r="B57" s="23" t="s">
        <v>108</v>
      </c>
      <c r="C57" s="24">
        <v>20000</v>
      </c>
      <c r="D57" s="24">
        <v>0</v>
      </c>
      <c r="E57" s="25" t="s">
        <v>109</v>
      </c>
      <c r="F57" s="20">
        <f t="shared" si="0"/>
        <v>20000</v>
      </c>
      <c r="G57" s="20">
        <f t="shared" si="1"/>
        <v>0</v>
      </c>
    </row>
    <row r="58" spans="1:7" s="20" customFormat="1" ht="71.25">
      <c r="A58" s="16">
        <v>46192</v>
      </c>
      <c r="B58" s="17" t="s">
        <v>110</v>
      </c>
      <c r="C58" s="18">
        <v>20000</v>
      </c>
      <c r="D58" s="18">
        <v>0</v>
      </c>
      <c r="E58" s="19" t="s">
        <v>111</v>
      </c>
      <c r="F58" s="20">
        <f t="shared" si="0"/>
        <v>20000</v>
      </c>
      <c r="G58" s="20">
        <f t="shared" si="1"/>
        <v>0</v>
      </c>
    </row>
    <row r="59" spans="1:7" s="26" customFormat="1" ht="71.25">
      <c r="A59" s="22">
        <v>46192</v>
      </c>
      <c r="B59" s="23" t="s">
        <v>112</v>
      </c>
      <c r="C59" s="24">
        <v>20000</v>
      </c>
      <c r="D59" s="24">
        <v>0</v>
      </c>
      <c r="E59" s="25" t="s">
        <v>113</v>
      </c>
      <c r="F59" s="20">
        <f t="shared" si="0"/>
        <v>20000</v>
      </c>
      <c r="G59" s="20">
        <f t="shared" si="1"/>
        <v>0</v>
      </c>
    </row>
    <row r="60" spans="1:7" s="20" customFormat="1" ht="57">
      <c r="A60" s="16">
        <v>46192</v>
      </c>
      <c r="B60" s="17" t="s">
        <v>114</v>
      </c>
      <c r="C60" s="18">
        <v>0</v>
      </c>
      <c r="D60" s="18">
        <v>5706000</v>
      </c>
      <c r="E60" s="19" t="s">
        <v>115</v>
      </c>
      <c r="F60" s="20">
        <f t="shared" si="0"/>
        <v>0</v>
      </c>
      <c r="G60" s="20">
        <f t="shared" si="1"/>
        <v>5706000</v>
      </c>
    </row>
    <row r="61" spans="1:7" s="26" customFormat="1" ht="57">
      <c r="A61" s="22">
        <v>46192</v>
      </c>
      <c r="B61" s="23" t="s">
        <v>116</v>
      </c>
      <c r="C61" s="24">
        <v>0</v>
      </c>
      <c r="D61" s="24">
        <v>5502538</v>
      </c>
      <c r="E61" s="25" t="s">
        <v>117</v>
      </c>
      <c r="F61" s="20">
        <f t="shared" si="0"/>
        <v>0</v>
      </c>
      <c r="G61" s="20">
        <f t="shared" si="1"/>
        <v>5502538</v>
      </c>
    </row>
    <row r="62" spans="1:7" s="20" customFormat="1" ht="71.25">
      <c r="A62" s="16">
        <v>46191</v>
      </c>
      <c r="B62" s="17" t="s">
        <v>118</v>
      </c>
      <c r="C62" s="18">
        <v>0</v>
      </c>
      <c r="D62" s="18">
        <v>2227958</v>
      </c>
      <c r="E62" s="19" t="s">
        <v>119</v>
      </c>
      <c r="F62" s="20">
        <f t="shared" si="0"/>
        <v>0</v>
      </c>
      <c r="G62" s="20">
        <f t="shared" si="1"/>
        <v>2227958</v>
      </c>
    </row>
    <row r="63" spans="1:7" s="26" customFormat="1" ht="28.5">
      <c r="A63" s="22">
        <v>46191</v>
      </c>
      <c r="B63" s="23" t="s">
        <v>120</v>
      </c>
      <c r="C63" s="24">
        <v>0</v>
      </c>
      <c r="D63" s="24">
        <v>6121628</v>
      </c>
      <c r="E63" s="25" t="s">
        <v>121</v>
      </c>
      <c r="F63" s="20">
        <f t="shared" si="0"/>
        <v>0</v>
      </c>
      <c r="G63" s="20">
        <f t="shared" si="1"/>
        <v>6121628</v>
      </c>
    </row>
    <row r="64" spans="1:7" s="20" customFormat="1" ht="57">
      <c r="A64" s="16">
        <v>46191</v>
      </c>
      <c r="B64" s="17" t="s">
        <v>122</v>
      </c>
      <c r="C64" s="18">
        <v>0</v>
      </c>
      <c r="D64" s="18">
        <v>8115000</v>
      </c>
      <c r="E64" s="19" t="s">
        <v>123</v>
      </c>
      <c r="F64" s="20">
        <f t="shared" si="0"/>
        <v>0</v>
      </c>
      <c r="G64" s="20">
        <f t="shared" si="1"/>
        <v>8115000</v>
      </c>
    </row>
    <row r="65" spans="1:7" s="26" customFormat="1" ht="85.5">
      <c r="A65" s="22">
        <v>46190</v>
      </c>
      <c r="B65" s="23" t="s">
        <v>124</v>
      </c>
      <c r="C65" s="24">
        <v>0</v>
      </c>
      <c r="D65" s="24">
        <v>2044067</v>
      </c>
      <c r="E65" s="25" t="s">
        <v>125</v>
      </c>
      <c r="F65" s="20">
        <f t="shared" si="0"/>
        <v>0</v>
      </c>
      <c r="G65" s="20">
        <f t="shared" si="1"/>
        <v>2044067</v>
      </c>
    </row>
    <row r="66" spans="1:7" s="20" customFormat="1" ht="28.5">
      <c r="A66" s="16">
        <v>46189</v>
      </c>
      <c r="B66" s="17" t="s">
        <v>126</v>
      </c>
      <c r="C66" s="18">
        <v>0</v>
      </c>
      <c r="D66" s="18">
        <v>3344089</v>
      </c>
      <c r="E66" s="19" t="s">
        <v>127</v>
      </c>
      <c r="F66" s="20">
        <f t="shared" si="0"/>
        <v>0</v>
      </c>
      <c r="G66" s="20">
        <f t="shared" si="1"/>
        <v>3344089</v>
      </c>
    </row>
    <row r="67" spans="1:7" s="26" customFormat="1" ht="42.75">
      <c r="A67" s="22">
        <v>46188</v>
      </c>
      <c r="B67" s="23" t="s">
        <v>128</v>
      </c>
      <c r="C67" s="24">
        <v>0</v>
      </c>
      <c r="D67" s="24">
        <v>3801878</v>
      </c>
      <c r="E67" s="25" t="s">
        <v>129</v>
      </c>
      <c r="F67" s="20">
        <f t="shared" si="0"/>
        <v>0</v>
      </c>
      <c r="G67" s="20">
        <f t="shared" si="1"/>
        <v>3801878</v>
      </c>
    </row>
    <row r="68" spans="1:7" s="20" customFormat="1" ht="28.5">
      <c r="A68" s="16">
        <v>46188</v>
      </c>
      <c r="B68" s="17" t="s">
        <v>130</v>
      </c>
      <c r="C68" s="18">
        <v>400000000</v>
      </c>
      <c r="D68" s="18">
        <v>0</v>
      </c>
      <c r="E68" s="19" t="s">
        <v>131</v>
      </c>
      <c r="F68" s="20">
        <f t="shared" si="0"/>
        <v>400000000</v>
      </c>
      <c r="G68" s="20">
        <f t="shared" si="1"/>
        <v>0</v>
      </c>
    </row>
    <row r="69" spans="1:7" s="26" customFormat="1">
      <c r="A69" s="22">
        <v>46188</v>
      </c>
      <c r="B69" s="23" t="s">
        <v>132</v>
      </c>
      <c r="C69" s="24">
        <v>54189200</v>
      </c>
      <c r="D69" s="24">
        <v>0</v>
      </c>
      <c r="E69" s="25" t="s">
        <v>133</v>
      </c>
      <c r="F69" s="20">
        <f t="shared" si="0"/>
        <v>54189200</v>
      </c>
      <c r="G69" s="20">
        <f t="shared" si="1"/>
        <v>0</v>
      </c>
    </row>
    <row r="70" spans="1:7" s="20" customFormat="1" ht="71.25">
      <c r="A70" s="16">
        <v>46188</v>
      </c>
      <c r="B70" s="17" t="s">
        <v>134</v>
      </c>
      <c r="C70" s="18">
        <v>0</v>
      </c>
      <c r="D70" s="18">
        <v>210740479</v>
      </c>
      <c r="E70" s="19" t="s">
        <v>135</v>
      </c>
      <c r="F70" s="20">
        <f t="shared" si="0"/>
        <v>0</v>
      </c>
      <c r="G70" s="20">
        <f t="shared" si="1"/>
        <v>210740479</v>
      </c>
    </row>
    <row r="71" spans="1:7" s="26" customFormat="1" ht="57">
      <c r="A71" s="22">
        <v>46185</v>
      </c>
      <c r="B71" s="23" t="s">
        <v>136</v>
      </c>
      <c r="C71" s="24">
        <v>0</v>
      </c>
      <c r="D71" s="24">
        <v>16187388</v>
      </c>
      <c r="E71" s="25" t="s">
        <v>137</v>
      </c>
      <c r="F71" s="20">
        <f t="shared" si="0"/>
        <v>0</v>
      </c>
      <c r="G71" s="20">
        <f t="shared" si="1"/>
        <v>16187388</v>
      </c>
    </row>
    <row r="72" spans="1:7" s="20" customFormat="1" ht="71.25">
      <c r="A72" s="16">
        <v>46184</v>
      </c>
      <c r="B72" s="17" t="s">
        <v>138</v>
      </c>
      <c r="C72" s="18">
        <v>0</v>
      </c>
      <c r="D72" s="18">
        <v>1024707</v>
      </c>
      <c r="E72" s="19" t="s">
        <v>139</v>
      </c>
      <c r="F72" s="20">
        <f t="shared" si="0"/>
        <v>0</v>
      </c>
      <c r="G72" s="20">
        <f t="shared" si="1"/>
        <v>1024707</v>
      </c>
    </row>
    <row r="73" spans="1:7" s="26" customFormat="1" ht="28.5">
      <c r="A73" s="22">
        <v>46184</v>
      </c>
      <c r="B73" s="23" t="s">
        <v>140</v>
      </c>
      <c r="C73" s="24">
        <v>8121870</v>
      </c>
      <c r="D73" s="24">
        <v>0</v>
      </c>
      <c r="E73" s="25" t="s">
        <v>141</v>
      </c>
      <c r="F73" s="20">
        <f t="shared" si="0"/>
        <v>8121870</v>
      </c>
      <c r="G73" s="20">
        <f t="shared" si="1"/>
        <v>0</v>
      </c>
    </row>
    <row r="74" spans="1:7" s="20" customFormat="1" ht="57">
      <c r="A74" s="16">
        <v>46184</v>
      </c>
      <c r="B74" s="17" t="s">
        <v>142</v>
      </c>
      <c r="C74" s="18">
        <v>0</v>
      </c>
      <c r="D74" s="18">
        <v>88599415</v>
      </c>
      <c r="E74" s="19" t="s">
        <v>143</v>
      </c>
      <c r="F74" s="20">
        <f t="shared" si="0"/>
        <v>0</v>
      </c>
      <c r="G74" s="20">
        <f t="shared" si="1"/>
        <v>88599415</v>
      </c>
    </row>
    <row r="75" spans="1:7" s="26" customFormat="1" ht="42.75">
      <c r="A75" s="22">
        <v>46184</v>
      </c>
      <c r="B75" s="23" t="s">
        <v>144</v>
      </c>
      <c r="C75" s="24">
        <v>1697080</v>
      </c>
      <c r="D75" s="24">
        <v>0</v>
      </c>
      <c r="E75" s="25" t="s">
        <v>145</v>
      </c>
      <c r="F75" s="20">
        <f t="shared" si="0"/>
        <v>1697080</v>
      </c>
      <c r="G75" s="20">
        <f t="shared" si="1"/>
        <v>0</v>
      </c>
    </row>
    <row r="76" spans="1:7" s="20" customFormat="1" ht="57">
      <c r="A76" s="16">
        <v>46184</v>
      </c>
      <c r="B76" s="17" t="s">
        <v>146</v>
      </c>
      <c r="C76" s="18">
        <v>156545</v>
      </c>
      <c r="D76" s="18">
        <v>0</v>
      </c>
      <c r="E76" s="19" t="s">
        <v>147</v>
      </c>
      <c r="F76" s="20">
        <f t="shared" si="0"/>
        <v>156545</v>
      </c>
      <c r="G76" s="20">
        <f t="shared" si="1"/>
        <v>0</v>
      </c>
    </row>
    <row r="77" spans="1:7" s="26" customFormat="1" ht="28.5">
      <c r="A77" s="22">
        <v>46184</v>
      </c>
      <c r="B77" s="23" t="s">
        <v>148</v>
      </c>
      <c r="C77" s="24">
        <v>0</v>
      </c>
      <c r="D77" s="24">
        <v>4093559</v>
      </c>
      <c r="E77" s="25" t="s">
        <v>149</v>
      </c>
      <c r="F77" s="20">
        <f t="shared" ref="F77:F114" si="2">IFERROR(VALUE(SUBSTITUTE(SUBSTITUTE(C77,".00",""),",",".")),0)</f>
        <v>0</v>
      </c>
      <c r="G77" s="20">
        <f t="shared" ref="G77:G114" si="3">IFERROR(VALUE(SUBSTITUTE(SUBSTITUTE(D77,".00",""),",",".")),0)</f>
        <v>4093559</v>
      </c>
    </row>
    <row r="78" spans="1:7" s="20" customFormat="1" ht="57">
      <c r="A78" s="16">
        <v>46184</v>
      </c>
      <c r="B78" s="17" t="s">
        <v>150</v>
      </c>
      <c r="C78" s="18">
        <v>0</v>
      </c>
      <c r="D78" s="18">
        <v>2964812</v>
      </c>
      <c r="E78" s="19" t="s">
        <v>151</v>
      </c>
      <c r="F78" s="20">
        <f t="shared" si="2"/>
        <v>0</v>
      </c>
      <c r="G78" s="20">
        <f t="shared" si="3"/>
        <v>2964812</v>
      </c>
    </row>
    <row r="79" spans="1:7" s="26" customFormat="1" ht="57">
      <c r="A79" s="22">
        <v>46183</v>
      </c>
      <c r="B79" s="23" t="s">
        <v>152</v>
      </c>
      <c r="C79" s="24">
        <v>0</v>
      </c>
      <c r="D79" s="24">
        <v>254286</v>
      </c>
      <c r="E79" s="25" t="s">
        <v>153</v>
      </c>
      <c r="F79" s="20">
        <f t="shared" si="2"/>
        <v>0</v>
      </c>
      <c r="G79" s="20">
        <f t="shared" si="3"/>
        <v>254286</v>
      </c>
    </row>
    <row r="80" spans="1:7" s="20" customFormat="1" ht="57">
      <c r="A80" s="16">
        <v>46183</v>
      </c>
      <c r="B80" s="17" t="s">
        <v>154</v>
      </c>
      <c r="C80" s="18">
        <v>0</v>
      </c>
      <c r="D80" s="18">
        <v>42743955</v>
      </c>
      <c r="E80" s="19" t="s">
        <v>155</v>
      </c>
      <c r="F80" s="20">
        <f t="shared" si="2"/>
        <v>0</v>
      </c>
      <c r="G80" s="20">
        <f t="shared" si="3"/>
        <v>42743955</v>
      </c>
    </row>
    <row r="81" spans="1:7" s="26" customFormat="1" ht="71.25">
      <c r="A81" s="22">
        <v>46182</v>
      </c>
      <c r="B81" s="23" t="s">
        <v>156</v>
      </c>
      <c r="C81" s="24">
        <v>20000</v>
      </c>
      <c r="D81" s="24">
        <v>0</v>
      </c>
      <c r="E81" s="25" t="s">
        <v>157</v>
      </c>
      <c r="F81" s="20">
        <f t="shared" si="2"/>
        <v>20000</v>
      </c>
      <c r="G81" s="20">
        <f t="shared" si="3"/>
        <v>0</v>
      </c>
    </row>
    <row r="82" spans="1:7" s="20" customFormat="1" ht="28.5">
      <c r="A82" s="16">
        <v>46182</v>
      </c>
      <c r="B82" s="17" t="s">
        <v>158</v>
      </c>
      <c r="C82" s="18">
        <v>4342000</v>
      </c>
      <c r="D82" s="18">
        <v>0</v>
      </c>
      <c r="E82" s="19" t="s">
        <v>159</v>
      </c>
      <c r="F82" s="20">
        <f t="shared" si="2"/>
        <v>4342000</v>
      </c>
      <c r="G82" s="20">
        <f t="shared" si="3"/>
        <v>0</v>
      </c>
    </row>
    <row r="83" spans="1:7" s="26" customFormat="1" ht="28.5">
      <c r="A83" s="22">
        <v>46182</v>
      </c>
      <c r="B83" s="23" t="s">
        <v>160</v>
      </c>
      <c r="C83" s="24">
        <v>2614000</v>
      </c>
      <c r="D83" s="24">
        <v>0</v>
      </c>
      <c r="E83" s="25" t="s">
        <v>161</v>
      </c>
      <c r="F83" s="20">
        <f t="shared" si="2"/>
        <v>2614000</v>
      </c>
      <c r="G83" s="20">
        <f t="shared" si="3"/>
        <v>0</v>
      </c>
    </row>
    <row r="84" spans="1:7" s="20" customFormat="1" ht="28.5">
      <c r="A84" s="16">
        <v>46182</v>
      </c>
      <c r="B84" s="17" t="s">
        <v>162</v>
      </c>
      <c r="C84" s="18">
        <v>17132699</v>
      </c>
      <c r="D84" s="18">
        <v>0</v>
      </c>
      <c r="E84" s="19" t="s">
        <v>163</v>
      </c>
      <c r="F84" s="20">
        <f t="shared" si="2"/>
        <v>17132699</v>
      </c>
      <c r="G84" s="20">
        <f t="shared" si="3"/>
        <v>0</v>
      </c>
    </row>
    <row r="85" spans="1:7" s="26" customFormat="1" ht="28.5">
      <c r="A85" s="22">
        <v>46182</v>
      </c>
      <c r="B85" s="23" t="s">
        <v>164</v>
      </c>
      <c r="C85" s="24">
        <v>3532000</v>
      </c>
      <c r="D85" s="24">
        <v>0</v>
      </c>
      <c r="E85" s="25" t="s">
        <v>165</v>
      </c>
      <c r="F85" s="20">
        <f t="shared" si="2"/>
        <v>3532000</v>
      </c>
      <c r="G85" s="20">
        <f t="shared" si="3"/>
        <v>0</v>
      </c>
    </row>
    <row r="86" spans="1:7" s="20" customFormat="1" ht="57">
      <c r="A86" s="16">
        <v>46182</v>
      </c>
      <c r="B86" s="17" t="s">
        <v>166</v>
      </c>
      <c r="C86" s="18">
        <v>0</v>
      </c>
      <c r="D86" s="18">
        <v>3633817</v>
      </c>
      <c r="E86" s="19" t="s">
        <v>167</v>
      </c>
      <c r="F86" s="20">
        <f t="shared" si="2"/>
        <v>0</v>
      </c>
      <c r="G86" s="20">
        <f t="shared" si="3"/>
        <v>3633817</v>
      </c>
    </row>
    <row r="87" spans="1:7" s="26" customFormat="1" ht="28.5">
      <c r="A87" s="22">
        <v>46181</v>
      </c>
      <c r="B87" s="23" t="s">
        <v>168</v>
      </c>
      <c r="C87" s="24">
        <v>198791480</v>
      </c>
      <c r="D87" s="24">
        <v>0</v>
      </c>
      <c r="E87" s="25" t="s">
        <v>169</v>
      </c>
      <c r="F87" s="20">
        <f t="shared" si="2"/>
        <v>198791480</v>
      </c>
      <c r="G87" s="20">
        <f t="shared" si="3"/>
        <v>0</v>
      </c>
    </row>
    <row r="88" spans="1:7" s="20" customFormat="1" ht="28.5">
      <c r="A88" s="16">
        <v>46181</v>
      </c>
      <c r="B88" s="17" t="s">
        <v>170</v>
      </c>
      <c r="C88" s="18">
        <v>6063700</v>
      </c>
      <c r="D88" s="18">
        <v>0</v>
      </c>
      <c r="E88" s="19" t="s">
        <v>171</v>
      </c>
      <c r="F88" s="20">
        <f t="shared" si="2"/>
        <v>6063700</v>
      </c>
      <c r="G88" s="20">
        <f t="shared" si="3"/>
        <v>0</v>
      </c>
    </row>
    <row r="89" spans="1:7" s="26" customFormat="1" ht="28.5">
      <c r="A89" s="22">
        <v>46181</v>
      </c>
      <c r="B89" s="23" t="s">
        <v>172</v>
      </c>
      <c r="C89" s="24">
        <v>5562164</v>
      </c>
      <c r="D89" s="24">
        <v>0</v>
      </c>
      <c r="E89" s="25" t="s">
        <v>173</v>
      </c>
      <c r="F89" s="20">
        <f t="shared" si="2"/>
        <v>5562164</v>
      </c>
      <c r="G89" s="20">
        <f t="shared" si="3"/>
        <v>0</v>
      </c>
    </row>
    <row r="90" spans="1:7" s="20" customFormat="1" ht="57">
      <c r="A90" s="16">
        <v>46179</v>
      </c>
      <c r="B90" s="17" t="s">
        <v>174</v>
      </c>
      <c r="C90" s="18">
        <v>0</v>
      </c>
      <c r="D90" s="18">
        <v>7881103</v>
      </c>
      <c r="E90" s="19" t="s">
        <v>175</v>
      </c>
      <c r="F90" s="20">
        <f t="shared" si="2"/>
        <v>0</v>
      </c>
      <c r="G90" s="20">
        <f t="shared" si="3"/>
        <v>7881103</v>
      </c>
    </row>
    <row r="91" spans="1:7" s="26" customFormat="1" ht="57">
      <c r="A91" s="22">
        <v>46179</v>
      </c>
      <c r="B91" s="23" t="s">
        <v>176</v>
      </c>
      <c r="C91" s="24">
        <v>0</v>
      </c>
      <c r="D91" s="24">
        <v>6890347</v>
      </c>
      <c r="E91" s="25" t="s">
        <v>177</v>
      </c>
      <c r="F91" s="20">
        <f t="shared" si="2"/>
        <v>0</v>
      </c>
      <c r="G91" s="20">
        <f t="shared" si="3"/>
        <v>6890347</v>
      </c>
    </row>
    <row r="92" spans="1:7" s="20" customFormat="1" ht="28.5">
      <c r="A92" s="16">
        <v>46179</v>
      </c>
      <c r="B92" s="17" t="s">
        <v>178</v>
      </c>
      <c r="C92" s="18">
        <v>55000</v>
      </c>
      <c r="D92" s="18">
        <v>0</v>
      </c>
      <c r="E92" s="19" t="s">
        <v>179</v>
      </c>
      <c r="F92" s="20">
        <f t="shared" si="2"/>
        <v>55000</v>
      </c>
      <c r="G92" s="20">
        <f t="shared" si="3"/>
        <v>0</v>
      </c>
    </row>
    <row r="93" spans="1:7" s="26" customFormat="1" ht="85.5">
      <c r="A93" s="22">
        <v>46178</v>
      </c>
      <c r="B93" s="23" t="s">
        <v>180</v>
      </c>
      <c r="C93" s="24">
        <v>16496000</v>
      </c>
      <c r="D93" s="24">
        <v>0</v>
      </c>
      <c r="E93" s="25" t="s">
        <v>181</v>
      </c>
      <c r="F93" s="20">
        <f t="shared" si="2"/>
        <v>16496000</v>
      </c>
      <c r="G93" s="20">
        <f t="shared" si="3"/>
        <v>0</v>
      </c>
    </row>
    <row r="94" spans="1:7" s="20" customFormat="1" ht="57">
      <c r="A94" s="16">
        <v>46178</v>
      </c>
      <c r="B94" s="17" t="s">
        <v>182</v>
      </c>
      <c r="C94" s="18">
        <v>0</v>
      </c>
      <c r="D94" s="18">
        <v>39068909</v>
      </c>
      <c r="E94" s="19" t="s">
        <v>183</v>
      </c>
      <c r="F94" s="20">
        <f t="shared" si="2"/>
        <v>0</v>
      </c>
      <c r="G94" s="20">
        <f t="shared" si="3"/>
        <v>39068909</v>
      </c>
    </row>
    <row r="95" spans="1:7" s="26" customFormat="1" ht="99.75">
      <c r="A95" s="22">
        <v>46178</v>
      </c>
      <c r="B95" s="23" t="s">
        <v>184</v>
      </c>
      <c r="C95" s="24">
        <v>0</v>
      </c>
      <c r="D95" s="24">
        <v>405388913</v>
      </c>
      <c r="E95" s="25" t="s">
        <v>185</v>
      </c>
      <c r="F95" s="20">
        <f t="shared" si="2"/>
        <v>0</v>
      </c>
      <c r="G95" s="20">
        <f t="shared" si="3"/>
        <v>405388913</v>
      </c>
    </row>
    <row r="96" spans="1:7" s="20" customFormat="1" ht="28.5">
      <c r="A96" s="16">
        <v>46178</v>
      </c>
      <c r="B96" s="17" t="s">
        <v>186</v>
      </c>
      <c r="C96" s="18">
        <v>11044000</v>
      </c>
      <c r="D96" s="18">
        <v>0</v>
      </c>
      <c r="E96" s="19" t="s">
        <v>187</v>
      </c>
      <c r="F96" s="20">
        <f t="shared" si="2"/>
        <v>11044000</v>
      </c>
      <c r="G96" s="20">
        <f t="shared" si="3"/>
        <v>0</v>
      </c>
    </row>
    <row r="97" spans="1:7" s="26" customFormat="1" ht="28.5">
      <c r="A97" s="22">
        <v>46178</v>
      </c>
      <c r="B97" s="23" t="s">
        <v>188</v>
      </c>
      <c r="C97" s="24">
        <v>6997700</v>
      </c>
      <c r="D97" s="24">
        <v>0</v>
      </c>
      <c r="E97" s="25" t="s">
        <v>189</v>
      </c>
      <c r="F97" s="20">
        <f t="shared" si="2"/>
        <v>6997700</v>
      </c>
      <c r="G97" s="20">
        <f t="shared" si="3"/>
        <v>0</v>
      </c>
    </row>
    <row r="98" spans="1:7" s="20" customFormat="1" ht="57">
      <c r="A98" s="16">
        <v>46178</v>
      </c>
      <c r="B98" s="17" t="s">
        <v>190</v>
      </c>
      <c r="C98" s="18">
        <v>166046</v>
      </c>
      <c r="D98" s="18">
        <v>0</v>
      </c>
      <c r="E98" s="19" t="s">
        <v>191</v>
      </c>
      <c r="F98" s="20">
        <f t="shared" si="2"/>
        <v>166046</v>
      </c>
      <c r="G98" s="20">
        <f t="shared" si="3"/>
        <v>0</v>
      </c>
    </row>
    <row r="99" spans="1:7" s="26" customFormat="1" ht="28.5">
      <c r="A99" s="22">
        <v>46176</v>
      </c>
      <c r="B99" s="23" t="s">
        <v>192</v>
      </c>
      <c r="C99" s="24">
        <v>13727000</v>
      </c>
      <c r="D99" s="24">
        <v>0</v>
      </c>
      <c r="E99" s="25" t="s">
        <v>193</v>
      </c>
      <c r="F99" s="20">
        <f t="shared" si="2"/>
        <v>13727000</v>
      </c>
      <c r="G99" s="20">
        <f t="shared" si="3"/>
        <v>0</v>
      </c>
    </row>
    <row r="100" spans="1:7" s="20" customFormat="1" ht="28.5">
      <c r="A100" s="16">
        <v>46176</v>
      </c>
      <c r="B100" s="17" t="s">
        <v>194</v>
      </c>
      <c r="C100" s="18">
        <v>0</v>
      </c>
      <c r="D100" s="18">
        <v>11221868</v>
      </c>
      <c r="E100" s="19" t="s">
        <v>195</v>
      </c>
      <c r="F100" s="20">
        <f t="shared" si="2"/>
        <v>0</v>
      </c>
      <c r="G100" s="20">
        <f t="shared" si="3"/>
        <v>11221868</v>
      </c>
    </row>
    <row r="101" spans="1:7" s="26" customFormat="1" ht="85.5">
      <c r="A101" s="22">
        <v>46176</v>
      </c>
      <c r="B101" s="23" t="s">
        <v>196</v>
      </c>
      <c r="C101" s="24">
        <v>3557347</v>
      </c>
      <c r="D101" s="24">
        <v>0</v>
      </c>
      <c r="E101" s="25" t="s">
        <v>197</v>
      </c>
      <c r="F101" s="20">
        <f t="shared" si="2"/>
        <v>3557347</v>
      </c>
      <c r="G101" s="20">
        <f t="shared" si="3"/>
        <v>0</v>
      </c>
    </row>
    <row r="102" spans="1:7" s="20" customFormat="1" ht="85.5">
      <c r="A102" s="16">
        <v>46176</v>
      </c>
      <c r="B102" s="17" t="s">
        <v>198</v>
      </c>
      <c r="C102" s="18">
        <v>9846226</v>
      </c>
      <c r="D102" s="18">
        <v>0</v>
      </c>
      <c r="E102" s="19" t="s">
        <v>199</v>
      </c>
      <c r="F102" s="20">
        <f t="shared" si="2"/>
        <v>9846226</v>
      </c>
      <c r="G102" s="20">
        <f t="shared" si="3"/>
        <v>0</v>
      </c>
    </row>
    <row r="103" spans="1:7" s="26" customFormat="1" ht="28.5">
      <c r="A103" s="22">
        <v>46176</v>
      </c>
      <c r="B103" s="23" t="s">
        <v>200</v>
      </c>
      <c r="C103" s="24">
        <v>100022000</v>
      </c>
      <c r="D103" s="24">
        <v>0</v>
      </c>
      <c r="E103" s="25" t="s">
        <v>201</v>
      </c>
      <c r="F103" s="20">
        <f t="shared" si="2"/>
        <v>100022000</v>
      </c>
      <c r="G103" s="20">
        <f t="shared" si="3"/>
        <v>0</v>
      </c>
    </row>
    <row r="104" spans="1:7" s="20" customFormat="1" ht="42.75">
      <c r="A104" s="16">
        <v>46175</v>
      </c>
      <c r="B104" s="17" t="s">
        <v>202</v>
      </c>
      <c r="C104" s="18">
        <v>0</v>
      </c>
      <c r="D104" s="18">
        <v>3696354</v>
      </c>
      <c r="E104" s="19" t="s">
        <v>203</v>
      </c>
      <c r="F104" s="20">
        <f t="shared" si="2"/>
        <v>0</v>
      </c>
      <c r="G104" s="20">
        <f t="shared" si="3"/>
        <v>3696354</v>
      </c>
    </row>
    <row r="105" spans="1:7" s="26" customFormat="1" ht="28.5">
      <c r="A105" s="22">
        <v>46175</v>
      </c>
      <c r="B105" s="23" t="s">
        <v>204</v>
      </c>
      <c r="C105" s="24">
        <v>327181171</v>
      </c>
      <c r="D105" s="24">
        <v>0</v>
      </c>
      <c r="E105" s="25" t="s">
        <v>205</v>
      </c>
      <c r="F105" s="20">
        <f t="shared" si="2"/>
        <v>327181171</v>
      </c>
      <c r="G105" s="20">
        <f t="shared" si="3"/>
        <v>0</v>
      </c>
    </row>
    <row r="106" spans="1:7" s="20" customFormat="1" ht="42.75">
      <c r="A106" s="16">
        <v>46175</v>
      </c>
      <c r="B106" s="17" t="s">
        <v>206</v>
      </c>
      <c r="C106" s="18">
        <v>0</v>
      </c>
      <c r="D106" s="18">
        <v>1331677</v>
      </c>
      <c r="E106" s="19" t="s">
        <v>207</v>
      </c>
      <c r="F106" s="20">
        <f t="shared" si="2"/>
        <v>0</v>
      </c>
      <c r="G106" s="20">
        <f t="shared" si="3"/>
        <v>1331677</v>
      </c>
    </row>
    <row r="107" spans="1:7" s="26" customFormat="1" ht="85.5">
      <c r="A107" s="22">
        <v>46175</v>
      </c>
      <c r="B107" s="23" t="s">
        <v>208</v>
      </c>
      <c r="C107" s="24">
        <v>0</v>
      </c>
      <c r="D107" s="24">
        <v>8200006</v>
      </c>
      <c r="E107" s="25" t="s">
        <v>209</v>
      </c>
      <c r="F107" s="20">
        <f t="shared" si="2"/>
        <v>0</v>
      </c>
      <c r="G107" s="20">
        <f t="shared" si="3"/>
        <v>8200006</v>
      </c>
    </row>
    <row r="108" spans="1:7" s="20" customFormat="1" ht="42.75">
      <c r="A108" s="16">
        <v>46175</v>
      </c>
      <c r="B108" s="17" t="s">
        <v>210</v>
      </c>
      <c r="C108" s="18">
        <v>0</v>
      </c>
      <c r="D108" s="18">
        <v>48600000</v>
      </c>
      <c r="E108" s="19" t="s">
        <v>211</v>
      </c>
      <c r="F108" s="20">
        <f t="shared" si="2"/>
        <v>0</v>
      </c>
      <c r="G108" s="20">
        <f t="shared" si="3"/>
        <v>48600000</v>
      </c>
    </row>
    <row r="109" spans="1:7" s="26" customFormat="1" ht="28.5">
      <c r="A109" s="22">
        <v>46174</v>
      </c>
      <c r="B109" s="23" t="s">
        <v>212</v>
      </c>
      <c r="C109" s="24">
        <v>0</v>
      </c>
      <c r="D109" s="24">
        <v>119312774</v>
      </c>
      <c r="E109" s="25" t="s">
        <v>213</v>
      </c>
      <c r="F109" s="20">
        <f t="shared" si="2"/>
        <v>0</v>
      </c>
      <c r="G109" s="20">
        <f t="shared" si="3"/>
        <v>119312774</v>
      </c>
    </row>
    <row r="110" spans="1:7" s="20" customFormat="1" ht="42.75">
      <c r="A110" s="16">
        <v>46174</v>
      </c>
      <c r="B110" s="17" t="s">
        <v>214</v>
      </c>
      <c r="C110" s="18">
        <v>0</v>
      </c>
      <c r="D110" s="18">
        <v>42659591</v>
      </c>
      <c r="E110" s="19" t="s">
        <v>215</v>
      </c>
      <c r="F110" s="20">
        <f t="shared" si="2"/>
        <v>0</v>
      </c>
      <c r="G110" s="20">
        <f t="shared" si="3"/>
        <v>42659591</v>
      </c>
    </row>
    <row r="111" spans="1:7" s="26" customFormat="1" ht="28.5">
      <c r="A111" s="22">
        <v>46174</v>
      </c>
      <c r="B111" s="23" t="s">
        <v>216</v>
      </c>
      <c r="C111" s="24">
        <v>4774000</v>
      </c>
      <c r="D111" s="24">
        <v>0</v>
      </c>
      <c r="E111" s="25" t="s">
        <v>217</v>
      </c>
      <c r="F111" s="20">
        <f t="shared" si="2"/>
        <v>4774000</v>
      </c>
      <c r="G111" s="20">
        <f t="shared" si="3"/>
        <v>0</v>
      </c>
    </row>
    <row r="112" spans="1:7" s="20" customFormat="1" ht="42.75">
      <c r="A112" s="16">
        <v>46174</v>
      </c>
      <c r="B112" s="17" t="s">
        <v>218</v>
      </c>
      <c r="C112" s="18">
        <v>10007700</v>
      </c>
      <c r="D112" s="18">
        <v>0</v>
      </c>
      <c r="E112" s="19" t="s">
        <v>219</v>
      </c>
      <c r="F112" s="20">
        <f t="shared" si="2"/>
        <v>10007700</v>
      </c>
      <c r="G112" s="20">
        <f t="shared" si="3"/>
        <v>0</v>
      </c>
    </row>
    <row r="113" spans="1:7" s="26" customFormat="1" ht="42.75">
      <c r="A113" s="22">
        <v>46174</v>
      </c>
      <c r="B113" s="23" t="s">
        <v>220</v>
      </c>
      <c r="C113" s="24">
        <v>8483270</v>
      </c>
      <c r="D113" s="24">
        <v>0</v>
      </c>
      <c r="E113" s="25" t="s">
        <v>221</v>
      </c>
      <c r="F113" s="20">
        <f t="shared" si="2"/>
        <v>8483270</v>
      </c>
      <c r="G113" s="20">
        <f t="shared" si="3"/>
        <v>0</v>
      </c>
    </row>
    <row r="114" spans="1:7" s="15" customFormat="1" ht="15">
      <c r="A114" s="30" t="s">
        <v>222</v>
      </c>
      <c r="B114" s="31"/>
      <c r="C114" s="32">
        <v>1717410810</v>
      </c>
      <c r="D114" s="32">
        <v>1749836564</v>
      </c>
      <c r="E114" s="33"/>
      <c r="F114" s="20">
        <f t="shared" si="2"/>
        <v>1717410810</v>
      </c>
      <c r="G114" s="20">
        <f t="shared" si="3"/>
        <v>1749836564</v>
      </c>
    </row>
    <row r="115" spans="1:7">
      <c r="A115" s="7"/>
      <c r="B115" s="7"/>
      <c r="C115" s="7"/>
      <c r="D115" s="7"/>
      <c r="E115" s="7"/>
    </row>
    <row r="116" spans="1:7">
      <c r="A116" s="7"/>
      <c r="B116" s="7"/>
      <c r="C116" s="7"/>
      <c r="D116" s="7"/>
      <c r="E116" s="7"/>
    </row>
    <row r="117" spans="1:7">
      <c r="A117" s="7"/>
      <c r="B117" s="7"/>
      <c r="C117" s="7"/>
      <c r="D117" s="7"/>
      <c r="E117" s="7"/>
    </row>
    <row r="118" spans="1:7">
      <c r="A118" s="7"/>
      <c r="B118" s="7"/>
      <c r="C118" s="7"/>
      <c r="D118" s="7"/>
      <c r="E118" s="7"/>
    </row>
    <row r="119" spans="1:7">
      <c r="A119" s="7"/>
      <c r="B119" s="7"/>
      <c r="C119" s="7"/>
      <c r="D119" s="7"/>
      <c r="E119" s="7"/>
    </row>
    <row r="120" spans="1:7">
      <c r="A120" s="7"/>
      <c r="B120" s="7"/>
      <c r="C120" s="7"/>
      <c r="D120" s="7"/>
      <c r="E120" s="7"/>
    </row>
    <row r="121" spans="1:7">
      <c r="A121" s="7"/>
      <c r="B121" s="7"/>
      <c r="C121" s="7"/>
      <c r="D121" s="7"/>
      <c r="E121" s="7"/>
    </row>
    <row r="122" spans="1:7" ht="18.75" customHeight="1">
      <c r="A122" s="34" t="s">
        <v>223</v>
      </c>
      <c r="B122" s="34"/>
      <c r="C122" s="34"/>
      <c r="D122" s="34"/>
      <c r="E122" s="34"/>
    </row>
    <row r="123" spans="1:7" ht="16.5" customHeight="1">
      <c r="A123" s="1" t="s">
        <v>224</v>
      </c>
      <c r="B123" s="1"/>
      <c r="C123" s="1"/>
      <c r="D123" s="1"/>
      <c r="E123" s="1"/>
    </row>
    <row r="124" spans="1:7" ht="18.75" customHeight="1">
      <c r="A124" s="35" t="s">
        <v>225</v>
      </c>
      <c r="B124" s="35"/>
      <c r="C124" s="35"/>
      <c r="D124" s="35"/>
      <c r="E124" s="35"/>
    </row>
    <row r="125" spans="1:7" ht="16.5" customHeight="1">
      <c r="A125" s="1" t="s">
        <v>226</v>
      </c>
      <c r="B125" s="1"/>
      <c r="C125" s="1"/>
      <c r="D125" s="1"/>
      <c r="E125" s="1"/>
    </row>
    <row r="126" spans="1:7" ht="33" customHeight="1">
      <c r="A126" s="36" t="s">
        <v>234</v>
      </c>
      <c r="B126" s="36"/>
      <c r="C126" s="36"/>
      <c r="D126" s="36"/>
      <c r="E126" s="36"/>
    </row>
    <row r="127" spans="1:7">
      <c r="A127" s="7"/>
      <c r="B127" s="7"/>
      <c r="C127" s="7"/>
      <c r="D127" s="7"/>
      <c r="E127" s="7"/>
    </row>
    <row r="128" spans="1:7" s="40" customFormat="1" ht="15" customHeight="1">
      <c r="A128" s="37" t="s">
        <v>227</v>
      </c>
      <c r="B128" s="37"/>
      <c r="C128" s="38"/>
      <c r="D128" s="38"/>
      <c r="E128" s="39" t="s">
        <v>228</v>
      </c>
    </row>
    <row r="129" spans="1:5" s="40" customFormat="1" ht="15" customHeight="1">
      <c r="A129" s="37" t="s">
        <v>229</v>
      </c>
      <c r="B129" s="37"/>
      <c r="C129" s="38"/>
      <c r="D129" s="38"/>
      <c r="E129" s="39" t="s">
        <v>230</v>
      </c>
    </row>
    <row r="130" spans="1:5" s="40" customFormat="1" ht="15" customHeight="1">
      <c r="A130" s="37" t="s">
        <v>231</v>
      </c>
      <c r="B130" s="37"/>
      <c r="C130" s="38"/>
      <c r="D130" s="38"/>
      <c r="E130" s="39" t="s">
        <v>232</v>
      </c>
    </row>
    <row r="131" spans="1:5" s="40" customFormat="1" ht="12.75">
      <c r="A131" s="41"/>
      <c r="B131" s="41"/>
      <c r="C131" s="38"/>
      <c r="D131" s="38"/>
      <c r="E131" s="39" t="s">
        <v>233</v>
      </c>
    </row>
  </sheetData>
  <mergeCells count="32">
    <mergeCell ref="A131:B131"/>
    <mergeCell ref="C131:D131"/>
    <mergeCell ref="A128:B128"/>
    <mergeCell ref="C128:D128"/>
    <mergeCell ref="A129:B129"/>
    <mergeCell ref="C129:D129"/>
    <mergeCell ref="A130:B130"/>
    <mergeCell ref="C130:D130"/>
    <mergeCell ref="A127:E127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15:E115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2026-07-03T02:17:12Z</dcterms:created>
  <dcterms:modified xsi:type="dcterms:W3CDTF">2026-07-04T03:14:30Z</dcterms:modified>
</cp:coreProperties>
</file>