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NGAN HANG\SAO KÊ\NĂM 2026\THÁNG 6\"/>
    </mc:Choice>
  </mc:AlternateContent>
  <bookViews>
    <workbookView xWindow="0" yWindow="0" windowWidth="24000" windowHeight="8610"/>
  </bookViews>
  <sheets>
    <sheet name="Vietcombank_Account_Statement(1" sheetId="1" r:id="rId1"/>
  </sheets>
  <calcPr calcId="162913"/>
</workbook>
</file>

<file path=xl/calcChain.xml><?xml version="1.0" encoding="utf-8"?>
<calcChain xmlns="http://schemas.openxmlformats.org/spreadsheetml/2006/main">
  <c r="I13" i="1" l="1"/>
  <c r="I14" i="1"/>
  <c r="I15" i="1"/>
  <c r="I18" i="1"/>
  <c r="I19" i="1"/>
  <c r="I22" i="1"/>
  <c r="I23" i="1"/>
  <c r="I24" i="1"/>
  <c r="I25" i="1"/>
  <c r="I27" i="1"/>
  <c r="I28" i="1"/>
  <c r="I29" i="1"/>
  <c r="I31" i="1"/>
  <c r="I37" i="1"/>
  <c r="I38" i="1"/>
  <c r="I39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G12" i="1"/>
  <c r="F12" i="1"/>
</calcChain>
</file>

<file path=xl/sharedStrings.xml><?xml version="1.0" encoding="utf-8"?>
<sst xmlns="http://schemas.openxmlformats.org/spreadsheetml/2006/main" count="90" uniqueCount="90">
  <si>
    <t>SAO KÊ TÀI KHOẢN</t>
  </si>
  <si>
    <t>Ngày thực hiện: 09/06/2026</t>
  </si>
  <si>
    <t>Chủ tài khoản:</t>
  </si>
  <si>
    <t>CT TNHH MTV TM VA DV NGOC THOM</t>
  </si>
  <si>
    <t>Số tài khoản:</t>
  </si>
  <si>
    <t>0721005104420</t>
  </si>
  <si>
    <t>Địa chỉ:</t>
  </si>
  <si>
    <t>12/14/18 DUONG 49,KP7,P.H B CHANH,TP.THU DUC,TPHCM</t>
  </si>
  <si>
    <t>CIF:</t>
  </si>
  <si>
    <t>Loại tiền:</t>
  </si>
  <si>
    <t>VND</t>
  </si>
  <si>
    <t>Từ: 01/06/2026 Đến: 09/06/2026</t>
  </si>
  <si>
    <t>Số dư đầu kỳ</t>
  </si>
  <si>
    <t>261,755,455.00</t>
  </si>
  <si>
    <t>Số dư cuối kỳ</t>
  </si>
  <si>
    <t>236,866,010.00</t>
  </si>
  <si>
    <t>Ngày giao dịch</t>
  </si>
  <si>
    <t>Số tham chiếu</t>
  </si>
  <si>
    <t>Số tiền ghi nợ</t>
  </si>
  <si>
    <t>Số tiền ghi có</t>
  </si>
  <si>
    <t>Mô tả</t>
  </si>
  <si>
    <t>5388 - 98122</t>
  </si>
  <si>
    <t>CN CTY TNHH KDTH LIEN CHAU TAI HP THANH TOAN HD SO 39674#SP#0200970422060912014320266OQA734802.5388.98122.120144</t>
  </si>
  <si>
    <t>5056 - 27228</t>
  </si>
  <si>
    <t>IBVCB.0806260700443003.TT TIEN HANG CHO CTY HA LONG</t>
  </si>
  <si>
    <t>5056 - 06434</t>
  </si>
  <si>
    <t>IBVCB.0806260297811002.TT HD SO 14425-CTY THANH NHAN</t>
  </si>
  <si>
    <t>5058 - 06200</t>
  </si>
  <si>
    <t>IBVCB.0806260330407001.KINH PHI CONG DOAN T5.2026</t>
  </si>
  <si>
    <t>5387 - 97929</t>
  </si>
  <si>
    <t>HO KINH DOANH KAI MART thanh toan tien hang theo hoa don 34443-34492 cho cty ngoc thom#SP#0200970415060616095720265ydT262954.5387.97929.160958</t>
  </si>
  <si>
    <t>5426 - 14616</t>
  </si>
  <si>
    <t>6157IBT1bJVR16ZF.Cty Spring thanh toan don hang theo hoa don so 39514.20260606.151103.8618248999.CTY TNHH TM DV CUNG UNG SPRING .970418</t>
  </si>
  <si>
    <t>9915 - 11480</t>
  </si>
  <si>
    <t>THU PHI DICH VU SMS CHU DONG THANG 05/2026. SDT: 0917823679. So tien 55000 VND</t>
  </si>
  <si>
    <t>5182 - 31442</t>
  </si>
  <si>
    <t>IBVCB.0506260538257005.GENTCN.T9XAGU945K MaLoHang:15278238 MaSoThue:0309391503 SoContainer:OERU41479.T9XAGU945K MaLoHang:15278238 MaSoThue:0309391503 SoContainer:OERU4147920</t>
  </si>
  <si>
    <t>5425 - 19502</t>
  </si>
  <si>
    <t>6156ASCB02MFILWY.BK OSI-050626-15:17:25 6156ASCB02MFILWY.20260605.151725.99999656.CTY TNHH SX TM DV NHAT MINH BAKERY.970416</t>
  </si>
  <si>
    <t>0078 - 06824</t>
  </si>
  <si>
    <t>/Ref:PA_TTMN3GCG426155{//}TT VNMN3GCG4 N 50836.50697.50728.50789.54571.54766.56543.56420.56154.15368.15364.17007.17008.16053.17122.17119.17118.17113.17098.17099.CK BS 2026.CK T05.20 DVC:CT TNHH DICH VU EB/EB SERVICES COMPANY LIMITED</t>
  </si>
  <si>
    <t>5182 - 31185</t>
  </si>
  <si>
    <t>IBVCB.0506260218243004.EVN.JZ..PD16000242437..JZ;TienDien;MaHD:1433907534;KyHD:1</t>
  </si>
  <si>
    <t>5056 - 44176</t>
  </si>
  <si>
    <t>IBVCB.0506260547363003.TT HD SO 5936-CTY HOANG MINH</t>
  </si>
  <si>
    <t>5056 - 17348</t>
  </si>
  <si>
    <t>IBVCB.0506260527519001.NGOC THOM- MST 0309391503-TT GIA HAN LUU BAI- COSU6447583420 HET 06.06-CTY COSCO SHIPPING LINES(VIET NAM)</t>
  </si>
  <si>
    <t>5058 - 71244</t>
  </si>
  <si>
    <t>IBVCB.0306260145053004.TT HD 9151-CTY CONG NGHE HOANG LONG</t>
  </si>
  <si>
    <t>9920 - 00005</t>
  </si>
  <si>
    <t>//SAL2026154S007005633004//LS1474 SANH DIEU HCM THANH TOAN TIEN HANG</t>
  </si>
  <si>
    <t>5182 - 30098</t>
  </si>
  <si>
    <t>IBVCB.0306260417281003.EVN.01.KH dang no tong so 1 hoa don: 260610:3557347:K26TSG:1716641::T05/2026:.MKH : PE14000068612.TienDienT05/2026;ST:3557347;KH:K26TSG;S:1716641;</t>
  </si>
  <si>
    <t>5182 - 30094</t>
  </si>
  <si>
    <t>IBVCB.0306260734985002.EVN.01.KH dang no tong so 1 hoa don: 260610:9846226:K26TSG:1716621::T05/2026:.MKH : PE14000068590.TienDienT05/2026;ST:9846226;KH:K26TSG;S:1716621;</t>
  </si>
  <si>
    <t>5058 - 61788</t>
  </si>
  <si>
    <t>IBVCB.0306261003177001.CTY RUT TIEN NHAP QUY TIEN MAT</t>
  </si>
  <si>
    <t>5189 - 92220</t>
  </si>
  <si>
    <t>CHO HAY TT NGOC THOM#SP#020097042206021515352026305X196249.5189.92220.151536</t>
  </si>
  <si>
    <t>5058 - 26564</t>
  </si>
  <si>
    <t>IBVCB.0206260549177001.TT HD SO 169 -171-172 NGAY 24.4 VA 27.4/2026</t>
  </si>
  <si>
    <t>5009 - 49966</t>
  </si>
  <si>
    <t>SHGD:10011266.DD:260602.BO:CONG TY TNHH TM K.A.Remark:@PL@ CTY TNHH K.A THANH TOAN HD SO 37445 34690</t>
  </si>
  <si>
    <t>5211 - 49386</t>
  </si>
  <si>
    <t>Cong ty Hang Hung Chuyen khoan thanh toan don hang cho cong ty Ngoc Thom theo HD37795#ACH#0200970407060210490120261001184952.2026-06-02.104902.866628882.CONG TY TNHH TM DV HANG HUNG.VTCBVNVN</t>
  </si>
  <si>
    <t>5245 - 69210</t>
  </si>
  <si>
    <t>MBVCB.14485720086.nop tk.CT tu 9985205225 NGUYEN VAN LE HOANG toi 0721005104420 CT TNHH MTV TM VA DV NGOC THOM</t>
  </si>
  <si>
    <t>5056 - 92268</t>
  </si>
  <si>
    <t>IBVCB.0106260584573004.Tmart thanh toan tien hang</t>
  </si>
  <si>
    <t>5009 - 10060</t>
  </si>
  <si>
    <t>SHGD:10001313.DD:260601.BO:AEON VIETNAM CO., LTD.Remark:AEON VIET NAM THANH TOAN TIEN HANG</t>
  </si>
  <si>
    <t>5058 - 77659</t>
  </si>
  <si>
    <t>IBVCB.0106260534675003.TT HD SO 10361-CTY NAM PHUONG</t>
  </si>
  <si>
    <t>5056 - 77573</t>
  </si>
  <si>
    <t>IBVCB.0106260037859002.NGOC THOM- MST 0309391503-TT CUOC COSU6447583420-CTY COSCO SHIPPING LINES(VIET NAM)</t>
  </si>
  <si>
    <t>5056 - 77529</t>
  </si>
  <si>
    <t>IBVCB.0106260991479001.NGOC THOM- MST 0309391503-TT LCC COSU6447583420-CTY COSCO SHIPPING LINES(VIET NAM)</t>
  </si>
  <si>
    <t>Tổng số</t>
  </si>
  <si>
    <t>Trân trọng cảm ơn quý khách đã sử dụng dịch vụ của Vietcombank!</t>
  </si>
  <si>
    <t>==========</t>
  </si>
  <si>
    <t>VIETCOMBANK - Chung niềm tin vững tương lai</t>
  </si>
  <si>
    <t>**********</t>
  </si>
  <si>
    <t>Postal address:</t>
  </si>
  <si>
    <t>Telex: (0805) 411504 VCB - VT</t>
  </si>
  <si>
    <t>198 TRAN QUANG KHAI AVENUE</t>
  </si>
  <si>
    <t>Swift: BFTV VNVX</t>
  </si>
  <si>
    <t>HANOI - VIETNAM</t>
  </si>
  <si>
    <t>Website: www.vietcombank.com.vn</t>
  </si>
  <si>
    <t>Contact center: 1900.54.54.13</t>
  </si>
  <si>
    <r>
      <t>Ghi chú:</t>
    </r>
    <r>
      <rPr>
        <b/>
        <sz val="11"/>
        <rFont val="Arial"/>
        <family val="2"/>
      </rPr>
      <t xml:space="preserve"> Sao kê này không thay cho các cam kết của Ngân hàng TMCP Ngoại thương về các nghĩa vụ của khách hàng được xác nhận với bên thứ ba./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</si>
</sst>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\ _₫_-;\-* #,##0\ _₫_-;_-* &quot;-&quot;\ _₫_-;_-@_-"/>
  </numFmts>
  <fonts count="25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8"/>
      <color theme="3"/>
      <name val="Calibri Light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i/>
      <sz val="13"/>
      <name val="Arial"/>
      <family val="2"/>
    </font>
    <font>
      <b/>
      <sz val="13"/>
      <name val="Arial"/>
      <family val="2"/>
    </font>
    <font>
      <b/>
      <u/>
      <sz val="11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9F3F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1" fontId="1" fillId="0" borderId="0" applyFont="0" applyFill="0" applyBorder="0" applyAlignment="0" applyProtection="0"/>
  </cellStyleXfs>
  <cellXfs count="40">
    <xf numFmtId="0" fontId="0" fillId="0" borderId="0" xfId="0"/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49" fontId="18" fillId="0" borderId="0" xfId="0" applyNumberFormat="1" applyFont="1" applyAlignment="1">
      <alignment horizontal="left" wrapText="1"/>
    </xf>
    <xf numFmtId="0" fontId="18" fillId="0" borderId="0" xfId="0" applyFont="1" applyAlignment="1">
      <alignment wrapText="1"/>
    </xf>
    <xf numFmtId="0" fontId="20" fillId="33" borderId="10" xfId="0" applyFont="1" applyFill="1" applyBorder="1" applyAlignment="1">
      <alignment horizontal="center" vertical="center" wrapText="1"/>
    </xf>
    <xf numFmtId="41" fontId="20" fillId="33" borderId="10" xfId="42" applyFont="1" applyFill="1" applyBorder="1" applyAlignment="1">
      <alignment horizontal="center" vertical="center" wrapText="1"/>
    </xf>
    <xf numFmtId="0" fontId="20" fillId="33" borderId="10" xfId="0" applyFont="1" applyFill="1" applyBorder="1"/>
    <xf numFmtId="0" fontId="20" fillId="33" borderId="11" xfId="0" applyFont="1" applyFill="1" applyBorder="1" applyAlignment="1">
      <alignment horizontal="center" vertical="center" wrapText="1"/>
    </xf>
    <xf numFmtId="41" fontId="20" fillId="33" borderId="11" xfId="42" applyFont="1" applyFill="1" applyBorder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0" fillId="33" borderId="0" xfId="0" applyFont="1" applyFill="1"/>
    <xf numFmtId="14" fontId="18" fillId="33" borderId="11" xfId="0" applyNumberFormat="1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41" fontId="18" fillId="33" borderId="11" xfId="42" applyFont="1" applyFill="1" applyBorder="1" applyAlignment="1">
      <alignment horizontal="right" wrapText="1"/>
    </xf>
    <xf numFmtId="0" fontId="18" fillId="33" borderId="0" xfId="0" applyFont="1" applyFill="1" applyAlignment="1">
      <alignment horizontal="left" wrapText="1"/>
    </xf>
    <xf numFmtId="0" fontId="18" fillId="33" borderId="0" xfId="0" applyFont="1" applyFill="1"/>
    <xf numFmtId="14" fontId="18" fillId="34" borderId="11" xfId="0" applyNumberFormat="1" applyFont="1" applyFill="1" applyBorder="1" applyAlignment="1">
      <alignment horizontal="center" wrapText="1"/>
    </xf>
    <xf numFmtId="0" fontId="18" fillId="34" borderId="11" xfId="0" applyFont="1" applyFill="1" applyBorder="1" applyAlignment="1">
      <alignment horizontal="center" wrapText="1"/>
    </xf>
    <xf numFmtId="41" fontId="18" fillId="34" borderId="11" xfId="42" applyFont="1" applyFill="1" applyBorder="1" applyAlignment="1">
      <alignment horizontal="right" wrapText="1"/>
    </xf>
    <xf numFmtId="0" fontId="18" fillId="34" borderId="0" xfId="0" applyFont="1" applyFill="1" applyAlignment="1">
      <alignment horizontal="left" wrapText="1"/>
    </xf>
    <xf numFmtId="0" fontId="18" fillId="34" borderId="0" xfId="0" applyFont="1" applyFill="1"/>
    <xf numFmtId="41" fontId="18" fillId="34" borderId="0" xfId="0" applyNumberFormat="1" applyFont="1" applyFill="1"/>
    <xf numFmtId="3" fontId="18" fillId="34" borderId="0" xfId="0" applyNumberFormat="1" applyFont="1" applyFill="1"/>
    <xf numFmtId="0" fontId="20" fillId="33" borderId="0" xfId="0" applyFont="1" applyFill="1" applyAlignment="1">
      <alignment horizontal="center" wrapText="1"/>
    </xf>
    <xf numFmtId="0" fontId="20" fillId="33" borderId="11" xfId="0" applyFont="1" applyFill="1" applyBorder="1" applyAlignment="1">
      <alignment horizontal="center" wrapText="1"/>
    </xf>
    <xf numFmtId="41" fontId="20" fillId="33" borderId="11" xfId="42" applyFont="1" applyFill="1" applyBorder="1" applyAlignment="1">
      <alignment horizontal="right" wrapText="1"/>
    </xf>
    <xf numFmtId="0" fontId="20" fillId="33" borderId="0" xfId="0" applyFont="1" applyFill="1" applyAlignment="1">
      <alignment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41" fontId="24" fillId="0" borderId="0" xfId="42" applyFont="1" applyAlignment="1">
      <alignment wrapText="1"/>
    </xf>
    <xf numFmtId="0" fontId="24" fillId="0" borderId="0" xfId="0" applyFont="1" applyAlignment="1">
      <alignment horizontal="left" wrapText="1"/>
    </xf>
    <xf numFmtId="0" fontId="24" fillId="0" borderId="0" xfId="0" applyFont="1"/>
    <xf numFmtId="0" fontId="24" fillId="0" borderId="0" xfId="0" applyFont="1" applyAlignment="1">
      <alignment wrapText="1"/>
    </xf>
    <xf numFmtId="41" fontId="18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omma [0]" xfId="42" builtinId="6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vietcombank.com.vn/images/Logo_Slogan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95250</xdr:colOff>
      <xdr:row>0</xdr:row>
      <xdr:rowOff>561975</xdr:rowOff>
    </xdr:to>
    <xdr:pic>
      <xdr:nvPicPr>
        <xdr:cNvPr id="1025" name="Picture 1" descr="https://www.vietcombank.com.vn/images/Logo_Slogan2.jpg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showGridLines="0" tabSelected="1" workbookViewId="0">
      <selection activeCell="K7" sqref="K7"/>
    </sheetView>
  </sheetViews>
  <sheetFormatPr defaultRowHeight="14.25" x14ac:dyDescent="0.2"/>
  <cols>
    <col min="1" max="1" width="15.7109375" style="3" customWidth="1"/>
    <col min="2" max="2" width="18.5703125" style="3" customWidth="1"/>
    <col min="3" max="4" width="14.85546875" style="39" bestFit="1" customWidth="1"/>
    <col min="5" max="5" width="42.5703125" style="3" customWidth="1"/>
    <col min="6" max="6" width="0" style="3" hidden="1" customWidth="1"/>
    <col min="7" max="7" width="0.28515625" style="3" customWidth="1"/>
    <col min="8" max="8" width="9.140625" style="3"/>
    <col min="9" max="9" width="15.7109375" style="3" bestFit="1" customWidth="1"/>
    <col min="10" max="16384" width="9.140625" style="3"/>
  </cols>
  <sheetData>
    <row r="1" spans="1:9" ht="45" customHeight="1" x14ac:dyDescent="0.2">
      <c r="A1" s="1"/>
      <c r="B1" s="1"/>
      <c r="C1" s="2" t="s">
        <v>0</v>
      </c>
      <c r="D1" s="2"/>
      <c r="E1" s="2"/>
    </row>
    <row r="2" spans="1:9" ht="14.25" customHeight="1" x14ac:dyDescent="0.2">
      <c r="A2" s="4"/>
      <c r="B2" s="4"/>
      <c r="C2" s="1" t="s">
        <v>1</v>
      </c>
      <c r="D2" s="1"/>
      <c r="E2" s="1"/>
    </row>
    <row r="3" spans="1:9" ht="14.25" customHeight="1" x14ac:dyDescent="0.2">
      <c r="A3" s="5" t="s">
        <v>2</v>
      </c>
      <c r="B3" s="4" t="s">
        <v>3</v>
      </c>
      <c r="C3" s="4"/>
      <c r="D3" s="4"/>
      <c r="E3" s="4"/>
    </row>
    <row r="4" spans="1:9" ht="14.25" customHeight="1" x14ac:dyDescent="0.2">
      <c r="A4" s="5" t="s">
        <v>4</v>
      </c>
      <c r="B4" s="6" t="s">
        <v>5</v>
      </c>
      <c r="C4" s="6"/>
      <c r="D4" s="6"/>
      <c r="E4" s="6"/>
    </row>
    <row r="5" spans="1:9" ht="14.25" customHeight="1" x14ac:dyDescent="0.2">
      <c r="A5" s="5" t="s">
        <v>6</v>
      </c>
      <c r="B5" s="4" t="s">
        <v>7</v>
      </c>
      <c r="C5" s="4"/>
      <c r="D5" s="4"/>
      <c r="E5" s="4"/>
    </row>
    <row r="6" spans="1:9" ht="14.25" customHeight="1" x14ac:dyDescent="0.2">
      <c r="A6" s="5" t="s">
        <v>8</v>
      </c>
      <c r="B6" s="4">
        <v>4202353</v>
      </c>
      <c r="C6" s="4"/>
      <c r="D6" s="4"/>
      <c r="E6" s="4"/>
    </row>
    <row r="7" spans="1:9" ht="14.25" customHeight="1" x14ac:dyDescent="0.2">
      <c r="A7" s="5" t="s">
        <v>9</v>
      </c>
      <c r="B7" s="4" t="s">
        <v>10</v>
      </c>
      <c r="C7" s="4"/>
      <c r="D7" s="4"/>
      <c r="E7" s="4"/>
    </row>
    <row r="8" spans="1:9" ht="14.25" customHeight="1" x14ac:dyDescent="0.2">
      <c r="A8" s="4" t="s">
        <v>11</v>
      </c>
      <c r="B8" s="4"/>
      <c r="C8" s="4"/>
      <c r="D8" s="4"/>
      <c r="E8" s="4"/>
    </row>
    <row r="9" spans="1:9" x14ac:dyDescent="0.2">
      <c r="A9" s="7"/>
      <c r="B9" s="7"/>
      <c r="C9" s="7"/>
      <c r="D9" s="7"/>
      <c r="E9" s="7"/>
    </row>
    <row r="10" spans="1:9" s="10" customFormat="1" ht="45.75" thickBot="1" x14ac:dyDescent="0.3">
      <c r="A10" s="8" t="s">
        <v>12</v>
      </c>
      <c r="B10" s="8" t="s">
        <v>13</v>
      </c>
      <c r="C10" s="9" t="s">
        <v>14</v>
      </c>
      <c r="D10" s="9" t="s">
        <v>15</v>
      </c>
      <c r="E10" s="8"/>
    </row>
    <row r="11" spans="1:9" s="14" customFormat="1" ht="30" x14ac:dyDescent="0.25">
      <c r="A11" s="11" t="s">
        <v>16</v>
      </c>
      <c r="B11" s="11" t="s">
        <v>17</v>
      </c>
      <c r="C11" s="12" t="s">
        <v>18</v>
      </c>
      <c r="D11" s="12" t="s">
        <v>19</v>
      </c>
      <c r="E11" s="13" t="s">
        <v>20</v>
      </c>
    </row>
    <row r="12" spans="1:9" s="19" customFormat="1" ht="57" x14ac:dyDescent="0.2">
      <c r="A12" s="15">
        <v>46182</v>
      </c>
      <c r="B12" s="16" t="s">
        <v>21</v>
      </c>
      <c r="C12" s="17">
        <v>0</v>
      </c>
      <c r="D12" s="17">
        <v>3633817</v>
      </c>
      <c r="E12" s="18" t="s">
        <v>22</v>
      </c>
      <c r="F12" s="19">
        <f>IFERROR(VALUE(SUBSTITUTE(SUBSTITUTE(C12,".00",""),",",".")),0)</f>
        <v>0</v>
      </c>
      <c r="G12" s="19">
        <f>IFERROR(VALUE(SUBSTITUTE(SUBSTITUTE(D12,".00",""),",",".")),0)</f>
        <v>3633817</v>
      </c>
    </row>
    <row r="13" spans="1:9" s="24" customFormat="1" ht="28.5" x14ac:dyDescent="0.2">
      <c r="A13" s="20">
        <v>46181</v>
      </c>
      <c r="B13" s="21" t="s">
        <v>23</v>
      </c>
      <c r="C13" s="22">
        <v>198791480</v>
      </c>
      <c r="D13" s="22">
        <v>0</v>
      </c>
      <c r="E13" s="23" t="s">
        <v>24</v>
      </c>
      <c r="F13" s="19">
        <f t="shared" ref="F13:F40" si="0">IFERROR(VALUE(SUBSTITUTE(SUBSTITUTE(C13,".00",""),",",".")),0)</f>
        <v>198791480</v>
      </c>
      <c r="G13" s="19">
        <f t="shared" ref="G13:G40" si="1">IFERROR(VALUE(SUBSTITUTE(SUBSTITUTE(D13,".00",""),",",".")),0)</f>
        <v>0</v>
      </c>
      <c r="H13" s="24">
        <v>7700</v>
      </c>
      <c r="I13" s="25">
        <f t="shared" ref="I13:I38" si="2">C13-H13</f>
        <v>198783780</v>
      </c>
    </row>
    <row r="14" spans="1:9" s="19" customFormat="1" ht="28.5" x14ac:dyDescent="0.2">
      <c r="A14" s="15">
        <v>46181</v>
      </c>
      <c r="B14" s="16" t="s">
        <v>25</v>
      </c>
      <c r="C14" s="17">
        <v>6063700</v>
      </c>
      <c r="D14" s="17">
        <v>0</v>
      </c>
      <c r="E14" s="18" t="s">
        <v>26</v>
      </c>
      <c r="F14" s="19">
        <f t="shared" si="0"/>
        <v>6063700</v>
      </c>
      <c r="G14" s="19">
        <f t="shared" si="1"/>
        <v>0</v>
      </c>
      <c r="H14" s="24">
        <v>7700</v>
      </c>
      <c r="I14" s="25">
        <f t="shared" si="2"/>
        <v>6056000</v>
      </c>
    </row>
    <row r="15" spans="1:9" s="24" customFormat="1" ht="28.5" x14ac:dyDescent="0.2">
      <c r="A15" s="20">
        <v>46181</v>
      </c>
      <c r="B15" s="21" t="s">
        <v>27</v>
      </c>
      <c r="C15" s="22">
        <v>5562164</v>
      </c>
      <c r="D15" s="22">
        <v>0</v>
      </c>
      <c r="E15" s="23" t="s">
        <v>28</v>
      </c>
      <c r="F15" s="19">
        <f t="shared" si="0"/>
        <v>5562164</v>
      </c>
      <c r="G15" s="19">
        <f t="shared" si="1"/>
        <v>0</v>
      </c>
      <c r="H15" s="24">
        <v>22000</v>
      </c>
      <c r="I15" s="25">
        <f t="shared" si="2"/>
        <v>5540164</v>
      </c>
    </row>
    <row r="16" spans="1:9" s="19" customFormat="1" ht="71.25" x14ac:dyDescent="0.2">
      <c r="A16" s="15">
        <v>46179</v>
      </c>
      <c r="B16" s="16" t="s">
        <v>29</v>
      </c>
      <c r="C16" s="17">
        <v>0</v>
      </c>
      <c r="D16" s="17">
        <v>7881103</v>
      </c>
      <c r="E16" s="18" t="s">
        <v>30</v>
      </c>
      <c r="F16" s="19">
        <f t="shared" si="0"/>
        <v>0</v>
      </c>
      <c r="G16" s="19">
        <f t="shared" si="1"/>
        <v>7881103</v>
      </c>
      <c r="I16" s="25"/>
    </row>
    <row r="17" spans="1:9" s="24" customFormat="1" ht="57" x14ac:dyDescent="0.2">
      <c r="A17" s="20">
        <v>46179</v>
      </c>
      <c r="B17" s="21" t="s">
        <v>31</v>
      </c>
      <c r="C17" s="22">
        <v>0</v>
      </c>
      <c r="D17" s="22">
        <v>6890347</v>
      </c>
      <c r="E17" s="23" t="s">
        <v>32</v>
      </c>
      <c r="F17" s="19">
        <f t="shared" si="0"/>
        <v>0</v>
      </c>
      <c r="G17" s="19">
        <f t="shared" si="1"/>
        <v>6890347</v>
      </c>
      <c r="I17" s="25"/>
    </row>
    <row r="18" spans="1:9" s="19" customFormat="1" ht="42.75" x14ac:dyDescent="0.2">
      <c r="A18" s="15">
        <v>46179</v>
      </c>
      <c r="B18" s="16" t="s">
        <v>33</v>
      </c>
      <c r="C18" s="17">
        <v>55000</v>
      </c>
      <c r="D18" s="17">
        <v>0</v>
      </c>
      <c r="E18" s="18" t="s">
        <v>34</v>
      </c>
      <c r="F18" s="19">
        <f t="shared" si="0"/>
        <v>55000</v>
      </c>
      <c r="G18" s="19">
        <f t="shared" si="1"/>
        <v>0</v>
      </c>
      <c r="I18" s="25">
        <f t="shared" si="2"/>
        <v>55000</v>
      </c>
    </row>
    <row r="19" spans="1:9" s="24" customFormat="1" ht="99.75" x14ac:dyDescent="0.2">
      <c r="A19" s="20">
        <v>46178</v>
      </c>
      <c r="B19" s="21" t="s">
        <v>35</v>
      </c>
      <c r="C19" s="22">
        <v>16496000</v>
      </c>
      <c r="D19" s="22">
        <v>0</v>
      </c>
      <c r="E19" s="23" t="s">
        <v>36</v>
      </c>
      <c r="F19" s="19">
        <f t="shared" si="0"/>
        <v>16496000</v>
      </c>
      <c r="G19" s="19">
        <f t="shared" si="1"/>
        <v>0</v>
      </c>
      <c r="H19" s="24">
        <v>0</v>
      </c>
      <c r="I19" s="25">
        <f t="shared" si="2"/>
        <v>16496000</v>
      </c>
    </row>
    <row r="20" spans="1:9" s="19" customFormat="1" ht="71.25" x14ac:dyDescent="0.2">
      <c r="A20" s="15">
        <v>46178</v>
      </c>
      <c r="B20" s="16" t="s">
        <v>37</v>
      </c>
      <c r="C20" s="17">
        <v>0</v>
      </c>
      <c r="D20" s="17">
        <v>39068909</v>
      </c>
      <c r="E20" s="18" t="s">
        <v>38</v>
      </c>
      <c r="F20" s="19">
        <f t="shared" si="0"/>
        <v>0</v>
      </c>
      <c r="G20" s="19">
        <f t="shared" si="1"/>
        <v>39068909</v>
      </c>
      <c r="I20" s="25"/>
    </row>
    <row r="21" spans="1:9" s="24" customFormat="1" ht="114" x14ac:dyDescent="0.2">
      <c r="A21" s="20">
        <v>46178</v>
      </c>
      <c r="B21" s="21" t="s">
        <v>39</v>
      </c>
      <c r="C21" s="22">
        <v>0</v>
      </c>
      <c r="D21" s="22">
        <v>405388913</v>
      </c>
      <c r="E21" s="23" t="s">
        <v>40</v>
      </c>
      <c r="F21" s="19">
        <f t="shared" si="0"/>
        <v>0</v>
      </c>
      <c r="G21" s="19">
        <f t="shared" si="1"/>
        <v>405388913</v>
      </c>
      <c r="I21" s="25"/>
    </row>
    <row r="22" spans="1:9" s="19" customFormat="1" ht="42.75" x14ac:dyDescent="0.2">
      <c r="A22" s="15">
        <v>46178</v>
      </c>
      <c r="B22" s="16" t="s">
        <v>41</v>
      </c>
      <c r="C22" s="17">
        <v>11044000</v>
      </c>
      <c r="D22" s="17">
        <v>0</v>
      </c>
      <c r="E22" s="18" t="s">
        <v>42</v>
      </c>
      <c r="F22" s="19">
        <f t="shared" si="0"/>
        <v>11044000</v>
      </c>
      <c r="G22" s="19">
        <f t="shared" si="1"/>
        <v>0</v>
      </c>
      <c r="I22" s="25">
        <f t="shared" si="2"/>
        <v>11044000</v>
      </c>
    </row>
    <row r="23" spans="1:9" s="24" customFormat="1" ht="28.5" x14ac:dyDescent="0.2">
      <c r="A23" s="20">
        <v>46178</v>
      </c>
      <c r="B23" s="21" t="s">
        <v>43</v>
      </c>
      <c r="C23" s="22">
        <v>6997700</v>
      </c>
      <c r="D23" s="22">
        <v>0</v>
      </c>
      <c r="E23" s="23" t="s">
        <v>44</v>
      </c>
      <c r="F23" s="19">
        <f t="shared" si="0"/>
        <v>6997700</v>
      </c>
      <c r="G23" s="19">
        <f t="shared" si="1"/>
        <v>0</v>
      </c>
      <c r="H23" s="24">
        <v>7700</v>
      </c>
      <c r="I23" s="25">
        <f t="shared" si="2"/>
        <v>6990000</v>
      </c>
    </row>
    <row r="24" spans="1:9" s="19" customFormat="1" ht="57" x14ac:dyDescent="0.2">
      <c r="A24" s="15">
        <v>46178</v>
      </c>
      <c r="B24" s="16" t="s">
        <v>45</v>
      </c>
      <c r="C24" s="17">
        <v>166046</v>
      </c>
      <c r="D24" s="17">
        <v>0</v>
      </c>
      <c r="E24" s="18" t="s">
        <v>46</v>
      </c>
      <c r="F24" s="19">
        <f t="shared" si="0"/>
        <v>166046</v>
      </c>
      <c r="G24" s="19">
        <f t="shared" si="1"/>
        <v>0</v>
      </c>
      <c r="H24" s="19">
        <v>7700</v>
      </c>
      <c r="I24" s="25">
        <f t="shared" si="2"/>
        <v>158346</v>
      </c>
    </row>
    <row r="25" spans="1:9" s="24" customFormat="1" ht="28.5" x14ac:dyDescent="0.2">
      <c r="A25" s="20">
        <v>46176</v>
      </c>
      <c r="B25" s="21" t="s">
        <v>47</v>
      </c>
      <c r="C25" s="22">
        <v>13727000</v>
      </c>
      <c r="D25" s="22">
        <v>0</v>
      </c>
      <c r="E25" s="23" t="s">
        <v>48</v>
      </c>
      <c r="F25" s="19">
        <f t="shared" si="0"/>
        <v>13727000</v>
      </c>
      <c r="G25" s="19">
        <f t="shared" si="1"/>
        <v>0</v>
      </c>
      <c r="H25" s="24">
        <v>22000</v>
      </c>
      <c r="I25" s="25">
        <f t="shared" si="2"/>
        <v>13705000</v>
      </c>
    </row>
    <row r="26" spans="1:9" s="19" customFormat="1" ht="42.75" x14ac:dyDescent="0.2">
      <c r="A26" s="15">
        <v>46176</v>
      </c>
      <c r="B26" s="16" t="s">
        <v>49</v>
      </c>
      <c r="C26" s="17">
        <v>0</v>
      </c>
      <c r="D26" s="17">
        <v>11221868</v>
      </c>
      <c r="E26" s="18" t="s">
        <v>50</v>
      </c>
      <c r="F26" s="19">
        <f t="shared" si="0"/>
        <v>0</v>
      </c>
      <c r="G26" s="19">
        <f t="shared" si="1"/>
        <v>11221868</v>
      </c>
      <c r="I26" s="25"/>
    </row>
    <row r="27" spans="1:9" s="24" customFormat="1" ht="85.5" x14ac:dyDescent="0.2">
      <c r="A27" s="20">
        <v>46176</v>
      </c>
      <c r="B27" s="21" t="s">
        <v>51</v>
      </c>
      <c r="C27" s="22">
        <v>3557347</v>
      </c>
      <c r="D27" s="22">
        <v>0</v>
      </c>
      <c r="E27" s="23" t="s">
        <v>52</v>
      </c>
      <c r="F27" s="19">
        <f t="shared" si="0"/>
        <v>3557347</v>
      </c>
      <c r="G27" s="19">
        <f t="shared" si="1"/>
        <v>0</v>
      </c>
      <c r="I27" s="25">
        <f t="shared" si="2"/>
        <v>3557347</v>
      </c>
    </row>
    <row r="28" spans="1:9" s="19" customFormat="1" ht="85.5" x14ac:dyDescent="0.2">
      <c r="A28" s="15">
        <v>46176</v>
      </c>
      <c r="B28" s="16" t="s">
        <v>53</v>
      </c>
      <c r="C28" s="17">
        <v>9846226</v>
      </c>
      <c r="D28" s="17">
        <v>0</v>
      </c>
      <c r="E28" s="18" t="s">
        <v>54</v>
      </c>
      <c r="F28" s="19">
        <f t="shared" si="0"/>
        <v>9846226</v>
      </c>
      <c r="G28" s="19">
        <f t="shared" si="1"/>
        <v>0</v>
      </c>
      <c r="I28" s="25">
        <f t="shared" si="2"/>
        <v>9846226</v>
      </c>
    </row>
    <row r="29" spans="1:9" s="24" customFormat="1" ht="28.5" x14ac:dyDescent="0.2">
      <c r="A29" s="20">
        <v>46176</v>
      </c>
      <c r="B29" s="21" t="s">
        <v>55</v>
      </c>
      <c r="C29" s="22">
        <v>100022000</v>
      </c>
      <c r="D29" s="22">
        <v>0</v>
      </c>
      <c r="E29" s="23" t="s">
        <v>56</v>
      </c>
      <c r="F29" s="19">
        <f t="shared" si="0"/>
        <v>100022000</v>
      </c>
      <c r="G29" s="19">
        <f t="shared" si="1"/>
        <v>0</v>
      </c>
      <c r="I29" s="25">
        <f t="shared" si="2"/>
        <v>100022000</v>
      </c>
    </row>
    <row r="30" spans="1:9" s="19" customFormat="1" ht="42.75" x14ac:dyDescent="0.2">
      <c r="A30" s="15">
        <v>46175</v>
      </c>
      <c r="B30" s="16" t="s">
        <v>57</v>
      </c>
      <c r="C30" s="17">
        <v>0</v>
      </c>
      <c r="D30" s="17">
        <v>3696354</v>
      </c>
      <c r="E30" s="18" t="s">
        <v>58</v>
      </c>
      <c r="F30" s="19">
        <f t="shared" si="0"/>
        <v>0</v>
      </c>
      <c r="G30" s="19">
        <f t="shared" si="1"/>
        <v>3696354</v>
      </c>
      <c r="I30" s="25"/>
    </row>
    <row r="31" spans="1:9" s="24" customFormat="1" ht="42.75" customHeight="1" x14ac:dyDescent="0.2">
      <c r="A31" s="20">
        <v>46175</v>
      </c>
      <c r="B31" s="21" t="s">
        <v>59</v>
      </c>
      <c r="C31" s="22">
        <v>327181171</v>
      </c>
      <c r="D31" s="22">
        <v>0</v>
      </c>
      <c r="E31" s="23" t="s">
        <v>60</v>
      </c>
      <c r="F31" s="19">
        <f t="shared" si="0"/>
        <v>327181171</v>
      </c>
      <c r="G31" s="19">
        <f t="shared" si="1"/>
        <v>0</v>
      </c>
      <c r="H31" s="26">
        <v>71964</v>
      </c>
      <c r="I31" s="25">
        <f t="shared" si="2"/>
        <v>327109207</v>
      </c>
    </row>
    <row r="32" spans="1:9" s="19" customFormat="1" ht="57" x14ac:dyDescent="0.2">
      <c r="A32" s="15">
        <v>46175</v>
      </c>
      <c r="B32" s="16" t="s">
        <v>61</v>
      </c>
      <c r="C32" s="17">
        <v>0</v>
      </c>
      <c r="D32" s="17">
        <v>1331677</v>
      </c>
      <c r="E32" s="18" t="s">
        <v>62</v>
      </c>
      <c r="F32" s="19">
        <f t="shared" si="0"/>
        <v>0</v>
      </c>
      <c r="G32" s="19">
        <f t="shared" si="1"/>
        <v>1331677</v>
      </c>
      <c r="I32" s="25"/>
    </row>
    <row r="33" spans="1:9" s="24" customFormat="1" ht="85.5" x14ac:dyDescent="0.2">
      <c r="A33" s="20">
        <v>46175</v>
      </c>
      <c r="B33" s="21" t="s">
        <v>63</v>
      </c>
      <c r="C33" s="22">
        <v>0</v>
      </c>
      <c r="D33" s="22">
        <v>8200006</v>
      </c>
      <c r="E33" s="23" t="s">
        <v>64</v>
      </c>
      <c r="F33" s="19">
        <f t="shared" si="0"/>
        <v>0</v>
      </c>
      <c r="G33" s="19">
        <f t="shared" si="1"/>
        <v>8200006</v>
      </c>
      <c r="I33" s="25"/>
    </row>
    <row r="34" spans="1:9" s="19" customFormat="1" ht="57" x14ac:dyDescent="0.2">
      <c r="A34" s="15">
        <v>46175</v>
      </c>
      <c r="B34" s="16" t="s">
        <v>65</v>
      </c>
      <c r="C34" s="17">
        <v>0</v>
      </c>
      <c r="D34" s="17">
        <v>48600000</v>
      </c>
      <c r="E34" s="18" t="s">
        <v>66</v>
      </c>
      <c r="F34" s="19">
        <f t="shared" si="0"/>
        <v>0</v>
      </c>
      <c r="G34" s="19">
        <f t="shared" si="1"/>
        <v>48600000</v>
      </c>
      <c r="I34" s="25"/>
    </row>
    <row r="35" spans="1:9" s="24" customFormat="1" ht="28.5" x14ac:dyDescent="0.2">
      <c r="A35" s="20">
        <v>46174</v>
      </c>
      <c r="B35" s="21" t="s">
        <v>67</v>
      </c>
      <c r="C35" s="22">
        <v>0</v>
      </c>
      <c r="D35" s="22">
        <v>119312774</v>
      </c>
      <c r="E35" s="23" t="s">
        <v>68</v>
      </c>
      <c r="F35" s="19">
        <f t="shared" si="0"/>
        <v>0</v>
      </c>
      <c r="G35" s="19">
        <f t="shared" si="1"/>
        <v>119312774</v>
      </c>
      <c r="I35" s="25"/>
    </row>
    <row r="36" spans="1:9" s="19" customFormat="1" ht="42.75" x14ac:dyDescent="0.2">
      <c r="A36" s="15">
        <v>46174</v>
      </c>
      <c r="B36" s="16" t="s">
        <v>69</v>
      </c>
      <c r="C36" s="17">
        <v>0</v>
      </c>
      <c r="D36" s="17">
        <v>42659591</v>
      </c>
      <c r="E36" s="18" t="s">
        <v>70</v>
      </c>
      <c r="F36" s="19">
        <f t="shared" si="0"/>
        <v>0</v>
      </c>
      <c r="G36" s="19">
        <f t="shared" si="1"/>
        <v>42659591</v>
      </c>
      <c r="I36" s="25"/>
    </row>
    <row r="37" spans="1:9" s="24" customFormat="1" ht="28.5" x14ac:dyDescent="0.2">
      <c r="A37" s="20">
        <v>46174</v>
      </c>
      <c r="B37" s="21" t="s">
        <v>71</v>
      </c>
      <c r="C37" s="22">
        <v>4774000</v>
      </c>
      <c r="D37" s="22">
        <v>0</v>
      </c>
      <c r="E37" s="23" t="s">
        <v>72</v>
      </c>
      <c r="F37" s="19">
        <f t="shared" si="0"/>
        <v>4774000</v>
      </c>
      <c r="G37" s="19">
        <f t="shared" si="1"/>
        <v>0</v>
      </c>
      <c r="H37" s="24">
        <v>22000</v>
      </c>
      <c r="I37" s="25">
        <f t="shared" si="2"/>
        <v>4752000</v>
      </c>
    </row>
    <row r="38" spans="1:9" s="19" customFormat="1" ht="57" x14ac:dyDescent="0.2">
      <c r="A38" s="15">
        <v>46174</v>
      </c>
      <c r="B38" s="16" t="s">
        <v>73</v>
      </c>
      <c r="C38" s="17">
        <v>10007700</v>
      </c>
      <c r="D38" s="17">
        <v>0</v>
      </c>
      <c r="E38" s="18" t="s">
        <v>74</v>
      </c>
      <c r="F38" s="19">
        <f t="shared" si="0"/>
        <v>10007700</v>
      </c>
      <c r="G38" s="19">
        <f t="shared" si="1"/>
        <v>0</v>
      </c>
      <c r="H38" s="19">
        <v>7700</v>
      </c>
      <c r="I38" s="25">
        <f t="shared" si="2"/>
        <v>10000000</v>
      </c>
    </row>
    <row r="39" spans="1:9" s="24" customFormat="1" ht="57" x14ac:dyDescent="0.2">
      <c r="A39" s="20">
        <v>46174</v>
      </c>
      <c r="B39" s="21" t="s">
        <v>75</v>
      </c>
      <c r="C39" s="22">
        <v>8483270</v>
      </c>
      <c r="D39" s="22">
        <v>0</v>
      </c>
      <c r="E39" s="23" t="s">
        <v>76</v>
      </c>
      <c r="F39" s="19">
        <f t="shared" si="0"/>
        <v>8483270</v>
      </c>
      <c r="G39" s="19">
        <f t="shared" si="1"/>
        <v>0</v>
      </c>
      <c r="H39" s="24">
        <v>7700</v>
      </c>
      <c r="I39" s="25">
        <f>C39-H39</f>
        <v>8475570</v>
      </c>
    </row>
    <row r="40" spans="1:9" s="14" customFormat="1" ht="15" x14ac:dyDescent="0.25">
      <c r="A40" s="27" t="s">
        <v>77</v>
      </c>
      <c r="B40" s="28"/>
      <c r="C40" s="29">
        <v>722774804</v>
      </c>
      <c r="D40" s="29">
        <v>697885359</v>
      </c>
      <c r="E40" s="30"/>
      <c r="F40" s="19">
        <f t="shared" si="0"/>
        <v>722774804</v>
      </c>
      <c r="G40" s="19">
        <f t="shared" si="1"/>
        <v>697885359</v>
      </c>
    </row>
    <row r="41" spans="1:9" x14ac:dyDescent="0.2">
      <c r="A41" s="7"/>
      <c r="B41" s="7"/>
      <c r="C41" s="7"/>
      <c r="D41" s="7"/>
      <c r="E41" s="7"/>
    </row>
    <row r="42" spans="1:9" x14ac:dyDescent="0.2">
      <c r="A42" s="7"/>
      <c r="B42" s="7"/>
      <c r="C42" s="7"/>
      <c r="D42" s="7"/>
      <c r="E42" s="7"/>
    </row>
    <row r="43" spans="1:9" x14ac:dyDescent="0.2">
      <c r="A43" s="7"/>
      <c r="B43" s="7"/>
      <c r="C43" s="7"/>
      <c r="D43" s="7"/>
      <c r="E43" s="7"/>
    </row>
    <row r="44" spans="1:9" x14ac:dyDescent="0.2">
      <c r="A44" s="7"/>
      <c r="B44" s="7"/>
      <c r="C44" s="7"/>
      <c r="D44" s="7"/>
      <c r="E44" s="7"/>
    </row>
    <row r="45" spans="1:9" x14ac:dyDescent="0.2">
      <c r="A45" s="7"/>
      <c r="B45" s="7"/>
      <c r="C45" s="7"/>
      <c r="D45" s="7"/>
      <c r="E45" s="7"/>
    </row>
    <row r="46" spans="1:9" x14ac:dyDescent="0.2">
      <c r="A46" s="7"/>
      <c r="B46" s="7"/>
      <c r="C46" s="7"/>
      <c r="D46" s="7"/>
      <c r="E46" s="7"/>
    </row>
    <row r="47" spans="1:9" x14ac:dyDescent="0.2">
      <c r="A47" s="7"/>
      <c r="B47" s="7"/>
      <c r="C47" s="7"/>
      <c r="D47" s="7"/>
      <c r="E47" s="7"/>
    </row>
    <row r="48" spans="1:9" ht="16.5" customHeight="1" x14ac:dyDescent="0.25">
      <c r="A48" s="31" t="s">
        <v>78</v>
      </c>
      <c r="B48" s="31"/>
      <c r="C48" s="31"/>
      <c r="D48" s="31"/>
      <c r="E48" s="31"/>
    </row>
    <row r="49" spans="1:5" ht="14.25" customHeight="1" x14ac:dyDescent="0.2">
      <c r="A49" s="1" t="s">
        <v>79</v>
      </c>
      <c r="B49" s="1"/>
      <c r="C49" s="1"/>
      <c r="D49" s="1"/>
      <c r="E49" s="1"/>
    </row>
    <row r="50" spans="1:5" ht="16.5" customHeight="1" x14ac:dyDescent="0.25">
      <c r="A50" s="32" t="s">
        <v>80</v>
      </c>
      <c r="B50" s="32"/>
      <c r="C50" s="32"/>
      <c r="D50" s="32"/>
      <c r="E50" s="32"/>
    </row>
    <row r="51" spans="1:5" ht="14.25" customHeight="1" x14ac:dyDescent="0.2">
      <c r="A51" s="1" t="s">
        <v>81</v>
      </c>
      <c r="B51" s="1"/>
      <c r="C51" s="1"/>
      <c r="D51" s="1"/>
      <c r="E51" s="1"/>
    </row>
    <row r="52" spans="1:5" ht="30" customHeight="1" x14ac:dyDescent="0.25">
      <c r="A52" s="33" t="s">
        <v>89</v>
      </c>
      <c r="B52" s="33"/>
      <c r="C52" s="33"/>
      <c r="D52" s="33"/>
      <c r="E52" s="33"/>
    </row>
    <row r="53" spans="1:5" x14ac:dyDescent="0.2">
      <c r="A53" s="7"/>
      <c r="B53" s="7"/>
      <c r="C53" s="7"/>
      <c r="D53" s="7"/>
      <c r="E53" s="7"/>
    </row>
    <row r="54" spans="1:5" s="37" customFormat="1" ht="12.75" customHeight="1" x14ac:dyDescent="0.2">
      <c r="A54" s="34" t="s">
        <v>82</v>
      </c>
      <c r="B54" s="34"/>
      <c r="C54" s="35"/>
      <c r="D54" s="35"/>
      <c r="E54" s="36" t="s">
        <v>83</v>
      </c>
    </row>
    <row r="55" spans="1:5" s="37" customFormat="1" ht="12.75" customHeight="1" x14ac:dyDescent="0.2">
      <c r="A55" s="34" t="s">
        <v>84</v>
      </c>
      <c r="B55" s="34"/>
      <c r="C55" s="35"/>
      <c r="D55" s="35"/>
      <c r="E55" s="36" t="s">
        <v>85</v>
      </c>
    </row>
    <row r="56" spans="1:5" s="37" customFormat="1" ht="12.75" customHeight="1" x14ac:dyDescent="0.2">
      <c r="A56" s="34" t="s">
        <v>86</v>
      </c>
      <c r="B56" s="34"/>
      <c r="C56" s="35"/>
      <c r="D56" s="35"/>
      <c r="E56" s="36" t="s">
        <v>87</v>
      </c>
    </row>
    <row r="57" spans="1:5" s="37" customFormat="1" ht="12.75" x14ac:dyDescent="0.2">
      <c r="A57" s="38"/>
      <c r="B57" s="38"/>
      <c r="C57" s="35"/>
      <c r="D57" s="35"/>
      <c r="E57" s="36" t="s">
        <v>88</v>
      </c>
    </row>
  </sheetData>
  <mergeCells count="32">
    <mergeCell ref="A41:E41"/>
    <mergeCell ref="A1:B1"/>
    <mergeCell ref="C1:E1"/>
    <mergeCell ref="A2:B2"/>
    <mergeCell ref="C2:E2"/>
    <mergeCell ref="B3:E3"/>
    <mergeCell ref="B4:E4"/>
    <mergeCell ref="B5:E5"/>
    <mergeCell ref="B6:E6"/>
    <mergeCell ref="B7:E7"/>
    <mergeCell ref="A8:E8"/>
    <mergeCell ref="A9:E9"/>
    <mergeCell ref="A53:E53"/>
    <mergeCell ref="A42:E42"/>
    <mergeCell ref="A43:E43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57:B57"/>
    <mergeCell ref="C57:D57"/>
    <mergeCell ref="A54:B54"/>
    <mergeCell ref="C54:D54"/>
    <mergeCell ref="A55:B55"/>
    <mergeCell ref="C55:D55"/>
    <mergeCell ref="A56:B56"/>
    <mergeCell ref="C56:D56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Vietcombank_Account_Statement(1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2026-06-13T01:07:11Z</dcterms:created>
  <dcterms:modified xsi:type="dcterms:W3CDTF">2026-06-13T02:04:57Z</dcterms:modified>
</cp:coreProperties>
</file>