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GAN HANG\SAO KÊ\NĂM 2026\THÁNG 6\"/>
    </mc:Choice>
  </mc:AlternateContent>
  <bookViews>
    <workbookView xWindow="-120" yWindow="-120" windowWidth="24240" windowHeight="13020"/>
  </bookViews>
  <sheets>
    <sheet name="Vietcombank_Account_Statement(1" sheetId="1" r:id="rId1"/>
  </sheets>
  <calcPr calcId="162913"/>
</workbook>
</file>

<file path=xl/calcChain.xml><?xml version="1.0" encoding="utf-8"?>
<calcChain xmlns="http://schemas.openxmlformats.org/spreadsheetml/2006/main">
  <c r="I35" i="1" l="1"/>
  <c r="F13" i="1" l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4" i="1"/>
  <c r="G64" i="1"/>
  <c r="F65" i="1"/>
  <c r="G65" i="1"/>
  <c r="F66" i="1"/>
  <c r="G66" i="1"/>
  <c r="F67" i="1"/>
  <c r="G67" i="1"/>
  <c r="F68" i="1"/>
  <c r="G68" i="1"/>
  <c r="F69" i="1"/>
  <c r="G69" i="1"/>
  <c r="F70" i="1"/>
  <c r="G70" i="1"/>
  <c r="F71" i="1"/>
  <c r="G71" i="1"/>
  <c r="F72" i="1"/>
  <c r="G72" i="1"/>
  <c r="F73" i="1"/>
  <c r="G73" i="1"/>
  <c r="F74" i="1"/>
  <c r="G74" i="1"/>
  <c r="F75" i="1"/>
  <c r="G75" i="1"/>
  <c r="F76" i="1"/>
  <c r="G76" i="1"/>
  <c r="F77" i="1"/>
  <c r="G77" i="1"/>
  <c r="F78" i="1"/>
  <c r="G78" i="1"/>
  <c r="F79" i="1"/>
  <c r="G79" i="1"/>
  <c r="F80" i="1"/>
  <c r="G80" i="1"/>
  <c r="F81" i="1"/>
  <c r="G81" i="1"/>
  <c r="F82" i="1"/>
  <c r="G82" i="1"/>
  <c r="F83" i="1"/>
  <c r="G83" i="1"/>
  <c r="F84" i="1"/>
  <c r="G84" i="1"/>
  <c r="F85" i="1"/>
  <c r="G85" i="1"/>
  <c r="F86" i="1"/>
  <c r="G86" i="1"/>
  <c r="F87" i="1"/>
  <c r="G87" i="1"/>
  <c r="F88" i="1"/>
  <c r="G88" i="1"/>
  <c r="F89" i="1"/>
  <c r="G89" i="1"/>
  <c r="F90" i="1"/>
  <c r="G90" i="1"/>
  <c r="F91" i="1"/>
  <c r="G91" i="1"/>
  <c r="G12" i="1"/>
  <c r="F12" i="1"/>
</calcChain>
</file>

<file path=xl/sharedStrings.xml><?xml version="1.0" encoding="utf-8"?>
<sst xmlns="http://schemas.openxmlformats.org/spreadsheetml/2006/main" count="192" uniqueCount="191">
  <si>
    <t>SAO KÊ TÀI KHOẢN</t>
  </si>
  <si>
    <t>Ngày thực hiện: 03/07/2026</t>
  </si>
  <si>
    <t>Chủ tài khoản:</t>
  </si>
  <si>
    <t>CT TNHH MTV TM VA DV NGOC THOM</t>
  </si>
  <si>
    <t>Số tài khoản:</t>
  </si>
  <si>
    <t>1027349624</t>
  </si>
  <si>
    <t>Địa chỉ:</t>
  </si>
  <si>
    <t>12/14/18 DUONG 49,KP7,P.H B CHANH,TP.THU DUC,TPHCM</t>
  </si>
  <si>
    <t>CIF:</t>
  </si>
  <si>
    <t>Loại tiền:</t>
  </si>
  <si>
    <t>VND</t>
  </si>
  <si>
    <t>Từ: 01/06/2026 Đến: 30/06/2026</t>
  </si>
  <si>
    <t>Số dư đầu kỳ</t>
  </si>
  <si>
    <t>Số dư cuối kỳ</t>
  </si>
  <si>
    <t>Ngày giao dịch</t>
  </si>
  <si>
    <t>Số tham chiếu</t>
  </si>
  <si>
    <t>Số tiền ghi nợ</t>
  </si>
  <si>
    <t>Số tiền ghi có</t>
  </si>
  <si>
    <t>Mô tả</t>
  </si>
  <si>
    <t>0032 - 00154</t>
  </si>
  <si>
    <t>CHUYEN KHOAN30/06/2026+USD29,707.74+Fee:USD92.86+NGOC THOM PMT 80PCT OF CONTRACT NO 8654 AT 15 APR 2026, INVOICE NO 26/2808 AT 22 MAY 2026 +F/O:B AND M FOODS S.L ++C.L SANTA MARTA 37 BAJOS 4A 08340 VILASSAR DE MAR (SPAIN), Phi:USD 84.42, NoiDung:NGOC THOM P</t>
  </si>
  <si>
    <t>5136 - 45647</t>
  </si>
  <si>
    <t>MBBIZ6071345647.CONG TY TNHH THUONG MAI TONG HOP VA DICH chuyen tien</t>
  </si>
  <si>
    <t>5424 - 99591</t>
  </si>
  <si>
    <t>6181MCOBQ2AJTNU1.KINGFOOD TT TIEN HANG Payment for V000516.20260630.132052.04001010091039.Chi ho Bizzi - Kingfood.970426</t>
  </si>
  <si>
    <t>5389 - 15421</t>
  </si>
  <si>
    <t>HO KINH DOANH CMART ICID chuyen tien#SP#020097042206301030302026VPJP674230.5389.15421.103031</t>
  </si>
  <si>
    <t>9920 - 00044</t>
  </si>
  <si>
    <t>IBVCB.202606295087027511.44.26202794-LIEN HIEP TT TIEN HANG THEO BK NGAY 24/06/2025</t>
  </si>
  <si>
    <t>5389 - 35504</t>
  </si>
  <si>
    <t>TRAN THI HUE Chuyen tien#SP#020097041506290950342026GvTE241591.5389.35504.095034</t>
  </si>
  <si>
    <t>5058 - 43963</t>
  </si>
  <si>
    <t>IBVCB.2906260171155001.CHUYEN KHOAN NOI BO</t>
  </si>
  <si>
    <t>5423 - 96380</t>
  </si>
  <si>
    <t>6179IBT1aWFA5GNI.TRAN NGOC THINH chuyen tien tt don hang giao ngay 15/6/2026.20260628.162517.244704070006779.TRAN NGOC THINH.970437</t>
  </si>
  <si>
    <t>5056 - 30804</t>
  </si>
  <si>
    <t>IBVCB.2706260045775001.CHUYEN TRA TIEN BA TRAN THI THOM CHO CONG TY MUON</t>
  </si>
  <si>
    <t>5390 - 30717</t>
  </si>
  <si>
    <t>DO MINH QUANG chuyen tien hd44152#SP#020097042206270834372026DNG1997909.5390.30717.083437</t>
  </si>
  <si>
    <t>9908 - 75164</t>
  </si>
  <si>
    <t>THU NO TKV 1064600143</t>
  </si>
  <si>
    <t>9908 - 32748</t>
  </si>
  <si>
    <t>THU NO TKV 1066417532</t>
  </si>
  <si>
    <t>9908 - 69437</t>
  </si>
  <si>
    <t>THU NO TKV 1064547841</t>
  </si>
  <si>
    <t>9908 - 04677</t>
  </si>
  <si>
    <t>THU NO TKV 1066382887</t>
  </si>
  <si>
    <t>9908 - 54795</t>
  </si>
  <si>
    <t>THU NO TKV 1065164920</t>
  </si>
  <si>
    <t>9908 - 43870</t>
  </si>
  <si>
    <t>THU NO TKV 1068303818</t>
  </si>
  <si>
    <t>9908 - 14729</t>
  </si>
  <si>
    <t>THU NO TKV 1066773304</t>
  </si>
  <si>
    <t>9908 - 35800</t>
  </si>
  <si>
    <t>THU NO TKV 1068182980</t>
  </si>
  <si>
    <t>9908 - 12351</t>
  </si>
  <si>
    <t>THU NO TKV 1065386685</t>
  </si>
  <si>
    <t>5414 - 78258</t>
  </si>
  <si>
    <t>6177VCBCH217SUC4.CTCP TM LB TT HD 17332 CHO NGOC THOM.20260626.172230.6177041000688.CONG TY CO PHAN THUONG MAI LONG BEACH.970454</t>
  </si>
  <si>
    <t>5056 - 08671</t>
  </si>
  <si>
    <t>IBVCB.2606260683643002.CHUYEN TRA TIEN BA TRAN THI THOM CHO CONG TY MUON</t>
  </si>
  <si>
    <t>9705 - 1027349624</t>
  </si>
  <si>
    <t>INTEREST PAYMENT</t>
  </si>
  <si>
    <t>9404 - 1027349624</t>
  </si>
  <si>
    <t>THU PHI QLTK TO CHUC-VND</t>
  </si>
  <si>
    <t>5058 - 66617</t>
  </si>
  <si>
    <t>IBVCB.2506260834005001.TT HD SO 0211-CTY VIET COLDCHAIN</t>
  </si>
  <si>
    <t>5009 - 37472</t>
  </si>
  <si>
    <t>SHGD:10009777.DD:260625.BO:WINCOMMERCE GENERAL COMMERCIAL SERVICES JOINT STOCK COMPANY.Remark:2000140931 WINCOMMERCE TTTHST CHO NCC 2003606</t>
  </si>
  <si>
    <t>5009 - 15825</t>
  </si>
  <si>
    <t>SHGD:10000257.DD:260625.BO:CTY TNHH VIET Y HA NOI CENTER.Remark:@PL@ VYNT thanh toan CN thang 3.4.26 NCC NGOC THOM</t>
  </si>
  <si>
    <t>5130 - 17982</t>
  </si>
  <si>
    <t>/Ref:PATTMN3IKWV26174{//}/Ref:PATTMN3IKWV26174{//}TT VNMN3IKWV N BATCH:M8-24.06.2026 MM MEGA MARKETTTOAN PAYMENT:8517000020140 VENDOR:M25790 DVC:CONG TY TNHH MM MEGA MARKET VIETNAM/MM MEGA MARKET VIETNAM CO.LTD</t>
  </si>
  <si>
    <t>5426 - 27808</t>
  </si>
  <si>
    <t>6175MCOBQ2QPNZN5.Pham Thi Hang Nga chuyen tien.20260624.125511.03301010881063.PHAM THI HANG NGA.970426</t>
  </si>
  <si>
    <t>0022 - 00073</t>
  </si>
  <si>
    <t>SATRA PHAM HUNG TT-NCC(VD426) HD 31676,34792,36015 T5/2026</t>
  </si>
  <si>
    <t>0032 - 00214</t>
  </si>
  <si>
    <t>CHUYEN KHOAN23/06/2026+USD40,302.00+Fee:USD0.00+NGOC THOM PMT 80PCT CONTRACT NO 8656 DATE 17 APR 2026, INV NO 26/2782 DATE 08 MAY 2026 +F/O:B AND M FOODS S.L ++CL.SANTA MARTA,37 BAJOS 4A 08340 VILASSAR DE MAR (SPAIN), Phi:USD 0.00, NoiDung:NGOC THOM PMT 80P</t>
  </si>
  <si>
    <t>5058 - 80565</t>
  </si>
  <si>
    <t>IBVCB.2306260028679002.TAT TOAN HD SO 27-CTY XD ASIA</t>
  </si>
  <si>
    <t>0032 - 00049</t>
  </si>
  <si>
    <t>CHUYEN KHOANNGOC THOM THU PHI GNN 7 N23.06.26</t>
  </si>
  <si>
    <t>5387 - 45471</t>
  </si>
  <si>
    <t>HO KINH DOANH NGUYEN THIEN DAT chuyen tien cty Ngoc Thom#SP#0200970415062310505020261jaX206164.5387.45471.105050</t>
  </si>
  <si>
    <t>0032 - 00105</t>
  </si>
  <si>
    <t>CHUYEN KHOAN22/06/2026+USD915.00+Fee:USD33.00+NGOC THOM PMT 100PCT CONTRACT NO HB2026061801, INV NO.2026061801 DATE 18.06.2026 +F/O:ZHUCHENG HUABANG MACHINERY CO.,LTD++ UNIT6,12F EMPEROR GROUP CENTRE, 288 HENNESSY ROAD, WAN CHAI, HK, Phi:USD 30.00, NoiDung:N</t>
  </si>
  <si>
    <t>5211 - 93224</t>
  </si>
  <si>
    <t>CTY TNHH GTGL Viet Nam thanh toan tien hang CTY NGOC THOM#ACH#0200970407062218062520261001468485.2026-06-22.180625.19026903816015.CONG TY TNHH GTGL VIET NAM.VTCBVNVN</t>
  </si>
  <si>
    <t>5211 - 84963</t>
  </si>
  <si>
    <t>CTY CPTM va DV EasyMart thanh toan tien hang CTY NGOC THOM#ACH#0200970407062218052620261001468566.2026-06-22.180527.19038062083016.CTCP TM VA DV EASYMART.VTCBVNVN</t>
  </si>
  <si>
    <t>0032 - 00076</t>
  </si>
  <si>
    <t>CHUYEN KHOANNGOC THOM THU PHI GNN SO 05 NGAY 22/06/2026</t>
  </si>
  <si>
    <t>5423 - 73675</t>
  </si>
  <si>
    <t>6173MCOBQ2QNGTNF.KINGFOOD TT TIEN HANG Payment for V000516.20260622.143559.04001010091039.Chi ho Bizzi - Kingfood.970426</t>
  </si>
  <si>
    <t>5058 - 79821</t>
  </si>
  <si>
    <t>IBVCB.1906260793915001.DAT COC HD SO 1706/2026/DHMB-CTY KIM KE</t>
  </si>
  <si>
    <t>IBVCB.202606195087022220.44.26202691-LIEN HIEP TT TIEN HANG THEO BK NGAY 18/06/2026</t>
  </si>
  <si>
    <t>5009 - 27382</t>
  </si>
  <si>
    <t>SHGD:10007229.DD:260619.BO:CN TCT TM SAI GON - TNHH MTV - SIEU THI.Remark:VD-426, TTHD 23143-24905-34682,XT 3356</t>
  </si>
  <si>
    <t>0032 - 00027</t>
  </si>
  <si>
    <t>CHUYEN KHOANNGOC THOM THU PHI GN 04 BN18.06.26</t>
  </si>
  <si>
    <t>5009 - 59015</t>
  </si>
  <si>
    <t>SHGD:10000168.DD:260618.BO:TOMITA FARM.,JSC.Remark:THANH TOAN HOA DON SO: 00032757,00033098,00035984,00037455</t>
  </si>
  <si>
    <t>0032 - 00140</t>
  </si>
  <si>
    <t>CHUYEN KHOANNGOC THOM THU PHI GN 03 N17.06, BT32.138</t>
  </si>
  <si>
    <t>5424 - 47179</t>
  </si>
  <si>
    <t>6168IBT1bJMJHVJ8.TTTM Satra VVK TT VD426 HD 35195 2675.20260617.171104.8699393939.CN TCT TM SAI GON-TNHH MTV-TRUNG TAM THUONG MAI SATRA VO VAN KIET .970418</t>
  </si>
  <si>
    <t>0032 - 00068</t>
  </si>
  <si>
    <t>CHUYEN KHOANNGOC THOM THU PHI XAC NHAN SO DU TAI NGAY 16.06.2026</t>
  </si>
  <si>
    <t>5425 - 11668</t>
  </si>
  <si>
    <t>6168MCOBQ2QGE9N1.Pham Thi Hang Nga chuyen tien.20260617.135055.03301010881063.PHAM THI HANG NGA.970426</t>
  </si>
  <si>
    <t>5388 - 14096</t>
  </si>
  <si>
    <t>Soi bien thanh toan CN T5.2026 NCC Ngoc Thom#SP#020097042206161221522026T80C629341.5388.14096.122152</t>
  </si>
  <si>
    <t>5009 - 05086</t>
  </si>
  <si>
    <t>SHGD:10004627.DD:260615.BO:CTY CP DICH VU THUONG MAI VITAL GO.Remark:VITAL GO THANH TOAN CONG NO Cong ty TNHH MTV TM va DV Ngoc Thom</t>
  </si>
  <si>
    <t>5056 - 39641</t>
  </si>
  <si>
    <t>IBVCB.1506261044941001.CHUYEN KHOAN NOI BO</t>
  </si>
  <si>
    <t>5130 - 35364</t>
  </si>
  <si>
    <t>/Ref:PATTM6040Q826165{//}/Ref:PATTM6040Q826165{//}TT VNM6040Q8 N 2000117946 WINCOMMERCE TTTHST CHO NCC 2003606 DVC:WINCOMMERCE GENERAL COMMERCIAL SERVICES JOINT STOCK COMPANY</t>
  </si>
  <si>
    <t>5009 - 67944</t>
  </si>
  <si>
    <t>SHGD:10006984.DD:260615.BO:CTY TNHH CUA HANG TIEN LOI GIA DINH VN.Remark:FAMILYMART THANH TOaN TIeN HaNG CHOKHO DC _ CTY TNHH MTV TM DV NGOC THOM_ 05/2026</t>
  </si>
  <si>
    <t>5388 - 61125</t>
  </si>
  <si>
    <t>DANG THI XUYEN chuyen tien hd40565#SP#020097041506151126532026Dev7687768.5388.61125.112653</t>
  </si>
  <si>
    <t>5387 - 57073</t>
  </si>
  <si>
    <t>DANG THI XUYEN chuyen tien hd 40541#SP#020097041506151126142026gaU9685630.5387.57073.112613</t>
  </si>
  <si>
    <t>5426 - 46318</t>
  </si>
  <si>
    <t>6166IBT1kCUTVSME.NGUYEN THI HONG NGA chuyen FT26166082472044.20260615.104843.19032895391018.VND-TGTT-NGUYEN THI HONG NGA .970407</t>
  </si>
  <si>
    <t>5387 - 78746</t>
  </si>
  <si>
    <t>DO MINH QUANG chuyen tien#SP#020097042206150828492026EBB2101836.5387.78746.082849</t>
  </si>
  <si>
    <t>5136 - 37708</t>
  </si>
  <si>
    <t>MBBIZ6069537708.CONG TY TNHH THUONG MAI TONG HOP VA DICH chuyen tien</t>
  </si>
  <si>
    <t>5389 - 31520</t>
  </si>
  <si>
    <t>DO MINH QUANG chuyen tien 40531#SP#020097042206130836332026ONN5794328.5389.31520.083633</t>
  </si>
  <si>
    <t>5056 - 02512</t>
  </si>
  <si>
    <t>IBVCB.1006260330855002.DAT COC THEO YEU CAU DAT HANG SO 12021-CTY APK TRADING</t>
  </si>
  <si>
    <t>5058 - 98961</t>
  </si>
  <si>
    <t>IBVCB.1006260220747001.TRA LAI DO THANH TOAN DU LAN 2 MUA HANG-CTY SPRING</t>
  </si>
  <si>
    <t>5130 - 30447</t>
  </si>
  <si>
    <t>/Ref:PATTMN3GWJX26160{//}/Ref:PATTMN3GWJX26160{//}TT VNMN3GWJX N BATCH:M8.9-10.06.2026 MMMEGA MARKET TTOAN PAYMENT:8317000066349 VENDOR:M25790 DVC:CONG TY TNHH MM MEGA MARKET VIETNAM/MM MEGA MARKET VIETNAM CO.LTD</t>
  </si>
  <si>
    <t>5414 - 02841</t>
  </si>
  <si>
    <t>6160MCOBQ2QCNFAU.Pham Thi Hang Nga chuyen tien.20260609.114123.03301010881063.PHAM THI HANG NGA.970426</t>
  </si>
  <si>
    <t>0032 - 00153</t>
  </si>
  <si>
    <t>CHUYEN KHOANNGOC THOM THU PHI GN 02, BT32.142</t>
  </si>
  <si>
    <t>0022 - 00258</t>
  </si>
  <si>
    <t>SATRA PHAM HUNG TT-NCC(VD426)HD19259,26516,28352,(17/03,14,21/4),XT, HTQ1/26</t>
  </si>
  <si>
    <t>5425 - 94097</t>
  </si>
  <si>
    <t>6159IBT1kCIKSGKN.HUYNH VAN HUNG thanh toan HD 30072 ngay 24 04 2026 FT26159871983836.20260608.082237.19033091375024.VND-TGTT-HUYNH VAN HUNG.970407</t>
  </si>
  <si>
    <t>5424 - 92021</t>
  </si>
  <si>
    <t>6159IBT1kCIKSUCU.HUYNH VAN HUNG thanh toan HD 34068 ngay 13 05 2026 FT26159067853090.20260608.082154.19033091375024.VND-TGTT-HUYNH VAN HUNG.970407</t>
  </si>
  <si>
    <t>9915 - 64367</t>
  </si>
  <si>
    <t>THU PHI DICH VU SMS CHU DONG THANG 05/2026. SDT: 0917823679. So tien 55000 VND</t>
  </si>
  <si>
    <t>5087 - 05766</t>
  </si>
  <si>
    <t>IBVCB.202606055087008430.</t>
  </si>
  <si>
    <t>5390 - 25096</t>
  </si>
  <si>
    <t>STAR MART#SP#020097042206051429162026Q1UN141088.5390.25096.142916</t>
  </si>
  <si>
    <t>5243 - 86570</t>
  </si>
  <si>
    <t>MBVCB.14531074638.thanh toan bu cho HD 00039514.CT tu 0721000637743 NGUYEN THIEN TRANG toi 1027349624 CT TNHH MTV TM VA DV NGOC THOM</t>
  </si>
  <si>
    <t>5058 - 17612</t>
  </si>
  <si>
    <t>IBVCB.0506260636329002.CTY RUT TIEN NHAP QUY TIEN MAT</t>
  </si>
  <si>
    <t>5425 - 97559</t>
  </si>
  <si>
    <t>6155IBT1bJVXVURY.Cty Spring thanh toan truoc don hang cho cty Ngoc Thom.20260604.170651.8618248999.CTY TNHH TM DV CUNG UNG SPRING .970418</t>
  </si>
  <si>
    <t>5056 - 98836</t>
  </si>
  <si>
    <t>IBVCB.0406260374677002.Thanh toan 100 pt HD so 060526/HDMB/NT-HN</t>
  </si>
  <si>
    <t>0004 - 00062</t>
  </si>
  <si>
    <t>CHUYEN KHOANTHU PHI CHUYEN TIEN THEO GNN 01</t>
  </si>
  <si>
    <t>5424 - 30218</t>
  </si>
  <si>
    <t>6154IBT1kCMUSHYK.Minhmart Chuyen Khoan 3.6 Ngoc Thom Don 25.5 FT26155982054000.20260603.232443.19025386119019.VND-TGTT-NGUYEN TUAN HAI.970407</t>
  </si>
  <si>
    <t>5136 - 40737</t>
  </si>
  <si>
    <t>MBBIZ6067940737.CONG TY TNHH THUONG MAI TONG HOP VA DICH chuyen tien</t>
  </si>
  <si>
    <t>0004 - 00060</t>
  </si>
  <si>
    <t>CHUYEN KHOAN02/06/2026+USD7,700.00+Fee:USD0.00+PAID 20PCT OF CTR NO 8699 DATE 26.05.2026 AND PI NO 8699 DATE 26.05.2026 +F/O:B AND M FOODS S.L ++CL SANTA MARTA,37BAJOS 4A 08340 VILASSAR DE MAR (SPAIN)</t>
  </si>
  <si>
    <t>5389 - 94643</t>
  </si>
  <si>
    <t>HO KINH DOANH NGUYEN THIEN DAT chuyen tien cty Ngoc thom#SP#020097041506020808422026cWDH515839.5389.94643.080843</t>
  </si>
  <si>
    <t>5423 - 61065</t>
  </si>
  <si>
    <t>6152MCOBQ2Q2AEA1.KINGFOOD TT TIEN HANG Payment for V000516.20260601.140657.04001010091039.Chi ho Bizzi - Kingfood.970426</t>
  </si>
  <si>
    <t>Tổng số</t>
  </si>
  <si>
    <t>Trân trọng cảm ơn quý khách đã sử dụng dịch vụ của Vietcombank!</t>
  </si>
  <si>
    <t>==========</t>
  </si>
  <si>
    <t>VIETCOMBANK - Chung niềm tin vững tương lai</t>
  </si>
  <si>
    <t>**********</t>
  </si>
  <si>
    <t>Postal address:</t>
  </si>
  <si>
    <t>Telex: (0805) 411504 VCB - VT</t>
  </si>
  <si>
    <t>198 TRAN QUANG KHAI AVENUE</t>
  </si>
  <si>
    <t>Swift: BFTV VNVX</t>
  </si>
  <si>
    <t>HANOI - VIETNAM</t>
  </si>
  <si>
    <t>Website: www.vietcombank.com.vn</t>
  </si>
  <si>
    <t>Contact center: 1900.54.54.13</t>
  </si>
  <si>
    <t>BH11855</t>
  </si>
  <si>
    <t>bh37520</t>
  </si>
  <si>
    <r>
      <t>Ghi chú:</t>
    </r>
    <r>
      <rPr>
        <b/>
        <sz val="11"/>
        <rFont val="Arial Unicode MS"/>
        <family val="2"/>
      </rPr>
      <t xml:space="preserve"> Sao kê này không thay cho các cam kết của Ngân hàng TMCP Ngoại thương về các nghĩa vụ của khách hàng được xác nhận với bên thứ ba./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</si>
</sst>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₫_-;\-* #,##0\ _₫_-;_-* &quot;-&quot;\ _₫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 Unicode MS"/>
      <family val="2"/>
    </font>
    <font>
      <b/>
      <sz val="14"/>
      <name val="Arial Unicode MS"/>
      <family val="2"/>
    </font>
    <font>
      <b/>
      <sz val="11"/>
      <name val="Arial Unicode MS"/>
      <family val="2"/>
    </font>
    <font>
      <b/>
      <i/>
      <sz val="13"/>
      <name val="Arial Unicode MS"/>
      <family val="2"/>
    </font>
    <font>
      <b/>
      <sz val="13"/>
      <name val="Arial Unicode MS"/>
      <family val="2"/>
    </font>
    <font>
      <b/>
      <u/>
      <sz val="11"/>
      <name val="Arial Unicode MS"/>
      <family val="2"/>
    </font>
    <font>
      <sz val="10"/>
      <name val="Arial Unicode M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9F3F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1" fontId="1" fillId="0" borderId="0" applyFont="0" applyFill="0" applyBorder="0" applyAlignment="0" applyProtection="0"/>
  </cellStyleXfs>
  <cellXfs count="42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0" fontId="18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vertical="center" wrapText="1"/>
    </xf>
    <xf numFmtId="4" fontId="20" fillId="33" borderId="10" xfId="0" applyNumberFormat="1" applyFont="1" applyFill="1" applyBorder="1" applyAlignment="1">
      <alignment horizontal="center" vertical="center" wrapText="1"/>
    </xf>
    <xf numFmtId="41" fontId="20" fillId="33" borderId="10" xfId="42" applyFont="1" applyFill="1" applyBorder="1" applyAlignment="1">
      <alignment horizontal="center" vertical="center" wrapText="1"/>
    </xf>
    <xf numFmtId="0" fontId="20" fillId="33" borderId="10" xfId="0" applyFont="1" applyFill="1" applyBorder="1"/>
    <xf numFmtId="0" fontId="20" fillId="33" borderId="11" xfId="0" applyFont="1" applyFill="1" applyBorder="1" applyAlignment="1">
      <alignment horizontal="center" vertical="center" wrapText="1"/>
    </xf>
    <xf numFmtId="41" fontId="20" fillId="33" borderId="11" xfId="42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0" xfId="0" applyFont="1" applyFill="1"/>
    <xf numFmtId="14" fontId="18" fillId="33" borderId="11" xfId="0" applyNumberFormat="1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41" fontId="18" fillId="33" borderId="11" xfId="42" applyFont="1" applyFill="1" applyBorder="1" applyAlignment="1">
      <alignment horizontal="right" wrapText="1"/>
    </xf>
    <xf numFmtId="0" fontId="18" fillId="33" borderId="0" xfId="0" applyFont="1" applyFill="1" applyAlignment="1">
      <alignment horizontal="left" wrapText="1"/>
    </xf>
    <xf numFmtId="0" fontId="18" fillId="33" borderId="0" xfId="0" applyFont="1" applyFill="1"/>
    <xf numFmtId="14" fontId="18" fillId="34" borderId="11" xfId="0" applyNumberFormat="1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center" wrapText="1"/>
    </xf>
    <xf numFmtId="41" fontId="18" fillId="34" borderId="11" xfId="42" applyFont="1" applyFill="1" applyBorder="1" applyAlignment="1">
      <alignment horizontal="right" wrapText="1"/>
    </xf>
    <xf numFmtId="0" fontId="18" fillId="34" borderId="0" xfId="0" applyFont="1" applyFill="1" applyAlignment="1">
      <alignment horizontal="left" wrapText="1"/>
    </xf>
    <xf numFmtId="0" fontId="18" fillId="34" borderId="0" xfId="0" applyFont="1" applyFill="1"/>
    <xf numFmtId="3" fontId="18" fillId="33" borderId="0" xfId="0" applyNumberFormat="1" applyFont="1" applyFill="1"/>
    <xf numFmtId="3" fontId="18" fillId="34" borderId="0" xfId="0" applyNumberFormat="1" applyFont="1" applyFill="1"/>
    <xf numFmtId="41" fontId="18" fillId="34" borderId="0" xfId="0" applyNumberFormat="1" applyFont="1" applyFill="1"/>
    <xf numFmtId="0" fontId="20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41" fontId="20" fillId="33" borderId="11" xfId="42" applyFont="1" applyFill="1" applyBorder="1" applyAlignment="1">
      <alignment horizontal="right" wrapText="1"/>
    </xf>
    <xf numFmtId="0" fontId="20" fillId="33" borderId="0" xfId="0" applyFont="1" applyFill="1" applyAlignment="1">
      <alignment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41" fontId="24" fillId="0" borderId="0" xfId="42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/>
    <xf numFmtId="0" fontId="24" fillId="0" borderId="0" xfId="0" applyFont="1" applyAlignment="1">
      <alignment wrapText="1"/>
    </xf>
    <xf numFmtId="41" fontId="18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omma [0]" xfId="42" builtinId="6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vietcombank.com.vn/images/Logo_Slogan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0</xdr:row>
      <xdr:rowOff>561975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FA7E7812-1008-CE23-FAAA-1D54BAB07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showGridLines="0" tabSelected="1" topLeftCell="A5" workbookViewId="0">
      <selection activeCell="H11" sqref="H11"/>
    </sheetView>
  </sheetViews>
  <sheetFormatPr defaultRowHeight="14.25"/>
  <cols>
    <col min="1" max="1" width="15.7109375" style="3" customWidth="1"/>
    <col min="2" max="2" width="18.5703125" style="3" customWidth="1"/>
    <col min="3" max="3" width="17.28515625" style="41" bestFit="1" customWidth="1"/>
    <col min="4" max="4" width="18.42578125" style="41" bestFit="1" customWidth="1"/>
    <col min="5" max="5" width="41.85546875" style="3" customWidth="1"/>
    <col min="6" max="7" width="0" style="3" hidden="1" customWidth="1"/>
    <col min="8" max="8" width="9.140625" style="3"/>
    <col min="9" max="9" width="15.7109375" style="3" bestFit="1" customWidth="1"/>
    <col min="10" max="16384" width="9.140625" style="3"/>
  </cols>
  <sheetData>
    <row r="1" spans="1:7" ht="45" customHeight="1">
      <c r="A1" s="1"/>
      <c r="B1" s="1"/>
      <c r="C1" s="2" t="s">
        <v>0</v>
      </c>
      <c r="D1" s="2"/>
      <c r="E1" s="2"/>
    </row>
    <row r="2" spans="1:7" ht="16.5" customHeight="1">
      <c r="A2" s="4"/>
      <c r="B2" s="4"/>
      <c r="C2" s="1" t="s">
        <v>1</v>
      </c>
      <c r="D2" s="1"/>
      <c r="E2" s="1"/>
    </row>
    <row r="3" spans="1:7" ht="16.5" customHeight="1">
      <c r="A3" s="5" t="s">
        <v>2</v>
      </c>
      <c r="B3" s="4" t="s">
        <v>3</v>
      </c>
      <c r="C3" s="4"/>
      <c r="D3" s="4"/>
      <c r="E3" s="4"/>
    </row>
    <row r="4" spans="1:7" ht="16.5" customHeight="1">
      <c r="A4" s="5" t="s">
        <v>4</v>
      </c>
      <c r="B4" s="6" t="s">
        <v>5</v>
      </c>
      <c r="C4" s="6"/>
      <c r="D4" s="6"/>
      <c r="E4" s="6"/>
    </row>
    <row r="5" spans="1:7" ht="16.5" customHeight="1">
      <c r="A5" s="5" t="s">
        <v>6</v>
      </c>
      <c r="B5" s="4" t="s">
        <v>7</v>
      </c>
      <c r="C5" s="4"/>
      <c r="D5" s="4"/>
      <c r="E5" s="4"/>
    </row>
    <row r="6" spans="1:7" ht="16.5" customHeight="1">
      <c r="A6" s="5" t="s">
        <v>8</v>
      </c>
      <c r="B6" s="4">
        <v>4202353</v>
      </c>
      <c r="C6" s="4"/>
      <c r="D6" s="4"/>
      <c r="E6" s="4"/>
    </row>
    <row r="7" spans="1:7" ht="16.5" customHeight="1">
      <c r="A7" s="5" t="s">
        <v>9</v>
      </c>
      <c r="B7" s="4" t="s">
        <v>10</v>
      </c>
      <c r="C7" s="4"/>
      <c r="D7" s="4"/>
      <c r="E7" s="4"/>
    </row>
    <row r="8" spans="1:7" ht="16.5" customHeight="1">
      <c r="A8" s="4" t="s">
        <v>11</v>
      </c>
      <c r="B8" s="4"/>
      <c r="C8" s="4"/>
      <c r="D8" s="4"/>
      <c r="E8" s="4"/>
    </row>
    <row r="9" spans="1:7">
      <c r="A9" s="7"/>
      <c r="B9" s="7"/>
      <c r="C9" s="7"/>
      <c r="D9" s="7"/>
      <c r="E9" s="7"/>
    </row>
    <row r="10" spans="1:7" s="11" customFormat="1" ht="15.75" thickBot="1">
      <c r="A10" s="8" t="s">
        <v>12</v>
      </c>
      <c r="B10" s="9">
        <v>668473755</v>
      </c>
      <c r="C10" s="10" t="s">
        <v>13</v>
      </c>
      <c r="D10" s="10">
        <v>2916951882</v>
      </c>
      <c r="E10" s="8"/>
    </row>
    <row r="11" spans="1:7" s="15" customFormat="1" ht="30">
      <c r="A11" s="12" t="s">
        <v>14</v>
      </c>
      <c r="B11" s="12" t="s">
        <v>15</v>
      </c>
      <c r="C11" s="13" t="s">
        <v>16</v>
      </c>
      <c r="D11" s="13" t="s">
        <v>17</v>
      </c>
      <c r="E11" s="14" t="s">
        <v>18</v>
      </c>
    </row>
    <row r="12" spans="1:7" s="20" customFormat="1" ht="128.25">
      <c r="A12" s="16">
        <v>46203</v>
      </c>
      <c r="B12" s="17" t="s">
        <v>19</v>
      </c>
      <c r="C12" s="18">
        <v>2457686</v>
      </c>
      <c r="D12" s="18">
        <v>0</v>
      </c>
      <c r="E12" s="19" t="s">
        <v>20</v>
      </c>
      <c r="F12" s="20">
        <f>IFERROR(VALUE(SUBSTITUTE(SUBSTITUTE(C12,".00",""),",",".")),0)</f>
        <v>2457686</v>
      </c>
      <c r="G12" s="20">
        <f>IFERROR(VALUE(SUBSTITUTE(SUBSTITUTE(D12,".00",""),",",".")),0)</f>
        <v>0</v>
      </c>
    </row>
    <row r="13" spans="1:7" s="25" customFormat="1" ht="42.75">
      <c r="A13" s="21">
        <v>46203</v>
      </c>
      <c r="B13" s="22" t="s">
        <v>21</v>
      </c>
      <c r="C13" s="23">
        <v>0</v>
      </c>
      <c r="D13" s="23">
        <v>4250551</v>
      </c>
      <c r="E13" s="24" t="s">
        <v>22</v>
      </c>
      <c r="F13" s="20">
        <f t="shared" ref="F13:F76" si="0">IFERROR(VALUE(SUBSTITUTE(SUBSTITUTE(C13,".00",""),",",".")),0)</f>
        <v>0</v>
      </c>
      <c r="G13" s="20">
        <f t="shared" ref="G13:G76" si="1">IFERROR(VALUE(SUBSTITUTE(SUBSTITUTE(D13,".00",""),",",".")),0)</f>
        <v>4250551</v>
      </c>
    </row>
    <row r="14" spans="1:7" s="20" customFormat="1" ht="57">
      <c r="A14" s="16">
        <v>46203</v>
      </c>
      <c r="B14" s="17" t="s">
        <v>23</v>
      </c>
      <c r="C14" s="18">
        <v>0</v>
      </c>
      <c r="D14" s="18">
        <v>112464632</v>
      </c>
      <c r="E14" s="19" t="s">
        <v>24</v>
      </c>
      <c r="F14" s="20">
        <f t="shared" si="0"/>
        <v>0</v>
      </c>
      <c r="G14" s="20">
        <f t="shared" si="1"/>
        <v>112464632</v>
      </c>
    </row>
    <row r="15" spans="1:7" s="25" customFormat="1" ht="42.75">
      <c r="A15" s="21">
        <v>46203</v>
      </c>
      <c r="B15" s="22" t="s">
        <v>25</v>
      </c>
      <c r="C15" s="23">
        <v>0</v>
      </c>
      <c r="D15" s="23">
        <v>1012584</v>
      </c>
      <c r="E15" s="24" t="s">
        <v>26</v>
      </c>
      <c r="F15" s="20">
        <f t="shared" si="0"/>
        <v>0</v>
      </c>
      <c r="G15" s="20">
        <f t="shared" si="1"/>
        <v>1012584</v>
      </c>
    </row>
    <row r="16" spans="1:7" s="20" customFormat="1" ht="42.75">
      <c r="A16" s="16">
        <v>46202</v>
      </c>
      <c r="B16" s="17" t="s">
        <v>27</v>
      </c>
      <c r="C16" s="18">
        <v>0</v>
      </c>
      <c r="D16" s="18">
        <v>193587722</v>
      </c>
      <c r="E16" s="19" t="s">
        <v>28</v>
      </c>
      <c r="F16" s="20">
        <f t="shared" si="0"/>
        <v>0</v>
      </c>
      <c r="G16" s="20">
        <f t="shared" si="1"/>
        <v>193587722</v>
      </c>
    </row>
    <row r="17" spans="1:8" s="25" customFormat="1" ht="42.75">
      <c r="A17" s="21">
        <v>46202</v>
      </c>
      <c r="B17" s="22" t="s">
        <v>29</v>
      </c>
      <c r="C17" s="23">
        <v>0</v>
      </c>
      <c r="D17" s="23">
        <v>1243111</v>
      </c>
      <c r="E17" s="24" t="s">
        <v>30</v>
      </c>
      <c r="F17" s="20">
        <f t="shared" si="0"/>
        <v>0</v>
      </c>
      <c r="G17" s="20">
        <f t="shared" si="1"/>
        <v>1243111</v>
      </c>
      <c r="H17" s="25" t="s">
        <v>189</v>
      </c>
    </row>
    <row r="18" spans="1:8" s="20" customFormat="1" ht="28.5">
      <c r="A18" s="16">
        <v>46202</v>
      </c>
      <c r="B18" s="17" t="s">
        <v>31</v>
      </c>
      <c r="C18" s="18">
        <v>600198000</v>
      </c>
      <c r="D18" s="18">
        <v>0</v>
      </c>
      <c r="E18" s="19" t="s">
        <v>32</v>
      </c>
      <c r="F18" s="20">
        <f t="shared" si="0"/>
        <v>600198000</v>
      </c>
      <c r="G18" s="20">
        <f t="shared" si="1"/>
        <v>0</v>
      </c>
      <c r="H18" s="26">
        <v>198000</v>
      </c>
    </row>
    <row r="19" spans="1:8" s="25" customFormat="1" ht="57">
      <c r="A19" s="21">
        <v>46201</v>
      </c>
      <c r="B19" s="22" t="s">
        <v>33</v>
      </c>
      <c r="C19" s="23">
        <v>0</v>
      </c>
      <c r="D19" s="23">
        <v>5271978</v>
      </c>
      <c r="E19" s="24" t="s">
        <v>34</v>
      </c>
      <c r="F19" s="20">
        <f t="shared" si="0"/>
        <v>0</v>
      </c>
      <c r="G19" s="20">
        <f t="shared" si="1"/>
        <v>5271978</v>
      </c>
      <c r="H19" s="25" t="s">
        <v>188</v>
      </c>
    </row>
    <row r="20" spans="1:8" s="20" customFormat="1" ht="42.75">
      <c r="A20" s="16">
        <v>46200</v>
      </c>
      <c r="B20" s="17" t="s">
        <v>35</v>
      </c>
      <c r="C20" s="18">
        <v>3000007700</v>
      </c>
      <c r="D20" s="18">
        <v>0</v>
      </c>
      <c r="E20" s="19" t="s">
        <v>36</v>
      </c>
      <c r="F20" s="20">
        <f t="shared" si="0"/>
        <v>3000007700</v>
      </c>
      <c r="G20" s="20">
        <f t="shared" si="1"/>
        <v>0</v>
      </c>
    </row>
    <row r="21" spans="1:8" s="25" customFormat="1" ht="42.75">
      <c r="A21" s="21">
        <v>46200</v>
      </c>
      <c r="B21" s="22" t="s">
        <v>37</v>
      </c>
      <c r="C21" s="23">
        <v>0</v>
      </c>
      <c r="D21" s="23">
        <v>1234111</v>
      </c>
      <c r="E21" s="24" t="s">
        <v>38</v>
      </c>
      <c r="F21" s="20">
        <f t="shared" si="0"/>
        <v>0</v>
      </c>
      <c r="G21" s="20">
        <f t="shared" si="1"/>
        <v>1234111</v>
      </c>
    </row>
    <row r="22" spans="1:8" s="20" customFormat="1" ht="21.75" customHeight="1">
      <c r="A22" s="16">
        <v>46199</v>
      </c>
      <c r="B22" s="17" t="s">
        <v>39</v>
      </c>
      <c r="C22" s="18">
        <v>5871326</v>
      </c>
      <c r="D22" s="18">
        <v>0</v>
      </c>
      <c r="E22" s="19" t="s">
        <v>40</v>
      </c>
      <c r="F22" s="20">
        <f t="shared" si="0"/>
        <v>5871326</v>
      </c>
      <c r="G22" s="20">
        <f t="shared" si="1"/>
        <v>0</v>
      </c>
    </row>
    <row r="23" spans="1:8" s="25" customFormat="1" ht="21.75" customHeight="1">
      <c r="A23" s="21">
        <v>46199</v>
      </c>
      <c r="B23" s="22" t="s">
        <v>41</v>
      </c>
      <c r="C23" s="23">
        <v>7723511</v>
      </c>
      <c r="D23" s="23">
        <v>0</v>
      </c>
      <c r="E23" s="24" t="s">
        <v>42</v>
      </c>
      <c r="F23" s="20">
        <f t="shared" si="0"/>
        <v>7723511</v>
      </c>
      <c r="G23" s="20">
        <f t="shared" si="1"/>
        <v>0</v>
      </c>
    </row>
    <row r="24" spans="1:8" s="20" customFormat="1" ht="21.75" customHeight="1">
      <c r="A24" s="16">
        <v>46199</v>
      </c>
      <c r="B24" s="17" t="s">
        <v>43</v>
      </c>
      <c r="C24" s="18">
        <v>15128255</v>
      </c>
      <c r="D24" s="18">
        <v>0</v>
      </c>
      <c r="E24" s="19" t="s">
        <v>44</v>
      </c>
      <c r="F24" s="20">
        <f t="shared" si="0"/>
        <v>15128255</v>
      </c>
      <c r="G24" s="20">
        <f t="shared" si="1"/>
        <v>0</v>
      </c>
    </row>
    <row r="25" spans="1:8" s="25" customFormat="1" ht="21.75" customHeight="1">
      <c r="A25" s="21">
        <v>46199</v>
      </c>
      <c r="B25" s="22" t="s">
        <v>45</v>
      </c>
      <c r="C25" s="23">
        <v>2409351</v>
      </c>
      <c r="D25" s="23">
        <v>0</v>
      </c>
      <c r="E25" s="24" t="s">
        <v>46</v>
      </c>
      <c r="F25" s="20">
        <f t="shared" si="0"/>
        <v>2409351</v>
      </c>
      <c r="G25" s="20">
        <f t="shared" si="1"/>
        <v>0</v>
      </c>
    </row>
    <row r="26" spans="1:8" s="20" customFormat="1" ht="21.75" customHeight="1">
      <c r="A26" s="16">
        <v>46199</v>
      </c>
      <c r="B26" s="17" t="s">
        <v>47</v>
      </c>
      <c r="C26" s="18">
        <v>5804562</v>
      </c>
      <c r="D26" s="18">
        <v>0</v>
      </c>
      <c r="E26" s="19" t="s">
        <v>48</v>
      </c>
      <c r="F26" s="20">
        <f t="shared" si="0"/>
        <v>5804562</v>
      </c>
      <c r="G26" s="20">
        <f t="shared" si="1"/>
        <v>0</v>
      </c>
    </row>
    <row r="27" spans="1:8" s="25" customFormat="1" ht="21.75" customHeight="1">
      <c r="A27" s="21">
        <v>46199</v>
      </c>
      <c r="B27" s="22" t="s">
        <v>49</v>
      </c>
      <c r="C27" s="23">
        <v>4785566</v>
      </c>
      <c r="D27" s="23">
        <v>0</v>
      </c>
      <c r="E27" s="24" t="s">
        <v>50</v>
      </c>
      <c r="F27" s="20">
        <f t="shared" si="0"/>
        <v>4785566</v>
      </c>
      <c r="G27" s="20">
        <f t="shared" si="1"/>
        <v>0</v>
      </c>
    </row>
    <row r="28" spans="1:8" s="20" customFormat="1" ht="21.75" customHeight="1">
      <c r="A28" s="16">
        <v>46199</v>
      </c>
      <c r="B28" s="17" t="s">
        <v>51</v>
      </c>
      <c r="C28" s="18">
        <v>9562360</v>
      </c>
      <c r="D28" s="18">
        <v>0</v>
      </c>
      <c r="E28" s="19" t="s">
        <v>52</v>
      </c>
      <c r="F28" s="20">
        <f t="shared" si="0"/>
        <v>9562360</v>
      </c>
      <c r="G28" s="20">
        <f t="shared" si="1"/>
        <v>0</v>
      </c>
    </row>
    <row r="29" spans="1:8" s="25" customFormat="1" ht="21.75" customHeight="1">
      <c r="A29" s="21">
        <v>46199</v>
      </c>
      <c r="B29" s="22" t="s">
        <v>53</v>
      </c>
      <c r="C29" s="23">
        <v>1964568</v>
      </c>
      <c r="D29" s="23">
        <v>0</v>
      </c>
      <c r="E29" s="24" t="s">
        <v>54</v>
      </c>
      <c r="F29" s="20">
        <f t="shared" si="0"/>
        <v>1964568</v>
      </c>
      <c r="G29" s="20">
        <f t="shared" si="1"/>
        <v>0</v>
      </c>
    </row>
    <row r="30" spans="1:8" s="20" customFormat="1" ht="21.75" customHeight="1">
      <c r="A30" s="16">
        <v>46199</v>
      </c>
      <c r="B30" s="17" t="s">
        <v>55</v>
      </c>
      <c r="C30" s="18">
        <v>4974492</v>
      </c>
      <c r="D30" s="18">
        <v>0</v>
      </c>
      <c r="E30" s="19" t="s">
        <v>56</v>
      </c>
      <c r="F30" s="20">
        <f t="shared" si="0"/>
        <v>4974492</v>
      </c>
      <c r="G30" s="20">
        <f t="shared" si="1"/>
        <v>0</v>
      </c>
    </row>
    <row r="31" spans="1:8" s="25" customFormat="1" ht="71.25">
      <c r="A31" s="21">
        <v>46199</v>
      </c>
      <c r="B31" s="22" t="s">
        <v>57</v>
      </c>
      <c r="C31" s="23">
        <v>0</v>
      </c>
      <c r="D31" s="23">
        <v>2772376</v>
      </c>
      <c r="E31" s="24" t="s">
        <v>58</v>
      </c>
      <c r="F31" s="20">
        <f t="shared" si="0"/>
        <v>0</v>
      </c>
      <c r="G31" s="20">
        <f t="shared" si="1"/>
        <v>2772376</v>
      </c>
    </row>
    <row r="32" spans="1:8" s="20" customFormat="1" ht="42.75">
      <c r="A32" s="16">
        <v>46199</v>
      </c>
      <c r="B32" s="17" t="s">
        <v>59</v>
      </c>
      <c r="C32" s="18">
        <v>4000007700</v>
      </c>
      <c r="D32" s="18">
        <v>0</v>
      </c>
      <c r="E32" s="19" t="s">
        <v>60</v>
      </c>
      <c r="F32" s="20">
        <f t="shared" si="0"/>
        <v>4000007700</v>
      </c>
      <c r="G32" s="20">
        <f t="shared" si="1"/>
        <v>0</v>
      </c>
      <c r="H32" s="20">
        <v>7700</v>
      </c>
    </row>
    <row r="33" spans="1:9" s="25" customFormat="1" ht="28.5">
      <c r="A33" s="21">
        <v>46198</v>
      </c>
      <c r="B33" s="22" t="s">
        <v>61</v>
      </c>
      <c r="C33" s="23">
        <v>0</v>
      </c>
      <c r="D33" s="23">
        <v>442018</v>
      </c>
      <c r="E33" s="24" t="s">
        <v>62</v>
      </c>
      <c r="F33" s="20">
        <f t="shared" si="0"/>
        <v>0</v>
      </c>
      <c r="G33" s="20">
        <f t="shared" si="1"/>
        <v>442018</v>
      </c>
    </row>
    <row r="34" spans="1:9" s="20" customFormat="1" ht="28.5">
      <c r="A34" s="16">
        <v>46198</v>
      </c>
      <c r="B34" s="17" t="s">
        <v>63</v>
      </c>
      <c r="C34" s="18">
        <v>22000</v>
      </c>
      <c r="D34" s="18">
        <v>0</v>
      </c>
      <c r="E34" s="19" t="s">
        <v>64</v>
      </c>
      <c r="F34" s="20">
        <f t="shared" si="0"/>
        <v>22000</v>
      </c>
      <c r="G34" s="20">
        <f t="shared" si="1"/>
        <v>0</v>
      </c>
    </row>
    <row r="35" spans="1:9" s="25" customFormat="1" ht="28.5">
      <c r="A35" s="21">
        <v>46198</v>
      </c>
      <c r="B35" s="22" t="s">
        <v>65</v>
      </c>
      <c r="C35" s="23">
        <v>115119539</v>
      </c>
      <c r="D35" s="23">
        <v>0</v>
      </c>
      <c r="E35" s="24" t="s">
        <v>66</v>
      </c>
      <c r="F35" s="20">
        <f t="shared" si="0"/>
        <v>115119539</v>
      </c>
      <c r="G35" s="20">
        <f t="shared" si="1"/>
        <v>0</v>
      </c>
      <c r="H35" s="27">
        <v>25321</v>
      </c>
      <c r="I35" s="28">
        <f>C35-H35</f>
        <v>115094218</v>
      </c>
    </row>
    <row r="36" spans="1:9" s="20" customFormat="1" ht="85.5">
      <c r="A36" s="16">
        <v>46198</v>
      </c>
      <c r="B36" s="17" t="s">
        <v>67</v>
      </c>
      <c r="C36" s="18">
        <v>0</v>
      </c>
      <c r="D36" s="18">
        <v>3760494929</v>
      </c>
      <c r="E36" s="19" t="s">
        <v>68</v>
      </c>
      <c r="F36" s="20">
        <f t="shared" si="0"/>
        <v>0</v>
      </c>
      <c r="G36" s="20">
        <f t="shared" si="1"/>
        <v>3760494929</v>
      </c>
    </row>
    <row r="37" spans="1:9" s="25" customFormat="1" ht="57">
      <c r="A37" s="21">
        <v>46198</v>
      </c>
      <c r="B37" s="22" t="s">
        <v>69</v>
      </c>
      <c r="C37" s="23">
        <v>0</v>
      </c>
      <c r="D37" s="23">
        <v>24442409</v>
      </c>
      <c r="E37" s="24" t="s">
        <v>70</v>
      </c>
      <c r="F37" s="20">
        <f t="shared" si="0"/>
        <v>0</v>
      </c>
      <c r="G37" s="20">
        <f t="shared" si="1"/>
        <v>24442409</v>
      </c>
    </row>
    <row r="38" spans="1:9" s="20" customFormat="1" ht="114">
      <c r="A38" s="16">
        <v>46197</v>
      </c>
      <c r="B38" s="17" t="s">
        <v>71</v>
      </c>
      <c r="C38" s="18">
        <v>0</v>
      </c>
      <c r="D38" s="18">
        <v>88559076</v>
      </c>
      <c r="E38" s="19" t="s">
        <v>72</v>
      </c>
      <c r="F38" s="20">
        <f t="shared" si="0"/>
        <v>0</v>
      </c>
      <c r="G38" s="20">
        <f t="shared" si="1"/>
        <v>88559076</v>
      </c>
    </row>
    <row r="39" spans="1:9" s="25" customFormat="1" ht="57">
      <c r="A39" s="21">
        <v>46197</v>
      </c>
      <c r="B39" s="22" t="s">
        <v>73</v>
      </c>
      <c r="C39" s="23">
        <v>0</v>
      </c>
      <c r="D39" s="23">
        <v>1346917</v>
      </c>
      <c r="E39" s="24" t="s">
        <v>74</v>
      </c>
      <c r="F39" s="20">
        <f t="shared" si="0"/>
        <v>0</v>
      </c>
      <c r="G39" s="20">
        <f t="shared" si="1"/>
        <v>1346917</v>
      </c>
    </row>
    <row r="40" spans="1:9" s="20" customFormat="1" ht="28.5">
      <c r="A40" s="16">
        <v>46197</v>
      </c>
      <c r="B40" s="17" t="s">
        <v>75</v>
      </c>
      <c r="C40" s="18">
        <v>0</v>
      </c>
      <c r="D40" s="18">
        <v>3186497</v>
      </c>
      <c r="E40" s="19" t="s">
        <v>76</v>
      </c>
      <c r="F40" s="20">
        <f t="shared" si="0"/>
        <v>0</v>
      </c>
      <c r="G40" s="20">
        <f t="shared" si="1"/>
        <v>3186497</v>
      </c>
    </row>
    <row r="41" spans="1:9" s="25" customFormat="1" ht="128.25">
      <c r="A41" s="21">
        <v>46196</v>
      </c>
      <c r="B41" s="22" t="s">
        <v>77</v>
      </c>
      <c r="C41" s="23">
        <v>3072200</v>
      </c>
      <c r="D41" s="23">
        <v>0</v>
      </c>
      <c r="E41" s="24" t="s">
        <v>78</v>
      </c>
      <c r="F41" s="20">
        <f t="shared" si="0"/>
        <v>3072200</v>
      </c>
      <c r="G41" s="20">
        <f t="shared" si="1"/>
        <v>0</v>
      </c>
    </row>
    <row r="42" spans="1:9" s="20" customFormat="1" ht="28.5">
      <c r="A42" s="16">
        <v>46196</v>
      </c>
      <c r="B42" s="17" t="s">
        <v>79</v>
      </c>
      <c r="C42" s="18">
        <v>58817560</v>
      </c>
      <c r="D42" s="18">
        <v>0</v>
      </c>
      <c r="E42" s="19" t="s">
        <v>80</v>
      </c>
      <c r="F42" s="20">
        <f t="shared" si="0"/>
        <v>58817560</v>
      </c>
      <c r="G42" s="20">
        <f t="shared" si="1"/>
        <v>0</v>
      </c>
    </row>
    <row r="43" spans="1:9" s="25" customFormat="1" ht="28.5">
      <c r="A43" s="21">
        <v>46196</v>
      </c>
      <c r="B43" s="22" t="s">
        <v>81</v>
      </c>
      <c r="C43" s="23">
        <v>371524</v>
      </c>
      <c r="D43" s="23">
        <v>0</v>
      </c>
      <c r="E43" s="24" t="s">
        <v>82</v>
      </c>
      <c r="F43" s="20">
        <f t="shared" si="0"/>
        <v>371524</v>
      </c>
      <c r="G43" s="20">
        <f t="shared" si="1"/>
        <v>0</v>
      </c>
    </row>
    <row r="44" spans="1:9" s="20" customFormat="1" ht="57">
      <c r="A44" s="16">
        <v>46196</v>
      </c>
      <c r="B44" s="17" t="s">
        <v>83</v>
      </c>
      <c r="C44" s="18">
        <v>0</v>
      </c>
      <c r="D44" s="18">
        <v>1279116</v>
      </c>
      <c r="E44" s="19" t="s">
        <v>84</v>
      </c>
      <c r="F44" s="20">
        <f t="shared" si="0"/>
        <v>0</v>
      </c>
      <c r="G44" s="20">
        <f t="shared" si="1"/>
        <v>1279116</v>
      </c>
    </row>
    <row r="45" spans="1:9" s="25" customFormat="1" ht="142.5">
      <c r="A45" s="21">
        <v>46195</v>
      </c>
      <c r="B45" s="22" t="s">
        <v>85</v>
      </c>
      <c r="C45" s="23">
        <v>871926</v>
      </c>
      <c r="D45" s="23">
        <v>0</v>
      </c>
      <c r="E45" s="24" t="s">
        <v>86</v>
      </c>
      <c r="F45" s="20">
        <f t="shared" si="0"/>
        <v>871926</v>
      </c>
      <c r="G45" s="20">
        <f t="shared" si="1"/>
        <v>0</v>
      </c>
    </row>
    <row r="46" spans="1:9" s="20" customFormat="1" ht="85.5">
      <c r="A46" s="16">
        <v>46195</v>
      </c>
      <c r="B46" s="17" t="s">
        <v>87</v>
      </c>
      <c r="C46" s="18">
        <v>0</v>
      </c>
      <c r="D46" s="18">
        <v>1603161</v>
      </c>
      <c r="E46" s="19" t="s">
        <v>88</v>
      </c>
      <c r="F46" s="20">
        <f t="shared" si="0"/>
        <v>0</v>
      </c>
      <c r="G46" s="20">
        <f t="shared" si="1"/>
        <v>1603161</v>
      </c>
    </row>
    <row r="47" spans="1:9" s="25" customFormat="1" ht="85.5">
      <c r="A47" s="21">
        <v>46195</v>
      </c>
      <c r="B47" s="22" t="s">
        <v>89</v>
      </c>
      <c r="C47" s="23">
        <v>0</v>
      </c>
      <c r="D47" s="23">
        <v>13168579</v>
      </c>
      <c r="E47" s="24" t="s">
        <v>90</v>
      </c>
      <c r="F47" s="20">
        <f t="shared" si="0"/>
        <v>0</v>
      </c>
      <c r="G47" s="20">
        <f t="shared" si="1"/>
        <v>13168579</v>
      </c>
    </row>
    <row r="48" spans="1:9" s="20" customFormat="1" ht="28.5">
      <c r="A48" s="16">
        <v>46195</v>
      </c>
      <c r="B48" s="17" t="s">
        <v>91</v>
      </c>
      <c r="C48" s="18">
        <v>396000</v>
      </c>
      <c r="D48" s="18">
        <v>0</v>
      </c>
      <c r="E48" s="19" t="s">
        <v>92</v>
      </c>
      <c r="F48" s="20">
        <f t="shared" si="0"/>
        <v>396000</v>
      </c>
      <c r="G48" s="20">
        <f t="shared" si="1"/>
        <v>0</v>
      </c>
    </row>
    <row r="49" spans="1:7" s="25" customFormat="1" ht="57">
      <c r="A49" s="21">
        <v>46195</v>
      </c>
      <c r="B49" s="22" t="s">
        <v>93</v>
      </c>
      <c r="C49" s="23">
        <v>0</v>
      </c>
      <c r="D49" s="23">
        <v>160483024</v>
      </c>
      <c r="E49" s="24" t="s">
        <v>94</v>
      </c>
      <c r="F49" s="20">
        <f t="shared" si="0"/>
        <v>0</v>
      </c>
      <c r="G49" s="20">
        <f t="shared" si="1"/>
        <v>160483024</v>
      </c>
    </row>
    <row r="50" spans="1:7" s="20" customFormat="1" ht="28.5">
      <c r="A50" s="16">
        <v>46192</v>
      </c>
      <c r="B50" s="17" t="s">
        <v>95</v>
      </c>
      <c r="C50" s="18">
        <v>200044000</v>
      </c>
      <c r="D50" s="18">
        <v>0</v>
      </c>
      <c r="E50" s="19" t="s">
        <v>96</v>
      </c>
      <c r="F50" s="20">
        <f t="shared" si="0"/>
        <v>200044000</v>
      </c>
      <c r="G50" s="20">
        <f t="shared" si="1"/>
        <v>0</v>
      </c>
    </row>
    <row r="51" spans="1:7" s="25" customFormat="1" ht="42.75">
      <c r="A51" s="21">
        <v>46192</v>
      </c>
      <c r="B51" s="22" t="s">
        <v>27</v>
      </c>
      <c r="C51" s="23">
        <v>0</v>
      </c>
      <c r="D51" s="23">
        <v>774039521</v>
      </c>
      <c r="E51" s="24" t="s">
        <v>97</v>
      </c>
      <c r="F51" s="20">
        <f t="shared" si="0"/>
        <v>0</v>
      </c>
      <c r="G51" s="20">
        <f t="shared" si="1"/>
        <v>774039521</v>
      </c>
    </row>
    <row r="52" spans="1:7" s="20" customFormat="1" ht="57">
      <c r="A52" s="16">
        <v>46192</v>
      </c>
      <c r="B52" s="17" t="s">
        <v>98</v>
      </c>
      <c r="C52" s="18">
        <v>0</v>
      </c>
      <c r="D52" s="18">
        <v>4240648</v>
      </c>
      <c r="E52" s="19" t="s">
        <v>99</v>
      </c>
      <c r="F52" s="20">
        <f t="shared" si="0"/>
        <v>0</v>
      </c>
      <c r="G52" s="20">
        <f t="shared" si="1"/>
        <v>4240648</v>
      </c>
    </row>
    <row r="53" spans="1:7" s="25" customFormat="1" ht="28.5">
      <c r="A53" s="21">
        <v>46191</v>
      </c>
      <c r="B53" s="22" t="s">
        <v>100</v>
      </c>
      <c r="C53" s="23">
        <v>11000</v>
      </c>
      <c r="D53" s="23">
        <v>0</v>
      </c>
      <c r="E53" s="24" t="s">
        <v>101</v>
      </c>
      <c r="F53" s="20">
        <f t="shared" si="0"/>
        <v>11000</v>
      </c>
      <c r="G53" s="20">
        <f t="shared" si="1"/>
        <v>0</v>
      </c>
    </row>
    <row r="54" spans="1:7" s="20" customFormat="1" ht="57">
      <c r="A54" s="16">
        <v>46191</v>
      </c>
      <c r="B54" s="17" t="s">
        <v>102</v>
      </c>
      <c r="C54" s="18">
        <v>0</v>
      </c>
      <c r="D54" s="18">
        <v>9139594</v>
      </c>
      <c r="E54" s="19" t="s">
        <v>103</v>
      </c>
      <c r="F54" s="20">
        <f t="shared" si="0"/>
        <v>0</v>
      </c>
      <c r="G54" s="20">
        <f t="shared" si="1"/>
        <v>9139594</v>
      </c>
    </row>
    <row r="55" spans="1:7" s="25" customFormat="1" ht="28.5">
      <c r="A55" s="21">
        <v>46190</v>
      </c>
      <c r="B55" s="22" t="s">
        <v>104</v>
      </c>
      <c r="C55" s="23">
        <v>538687</v>
      </c>
      <c r="D55" s="23">
        <v>0</v>
      </c>
      <c r="E55" s="24" t="s">
        <v>105</v>
      </c>
      <c r="F55" s="20">
        <f t="shared" si="0"/>
        <v>538687</v>
      </c>
      <c r="G55" s="20">
        <f t="shared" si="1"/>
        <v>0</v>
      </c>
    </row>
    <row r="56" spans="1:7" s="20" customFormat="1" ht="85.5">
      <c r="A56" s="16">
        <v>46190</v>
      </c>
      <c r="B56" s="17" t="s">
        <v>106</v>
      </c>
      <c r="C56" s="18">
        <v>0</v>
      </c>
      <c r="D56" s="18">
        <v>430129</v>
      </c>
      <c r="E56" s="19" t="s">
        <v>107</v>
      </c>
      <c r="F56" s="20">
        <f t="shared" si="0"/>
        <v>0</v>
      </c>
      <c r="G56" s="20">
        <f t="shared" si="1"/>
        <v>430129</v>
      </c>
    </row>
    <row r="57" spans="1:7" s="25" customFormat="1" ht="28.5">
      <c r="A57" s="21">
        <v>46190</v>
      </c>
      <c r="B57" s="22" t="s">
        <v>108</v>
      </c>
      <c r="C57" s="23">
        <v>110000</v>
      </c>
      <c r="D57" s="23">
        <v>0</v>
      </c>
      <c r="E57" s="24" t="s">
        <v>109</v>
      </c>
      <c r="F57" s="20">
        <f t="shared" si="0"/>
        <v>110000</v>
      </c>
      <c r="G57" s="20">
        <f t="shared" si="1"/>
        <v>0</v>
      </c>
    </row>
    <row r="58" spans="1:7" s="20" customFormat="1" ht="57">
      <c r="A58" s="16">
        <v>46190</v>
      </c>
      <c r="B58" s="17" t="s">
        <v>110</v>
      </c>
      <c r="C58" s="18">
        <v>0</v>
      </c>
      <c r="D58" s="18">
        <v>1262605</v>
      </c>
      <c r="E58" s="19" t="s">
        <v>111</v>
      </c>
      <c r="F58" s="20">
        <f t="shared" si="0"/>
        <v>0</v>
      </c>
      <c r="G58" s="20">
        <f t="shared" si="1"/>
        <v>1262605</v>
      </c>
    </row>
    <row r="59" spans="1:7" s="25" customFormat="1" ht="57">
      <c r="A59" s="21">
        <v>46189</v>
      </c>
      <c r="B59" s="22" t="s">
        <v>112</v>
      </c>
      <c r="C59" s="23">
        <v>0</v>
      </c>
      <c r="D59" s="23">
        <v>12787526</v>
      </c>
      <c r="E59" s="24" t="s">
        <v>113</v>
      </c>
      <c r="F59" s="20">
        <f t="shared" si="0"/>
        <v>0</v>
      </c>
      <c r="G59" s="20">
        <f t="shared" si="1"/>
        <v>12787526</v>
      </c>
    </row>
    <row r="60" spans="1:7" s="20" customFormat="1" ht="71.25">
      <c r="A60" s="16">
        <v>46188</v>
      </c>
      <c r="B60" s="17" t="s">
        <v>114</v>
      </c>
      <c r="C60" s="18">
        <v>0</v>
      </c>
      <c r="D60" s="18">
        <v>12194936</v>
      </c>
      <c r="E60" s="19" t="s">
        <v>115</v>
      </c>
      <c r="F60" s="20">
        <f t="shared" si="0"/>
        <v>0</v>
      </c>
      <c r="G60" s="20">
        <f t="shared" si="1"/>
        <v>12194936</v>
      </c>
    </row>
    <row r="61" spans="1:7" s="25" customFormat="1" ht="28.5">
      <c r="A61" s="21">
        <v>46188</v>
      </c>
      <c r="B61" s="22" t="s">
        <v>116</v>
      </c>
      <c r="C61" s="23">
        <v>0</v>
      </c>
      <c r="D61" s="23">
        <v>400000000</v>
      </c>
      <c r="E61" s="24" t="s">
        <v>117</v>
      </c>
      <c r="F61" s="20">
        <f t="shared" si="0"/>
        <v>0</v>
      </c>
      <c r="G61" s="20">
        <f t="shared" si="1"/>
        <v>400000000</v>
      </c>
    </row>
    <row r="62" spans="1:7" s="20" customFormat="1" ht="99.75">
      <c r="A62" s="16">
        <v>46188</v>
      </c>
      <c r="B62" s="17" t="s">
        <v>118</v>
      </c>
      <c r="C62" s="18">
        <v>0</v>
      </c>
      <c r="D62" s="18">
        <v>5271342373</v>
      </c>
      <c r="E62" s="19" t="s">
        <v>119</v>
      </c>
      <c r="F62" s="20">
        <f t="shared" si="0"/>
        <v>0</v>
      </c>
      <c r="G62" s="20">
        <f t="shared" si="1"/>
        <v>5271342373</v>
      </c>
    </row>
    <row r="63" spans="1:7" s="25" customFormat="1" ht="71.25">
      <c r="A63" s="21">
        <v>46188</v>
      </c>
      <c r="B63" s="22" t="s">
        <v>120</v>
      </c>
      <c r="C63" s="23">
        <v>0</v>
      </c>
      <c r="D63" s="23">
        <v>5131458</v>
      </c>
      <c r="E63" s="24" t="s">
        <v>121</v>
      </c>
      <c r="F63" s="20">
        <f t="shared" si="0"/>
        <v>0</v>
      </c>
      <c r="G63" s="20">
        <f t="shared" si="1"/>
        <v>5131458</v>
      </c>
    </row>
    <row r="64" spans="1:7" s="20" customFormat="1" ht="42.75">
      <c r="A64" s="16">
        <v>46188</v>
      </c>
      <c r="B64" s="17" t="s">
        <v>122</v>
      </c>
      <c r="C64" s="18">
        <v>0</v>
      </c>
      <c r="D64" s="18">
        <v>1095727</v>
      </c>
      <c r="E64" s="19" t="s">
        <v>123</v>
      </c>
      <c r="F64" s="20">
        <f t="shared" si="0"/>
        <v>0</v>
      </c>
      <c r="G64" s="20">
        <f t="shared" si="1"/>
        <v>1095727</v>
      </c>
    </row>
    <row r="65" spans="1:7" s="25" customFormat="1" ht="42.75">
      <c r="A65" s="21">
        <v>46188</v>
      </c>
      <c r="B65" s="22" t="s">
        <v>124</v>
      </c>
      <c r="C65" s="23">
        <v>0</v>
      </c>
      <c r="D65" s="23">
        <v>1196428</v>
      </c>
      <c r="E65" s="24" t="s">
        <v>125</v>
      </c>
      <c r="F65" s="20">
        <f t="shared" si="0"/>
        <v>0</v>
      </c>
      <c r="G65" s="20">
        <f t="shared" si="1"/>
        <v>1196428</v>
      </c>
    </row>
    <row r="66" spans="1:7" s="20" customFormat="1" ht="71.25">
      <c r="A66" s="16">
        <v>46188</v>
      </c>
      <c r="B66" s="17" t="s">
        <v>126</v>
      </c>
      <c r="C66" s="18">
        <v>0</v>
      </c>
      <c r="D66" s="18">
        <v>1259399</v>
      </c>
      <c r="E66" s="19" t="s">
        <v>127</v>
      </c>
      <c r="F66" s="20">
        <f t="shared" si="0"/>
        <v>0</v>
      </c>
      <c r="G66" s="20">
        <f t="shared" si="1"/>
        <v>1259399</v>
      </c>
    </row>
    <row r="67" spans="1:7" s="25" customFormat="1" ht="42.75">
      <c r="A67" s="21">
        <v>46188</v>
      </c>
      <c r="B67" s="22" t="s">
        <v>128</v>
      </c>
      <c r="C67" s="23">
        <v>0</v>
      </c>
      <c r="D67" s="23">
        <v>774347</v>
      </c>
      <c r="E67" s="24" t="s">
        <v>129</v>
      </c>
      <c r="F67" s="20">
        <f t="shared" si="0"/>
        <v>0</v>
      </c>
      <c r="G67" s="20">
        <f t="shared" si="1"/>
        <v>774347</v>
      </c>
    </row>
    <row r="68" spans="1:7" s="20" customFormat="1" ht="42.75">
      <c r="A68" s="16">
        <v>46187</v>
      </c>
      <c r="B68" s="17" t="s">
        <v>130</v>
      </c>
      <c r="C68" s="18">
        <v>0</v>
      </c>
      <c r="D68" s="18">
        <v>5686000</v>
      </c>
      <c r="E68" s="19" t="s">
        <v>131</v>
      </c>
      <c r="F68" s="20">
        <f t="shared" si="0"/>
        <v>0</v>
      </c>
      <c r="G68" s="20">
        <f t="shared" si="1"/>
        <v>5686000</v>
      </c>
    </row>
    <row r="69" spans="1:7" s="25" customFormat="1" ht="42.75">
      <c r="A69" s="21">
        <v>46186</v>
      </c>
      <c r="B69" s="22" t="s">
        <v>132</v>
      </c>
      <c r="C69" s="23">
        <v>0</v>
      </c>
      <c r="D69" s="23">
        <v>1004454</v>
      </c>
      <c r="E69" s="24" t="s">
        <v>133</v>
      </c>
      <c r="F69" s="20">
        <f t="shared" si="0"/>
        <v>0</v>
      </c>
      <c r="G69" s="20">
        <f t="shared" si="1"/>
        <v>1004454</v>
      </c>
    </row>
    <row r="70" spans="1:7" s="20" customFormat="1" ht="42.75">
      <c r="A70" s="16">
        <v>46183</v>
      </c>
      <c r="B70" s="17" t="s">
        <v>134</v>
      </c>
      <c r="C70" s="18">
        <v>396487700</v>
      </c>
      <c r="D70" s="18">
        <v>0</v>
      </c>
      <c r="E70" s="19" t="s">
        <v>135</v>
      </c>
      <c r="F70" s="20">
        <f t="shared" si="0"/>
        <v>396487700</v>
      </c>
      <c r="G70" s="20">
        <f t="shared" si="1"/>
        <v>0</v>
      </c>
    </row>
    <row r="71" spans="1:7" s="25" customFormat="1" ht="42.75">
      <c r="A71" s="21">
        <v>46183</v>
      </c>
      <c r="B71" s="22" t="s">
        <v>136</v>
      </c>
      <c r="C71" s="23">
        <v>6912347</v>
      </c>
      <c r="D71" s="23">
        <v>0</v>
      </c>
      <c r="E71" s="24" t="s">
        <v>137</v>
      </c>
      <c r="F71" s="20">
        <f t="shared" si="0"/>
        <v>6912347</v>
      </c>
      <c r="G71" s="20">
        <f t="shared" si="1"/>
        <v>0</v>
      </c>
    </row>
    <row r="72" spans="1:7" s="20" customFormat="1" ht="114">
      <c r="A72" s="16">
        <v>46183</v>
      </c>
      <c r="B72" s="17" t="s">
        <v>138</v>
      </c>
      <c r="C72" s="18">
        <v>0</v>
      </c>
      <c r="D72" s="18">
        <v>103718876</v>
      </c>
      <c r="E72" s="19" t="s">
        <v>139</v>
      </c>
      <c r="F72" s="20">
        <f t="shared" si="0"/>
        <v>0</v>
      </c>
      <c r="G72" s="20">
        <f t="shared" si="1"/>
        <v>103718876</v>
      </c>
    </row>
    <row r="73" spans="1:7" s="25" customFormat="1" ht="57">
      <c r="A73" s="21">
        <v>46182</v>
      </c>
      <c r="B73" s="22" t="s">
        <v>140</v>
      </c>
      <c r="C73" s="23">
        <v>0</v>
      </c>
      <c r="D73" s="23">
        <v>1064084</v>
      </c>
      <c r="E73" s="24" t="s">
        <v>141</v>
      </c>
      <c r="F73" s="20">
        <f t="shared" si="0"/>
        <v>0</v>
      </c>
      <c r="G73" s="20">
        <f t="shared" si="1"/>
        <v>1064084</v>
      </c>
    </row>
    <row r="74" spans="1:7" s="20" customFormat="1" ht="28.5">
      <c r="A74" s="16">
        <v>46181</v>
      </c>
      <c r="B74" s="17" t="s">
        <v>142</v>
      </c>
      <c r="C74" s="18">
        <v>514433</v>
      </c>
      <c r="D74" s="18">
        <v>0</v>
      </c>
      <c r="E74" s="19" t="s">
        <v>143</v>
      </c>
      <c r="F74" s="20">
        <f t="shared" si="0"/>
        <v>514433</v>
      </c>
      <c r="G74" s="20">
        <f t="shared" si="1"/>
        <v>0</v>
      </c>
    </row>
    <row r="75" spans="1:7" s="25" customFormat="1" ht="42.75">
      <c r="A75" s="21">
        <v>46181</v>
      </c>
      <c r="B75" s="22" t="s">
        <v>144</v>
      </c>
      <c r="C75" s="23">
        <v>0</v>
      </c>
      <c r="D75" s="23">
        <v>735058</v>
      </c>
      <c r="E75" s="24" t="s">
        <v>145</v>
      </c>
      <c r="F75" s="20">
        <f t="shared" si="0"/>
        <v>0</v>
      </c>
      <c r="G75" s="20">
        <f t="shared" si="1"/>
        <v>735058</v>
      </c>
    </row>
    <row r="76" spans="1:7" s="20" customFormat="1" ht="71.25">
      <c r="A76" s="16">
        <v>46181</v>
      </c>
      <c r="B76" s="17" t="s">
        <v>146</v>
      </c>
      <c r="C76" s="18">
        <v>0</v>
      </c>
      <c r="D76" s="18">
        <v>139577</v>
      </c>
      <c r="E76" s="19" t="s">
        <v>147</v>
      </c>
      <c r="F76" s="20">
        <f t="shared" si="0"/>
        <v>0</v>
      </c>
      <c r="G76" s="20">
        <f t="shared" si="1"/>
        <v>139577</v>
      </c>
    </row>
    <row r="77" spans="1:7" s="25" customFormat="1" ht="71.25">
      <c r="A77" s="21">
        <v>46181</v>
      </c>
      <c r="B77" s="22" t="s">
        <v>148</v>
      </c>
      <c r="C77" s="23">
        <v>0</v>
      </c>
      <c r="D77" s="23">
        <v>1112832</v>
      </c>
      <c r="E77" s="24" t="s">
        <v>149</v>
      </c>
      <c r="F77" s="20">
        <f t="shared" ref="F77:F91" si="2">IFERROR(VALUE(SUBSTITUTE(SUBSTITUTE(C77,".00",""),",",".")),0)</f>
        <v>0</v>
      </c>
      <c r="G77" s="20">
        <f t="shared" ref="G77:G91" si="3">IFERROR(VALUE(SUBSTITUTE(SUBSTITUTE(D77,".00",""),",",".")),0)</f>
        <v>1112832</v>
      </c>
    </row>
    <row r="78" spans="1:7" s="20" customFormat="1" ht="42.75">
      <c r="A78" s="16">
        <v>46179</v>
      </c>
      <c r="B78" s="17" t="s">
        <v>150</v>
      </c>
      <c r="C78" s="18">
        <v>55000</v>
      </c>
      <c r="D78" s="18">
        <v>0</v>
      </c>
      <c r="E78" s="19" t="s">
        <v>151</v>
      </c>
      <c r="F78" s="20">
        <f t="shared" si="2"/>
        <v>55000</v>
      </c>
      <c r="G78" s="20">
        <f t="shared" si="3"/>
        <v>0</v>
      </c>
    </row>
    <row r="79" spans="1:7" s="25" customFormat="1">
      <c r="A79" s="21">
        <v>46178</v>
      </c>
      <c r="B79" s="22" t="s">
        <v>152</v>
      </c>
      <c r="C79" s="23">
        <v>578684018</v>
      </c>
      <c r="D79" s="23">
        <v>0</v>
      </c>
      <c r="E79" s="24" t="s">
        <v>153</v>
      </c>
      <c r="F79" s="20">
        <f t="shared" si="2"/>
        <v>578684018</v>
      </c>
      <c r="G79" s="20">
        <f t="shared" si="3"/>
        <v>0</v>
      </c>
    </row>
    <row r="80" spans="1:7" s="20" customFormat="1" ht="42.75">
      <c r="A80" s="16">
        <v>46178</v>
      </c>
      <c r="B80" s="17" t="s">
        <v>154</v>
      </c>
      <c r="C80" s="18">
        <v>0</v>
      </c>
      <c r="D80" s="18">
        <v>2827390</v>
      </c>
      <c r="E80" s="19" t="s">
        <v>155</v>
      </c>
      <c r="F80" s="20">
        <f t="shared" si="2"/>
        <v>0</v>
      </c>
      <c r="G80" s="20">
        <f t="shared" si="3"/>
        <v>2827390</v>
      </c>
    </row>
    <row r="81" spans="1:7" s="25" customFormat="1" ht="57">
      <c r="A81" s="21">
        <v>46178</v>
      </c>
      <c r="B81" s="22" t="s">
        <v>156</v>
      </c>
      <c r="C81" s="23">
        <v>0</v>
      </c>
      <c r="D81" s="23">
        <v>51351</v>
      </c>
      <c r="E81" s="24" t="s">
        <v>157</v>
      </c>
      <c r="F81" s="20">
        <f t="shared" si="2"/>
        <v>0</v>
      </c>
      <c r="G81" s="20">
        <f t="shared" si="3"/>
        <v>51351</v>
      </c>
    </row>
    <row r="82" spans="1:7" s="20" customFormat="1" ht="28.5">
      <c r="A82" s="16">
        <v>46178</v>
      </c>
      <c r="B82" s="17" t="s">
        <v>158</v>
      </c>
      <c r="C82" s="18">
        <v>100022000</v>
      </c>
      <c r="D82" s="18">
        <v>0</v>
      </c>
      <c r="E82" s="19" t="s">
        <v>159</v>
      </c>
      <c r="F82" s="20">
        <f t="shared" si="2"/>
        <v>100022000</v>
      </c>
      <c r="G82" s="20">
        <f t="shared" si="3"/>
        <v>0</v>
      </c>
    </row>
    <row r="83" spans="1:7" s="25" customFormat="1" ht="71.25">
      <c r="A83" s="21">
        <v>46177</v>
      </c>
      <c r="B83" s="22" t="s">
        <v>160</v>
      </c>
      <c r="C83" s="23">
        <v>0</v>
      </c>
      <c r="D83" s="23">
        <v>6838996</v>
      </c>
      <c r="E83" s="24" t="s">
        <v>161</v>
      </c>
      <c r="F83" s="20">
        <f t="shared" si="2"/>
        <v>0</v>
      </c>
      <c r="G83" s="20">
        <f t="shared" si="3"/>
        <v>6838996</v>
      </c>
    </row>
    <row r="84" spans="1:7" s="20" customFormat="1" ht="28.5">
      <c r="A84" s="16">
        <v>46177</v>
      </c>
      <c r="B84" s="17" t="s">
        <v>162</v>
      </c>
      <c r="C84" s="18">
        <v>0</v>
      </c>
      <c r="D84" s="18">
        <v>291322980</v>
      </c>
      <c r="E84" s="19" t="s">
        <v>163</v>
      </c>
      <c r="F84" s="20">
        <f t="shared" si="2"/>
        <v>0</v>
      </c>
      <c r="G84" s="20">
        <f t="shared" si="3"/>
        <v>291322980</v>
      </c>
    </row>
    <row r="85" spans="1:7" s="25" customFormat="1" ht="28.5">
      <c r="A85" s="21">
        <v>46177</v>
      </c>
      <c r="B85" s="22" t="s">
        <v>164</v>
      </c>
      <c r="C85" s="23">
        <v>129591</v>
      </c>
      <c r="D85" s="23">
        <v>0</v>
      </c>
      <c r="E85" s="24" t="s">
        <v>165</v>
      </c>
      <c r="F85" s="20">
        <f t="shared" si="2"/>
        <v>129591</v>
      </c>
      <c r="G85" s="20">
        <f t="shared" si="3"/>
        <v>0</v>
      </c>
    </row>
    <row r="86" spans="1:7" s="20" customFormat="1" ht="71.25">
      <c r="A86" s="16">
        <v>46177</v>
      </c>
      <c r="B86" s="17" t="s">
        <v>166</v>
      </c>
      <c r="C86" s="18">
        <v>0</v>
      </c>
      <c r="D86" s="18">
        <v>1030649</v>
      </c>
      <c r="E86" s="19" t="s">
        <v>167</v>
      </c>
      <c r="F86" s="20">
        <f t="shared" si="2"/>
        <v>0</v>
      </c>
      <c r="G86" s="20">
        <f t="shared" si="3"/>
        <v>1030649</v>
      </c>
    </row>
    <row r="87" spans="1:7" s="25" customFormat="1" ht="42.75">
      <c r="A87" s="21">
        <v>46175</v>
      </c>
      <c r="B87" s="22" t="s">
        <v>168</v>
      </c>
      <c r="C87" s="23">
        <v>0</v>
      </c>
      <c r="D87" s="23">
        <v>5409327</v>
      </c>
      <c r="E87" s="24" t="s">
        <v>169</v>
      </c>
      <c r="F87" s="20">
        <f t="shared" si="2"/>
        <v>0</v>
      </c>
      <c r="G87" s="20">
        <f t="shared" si="3"/>
        <v>5409327</v>
      </c>
    </row>
    <row r="88" spans="1:7" s="20" customFormat="1" ht="99.75">
      <c r="A88" s="16">
        <v>46175</v>
      </c>
      <c r="B88" s="17" t="s">
        <v>170</v>
      </c>
      <c r="C88" s="18">
        <v>1160684</v>
      </c>
      <c r="D88" s="18">
        <v>0</v>
      </c>
      <c r="E88" s="19" t="s">
        <v>171</v>
      </c>
      <c r="F88" s="20">
        <f t="shared" si="2"/>
        <v>1160684</v>
      </c>
      <c r="G88" s="20">
        <f t="shared" si="3"/>
        <v>0</v>
      </c>
    </row>
    <row r="89" spans="1:7" s="25" customFormat="1" ht="57">
      <c r="A89" s="21">
        <v>46175</v>
      </c>
      <c r="B89" s="22" t="s">
        <v>172</v>
      </c>
      <c r="C89" s="23">
        <v>0</v>
      </c>
      <c r="D89" s="23">
        <v>1829525</v>
      </c>
      <c r="E89" s="24" t="s">
        <v>173</v>
      </c>
      <c r="F89" s="20">
        <f t="shared" si="2"/>
        <v>0</v>
      </c>
      <c r="G89" s="20">
        <f t="shared" si="3"/>
        <v>1829525</v>
      </c>
    </row>
    <row r="90" spans="1:7" s="20" customFormat="1" ht="57">
      <c r="A90" s="16">
        <v>46174</v>
      </c>
      <c r="B90" s="17" t="s">
        <v>174</v>
      </c>
      <c r="C90" s="18">
        <v>0</v>
      </c>
      <c r="D90" s="18">
        <v>78204832</v>
      </c>
      <c r="E90" s="19" t="s">
        <v>175</v>
      </c>
      <c r="F90" s="20">
        <f t="shared" si="2"/>
        <v>0</v>
      </c>
      <c r="G90" s="20">
        <f t="shared" si="3"/>
        <v>78204832</v>
      </c>
    </row>
    <row r="91" spans="1:7" s="15" customFormat="1" ht="15">
      <c r="A91" s="29" t="s">
        <v>176</v>
      </c>
      <c r="B91" s="30"/>
      <c r="C91" s="31">
        <v>9124235286</v>
      </c>
      <c r="D91" s="31">
        <v>11372713413</v>
      </c>
      <c r="E91" s="32"/>
      <c r="F91" s="20">
        <f t="shared" si="2"/>
        <v>9124235286</v>
      </c>
      <c r="G91" s="20">
        <f t="shared" si="3"/>
        <v>11372713413</v>
      </c>
    </row>
    <row r="92" spans="1:7">
      <c r="A92" s="7"/>
      <c r="B92" s="7"/>
      <c r="C92" s="7"/>
      <c r="D92" s="7"/>
      <c r="E92" s="7"/>
    </row>
    <row r="93" spans="1:7">
      <c r="A93" s="7"/>
      <c r="B93" s="7"/>
      <c r="C93" s="7"/>
      <c r="D93" s="7"/>
      <c r="E93" s="7"/>
    </row>
    <row r="94" spans="1:7">
      <c r="A94" s="7"/>
      <c r="B94" s="7"/>
      <c r="C94" s="7"/>
      <c r="D94" s="7"/>
      <c r="E94" s="7"/>
    </row>
    <row r="95" spans="1:7">
      <c r="A95" s="7"/>
      <c r="B95" s="7"/>
      <c r="C95" s="7"/>
      <c r="D95" s="7"/>
      <c r="E95" s="7"/>
    </row>
    <row r="96" spans="1:7">
      <c r="A96" s="7"/>
      <c r="B96" s="7"/>
      <c r="C96" s="7"/>
      <c r="D96" s="7"/>
      <c r="E96" s="7"/>
    </row>
    <row r="97" spans="1:5">
      <c r="A97" s="7"/>
      <c r="B97" s="7"/>
      <c r="C97" s="7"/>
      <c r="D97" s="7"/>
      <c r="E97" s="7"/>
    </row>
    <row r="98" spans="1:5">
      <c r="A98" s="7"/>
      <c r="B98" s="7"/>
      <c r="C98" s="7"/>
      <c r="D98" s="7"/>
      <c r="E98" s="7"/>
    </row>
    <row r="99" spans="1:5" ht="18.75" customHeight="1">
      <c r="A99" s="33" t="s">
        <v>177</v>
      </c>
      <c r="B99" s="33"/>
      <c r="C99" s="33"/>
      <c r="D99" s="33"/>
      <c r="E99" s="33"/>
    </row>
    <row r="100" spans="1:5" ht="16.5" customHeight="1">
      <c r="A100" s="1" t="s">
        <v>178</v>
      </c>
      <c r="B100" s="1"/>
      <c r="C100" s="1"/>
      <c r="D100" s="1"/>
      <c r="E100" s="1"/>
    </row>
    <row r="101" spans="1:5" ht="18.75" customHeight="1">
      <c r="A101" s="34" t="s">
        <v>179</v>
      </c>
      <c r="B101" s="34"/>
      <c r="C101" s="34"/>
      <c r="D101" s="34"/>
      <c r="E101" s="34"/>
    </row>
    <row r="102" spans="1:5" ht="16.5" customHeight="1">
      <c r="A102" s="1" t="s">
        <v>180</v>
      </c>
      <c r="B102" s="1"/>
      <c r="C102" s="1"/>
      <c r="D102" s="1"/>
      <c r="E102" s="1"/>
    </row>
    <row r="103" spans="1:5" ht="33" customHeight="1">
      <c r="A103" s="35" t="s">
        <v>190</v>
      </c>
      <c r="B103" s="35"/>
      <c r="C103" s="35"/>
      <c r="D103" s="35"/>
      <c r="E103" s="35"/>
    </row>
    <row r="104" spans="1:5">
      <c r="A104" s="7"/>
      <c r="B104" s="7"/>
      <c r="C104" s="7"/>
      <c r="D104" s="7"/>
      <c r="E104" s="7"/>
    </row>
    <row r="105" spans="1:5" s="39" customFormat="1" ht="15" customHeight="1">
      <c r="A105" s="36" t="s">
        <v>181</v>
      </c>
      <c r="B105" s="36"/>
      <c r="C105" s="37"/>
      <c r="D105" s="37"/>
      <c r="E105" s="38" t="s">
        <v>182</v>
      </c>
    </row>
    <row r="106" spans="1:5" s="39" customFormat="1" ht="15" customHeight="1">
      <c r="A106" s="36" t="s">
        <v>183</v>
      </c>
      <c r="B106" s="36"/>
      <c r="C106" s="37"/>
      <c r="D106" s="37"/>
      <c r="E106" s="38" t="s">
        <v>184</v>
      </c>
    </row>
    <row r="107" spans="1:5" s="39" customFormat="1" ht="15" customHeight="1">
      <c r="A107" s="36" t="s">
        <v>185</v>
      </c>
      <c r="B107" s="36"/>
      <c r="C107" s="37"/>
      <c r="D107" s="37"/>
      <c r="E107" s="38" t="s">
        <v>186</v>
      </c>
    </row>
    <row r="108" spans="1:5" s="39" customFormat="1" ht="12.75">
      <c r="A108" s="40"/>
      <c r="B108" s="40"/>
      <c r="C108" s="37"/>
      <c r="D108" s="37"/>
      <c r="E108" s="38" t="s">
        <v>187</v>
      </c>
    </row>
  </sheetData>
  <mergeCells count="32">
    <mergeCell ref="A108:B108"/>
    <mergeCell ref="C108:D108"/>
    <mergeCell ref="A105:B105"/>
    <mergeCell ref="C105:D105"/>
    <mergeCell ref="A106:B106"/>
    <mergeCell ref="C106:D106"/>
    <mergeCell ref="A107:B107"/>
    <mergeCell ref="C107:D107"/>
    <mergeCell ref="A104:E104"/>
    <mergeCell ref="A93:E93"/>
    <mergeCell ref="A94:E94"/>
    <mergeCell ref="A95:E95"/>
    <mergeCell ref="A96:E96"/>
    <mergeCell ref="A97:E97"/>
    <mergeCell ref="A98:E98"/>
    <mergeCell ref="A99:E99"/>
    <mergeCell ref="A100:E100"/>
    <mergeCell ref="A101:E101"/>
    <mergeCell ref="A102:E102"/>
    <mergeCell ref="A103:E103"/>
    <mergeCell ref="A92:E92"/>
    <mergeCell ref="A1:B1"/>
    <mergeCell ref="C1:E1"/>
    <mergeCell ref="A2:B2"/>
    <mergeCell ref="C2:E2"/>
    <mergeCell ref="B3:E3"/>
    <mergeCell ref="B4:E4"/>
    <mergeCell ref="B5:E5"/>
    <mergeCell ref="B6:E6"/>
    <mergeCell ref="B7:E7"/>
    <mergeCell ref="A8:E8"/>
    <mergeCell ref="A9:E9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Vietcombank_Account_Statement(1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2026-07-03T02:42:30Z</dcterms:created>
  <dcterms:modified xsi:type="dcterms:W3CDTF">2026-07-04T03:36:16Z</dcterms:modified>
</cp:coreProperties>
</file>