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NGAN HANG\SAO KÊ\NĂM 2026\THÁNG 6\"/>
    </mc:Choice>
  </mc:AlternateContent>
  <bookViews>
    <workbookView xWindow="0" yWindow="0" windowWidth="24000" windowHeight="8610"/>
  </bookViews>
  <sheets>
    <sheet name="Vietcombank_Account_Statement(1" sheetId="1" r:id="rId1"/>
  </sheets>
  <calcPr calcId="162913"/>
</workbook>
</file>

<file path=xl/calcChain.xml><?xml version="1.0" encoding="utf-8"?>
<calcChain xmlns="http://schemas.openxmlformats.org/spreadsheetml/2006/main">
  <c r="J18" i="1" l="1"/>
  <c r="F13" i="1" l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G12" i="1"/>
  <c r="F12" i="1"/>
</calcChain>
</file>

<file path=xl/sharedStrings.xml><?xml version="1.0" encoding="utf-8"?>
<sst xmlns="http://schemas.openxmlformats.org/spreadsheetml/2006/main" count="75" uniqueCount="75">
  <si>
    <t>SAO KÊ TÀI KHOẢN</t>
  </si>
  <si>
    <t>Ngày thực hiện: 09/06/2026</t>
  </si>
  <si>
    <t>Chủ tài khoản:</t>
  </si>
  <si>
    <t>CT TNHH MTV TM VA DV NGOC THOM</t>
  </si>
  <si>
    <t>Số tài khoản:</t>
  </si>
  <si>
    <t>1027349624</t>
  </si>
  <si>
    <t>Địa chỉ:</t>
  </si>
  <si>
    <t>12/14/18 DUONG 49,KP7,P.H B CHANH,TP.THU DUC,TPHCM</t>
  </si>
  <si>
    <t>CIF:</t>
  </si>
  <si>
    <t>Loại tiền:</t>
  </si>
  <si>
    <t>VND</t>
  </si>
  <si>
    <t>Từ: 01/06/2026 Đến: 09/06/2026</t>
  </si>
  <si>
    <t>Số dư đầu kỳ</t>
  </si>
  <si>
    <t>668,473,755.00</t>
  </si>
  <si>
    <t>Số dư cuối kỳ</t>
  </si>
  <si>
    <t>378,474,630.00</t>
  </si>
  <si>
    <t>Ngày giao dịch</t>
  </si>
  <si>
    <t>Số tham chiếu</t>
  </si>
  <si>
    <t>Số tiền ghi nợ</t>
  </si>
  <si>
    <t>Số tiền ghi có</t>
  </si>
  <si>
    <t>Mô tả</t>
  </si>
  <si>
    <t>5414 - 02841</t>
  </si>
  <si>
    <t>6160MCOBQ2QCNFAU.Pham Thi Hang Nga chuyen tien.20260609.114123.03301010881063.PHAM THI HANG NGA.970426</t>
  </si>
  <si>
    <t>0032 - 00153</t>
  </si>
  <si>
    <t>CHUYEN KHOANNGOC THOM THU PHI GN 02, BT32.142</t>
  </si>
  <si>
    <t>0022 - 00258</t>
  </si>
  <si>
    <t>SATRA PHAM HUNG TT-NCC(VD426)HD19259,26516,28352,(17/03,14,21/4),XT, HTQ1/26</t>
  </si>
  <si>
    <t>5425 - 94097</t>
  </si>
  <si>
    <t>6159IBT1kCIKSGKN.HUYNH VAN HUNG thanh toan HD 30072 ngay 24 04 2026 FT26159871983836.20260608.082237.19033091375024.VND-TGTT-HUYNH VAN HUNG.970407</t>
  </si>
  <si>
    <t>5424 - 92021</t>
  </si>
  <si>
    <t>6159IBT1kCIKSUCU.HUYNH VAN HUNG thanh toan HD 34068 ngay 13 05 2026 FT26159067853090.20260608.082154.19033091375024.VND-TGTT-HUYNH VAN HUNG.970407</t>
  </si>
  <si>
    <t>9915 - 64367</t>
  </si>
  <si>
    <t>THU PHI DICH VU SMS CHU DONG THANG 05/2026. SDT: 0917823679. So tien 55000 VND</t>
  </si>
  <si>
    <t>5087 - 05766</t>
  </si>
  <si>
    <t>IBVCB.202606055087008430.</t>
  </si>
  <si>
    <t>5390 - 25096</t>
  </si>
  <si>
    <t>STAR MART#SP#020097042206051429162026Q1UN141088.5390.25096.142916</t>
  </si>
  <si>
    <t>5243 - 86570</t>
  </si>
  <si>
    <t>MBVCB.14531074638.thanh toan bu cho HD 00039514.CT tu 0721000637743 NGUYEN THIEN TRANG toi 1027349624 CT TNHH MTV TM VA DV NGOC THOM</t>
  </si>
  <si>
    <t>5058 - 17612</t>
  </si>
  <si>
    <t>IBVCB.0506260636329002.CTY RUT TIEN NHAP QUY TIEN MAT</t>
  </si>
  <si>
    <t>5425 - 97559</t>
  </si>
  <si>
    <t>6155IBT1bJVXVURY.Cty Spring thanh toan truoc don hang cho cty Ngoc Thom.20260604.170651.8618248999.CTY TNHH TM DV CUNG UNG SPRING .970418</t>
  </si>
  <si>
    <t>5056 - 98836</t>
  </si>
  <si>
    <t>IBVCB.0406260374677002.Thanh toan 100 pt HD so 060526/HDMB/NT-HN</t>
  </si>
  <si>
    <t>0004 - 00062</t>
  </si>
  <si>
    <t>CHUYEN KHOANTHU PHI CHUYEN TIEN THEO GNN 01</t>
  </si>
  <si>
    <t>5424 - 30218</t>
  </si>
  <si>
    <t>6154IBT1kCMUSHYK.Minhmart Chuyen Khoan 3.6 Ngoc Thom Don 25.5 FT26155982054000.20260603.232443.19025386119019.VND-TGTT-NGUYEN TUAN HAI.970407</t>
  </si>
  <si>
    <t>5136 - 40737</t>
  </si>
  <si>
    <t>MBBIZ6067940737.CONG TY TNHH THUONG MAI TONG HOP VA DICH chuyen tien</t>
  </si>
  <si>
    <t>0004 - 00060</t>
  </si>
  <si>
    <t>CHUYEN KHOAN02/06/2026+USD7,700.00+Fee:USD0.00+PAID 20PCT OF CTR NO 8699 DATE 26.05.2026 AND PI NO 8699 DATE 26.05.2026 +F/O:B AND M FOODS S.L ++CL SANTA MARTA,37BAJOS 4A 08340 VILASSAR DE MAR (SPAIN)</t>
  </si>
  <si>
    <t>5389 - 94643</t>
  </si>
  <si>
    <t>HO KINH DOANH NGUYEN THIEN DAT chuyen tien cty Ngoc thom#SP#020097041506020808422026cWDH515839.5389.94643.080843</t>
  </si>
  <si>
    <t>5423 - 61065</t>
  </si>
  <si>
    <t>6152MCOBQ2Q2AEA1.KINGFOOD TT TIEN HANG Payment for V000516.20260601.140657.04001010091039.Chi ho Bizzi - Kingfood.970426</t>
  </si>
  <si>
    <t>Tổng số</t>
  </si>
  <si>
    <t>Trân trọng cảm ơn quý khách đã sử dụng dịch vụ của Vietcombank!</t>
  </si>
  <si>
    <t>==========</t>
  </si>
  <si>
    <t>VIETCOMBANK - Chung niềm tin vững tương lai</t>
  </si>
  <si>
    <t>**********</t>
  </si>
  <si>
    <t>Postal address:</t>
  </si>
  <si>
    <t>Telex: (0805) 411504 VCB - VT</t>
  </si>
  <si>
    <t>198 TRAN QUANG KHAI AVENUE</t>
  </si>
  <si>
    <t>Swift: BFTV VNVX</t>
  </si>
  <si>
    <t>HANOI - VIETNAM</t>
  </si>
  <si>
    <t>Website: www.vietcombank.com.vn</t>
  </si>
  <si>
    <t>Contact center: 1900.54.54.13</t>
  </si>
  <si>
    <t>HANOSIMEX</t>
  </si>
  <si>
    <t>PHÚ SƠN - BH33433</t>
  </si>
  <si>
    <t>BH33215</t>
  </si>
  <si>
    <t>BH32154</t>
  </si>
  <si>
    <t>LƯƠNG</t>
  </si>
  <si>
    <r>
      <t>Ghi chú:</t>
    </r>
    <r>
      <rPr>
        <b/>
        <sz val="11"/>
        <rFont val="Arial"/>
        <family val="2"/>
      </rPr>
      <t xml:space="preserve"> Sao kê này không thay cho các cam kết của Ngân hàng TMCP Ngoại thương về các nghĩa vụ của khách hàng được xác nhận với bên thứ ba./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</si>
</sst>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₫_-;\-* #,##0\ _₫_-;_-* &quot;-&quot;\ _₫_-;_-@_-"/>
  </numFmts>
  <fonts count="2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i/>
      <sz val="13"/>
      <name val="Arial"/>
      <family val="2"/>
    </font>
    <font>
      <b/>
      <sz val="13"/>
      <name val="Arial"/>
      <family val="2"/>
    </font>
    <font>
      <b/>
      <u/>
      <sz val="11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9F3F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0" fontId="18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vertical="center" wrapText="1"/>
    </xf>
    <xf numFmtId="41" fontId="20" fillId="33" borderId="10" xfId="42" applyFont="1" applyFill="1" applyBorder="1" applyAlignment="1">
      <alignment horizontal="center" vertical="center" wrapText="1"/>
    </xf>
    <xf numFmtId="0" fontId="20" fillId="33" borderId="10" xfId="0" applyFont="1" applyFill="1" applyBorder="1"/>
    <xf numFmtId="0" fontId="20" fillId="33" borderId="11" xfId="0" applyFont="1" applyFill="1" applyBorder="1" applyAlignment="1">
      <alignment horizontal="center" vertical="center" wrapText="1"/>
    </xf>
    <xf numFmtId="41" fontId="20" fillId="33" borderId="11" xfId="42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/>
    <xf numFmtId="14" fontId="18" fillId="33" borderId="11" xfId="0" applyNumberFormat="1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41" fontId="18" fillId="33" borderId="11" xfId="42" applyFont="1" applyFill="1" applyBorder="1" applyAlignment="1">
      <alignment horizontal="right" wrapText="1"/>
    </xf>
    <xf numFmtId="0" fontId="18" fillId="33" borderId="0" xfId="0" applyFont="1" applyFill="1" applyAlignment="1">
      <alignment horizontal="left" wrapText="1"/>
    </xf>
    <xf numFmtId="0" fontId="18" fillId="33" borderId="0" xfId="0" applyFont="1" applyFill="1"/>
    <xf numFmtId="14" fontId="18" fillId="34" borderId="11" xfId="0" applyNumberFormat="1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center" wrapText="1"/>
    </xf>
    <xf numFmtId="41" fontId="18" fillId="34" borderId="11" xfId="42" applyFont="1" applyFill="1" applyBorder="1" applyAlignment="1">
      <alignment horizontal="right" wrapText="1"/>
    </xf>
    <xf numFmtId="0" fontId="18" fillId="34" borderId="0" xfId="0" applyFont="1" applyFill="1" applyAlignment="1">
      <alignment horizontal="left" wrapText="1"/>
    </xf>
    <xf numFmtId="0" fontId="18" fillId="34" borderId="0" xfId="0" applyFont="1" applyFill="1"/>
    <xf numFmtId="3" fontId="18" fillId="33" borderId="0" xfId="0" applyNumberFormat="1" applyFont="1" applyFill="1"/>
    <xf numFmtId="41" fontId="18" fillId="33" borderId="0" xfId="0" applyNumberFormat="1" applyFont="1" applyFill="1"/>
    <xf numFmtId="0" fontId="20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41" fontId="20" fillId="33" borderId="11" xfId="42" applyFont="1" applyFill="1" applyBorder="1" applyAlignment="1">
      <alignment horizontal="right" wrapText="1"/>
    </xf>
    <xf numFmtId="0" fontId="20" fillId="33" borderId="0" xfId="0" applyFont="1" applyFill="1" applyAlignment="1">
      <alignment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41" fontId="24" fillId="0" borderId="0" xfId="42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/>
    <xf numFmtId="0" fontId="24" fillId="0" borderId="0" xfId="0" applyFont="1" applyAlignment="1">
      <alignment wrapText="1"/>
    </xf>
    <xf numFmtId="41" fontId="18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omma [0]" xfId="42" builtinId="6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vietcombank.com.vn/images/Logo_Slogan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0</xdr:row>
      <xdr:rowOff>561975</xdr:rowOff>
    </xdr:to>
    <xdr:pic>
      <xdr:nvPicPr>
        <xdr:cNvPr id="1025" name="Picture 1" descr="https://www.vietcombank.com.vn/images/Logo_Slogan2.jp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tabSelected="1" workbookViewId="0">
      <selection activeCell="I9" sqref="I9"/>
    </sheetView>
  </sheetViews>
  <sheetFormatPr defaultRowHeight="14.25" x14ac:dyDescent="0.2"/>
  <cols>
    <col min="1" max="1" width="15.7109375" style="3" customWidth="1"/>
    <col min="2" max="2" width="18.5703125" style="3" customWidth="1"/>
    <col min="3" max="4" width="14.85546875" style="39" bestFit="1" customWidth="1"/>
    <col min="5" max="5" width="46" style="3" customWidth="1"/>
    <col min="6" max="7" width="0" style="3" hidden="1" customWidth="1"/>
    <col min="8" max="9" width="9.140625" style="3"/>
    <col min="10" max="10" width="15.7109375" style="3" bestFit="1" customWidth="1"/>
    <col min="11" max="16384" width="9.140625" style="3"/>
  </cols>
  <sheetData>
    <row r="1" spans="1:8" ht="45" customHeight="1" x14ac:dyDescent="0.2">
      <c r="A1" s="1"/>
      <c r="B1" s="1"/>
      <c r="C1" s="2" t="s">
        <v>0</v>
      </c>
      <c r="D1" s="2"/>
      <c r="E1" s="2"/>
    </row>
    <row r="2" spans="1:8" ht="14.25" customHeight="1" x14ac:dyDescent="0.2">
      <c r="A2" s="4"/>
      <c r="B2" s="4"/>
      <c r="C2" s="1" t="s">
        <v>1</v>
      </c>
      <c r="D2" s="1"/>
      <c r="E2" s="1"/>
    </row>
    <row r="3" spans="1:8" ht="14.25" customHeight="1" x14ac:dyDescent="0.2">
      <c r="A3" s="5" t="s">
        <v>2</v>
      </c>
      <c r="B3" s="4" t="s">
        <v>3</v>
      </c>
      <c r="C3" s="4"/>
      <c r="D3" s="4"/>
      <c r="E3" s="4"/>
    </row>
    <row r="4" spans="1:8" ht="14.25" customHeight="1" x14ac:dyDescent="0.2">
      <c r="A4" s="5" t="s">
        <v>4</v>
      </c>
      <c r="B4" s="6" t="s">
        <v>5</v>
      </c>
      <c r="C4" s="6"/>
      <c r="D4" s="6"/>
      <c r="E4" s="6"/>
    </row>
    <row r="5" spans="1:8" ht="14.25" customHeight="1" x14ac:dyDescent="0.2">
      <c r="A5" s="5" t="s">
        <v>6</v>
      </c>
      <c r="B5" s="4" t="s">
        <v>7</v>
      </c>
      <c r="C5" s="4"/>
      <c r="D5" s="4"/>
      <c r="E5" s="4"/>
    </row>
    <row r="6" spans="1:8" ht="14.25" customHeight="1" x14ac:dyDescent="0.2">
      <c r="A6" s="5" t="s">
        <v>8</v>
      </c>
      <c r="B6" s="4">
        <v>4202353</v>
      </c>
      <c r="C6" s="4"/>
      <c r="D6" s="4"/>
      <c r="E6" s="4"/>
    </row>
    <row r="7" spans="1:8" ht="14.25" customHeight="1" x14ac:dyDescent="0.2">
      <c r="A7" s="5" t="s">
        <v>9</v>
      </c>
      <c r="B7" s="4" t="s">
        <v>10</v>
      </c>
      <c r="C7" s="4"/>
      <c r="D7" s="4"/>
      <c r="E7" s="4"/>
    </row>
    <row r="8" spans="1:8" ht="14.25" customHeight="1" x14ac:dyDescent="0.2">
      <c r="A8" s="4" t="s">
        <v>11</v>
      </c>
      <c r="B8" s="4"/>
      <c r="C8" s="4"/>
      <c r="D8" s="4"/>
      <c r="E8" s="4"/>
    </row>
    <row r="9" spans="1:8" x14ac:dyDescent="0.2">
      <c r="A9" s="7"/>
      <c r="B9" s="7"/>
      <c r="C9" s="7"/>
      <c r="D9" s="7"/>
      <c r="E9" s="7"/>
    </row>
    <row r="10" spans="1:8" s="10" customFormat="1" ht="45.75" thickBot="1" x14ac:dyDescent="0.3">
      <c r="A10" s="8" t="s">
        <v>12</v>
      </c>
      <c r="B10" s="8" t="s">
        <v>13</v>
      </c>
      <c r="C10" s="9" t="s">
        <v>14</v>
      </c>
      <c r="D10" s="9" t="s">
        <v>15</v>
      </c>
      <c r="E10" s="8"/>
    </row>
    <row r="11" spans="1:8" s="14" customFormat="1" ht="30" x14ac:dyDescent="0.25">
      <c r="A11" s="11" t="s">
        <v>16</v>
      </c>
      <c r="B11" s="11" t="s">
        <v>17</v>
      </c>
      <c r="C11" s="12" t="s">
        <v>18</v>
      </c>
      <c r="D11" s="12" t="s">
        <v>19</v>
      </c>
      <c r="E11" s="13" t="s">
        <v>20</v>
      </c>
    </row>
    <row r="12" spans="1:8" s="19" customFormat="1" ht="57" x14ac:dyDescent="0.2">
      <c r="A12" s="15">
        <v>46182</v>
      </c>
      <c r="B12" s="16" t="s">
        <v>21</v>
      </c>
      <c r="C12" s="17">
        <v>0</v>
      </c>
      <c r="D12" s="17">
        <v>1064084</v>
      </c>
      <c r="E12" s="18" t="s">
        <v>22</v>
      </c>
      <c r="F12" s="19">
        <f>IFERROR(VALUE(SUBSTITUTE(SUBSTITUTE(C12,".00",""),",",".")),0)</f>
        <v>0</v>
      </c>
      <c r="G12" s="19">
        <f>IFERROR(VALUE(SUBSTITUTE(SUBSTITUTE(D12,".00",""),",",".")),0)</f>
        <v>1064084</v>
      </c>
      <c r="H12" s="19" t="s">
        <v>71</v>
      </c>
    </row>
    <row r="13" spans="1:8" s="24" customFormat="1" ht="28.5" x14ac:dyDescent="0.2">
      <c r="A13" s="20">
        <v>46181</v>
      </c>
      <c r="B13" s="21" t="s">
        <v>23</v>
      </c>
      <c r="C13" s="22">
        <v>514433</v>
      </c>
      <c r="D13" s="22">
        <v>0</v>
      </c>
      <c r="E13" s="23" t="s">
        <v>24</v>
      </c>
      <c r="F13" s="19">
        <f t="shared" ref="F13:F30" si="0">IFERROR(VALUE(SUBSTITUTE(SUBSTITUTE(C13,".00",""),",",".")),0)</f>
        <v>514433</v>
      </c>
      <c r="G13" s="19">
        <f t="shared" ref="G13:G30" si="1">IFERROR(VALUE(SUBSTITUTE(SUBSTITUTE(D13,".00",""),",",".")),0)</f>
        <v>0</v>
      </c>
    </row>
    <row r="14" spans="1:8" s="19" customFormat="1" ht="42.75" x14ac:dyDescent="0.2">
      <c r="A14" s="15">
        <v>46181</v>
      </c>
      <c r="B14" s="16" t="s">
        <v>25</v>
      </c>
      <c r="C14" s="17">
        <v>0</v>
      </c>
      <c r="D14" s="17">
        <v>735058</v>
      </c>
      <c r="E14" s="18" t="s">
        <v>26</v>
      </c>
      <c r="F14" s="19">
        <f t="shared" si="0"/>
        <v>0</v>
      </c>
      <c r="G14" s="19">
        <f t="shared" si="1"/>
        <v>735058</v>
      </c>
    </row>
    <row r="15" spans="1:8" s="24" customFormat="1" ht="71.25" x14ac:dyDescent="0.2">
      <c r="A15" s="20">
        <v>46181</v>
      </c>
      <c r="B15" s="21" t="s">
        <v>27</v>
      </c>
      <c r="C15" s="22">
        <v>0</v>
      </c>
      <c r="D15" s="22">
        <v>139577</v>
      </c>
      <c r="E15" s="23" t="s">
        <v>28</v>
      </c>
      <c r="F15" s="19">
        <f t="shared" si="0"/>
        <v>0</v>
      </c>
      <c r="G15" s="19">
        <f t="shared" si="1"/>
        <v>139577</v>
      </c>
    </row>
    <row r="16" spans="1:8" s="19" customFormat="1" ht="71.25" x14ac:dyDescent="0.2">
      <c r="A16" s="15">
        <v>46181</v>
      </c>
      <c r="B16" s="16" t="s">
        <v>29</v>
      </c>
      <c r="C16" s="17">
        <v>0</v>
      </c>
      <c r="D16" s="17">
        <v>1112832</v>
      </c>
      <c r="E16" s="18" t="s">
        <v>30</v>
      </c>
      <c r="F16" s="19">
        <f t="shared" si="0"/>
        <v>0</v>
      </c>
      <c r="G16" s="19">
        <f t="shared" si="1"/>
        <v>1112832</v>
      </c>
    </row>
    <row r="17" spans="1:10" s="24" customFormat="1" ht="42.75" x14ac:dyDescent="0.2">
      <c r="A17" s="20">
        <v>46179</v>
      </c>
      <c r="B17" s="21" t="s">
        <v>31</v>
      </c>
      <c r="C17" s="22">
        <v>55000</v>
      </c>
      <c r="D17" s="22">
        <v>0</v>
      </c>
      <c r="E17" s="23" t="s">
        <v>32</v>
      </c>
      <c r="F17" s="19">
        <f t="shared" si="0"/>
        <v>55000</v>
      </c>
      <c r="G17" s="19">
        <f t="shared" si="1"/>
        <v>0</v>
      </c>
    </row>
    <row r="18" spans="1:10" s="19" customFormat="1" ht="20.25" customHeight="1" x14ac:dyDescent="0.2">
      <c r="A18" s="15">
        <v>46178</v>
      </c>
      <c r="B18" s="16" t="s">
        <v>33</v>
      </c>
      <c r="C18" s="17">
        <v>578684018</v>
      </c>
      <c r="D18" s="17">
        <v>0</v>
      </c>
      <c r="E18" s="18" t="s">
        <v>34</v>
      </c>
      <c r="F18" s="19">
        <f t="shared" si="0"/>
        <v>578684018</v>
      </c>
      <c r="G18" s="19">
        <f t="shared" si="1"/>
        <v>0</v>
      </c>
      <c r="H18" s="19" t="s">
        <v>73</v>
      </c>
      <c r="I18" s="25">
        <v>790900</v>
      </c>
      <c r="J18" s="26">
        <f>C18-I18</f>
        <v>577893118</v>
      </c>
    </row>
    <row r="19" spans="1:10" s="24" customFormat="1" ht="42.75" x14ac:dyDescent="0.2">
      <c r="A19" s="20">
        <v>46178</v>
      </c>
      <c r="B19" s="21" t="s">
        <v>35</v>
      </c>
      <c r="C19" s="22">
        <v>0</v>
      </c>
      <c r="D19" s="22">
        <v>2827390</v>
      </c>
      <c r="E19" s="23" t="s">
        <v>36</v>
      </c>
      <c r="F19" s="19">
        <f t="shared" si="0"/>
        <v>0</v>
      </c>
      <c r="G19" s="19">
        <f t="shared" si="1"/>
        <v>2827390</v>
      </c>
    </row>
    <row r="20" spans="1:10" s="19" customFormat="1" ht="57" x14ac:dyDescent="0.2">
      <c r="A20" s="15">
        <v>46178</v>
      </c>
      <c r="B20" s="16" t="s">
        <v>37</v>
      </c>
      <c r="C20" s="17">
        <v>0</v>
      </c>
      <c r="D20" s="17">
        <v>51351</v>
      </c>
      <c r="E20" s="18" t="s">
        <v>38</v>
      </c>
      <c r="F20" s="19">
        <f t="shared" si="0"/>
        <v>0</v>
      </c>
      <c r="G20" s="19">
        <f t="shared" si="1"/>
        <v>51351</v>
      </c>
    </row>
    <row r="21" spans="1:10" s="24" customFormat="1" ht="28.5" x14ac:dyDescent="0.2">
      <c r="A21" s="20">
        <v>46178</v>
      </c>
      <c r="B21" s="21" t="s">
        <v>39</v>
      </c>
      <c r="C21" s="22">
        <v>100022000</v>
      </c>
      <c r="D21" s="22">
        <v>0</v>
      </c>
      <c r="E21" s="23" t="s">
        <v>40</v>
      </c>
      <c r="F21" s="19">
        <f t="shared" si="0"/>
        <v>100022000</v>
      </c>
      <c r="G21" s="19">
        <f t="shared" si="1"/>
        <v>0</v>
      </c>
    </row>
    <row r="22" spans="1:10" s="19" customFormat="1" ht="57" x14ac:dyDescent="0.2">
      <c r="A22" s="15">
        <v>46177</v>
      </c>
      <c r="B22" s="16" t="s">
        <v>41</v>
      </c>
      <c r="C22" s="17">
        <v>0</v>
      </c>
      <c r="D22" s="17">
        <v>6838996</v>
      </c>
      <c r="E22" s="18" t="s">
        <v>42</v>
      </c>
      <c r="F22" s="19">
        <f t="shared" si="0"/>
        <v>0</v>
      </c>
      <c r="G22" s="19">
        <f t="shared" si="1"/>
        <v>6838996</v>
      </c>
    </row>
    <row r="23" spans="1:10" s="24" customFormat="1" ht="28.5" x14ac:dyDescent="0.2">
      <c r="A23" s="20">
        <v>46177</v>
      </c>
      <c r="B23" s="21" t="s">
        <v>43</v>
      </c>
      <c r="C23" s="22">
        <v>0</v>
      </c>
      <c r="D23" s="22">
        <v>291322980</v>
      </c>
      <c r="E23" s="23" t="s">
        <v>44</v>
      </c>
      <c r="F23" s="19">
        <f t="shared" si="0"/>
        <v>0</v>
      </c>
      <c r="G23" s="19">
        <f t="shared" si="1"/>
        <v>291322980</v>
      </c>
      <c r="H23" s="24" t="s">
        <v>69</v>
      </c>
    </row>
    <row r="24" spans="1:10" s="19" customFormat="1" ht="28.5" x14ac:dyDescent="0.2">
      <c r="A24" s="15">
        <v>46177</v>
      </c>
      <c r="B24" s="16" t="s">
        <v>45</v>
      </c>
      <c r="C24" s="17">
        <v>129591</v>
      </c>
      <c r="D24" s="17">
        <v>0</v>
      </c>
      <c r="E24" s="18" t="s">
        <v>46</v>
      </c>
      <c r="F24" s="19">
        <f t="shared" si="0"/>
        <v>129591</v>
      </c>
      <c r="G24" s="19">
        <f t="shared" si="1"/>
        <v>0</v>
      </c>
    </row>
    <row r="25" spans="1:10" s="24" customFormat="1" ht="71.25" x14ac:dyDescent="0.2">
      <c r="A25" s="20">
        <v>46177</v>
      </c>
      <c r="B25" s="21" t="s">
        <v>47</v>
      </c>
      <c r="C25" s="22">
        <v>0</v>
      </c>
      <c r="D25" s="22">
        <v>1030649</v>
      </c>
      <c r="E25" s="23" t="s">
        <v>48</v>
      </c>
      <c r="F25" s="19">
        <f t="shared" si="0"/>
        <v>0</v>
      </c>
      <c r="G25" s="19">
        <f t="shared" si="1"/>
        <v>1030649</v>
      </c>
      <c r="H25" s="24" t="s">
        <v>72</v>
      </c>
    </row>
    <row r="26" spans="1:10" s="19" customFormat="1" ht="28.5" x14ac:dyDescent="0.2">
      <c r="A26" s="15">
        <v>46175</v>
      </c>
      <c r="B26" s="16" t="s">
        <v>49</v>
      </c>
      <c r="C26" s="17">
        <v>0</v>
      </c>
      <c r="D26" s="17">
        <v>5409327</v>
      </c>
      <c r="E26" s="18" t="s">
        <v>50</v>
      </c>
      <c r="F26" s="19">
        <f t="shared" si="0"/>
        <v>0</v>
      </c>
      <c r="G26" s="19">
        <f t="shared" si="1"/>
        <v>5409327</v>
      </c>
      <c r="H26" s="19" t="s">
        <v>70</v>
      </c>
    </row>
    <row r="27" spans="1:10" s="24" customFormat="1" ht="99.75" x14ac:dyDescent="0.2">
      <c r="A27" s="20">
        <v>46175</v>
      </c>
      <c r="B27" s="21" t="s">
        <v>51</v>
      </c>
      <c r="C27" s="22">
        <v>1160684</v>
      </c>
      <c r="D27" s="22">
        <v>0</v>
      </c>
      <c r="E27" s="23" t="s">
        <v>52</v>
      </c>
      <c r="F27" s="19">
        <f t="shared" si="0"/>
        <v>1160684</v>
      </c>
      <c r="G27" s="19">
        <f t="shared" si="1"/>
        <v>0</v>
      </c>
    </row>
    <row r="28" spans="1:10" s="19" customFormat="1" ht="57" x14ac:dyDescent="0.2">
      <c r="A28" s="15">
        <v>46175</v>
      </c>
      <c r="B28" s="16" t="s">
        <v>53</v>
      </c>
      <c r="C28" s="17">
        <v>0</v>
      </c>
      <c r="D28" s="17">
        <v>1829525</v>
      </c>
      <c r="E28" s="18" t="s">
        <v>54</v>
      </c>
      <c r="F28" s="19">
        <f t="shared" si="0"/>
        <v>0</v>
      </c>
      <c r="G28" s="19">
        <f t="shared" si="1"/>
        <v>1829525</v>
      </c>
    </row>
    <row r="29" spans="1:10" s="24" customFormat="1" ht="57" x14ac:dyDescent="0.2">
      <c r="A29" s="20">
        <v>46174</v>
      </c>
      <c r="B29" s="21" t="s">
        <v>55</v>
      </c>
      <c r="C29" s="22">
        <v>0</v>
      </c>
      <c r="D29" s="22">
        <v>78204832</v>
      </c>
      <c r="E29" s="23" t="s">
        <v>56</v>
      </c>
      <c r="F29" s="19">
        <f t="shared" si="0"/>
        <v>0</v>
      </c>
      <c r="G29" s="19">
        <f t="shared" si="1"/>
        <v>78204832</v>
      </c>
    </row>
    <row r="30" spans="1:10" s="14" customFormat="1" ht="15" x14ac:dyDescent="0.25">
      <c r="A30" s="27" t="s">
        <v>57</v>
      </c>
      <c r="B30" s="28"/>
      <c r="C30" s="29">
        <v>680565726</v>
      </c>
      <c r="D30" s="29">
        <v>390566601</v>
      </c>
      <c r="E30" s="30"/>
      <c r="F30" s="19">
        <f t="shared" si="0"/>
        <v>680565726</v>
      </c>
      <c r="G30" s="19">
        <f t="shared" si="1"/>
        <v>390566601</v>
      </c>
    </row>
    <row r="31" spans="1:10" x14ac:dyDescent="0.2">
      <c r="A31" s="7"/>
      <c r="B31" s="7"/>
      <c r="C31" s="7"/>
      <c r="D31" s="7"/>
      <c r="E31" s="7"/>
    </row>
    <row r="32" spans="1:10" x14ac:dyDescent="0.2">
      <c r="A32" s="7"/>
      <c r="B32" s="7"/>
      <c r="C32" s="7"/>
      <c r="D32" s="7"/>
      <c r="E32" s="7"/>
    </row>
    <row r="33" spans="1:5" x14ac:dyDescent="0.2">
      <c r="A33" s="7"/>
      <c r="B33" s="7"/>
      <c r="C33" s="7"/>
      <c r="D33" s="7"/>
      <c r="E33" s="7"/>
    </row>
    <row r="34" spans="1:5" x14ac:dyDescent="0.2">
      <c r="A34" s="7"/>
      <c r="B34" s="7"/>
      <c r="C34" s="7"/>
      <c r="D34" s="7"/>
      <c r="E34" s="7"/>
    </row>
    <row r="35" spans="1:5" x14ac:dyDescent="0.2">
      <c r="A35" s="7"/>
      <c r="B35" s="7"/>
      <c r="C35" s="7"/>
      <c r="D35" s="7"/>
      <c r="E35" s="7"/>
    </row>
    <row r="36" spans="1:5" x14ac:dyDescent="0.2">
      <c r="A36" s="7"/>
      <c r="B36" s="7"/>
      <c r="C36" s="7"/>
      <c r="D36" s="7"/>
      <c r="E36" s="7"/>
    </row>
    <row r="37" spans="1:5" x14ac:dyDescent="0.2">
      <c r="A37" s="7"/>
      <c r="B37" s="7"/>
      <c r="C37" s="7"/>
      <c r="D37" s="7"/>
      <c r="E37" s="7"/>
    </row>
    <row r="38" spans="1:5" ht="16.5" customHeight="1" x14ac:dyDescent="0.25">
      <c r="A38" s="31" t="s">
        <v>58</v>
      </c>
      <c r="B38" s="31"/>
      <c r="C38" s="31"/>
      <c r="D38" s="31"/>
      <c r="E38" s="31"/>
    </row>
    <row r="39" spans="1:5" ht="14.25" customHeight="1" x14ac:dyDescent="0.2">
      <c r="A39" s="1" t="s">
        <v>59</v>
      </c>
      <c r="B39" s="1"/>
      <c r="C39" s="1"/>
      <c r="D39" s="1"/>
      <c r="E39" s="1"/>
    </row>
    <row r="40" spans="1:5" ht="16.5" customHeight="1" x14ac:dyDescent="0.25">
      <c r="A40" s="32" t="s">
        <v>60</v>
      </c>
      <c r="B40" s="32"/>
      <c r="C40" s="32"/>
      <c r="D40" s="32"/>
      <c r="E40" s="32"/>
    </row>
    <row r="41" spans="1:5" ht="14.25" customHeight="1" x14ac:dyDescent="0.2">
      <c r="A41" s="1" t="s">
        <v>61</v>
      </c>
      <c r="B41" s="1"/>
      <c r="C41" s="1"/>
      <c r="D41" s="1"/>
      <c r="E41" s="1"/>
    </row>
    <row r="42" spans="1:5" ht="30" customHeight="1" x14ac:dyDescent="0.25">
      <c r="A42" s="33" t="s">
        <v>74</v>
      </c>
      <c r="B42" s="33"/>
      <c r="C42" s="33"/>
      <c r="D42" s="33"/>
      <c r="E42" s="33"/>
    </row>
    <row r="43" spans="1:5" x14ac:dyDescent="0.2">
      <c r="A43" s="7"/>
      <c r="B43" s="7"/>
      <c r="C43" s="7"/>
      <c r="D43" s="7"/>
      <c r="E43" s="7"/>
    </row>
    <row r="44" spans="1:5" s="37" customFormat="1" ht="12.75" customHeight="1" x14ac:dyDescent="0.2">
      <c r="A44" s="34" t="s">
        <v>62</v>
      </c>
      <c r="B44" s="34"/>
      <c r="C44" s="35"/>
      <c r="D44" s="35"/>
      <c r="E44" s="36" t="s">
        <v>63</v>
      </c>
    </row>
    <row r="45" spans="1:5" s="37" customFormat="1" ht="12.75" customHeight="1" x14ac:dyDescent="0.2">
      <c r="A45" s="34" t="s">
        <v>64</v>
      </c>
      <c r="B45" s="34"/>
      <c r="C45" s="35"/>
      <c r="D45" s="35"/>
      <c r="E45" s="36" t="s">
        <v>65</v>
      </c>
    </row>
    <row r="46" spans="1:5" s="37" customFormat="1" ht="12.75" customHeight="1" x14ac:dyDescent="0.2">
      <c r="A46" s="34" t="s">
        <v>66</v>
      </c>
      <c r="B46" s="34"/>
      <c r="C46" s="35"/>
      <c r="D46" s="35"/>
      <c r="E46" s="36" t="s">
        <v>67</v>
      </c>
    </row>
    <row r="47" spans="1:5" s="37" customFormat="1" ht="12.75" x14ac:dyDescent="0.2">
      <c r="A47" s="38"/>
      <c r="B47" s="38"/>
      <c r="C47" s="35"/>
      <c r="D47" s="35"/>
      <c r="E47" s="36" t="s">
        <v>68</v>
      </c>
    </row>
  </sheetData>
  <mergeCells count="32">
    <mergeCell ref="A47:B47"/>
    <mergeCell ref="C47:D47"/>
    <mergeCell ref="A44:B44"/>
    <mergeCell ref="C44:D44"/>
    <mergeCell ref="A45:B45"/>
    <mergeCell ref="C45:D45"/>
    <mergeCell ref="A46:B46"/>
    <mergeCell ref="C46:D46"/>
    <mergeCell ref="A43:E43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31:E31"/>
    <mergeCell ref="A1:B1"/>
    <mergeCell ref="C1:E1"/>
    <mergeCell ref="A2:B2"/>
    <mergeCell ref="C2:E2"/>
    <mergeCell ref="B3:E3"/>
    <mergeCell ref="B4:E4"/>
    <mergeCell ref="B5:E5"/>
    <mergeCell ref="B6:E6"/>
    <mergeCell ref="B7:E7"/>
    <mergeCell ref="A8:E8"/>
    <mergeCell ref="A9:E9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Vietcombank_Account_Statement(1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2026-06-13T01:06:44Z</dcterms:created>
  <dcterms:modified xsi:type="dcterms:W3CDTF">2026-06-13T02:36:03Z</dcterms:modified>
</cp:coreProperties>
</file>