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5\"/>
    </mc:Choice>
  </mc:AlternateContent>
  <bookViews>
    <workbookView xWindow="0" yWindow="0" windowWidth="12510" windowHeight="843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17" i="1" l="1"/>
  <c r="I21" i="1"/>
  <c r="I26" i="1"/>
  <c r="I18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G12" i="1"/>
  <c r="F12" i="1"/>
</calcChain>
</file>

<file path=xl/sharedStrings.xml><?xml version="1.0" encoding="utf-8"?>
<sst xmlns="http://schemas.openxmlformats.org/spreadsheetml/2006/main" count="76" uniqueCount="76">
  <si>
    <t>SAO KÊ TÀI KHOẢN</t>
  </si>
  <si>
    <t>Ngày thực hiện: 11/05/2026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</si>
  <si>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</si>
  <si>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</si>
  <si>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</si>
  <si>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</si>
  <si>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</si>
  <si>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</si>
  <si>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</si>
  <si>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</si>
  <si>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</si>
  <si>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01/05/2026 Đến: 10/05/2026</t>
  </si>
  <si>
    <t>Số dư đầu kỳ</t>
  </si>
  <si>
    <t>186,280,228.00</t>
  </si>
  <si>
    <t>Số dư cuối kỳ</t>
  </si>
  <si>
    <t>242,450,465.00</t>
  </si>
  <si>
    <t>Ngày giao dịch</t>
  </si>
  <si>
    <t>Số tham chiếu</t>
  </si>
  <si>
    <t>Số tiền ghi nợ</t>
  </si>
  <si>
    <t>Số tiền ghi có</t>
  </si>
  <si>
    <t>Mô tả</t>
  </si>
  <si>
    <t>9915 - 36070</t>
  </si>
  <si>
    <t>THU PHI DICH VU SMS CHU DONG THANG 04/2026. SDT: 0917823679. So tien 55000 VND</t>
  </si>
  <si>
    <t>5136 - 16052</t>
  </si>
  <si>
    <t>IBBIZ6064916052.JMART TT TIEN GIO LUA, BAP BO PN 10/02/26 HD 10600 TRU CK T3/26 88.558 Cong ty TNHH MTV TM va DV Ngoc Thom_J00107</t>
  </si>
  <si>
    <t>5136 - 15871</t>
  </si>
  <si>
    <t>IBBIZ6064915871.JMART TT TIEN GIO LUA, BAP BO PN 06-1/26 HD 577 tru ck t2.26 52.628 Cong ty TNHH MTV TM va DV Ngoc Thom_J00107</t>
  </si>
  <si>
    <t>5136 - 15420</t>
  </si>
  <si>
    <t>IBBIZ6064915420.JMART TT TIEN GIO LUA, BAP BO PN 25/03/26 HD 22727 25/03/26 TRU HANG TRA 1.535.949 Cong ty TNHH MTV TM va DV Ngoc Thom_J00107</t>
  </si>
  <si>
    <t>5136 - 15636</t>
  </si>
  <si>
    <t>IBBIZ6064915636.JMART TT TIEN GIO LUA, BAP BO PN 06-27/11/26 HD 73194,76056,78681 Cong ty TNHH MTV TM va DV Ngoc Thom_J00107</t>
  </si>
  <si>
    <t>5058 - 95035</t>
  </si>
  <si>
    <t>IBVCB.0805260666239005.DAT COC 15% PHU LUC SO 01/05-26/PMI-NT-CTY INTL VIETNAM</t>
  </si>
  <si>
    <t>5058 - 90019</t>
  </si>
  <si>
    <t>IBVCB.0805260028367001.TT HD SO 99 -HO KINH DOANH CUA HANG ANH HOP</t>
  </si>
  <si>
    <t>5424 - 11248</t>
  </si>
  <si>
    <t>6128ASCB02BAGWDA.BK OSI TH01-080526-10:22:08 6128ASCB02BAGWDA.20260508.102208.99999656.CTY TNHH SX TM DV NHAT MINH BAKERY.970416</t>
  </si>
  <si>
    <t>5182 - 24001</t>
  </si>
  <si>
    <t>IBVCB.0705260971543001.EVN.JZ..PD16000242437..JZ;TienDien;MaHD:1429759615;KyHD:1</t>
  </si>
  <si>
    <t>5058 - 98639</t>
  </si>
  <si>
    <t>IBVCB.0605260194881001.TT HD SO 1890-CTY QUANG MINH</t>
  </si>
  <si>
    <t>5009 - 60531</t>
  </si>
  <si>
    <t>SHGD:10001672.DD:260506.BO:CONG TY TNHH GS 25 VIETNAM.Remark:GS 25 HN Thanh toan tien hang cho C ONG TY TNHH MTV THUONG MAI VA DIC H VU NGOC THOM</t>
  </si>
  <si>
    <t>5009 - 33975</t>
  </si>
  <si>
    <t>SHGD:10000835.DD:260506.BO:CN CTCP SIBA FOOD VIET NAM TAI HN.Remark:E 255582 SIBA HN TT tien mua hang T03.26 20000547</t>
  </si>
  <si>
    <t>5424 - 65605</t>
  </si>
  <si>
    <t>6126NBVAF2LWR3AZ.NGUYENTHIDIEMHUYEN chuyen tien.20260506.064236.100009978997.NGUYEN THI DIEM HUYEN.970419</t>
  </si>
  <si>
    <t>0080 - 07567</t>
  </si>
  <si>
    <t>/Ref:PA_TTMN3CGAL26124{//} TT VNMN3CGAL N 39719.41681.41739.41578.41656.45427.45140.46823.47030.46707.10866.9736.10120.10055.10505.10511.12042.13362.13358.13357.13341.11317.11318.113 DVC:CT TNHH DICH VU EB/EB SERVICES COMPANY LIMITED/EBS</t>
  </si>
  <si>
    <t>5056 - 40101</t>
  </si>
  <si>
    <t>IBVCB.0505260080545001.THANH TOAN TIEN NHA NGHI-DANG THUY HOANG PHUONG</t>
  </si>
  <si>
    <t>5390 - 99117</t>
  </si>
  <si>
    <t>HO KINH DOANH KAI MART thanh toan tien hang theo hoa don 30062-30067 ngay 24-4 cho cty ngoc thom#SP#020097041505041522192026efnI952866.5390.99117.152219</t>
  </si>
  <si>
    <t>5182 - 22158</t>
  </si>
  <si>
    <t>IBVCB.0405260373915004.EVN.01.KH dang no tong so 1 hoa don: 260510:3312248:K26TSG:1465241::T04/2026:.MKH : PE14000068612.TienDienT04/2026;ST:3312248;KH:K26TSG;S:1465241;</t>
  </si>
  <si>
    <t>5182 - 22155</t>
  </si>
  <si>
    <t>IBVCB.0405260312847003.EVN.01.KH dang no tong so 1 hoa don: 260510:11314292:K26TSG:1465222::T04/2026.MKH : PE14000068590.TienDienT04/2026;ST:11314292;KH:K26TSG;S:1465222;</t>
  </si>
  <si>
    <t>5009 - 00040</t>
  </si>
  <si>
    <t>SHGD:10000725.DD:260504.BO:AEON VIETNAM CO., LTD.Remark:AEON VIET NAM THANH TOAN TIEN HANG</t>
  </si>
  <si>
    <t>5136 - 77867</t>
  </si>
  <si>
    <t>MBBIZ6064177867.CT TNHH DT &amp; PT TTM FARM chuyen tien CT Ngoc Thom</t>
  </si>
  <si>
    <t>5241 - 68768</t>
  </si>
  <si>
    <t>MBVCB.14059816486.nop tien tk.CT tu 9985205225 NGUYEN VAN LE HOANG toi 0721005104420 CT TNHH MTV TM VA DV NGOC THOM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</si>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</sst>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3" fontId="18" fillId="33" borderId="0" xfId="0" applyNumberFormat="1" applyFont="1" applyFill="1"/>
    <xf numFmtId="41" fontId="18" fillId="34" borderId="0" xfId="0" applyNumberFormat="1" applyFont="1" applyFill="1"/>
    <xf numFmtId="41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workbookViewId="0">
      <selection activeCell="A8" sqref="A8:E8"/>
    </sheetView>
  </sheetViews>
  <sheetFormatPr defaultRowHeight="14.25" x14ac:dyDescent="0.2"/>
  <cols>
    <col min="1" max="1" width="15.7109375" style="3" customWidth="1"/>
    <col min="2" max="2" width="18.5703125" style="3" customWidth="1"/>
    <col min="3" max="4" width="14.85546875" style="40" bestFit="1" customWidth="1"/>
    <col min="5" max="5" width="40.140625" style="3" customWidth="1"/>
    <col min="6" max="7" width="0" style="3" hidden="1" customWidth="1"/>
    <col min="8" max="8" width="14.140625" style="3" customWidth="1"/>
    <col min="9" max="9" width="15.7109375" style="3" bestFit="1" customWidth="1"/>
    <col min="10" max="16384" width="9.140625" style="3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4"/>
      <c r="B2" s="4"/>
      <c r="C2" s="1" t="s">
        <v>1</v>
      </c>
      <c r="D2" s="1"/>
      <c r="E2" s="1"/>
    </row>
    <row r="3" spans="1:7" ht="14.25" customHeight="1" x14ac:dyDescent="0.2">
      <c r="A3" s="5" t="s">
        <v>2</v>
      </c>
      <c r="B3" s="4" t="s">
        <v>3</v>
      </c>
      <c r="C3" s="4"/>
      <c r="D3" s="4"/>
      <c r="E3" s="4"/>
    </row>
    <row r="4" spans="1:7" ht="14.25" customHeight="1" x14ac:dyDescent="0.2">
      <c r="A4" s="5" t="s">
        <v>4</v>
      </c>
      <c r="B4" s="6" t="s">
        <v>5</v>
      </c>
      <c r="C4" s="6"/>
      <c r="D4" s="6"/>
      <c r="E4" s="6"/>
    </row>
    <row r="5" spans="1:7" ht="14.25" customHeight="1" x14ac:dyDescent="0.2">
      <c r="A5" s="5" t="s">
        <v>6</v>
      </c>
      <c r="B5" s="4" t="s">
        <v>7</v>
      </c>
      <c r="C5" s="4"/>
      <c r="D5" s="4"/>
      <c r="E5" s="4"/>
    </row>
    <row r="6" spans="1:7" ht="14.25" customHeight="1" x14ac:dyDescent="0.2">
      <c r="A6" s="5" t="s">
        <v>8</v>
      </c>
      <c r="B6" s="4">
        <v>4202353</v>
      </c>
      <c r="C6" s="4"/>
      <c r="D6" s="4"/>
      <c r="E6" s="4"/>
    </row>
    <row r="7" spans="1:7" ht="14.25" customHeight="1" x14ac:dyDescent="0.2">
      <c r="A7" s="5" t="s">
        <v>9</v>
      </c>
      <c r="B7" s="4" t="s">
        <v>10</v>
      </c>
      <c r="C7" s="4"/>
      <c r="D7" s="4"/>
      <c r="E7" s="4"/>
    </row>
    <row r="8" spans="1:7" ht="14.25" customHeight="1" x14ac:dyDescent="0.2">
      <c r="A8" s="4" t="s">
        <v>11</v>
      </c>
      <c r="B8" s="4"/>
      <c r="C8" s="4"/>
      <c r="D8" s="4"/>
      <c r="E8" s="4"/>
    </row>
    <row r="9" spans="1:7" x14ac:dyDescent="0.2">
      <c r="A9" s="7"/>
      <c r="B9" s="7"/>
      <c r="C9" s="7"/>
      <c r="D9" s="7"/>
      <c r="E9" s="7"/>
    </row>
    <row r="10" spans="1:7" s="10" customFormat="1" ht="4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7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7" s="19" customFormat="1" ht="42.75" x14ac:dyDescent="0.2">
      <c r="A12" s="15">
        <v>46151</v>
      </c>
      <c r="B12" s="16" t="s">
        <v>21</v>
      </c>
      <c r="C12" s="17">
        <v>55000</v>
      </c>
      <c r="D12" s="17">
        <v>0</v>
      </c>
      <c r="E12" s="18" t="s">
        <v>22</v>
      </c>
      <c r="F12" s="19">
        <f>IFERROR(VALUE(SUBSTITUTE(SUBSTITUTE(C12,".00",""),",",".")),0)</f>
        <v>55000</v>
      </c>
      <c r="G12" s="19">
        <f>IFERROR(VALUE(SUBSTITUTE(SUBSTITUTE(D12,".00",""),",",".")),0)</f>
        <v>0</v>
      </c>
    </row>
    <row r="13" spans="1:7" s="24" customFormat="1" ht="57" x14ac:dyDescent="0.2">
      <c r="A13" s="20">
        <v>46150</v>
      </c>
      <c r="B13" s="21" t="s">
        <v>23</v>
      </c>
      <c r="C13" s="22">
        <v>0</v>
      </c>
      <c r="D13" s="22">
        <v>4339280</v>
      </c>
      <c r="E13" s="23" t="s">
        <v>24</v>
      </c>
      <c r="F13" s="19">
        <f t="shared" ref="F13:F33" si="0">IFERROR(VALUE(SUBSTITUTE(SUBSTITUTE(C13,".00",""),",",".")),0)</f>
        <v>0</v>
      </c>
      <c r="G13" s="19">
        <f t="shared" ref="G13:G33" si="1">IFERROR(VALUE(SUBSTITUTE(SUBSTITUTE(D13,".00",""),",",".")),0)</f>
        <v>4339280</v>
      </c>
    </row>
    <row r="14" spans="1:7" s="19" customFormat="1" ht="57" x14ac:dyDescent="0.2">
      <c r="A14" s="15">
        <v>46150</v>
      </c>
      <c r="B14" s="16" t="s">
        <v>25</v>
      </c>
      <c r="C14" s="17">
        <v>0</v>
      </c>
      <c r="D14" s="17">
        <v>2578797</v>
      </c>
      <c r="E14" s="18" t="s">
        <v>26</v>
      </c>
      <c r="F14" s="19">
        <f t="shared" si="0"/>
        <v>0</v>
      </c>
      <c r="G14" s="19">
        <f t="shared" si="1"/>
        <v>2578797</v>
      </c>
    </row>
    <row r="15" spans="1:7" s="24" customFormat="1" ht="71.25" x14ac:dyDescent="0.2">
      <c r="A15" s="20">
        <v>46150</v>
      </c>
      <c r="B15" s="21" t="s">
        <v>27</v>
      </c>
      <c r="C15" s="22">
        <v>0</v>
      </c>
      <c r="D15" s="22">
        <v>569193</v>
      </c>
      <c r="E15" s="23" t="s">
        <v>28</v>
      </c>
      <c r="F15" s="19">
        <f t="shared" si="0"/>
        <v>0</v>
      </c>
      <c r="G15" s="19">
        <f t="shared" si="1"/>
        <v>569193</v>
      </c>
    </row>
    <row r="16" spans="1:7" s="19" customFormat="1" ht="57" x14ac:dyDescent="0.2">
      <c r="A16" s="15">
        <v>46150</v>
      </c>
      <c r="B16" s="16" t="s">
        <v>29</v>
      </c>
      <c r="C16" s="17">
        <v>0</v>
      </c>
      <c r="D16" s="17">
        <v>4238082</v>
      </c>
      <c r="E16" s="18" t="s">
        <v>30</v>
      </c>
      <c r="F16" s="19">
        <f t="shared" si="0"/>
        <v>0</v>
      </c>
      <c r="G16" s="19">
        <f t="shared" si="1"/>
        <v>4238082</v>
      </c>
    </row>
    <row r="17" spans="1:9" s="24" customFormat="1" ht="42.75" x14ac:dyDescent="0.2">
      <c r="A17" s="20">
        <v>46150</v>
      </c>
      <c r="B17" s="21" t="s">
        <v>31</v>
      </c>
      <c r="C17" s="22">
        <v>182740194</v>
      </c>
      <c r="D17" s="22">
        <v>0</v>
      </c>
      <c r="E17" s="23" t="s">
        <v>32</v>
      </c>
      <c r="F17" s="19">
        <f t="shared" si="0"/>
        <v>182740194</v>
      </c>
      <c r="G17" s="19">
        <f t="shared" si="1"/>
        <v>0</v>
      </c>
      <c r="H17" s="25">
        <v>40194</v>
      </c>
      <c r="I17" s="26">
        <f>C17-H17</f>
        <v>182700000</v>
      </c>
    </row>
    <row r="18" spans="1:9" s="19" customFormat="1" ht="42.75" x14ac:dyDescent="0.2">
      <c r="A18" s="15">
        <v>46150</v>
      </c>
      <c r="B18" s="16" t="s">
        <v>33</v>
      </c>
      <c r="C18" s="17">
        <v>18132000</v>
      </c>
      <c r="D18" s="17">
        <v>0</v>
      </c>
      <c r="E18" s="18" t="s">
        <v>34</v>
      </c>
      <c r="F18" s="19">
        <f t="shared" si="0"/>
        <v>18132000</v>
      </c>
      <c r="G18" s="19">
        <f t="shared" si="1"/>
        <v>0</v>
      </c>
      <c r="H18" s="25">
        <v>18110000</v>
      </c>
      <c r="I18" s="27">
        <f>C18-H18</f>
        <v>22000</v>
      </c>
    </row>
    <row r="19" spans="1:9" s="24" customFormat="1" ht="71.25" x14ac:dyDescent="0.2">
      <c r="A19" s="20">
        <v>46150</v>
      </c>
      <c r="B19" s="21" t="s">
        <v>35</v>
      </c>
      <c r="C19" s="22">
        <v>0</v>
      </c>
      <c r="D19" s="22">
        <v>12764974</v>
      </c>
      <c r="E19" s="23" t="s">
        <v>36</v>
      </c>
      <c r="F19" s="19">
        <f t="shared" si="0"/>
        <v>0</v>
      </c>
      <c r="G19" s="19">
        <f t="shared" si="1"/>
        <v>12764974</v>
      </c>
    </row>
    <row r="20" spans="1:9" s="19" customFormat="1" ht="42.75" x14ac:dyDescent="0.2">
      <c r="A20" s="15">
        <v>46149</v>
      </c>
      <c r="B20" s="16" t="s">
        <v>37</v>
      </c>
      <c r="C20" s="17">
        <v>9423197</v>
      </c>
      <c r="D20" s="17">
        <v>0</v>
      </c>
      <c r="E20" s="18" t="s">
        <v>38</v>
      </c>
      <c r="F20" s="19">
        <f t="shared" si="0"/>
        <v>9423197</v>
      </c>
      <c r="G20" s="19">
        <f t="shared" si="1"/>
        <v>0</v>
      </c>
    </row>
    <row r="21" spans="1:9" s="24" customFormat="1" ht="28.5" x14ac:dyDescent="0.2">
      <c r="A21" s="20">
        <v>46148</v>
      </c>
      <c r="B21" s="21" t="s">
        <v>39</v>
      </c>
      <c r="C21" s="22">
        <v>15442586</v>
      </c>
      <c r="D21" s="22">
        <v>0</v>
      </c>
      <c r="E21" s="23" t="s">
        <v>40</v>
      </c>
      <c r="F21" s="19">
        <f t="shared" si="0"/>
        <v>15442586</v>
      </c>
      <c r="G21" s="19">
        <f t="shared" si="1"/>
        <v>0</v>
      </c>
      <c r="H21" s="24">
        <v>22000</v>
      </c>
      <c r="I21" s="26">
        <f>C21-H21</f>
        <v>15420586</v>
      </c>
    </row>
    <row r="22" spans="1:9" s="19" customFormat="1" ht="71.25" x14ac:dyDescent="0.2">
      <c r="A22" s="15">
        <v>46148</v>
      </c>
      <c r="B22" s="16" t="s">
        <v>41</v>
      </c>
      <c r="C22" s="17">
        <v>0</v>
      </c>
      <c r="D22" s="17">
        <v>2370073</v>
      </c>
      <c r="E22" s="18" t="s">
        <v>42</v>
      </c>
      <c r="F22" s="19">
        <f t="shared" si="0"/>
        <v>0</v>
      </c>
      <c r="G22" s="19">
        <f t="shared" si="1"/>
        <v>2370073</v>
      </c>
    </row>
    <row r="23" spans="1:9" s="24" customFormat="1" ht="57" x14ac:dyDescent="0.2">
      <c r="A23" s="20">
        <v>46148</v>
      </c>
      <c r="B23" s="21" t="s">
        <v>43</v>
      </c>
      <c r="C23" s="22">
        <v>0</v>
      </c>
      <c r="D23" s="22">
        <v>4863260</v>
      </c>
      <c r="E23" s="23" t="s">
        <v>44</v>
      </c>
      <c r="F23" s="19">
        <f t="shared" si="0"/>
        <v>0</v>
      </c>
      <c r="G23" s="19">
        <f t="shared" si="1"/>
        <v>4863260</v>
      </c>
    </row>
    <row r="24" spans="1:9" s="19" customFormat="1" ht="57" x14ac:dyDescent="0.2">
      <c r="A24" s="15">
        <v>46148</v>
      </c>
      <c r="B24" s="16" t="s">
        <v>45</v>
      </c>
      <c r="C24" s="17">
        <v>0</v>
      </c>
      <c r="D24" s="17">
        <v>3990000</v>
      </c>
      <c r="E24" s="18" t="s">
        <v>46</v>
      </c>
      <c r="F24" s="19">
        <f t="shared" si="0"/>
        <v>0</v>
      </c>
      <c r="G24" s="19">
        <f t="shared" si="1"/>
        <v>3990000</v>
      </c>
    </row>
    <row r="25" spans="1:9" s="24" customFormat="1" ht="114" x14ac:dyDescent="0.2">
      <c r="A25" s="20">
        <v>46147</v>
      </c>
      <c r="B25" s="21" t="s">
        <v>47</v>
      </c>
      <c r="C25" s="22">
        <v>0</v>
      </c>
      <c r="D25" s="22">
        <v>160377500</v>
      </c>
      <c r="E25" s="23" t="s">
        <v>48</v>
      </c>
      <c r="F25" s="19">
        <f t="shared" si="0"/>
        <v>0</v>
      </c>
      <c r="G25" s="19">
        <f t="shared" si="1"/>
        <v>160377500</v>
      </c>
    </row>
    <row r="26" spans="1:9" s="19" customFormat="1" ht="42.75" x14ac:dyDescent="0.2">
      <c r="A26" s="15">
        <v>46147</v>
      </c>
      <c r="B26" s="16" t="s">
        <v>49</v>
      </c>
      <c r="C26" s="17">
        <v>12107700</v>
      </c>
      <c r="D26" s="17">
        <v>0</v>
      </c>
      <c r="E26" s="18" t="s">
        <v>50</v>
      </c>
      <c r="F26" s="19">
        <f t="shared" si="0"/>
        <v>12107700</v>
      </c>
      <c r="G26" s="19">
        <f t="shared" si="1"/>
        <v>0</v>
      </c>
      <c r="H26" s="19">
        <v>7700</v>
      </c>
      <c r="I26" s="27">
        <f>C26-H26</f>
        <v>12100000</v>
      </c>
    </row>
    <row r="27" spans="1:9" s="24" customFormat="1" ht="71.25" x14ac:dyDescent="0.2">
      <c r="A27" s="20">
        <v>46146</v>
      </c>
      <c r="B27" s="21" t="s">
        <v>51</v>
      </c>
      <c r="C27" s="22">
        <v>0</v>
      </c>
      <c r="D27" s="22">
        <v>4607750</v>
      </c>
      <c r="E27" s="23" t="s">
        <v>52</v>
      </c>
      <c r="F27" s="19">
        <f t="shared" si="0"/>
        <v>0</v>
      </c>
      <c r="G27" s="19">
        <f t="shared" si="1"/>
        <v>4607750</v>
      </c>
    </row>
    <row r="28" spans="1:9" s="19" customFormat="1" ht="85.5" x14ac:dyDescent="0.2">
      <c r="A28" s="15">
        <v>46146</v>
      </c>
      <c r="B28" s="16" t="s">
        <v>53</v>
      </c>
      <c r="C28" s="17">
        <v>3312248</v>
      </c>
      <c r="D28" s="17">
        <v>0</v>
      </c>
      <c r="E28" s="18" t="s">
        <v>54</v>
      </c>
      <c r="F28" s="19">
        <f t="shared" si="0"/>
        <v>3312248</v>
      </c>
      <c r="G28" s="19">
        <f t="shared" si="1"/>
        <v>0</v>
      </c>
    </row>
    <row r="29" spans="1:9" s="24" customFormat="1" ht="85.5" x14ac:dyDescent="0.2">
      <c r="A29" s="20">
        <v>46146</v>
      </c>
      <c r="B29" s="21" t="s">
        <v>55</v>
      </c>
      <c r="C29" s="22">
        <v>11314292</v>
      </c>
      <c r="D29" s="22">
        <v>0</v>
      </c>
      <c r="E29" s="23" t="s">
        <v>56</v>
      </c>
      <c r="F29" s="19">
        <f t="shared" si="0"/>
        <v>11314292</v>
      </c>
      <c r="G29" s="19">
        <f t="shared" si="1"/>
        <v>0</v>
      </c>
    </row>
    <row r="30" spans="1:9" s="19" customFormat="1" ht="42.75" x14ac:dyDescent="0.2">
      <c r="A30" s="15">
        <v>46146</v>
      </c>
      <c r="B30" s="16" t="s">
        <v>57</v>
      </c>
      <c r="C30" s="17">
        <v>0</v>
      </c>
      <c r="D30" s="17">
        <v>46744216</v>
      </c>
      <c r="E30" s="18" t="s">
        <v>58</v>
      </c>
      <c r="F30" s="19">
        <f t="shared" si="0"/>
        <v>0</v>
      </c>
      <c r="G30" s="19">
        <f t="shared" si="1"/>
        <v>46744216</v>
      </c>
    </row>
    <row r="31" spans="1:9" s="24" customFormat="1" ht="28.5" x14ac:dyDescent="0.2">
      <c r="A31" s="20">
        <v>46146</v>
      </c>
      <c r="B31" s="21" t="s">
        <v>59</v>
      </c>
      <c r="C31" s="22">
        <v>0</v>
      </c>
      <c r="D31" s="22">
        <v>11254329</v>
      </c>
      <c r="E31" s="23" t="s">
        <v>60</v>
      </c>
      <c r="F31" s="19">
        <f t="shared" si="0"/>
        <v>0</v>
      </c>
      <c r="G31" s="19">
        <f t="shared" si="1"/>
        <v>11254329</v>
      </c>
    </row>
    <row r="32" spans="1:9" s="19" customFormat="1" ht="57" x14ac:dyDescent="0.2">
      <c r="A32" s="15">
        <v>46146</v>
      </c>
      <c r="B32" s="16" t="s">
        <v>61</v>
      </c>
      <c r="C32" s="17">
        <v>0</v>
      </c>
      <c r="D32" s="17">
        <v>50000000</v>
      </c>
      <c r="E32" s="18" t="s">
        <v>62</v>
      </c>
      <c r="F32" s="19">
        <f t="shared" si="0"/>
        <v>0</v>
      </c>
      <c r="G32" s="19">
        <f t="shared" si="1"/>
        <v>50000000</v>
      </c>
    </row>
    <row r="33" spans="1:7" s="14" customFormat="1" ht="15" x14ac:dyDescent="0.25">
      <c r="A33" s="28" t="s">
        <v>63</v>
      </c>
      <c r="B33" s="29"/>
      <c r="C33" s="30">
        <v>252527217</v>
      </c>
      <c r="D33" s="30">
        <v>308697454</v>
      </c>
      <c r="E33" s="31"/>
      <c r="F33" s="19">
        <f t="shared" si="0"/>
        <v>252527217</v>
      </c>
      <c r="G33" s="19">
        <f t="shared" si="1"/>
        <v>308697454</v>
      </c>
    </row>
    <row r="34" spans="1:7" x14ac:dyDescent="0.2">
      <c r="A34" s="7"/>
      <c r="B34" s="7"/>
      <c r="C34" s="7"/>
      <c r="D34" s="7"/>
      <c r="E34" s="7"/>
    </row>
    <row r="35" spans="1:7" x14ac:dyDescent="0.2">
      <c r="A35" s="7"/>
      <c r="B35" s="7"/>
      <c r="C35" s="7"/>
      <c r="D35" s="7"/>
      <c r="E35" s="7"/>
    </row>
    <row r="36" spans="1:7" x14ac:dyDescent="0.2">
      <c r="A36" s="7"/>
      <c r="B36" s="7"/>
      <c r="C36" s="7"/>
      <c r="D36" s="7"/>
      <c r="E36" s="7"/>
    </row>
    <row r="37" spans="1:7" x14ac:dyDescent="0.2">
      <c r="A37" s="7"/>
      <c r="B37" s="7"/>
      <c r="C37" s="7"/>
      <c r="D37" s="7"/>
      <c r="E37" s="7"/>
    </row>
    <row r="38" spans="1:7" x14ac:dyDescent="0.2">
      <c r="A38" s="7"/>
      <c r="B38" s="7"/>
      <c r="C38" s="7"/>
      <c r="D38" s="7"/>
      <c r="E38" s="7"/>
    </row>
    <row r="39" spans="1:7" x14ac:dyDescent="0.2">
      <c r="A39" s="7"/>
      <c r="B39" s="7"/>
      <c r="C39" s="7"/>
      <c r="D39" s="7"/>
      <c r="E39" s="7"/>
    </row>
    <row r="40" spans="1:7" x14ac:dyDescent="0.2">
      <c r="A40" s="7"/>
      <c r="B40" s="7"/>
      <c r="C40" s="7"/>
      <c r="D40" s="7"/>
      <c r="E40" s="7"/>
    </row>
    <row r="41" spans="1:7" ht="16.5" customHeight="1" x14ac:dyDescent="0.25">
      <c r="A41" s="32" t="s">
        <v>64</v>
      </c>
      <c r="B41" s="32"/>
      <c r="C41" s="32"/>
      <c r="D41" s="32"/>
      <c r="E41" s="32"/>
    </row>
    <row r="42" spans="1:7" ht="14.25" customHeight="1" x14ac:dyDescent="0.2">
      <c r="A42" s="1" t="s">
        <v>65</v>
      </c>
      <c r="B42" s="1"/>
      <c r="C42" s="1"/>
      <c r="D42" s="1"/>
      <c r="E42" s="1"/>
    </row>
    <row r="43" spans="1:7" ht="16.5" customHeight="1" x14ac:dyDescent="0.25">
      <c r="A43" s="33" t="s">
        <v>66</v>
      </c>
      <c r="B43" s="33"/>
      <c r="C43" s="33"/>
      <c r="D43" s="33"/>
      <c r="E43" s="33"/>
    </row>
    <row r="44" spans="1:7" ht="14.25" customHeight="1" x14ac:dyDescent="0.2">
      <c r="A44" s="1" t="s">
        <v>67</v>
      </c>
      <c r="B44" s="1"/>
      <c r="C44" s="1"/>
      <c r="D44" s="1"/>
      <c r="E44" s="1"/>
    </row>
    <row r="45" spans="1:7" ht="30" customHeight="1" x14ac:dyDescent="0.25">
      <c r="A45" s="34" t="s">
        <v>75</v>
      </c>
      <c r="B45" s="34"/>
      <c r="C45" s="34"/>
      <c r="D45" s="34"/>
      <c r="E45" s="34"/>
    </row>
    <row r="46" spans="1:7" x14ac:dyDescent="0.2">
      <c r="A46" s="7"/>
      <c r="B46" s="7"/>
      <c r="C46" s="7"/>
      <c r="D46" s="7"/>
      <c r="E46" s="7"/>
    </row>
    <row r="47" spans="1:7" s="38" customFormat="1" ht="12.75" customHeight="1" x14ac:dyDescent="0.2">
      <c r="A47" s="35" t="s">
        <v>68</v>
      </c>
      <c r="B47" s="35"/>
      <c r="C47" s="36"/>
      <c r="D47" s="36"/>
      <c r="E47" s="37" t="s">
        <v>69</v>
      </c>
    </row>
    <row r="48" spans="1:7" s="38" customFormat="1" ht="12.75" customHeight="1" x14ac:dyDescent="0.2">
      <c r="A48" s="35" t="s">
        <v>70</v>
      </c>
      <c r="B48" s="35"/>
      <c r="C48" s="36"/>
      <c r="D48" s="36"/>
      <c r="E48" s="37" t="s">
        <v>71</v>
      </c>
    </row>
    <row r="49" spans="1:5" s="38" customFormat="1" ht="12.75" customHeight="1" x14ac:dyDescent="0.2">
      <c r="A49" s="35" t="s">
        <v>72</v>
      </c>
      <c r="B49" s="35"/>
      <c r="C49" s="36"/>
      <c r="D49" s="36"/>
      <c r="E49" s="37" t="s">
        <v>73</v>
      </c>
    </row>
    <row r="50" spans="1:5" s="38" customFormat="1" ht="12.75" x14ac:dyDescent="0.2">
      <c r="A50" s="39"/>
      <c r="B50" s="39"/>
      <c r="C50" s="36"/>
      <c r="D50" s="36"/>
      <c r="E50" s="37" t="s">
        <v>74</v>
      </c>
    </row>
  </sheetData>
  <mergeCells count="32">
    <mergeCell ref="A34:E34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46:E46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50:B50"/>
    <mergeCell ref="C50:D50"/>
    <mergeCell ref="A47:B47"/>
    <mergeCell ref="C47:D47"/>
    <mergeCell ref="A48:B48"/>
    <mergeCell ref="C48:D48"/>
    <mergeCell ref="A49:B49"/>
    <mergeCell ref="C49:D4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2026-05-16T02:23:54Z</dcterms:created>
  <dcterms:modified xsi:type="dcterms:W3CDTF">2026-05-16T04:06:15Z</dcterms:modified>
</cp:coreProperties>
</file>