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6\THÁNG 5\"/>
    </mc:Choice>
  </mc:AlternateContent>
  <bookViews>
    <workbookView xWindow="0" yWindow="0" windowWidth="24000" windowHeight="8610"/>
  </bookViews>
  <sheets>
    <sheet name="Vietcombank_Account_Statement(1" sheetId="1" r:id="rId1"/>
  </sheets>
  <calcPr calcId="162913"/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2" i="1"/>
  <c r="F13" i="1" l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G12" i="1"/>
  <c r="F12" i="1"/>
</calcChain>
</file>

<file path=xl/sharedStrings.xml><?xml version="1.0" encoding="utf-8"?>
<sst xmlns="http://schemas.openxmlformats.org/spreadsheetml/2006/main" count="70" uniqueCount="70">
  <si>
    <t>SAO KÊ TÀI KHOẢN</t>
  </si>
  <si>
    <t>Ngày thực hiện: 11/05/2026</t>
  </si>
  <si>
    <t>Chủ tài khoản:</t>
  </si>
  <si>
    <t>CT TNHH MTV TM VA DV NGOC THOM</t>
  </si>
  <si>
    <t>Số tài khoản:</t>
  </si>
  <si>
    <t>1027349624</t>
  </si>
  <si>
    <t>Địa chỉ:</t>
  </si>
  <si>
    <t>12/14/18 DUONG 49,KP7,P.H B CHANH,TP.THU DUC,TPHCM</t>
  </si>
  <si>
    <t>CIF:</t>
  </si>
  <si>
    <t>Loại tiền:</t>
  </si>
  <si>
    <t>VND</t>
  </si>
  <si>
    <t>Từ: 01/05/2026 Đến: 10/05/2026</t>
  </si>
  <si>
    <t>Số dư đầu kỳ</t>
  </si>
  <si>
    <t>3,550,715,121.00</t>
  </si>
  <si>
    <t>Số dư cuối kỳ</t>
  </si>
  <si>
    <t>158,627,446.00</t>
  </si>
  <si>
    <t>Ngày giao dịch</t>
  </si>
  <si>
    <t>Số tham chiếu</t>
  </si>
  <si>
    <t>Số tiền ghi nợ</t>
  </si>
  <si>
    <t>Số tiền ghi có</t>
  </si>
  <si>
    <t>Mô tả</t>
  </si>
  <si>
    <t>5387 - 82900</t>
  </si>
  <si>
    <t>DANG THI XUYEN chuyen tien hd31555#SP#020097041505091048302026e16o698094.5387.82900.104828</t>
  </si>
  <si>
    <t>9915 - 90875</t>
  </si>
  <si>
    <t>THU PHI DICH VU SMS CHU DONG THANG 04/2026. SDT: 0917823679. So tien 55000 VND</t>
  </si>
  <si>
    <t>5056 - 88562</t>
  </si>
  <si>
    <t>IBVCB.0805260539295004.THANH TOAN LUONG THEM T4.2026-HOANG DUC THANH</t>
  </si>
  <si>
    <t>5058 - 92527</t>
  </si>
  <si>
    <t>IBVCB.0805260374847002.THANH TOAN TIEN HANG - CHO CTY DAU TU AN VIET</t>
  </si>
  <si>
    <t>5058 - 88171</t>
  </si>
  <si>
    <t>IBVCB.0805260588359003.THANH TOAN THEM LUONG T4.2026-LY KIM HO</t>
  </si>
  <si>
    <t>5189 - 60326</t>
  </si>
  <si>
    <t>DANG THI XUYEN chuyen tien hd31554#SP#020097041505081508352026UJeC346311.5189.60326.150835</t>
  </si>
  <si>
    <t>5189 - 39510</t>
  </si>
  <si>
    <t>DANG THI XUYEN chuyen tien hd1763#SP#020097041505081042312026vVLo330622.5189.39510.104231</t>
  </si>
  <si>
    <t>5189 - 35511</t>
  </si>
  <si>
    <t>DANG THI XUYEN chuyen tien hd5296#SP#020097041505081041522026f6FP329285.5189.35511.104152</t>
  </si>
  <si>
    <t>5390 - 33102</t>
  </si>
  <si>
    <t>DANG THI XUYEN chuyen tien hd25013#SP#020097041505081041252026xEqP325896.5390.33102.104125</t>
  </si>
  <si>
    <t>5390 - 27373</t>
  </si>
  <si>
    <t>DANG THI XUYEN chuyen tien hd18401#SP#020097041505081040342026iJnG323659.5390.27373.104034</t>
  </si>
  <si>
    <t>5058 - 98999</t>
  </si>
  <si>
    <t>IBVCB.0605260133533002.THANH TOAN LUONG THANG 4.2026 -LE NHUT PHUONG OANH</t>
  </si>
  <si>
    <t>5009 - 63898</t>
  </si>
  <si>
    <t>SHGD:10001725+DD:260506++DVH goc:12929886868/LE NHAT PHUONG OANH+Remark:HOAN TRA LCC 10002046NGAY 06052026 LY DOSAI TEN DVH .+ORG_REF:/26050599200003608700163908</t>
  </si>
  <si>
    <t>5387 - 13819</t>
  </si>
  <si>
    <t>DANG THI XUYEN chuyen tien hd10492#SP#020097041505060901312026TJnj780813.5387.13819.090131</t>
  </si>
  <si>
    <t>5087 - 46543</t>
  </si>
  <si>
    <t>IBVCB.202605055087080131.</t>
  </si>
  <si>
    <t>5058 - 99382</t>
  </si>
  <si>
    <t>IBVCB.0405260997909005.TT HD SO 143-145-147-148-149-150-NGAY 13.4.26 VA 14.4.26 VA 15.4.2026</t>
  </si>
  <si>
    <t>5426 - 37082</t>
  </si>
  <si>
    <t>6124MCOBQ2L7MYY5.KINGFOOD TT TIEN HANG Payment for V000516.20260504.141024.04001010091039.Chi ho Bizzi - Kingfood.970426</t>
  </si>
  <si>
    <t>5058 - 97472</t>
  </si>
  <si>
    <t>IBVCB.0405260052055002.TT HD SO 8112-CTY NAM PHUONG</t>
  </si>
  <si>
    <t>5058 - 90249</t>
  </si>
  <si>
    <t>IBVCB.0405260657207001.THANH TOAN TIEN HANG-CTY KIM KE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</si>
  <si>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</si>
  <si>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</si>
  <si>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</si>
  <si>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</si>
  <si>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</si>
  <si>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</si>
  <si>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</si>
  <si>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</si>
  <si>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</si>
  <si>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</si>
  <si>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</si>
  <si>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</si>
  <si>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r>
      <t>Ghi chú:</t>
    </r>
    <r>
      <rPr>
        <b/>
        <sz val="1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</si>
</sst>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3"/>
      <name val="Arial"/>
      <family val="2"/>
    </font>
    <font>
      <b/>
      <sz val="13"/>
      <name val="Arial"/>
      <family val="2"/>
    </font>
    <font>
      <b/>
      <u/>
      <sz val="11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41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49" fontId="18" fillId="0" borderId="0" xfId="0" applyNumberFormat="1" applyFont="1" applyAlignment="1">
      <alignment horizontal="left" wrapText="1"/>
    </xf>
    <xf numFmtId="0" fontId="18" fillId="0" borderId="0" xfId="0" applyFont="1" applyAlignment="1">
      <alignment wrapText="1"/>
    </xf>
    <xf numFmtId="0" fontId="20" fillId="33" borderId="10" xfId="0" applyFont="1" applyFill="1" applyBorder="1" applyAlignment="1">
      <alignment horizontal="center" vertical="center" wrapText="1"/>
    </xf>
    <xf numFmtId="41" fontId="20" fillId="33" borderId="10" xfId="42" applyFont="1" applyFill="1" applyBorder="1" applyAlignment="1">
      <alignment horizontal="center" vertical="center" wrapText="1"/>
    </xf>
    <xf numFmtId="0" fontId="20" fillId="33" borderId="10" xfId="0" applyFont="1" applyFill="1" applyBorder="1"/>
    <xf numFmtId="0" fontId="20" fillId="33" borderId="11" xfId="0" applyFont="1" applyFill="1" applyBorder="1" applyAlignment="1">
      <alignment horizontal="center" vertical="center" wrapText="1"/>
    </xf>
    <xf numFmtId="41" fontId="20" fillId="33" borderId="11" xfId="42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/>
    <xf numFmtId="14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41" fontId="18" fillId="33" borderId="11" xfId="42" applyFont="1" applyFill="1" applyBorder="1" applyAlignment="1">
      <alignment horizontal="right" wrapText="1"/>
    </xf>
    <xf numFmtId="0" fontId="18" fillId="33" borderId="0" xfId="0" applyFont="1" applyFill="1" applyAlignment="1">
      <alignment horizontal="left" wrapText="1"/>
    </xf>
    <xf numFmtId="0" fontId="18" fillId="33" borderId="0" xfId="0" applyFont="1" applyFill="1"/>
    <xf numFmtId="41" fontId="18" fillId="33" borderId="0" xfId="0" applyNumberFormat="1" applyFont="1" applyFill="1"/>
    <xf numFmtId="14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41" fontId="18" fillId="34" borderId="11" xfId="42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0" fontId="18" fillId="34" borderId="0" xfId="0" applyFont="1" applyFill="1"/>
    <xf numFmtId="3" fontId="18" fillId="34" borderId="0" xfId="0" applyNumberFormat="1" applyFont="1" applyFill="1"/>
    <xf numFmtId="3" fontId="18" fillId="33" borderId="0" xfId="0" applyNumberFormat="1" applyFont="1" applyFill="1"/>
    <xf numFmtId="0" fontId="20" fillId="33" borderId="0" xfId="0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41" fontId="20" fillId="33" borderId="11" xfId="42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41" fontId="24" fillId="0" borderId="0" xfId="42" applyFont="1" applyAlignment="1">
      <alignment wrapText="1"/>
    </xf>
    <xf numFmtId="0" fontId="24" fillId="0" borderId="0" xfId="0" applyFont="1" applyAlignment="1">
      <alignment horizontal="left" wrapText="1"/>
    </xf>
    <xf numFmtId="0" fontId="24" fillId="0" borderId="0" xfId="0" applyFont="1"/>
    <xf numFmtId="0" fontId="24" fillId="0" borderId="0" xfId="0" applyFont="1" applyAlignment="1">
      <alignment wrapText="1"/>
    </xf>
    <xf numFmtId="41" fontId="18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tabSelected="1" topLeftCell="A4" workbookViewId="0">
      <selection activeCell="A8" sqref="A8:E8"/>
    </sheetView>
  </sheetViews>
  <sheetFormatPr defaultRowHeight="14.25" x14ac:dyDescent="0.2"/>
  <cols>
    <col min="1" max="1" width="15.7109375" style="3" customWidth="1"/>
    <col min="2" max="2" width="18.5703125" style="3" customWidth="1"/>
    <col min="3" max="3" width="16.5703125" style="40" bestFit="1" customWidth="1"/>
    <col min="4" max="4" width="14.85546875" style="40" bestFit="1" customWidth="1"/>
    <col min="5" max="5" width="41.85546875" style="3" customWidth="1"/>
    <col min="6" max="7" width="0" style="3" hidden="1" customWidth="1"/>
    <col min="8" max="8" width="9.140625" style="3"/>
    <col min="9" max="9" width="17.5703125" style="3" bestFit="1" customWidth="1"/>
    <col min="10" max="16384" width="9.140625" style="3"/>
  </cols>
  <sheetData>
    <row r="1" spans="1:9" ht="45" customHeight="1" x14ac:dyDescent="0.2">
      <c r="A1" s="1"/>
      <c r="B1" s="1"/>
      <c r="C1" s="2" t="s">
        <v>0</v>
      </c>
      <c r="D1" s="2"/>
      <c r="E1" s="2"/>
    </row>
    <row r="2" spans="1:9" ht="14.25" customHeight="1" x14ac:dyDescent="0.2">
      <c r="A2" s="4"/>
      <c r="B2" s="4"/>
      <c r="C2" s="1" t="s">
        <v>1</v>
      </c>
      <c r="D2" s="1"/>
      <c r="E2" s="1"/>
    </row>
    <row r="3" spans="1:9" ht="14.25" customHeight="1" x14ac:dyDescent="0.2">
      <c r="A3" s="5" t="s">
        <v>2</v>
      </c>
      <c r="B3" s="4" t="s">
        <v>3</v>
      </c>
      <c r="C3" s="4"/>
      <c r="D3" s="4"/>
      <c r="E3" s="4"/>
    </row>
    <row r="4" spans="1:9" ht="14.25" customHeight="1" x14ac:dyDescent="0.2">
      <c r="A4" s="5" t="s">
        <v>4</v>
      </c>
      <c r="B4" s="6" t="s">
        <v>5</v>
      </c>
      <c r="C4" s="6"/>
      <c r="D4" s="6"/>
      <c r="E4" s="6"/>
    </row>
    <row r="5" spans="1:9" ht="14.25" customHeight="1" x14ac:dyDescent="0.2">
      <c r="A5" s="5" t="s">
        <v>6</v>
      </c>
      <c r="B5" s="4" t="s">
        <v>7</v>
      </c>
      <c r="C5" s="4"/>
      <c r="D5" s="4"/>
      <c r="E5" s="4"/>
    </row>
    <row r="6" spans="1:9" ht="14.25" customHeight="1" x14ac:dyDescent="0.2">
      <c r="A6" s="5" t="s">
        <v>8</v>
      </c>
      <c r="B6" s="4">
        <v>4202353</v>
      </c>
      <c r="C6" s="4"/>
      <c r="D6" s="4"/>
      <c r="E6" s="4"/>
    </row>
    <row r="7" spans="1:9" ht="14.25" customHeight="1" x14ac:dyDescent="0.2">
      <c r="A7" s="5" t="s">
        <v>9</v>
      </c>
      <c r="B7" s="4" t="s">
        <v>10</v>
      </c>
      <c r="C7" s="4"/>
      <c r="D7" s="4"/>
      <c r="E7" s="4"/>
    </row>
    <row r="8" spans="1:9" ht="14.25" customHeight="1" x14ac:dyDescent="0.2">
      <c r="A8" s="4" t="s">
        <v>11</v>
      </c>
      <c r="B8" s="4"/>
      <c r="C8" s="4"/>
      <c r="D8" s="4"/>
      <c r="E8" s="4"/>
    </row>
    <row r="9" spans="1:9" x14ac:dyDescent="0.2">
      <c r="A9" s="7"/>
      <c r="B9" s="7"/>
      <c r="C9" s="7"/>
      <c r="D9" s="7"/>
      <c r="E9" s="7"/>
    </row>
    <row r="10" spans="1:9" s="10" customFormat="1" ht="45.75" thickBot="1" x14ac:dyDescent="0.3">
      <c r="A10" s="8" t="s">
        <v>12</v>
      </c>
      <c r="B10" s="8" t="s">
        <v>13</v>
      </c>
      <c r="C10" s="9" t="s">
        <v>14</v>
      </c>
      <c r="D10" s="9" t="s">
        <v>15</v>
      </c>
      <c r="E10" s="8"/>
    </row>
    <row r="11" spans="1:9" s="14" customFormat="1" ht="30" x14ac:dyDescent="0.25">
      <c r="A11" s="11" t="s">
        <v>16</v>
      </c>
      <c r="B11" s="11" t="s">
        <v>17</v>
      </c>
      <c r="C11" s="12" t="s">
        <v>18</v>
      </c>
      <c r="D11" s="12" t="s">
        <v>19</v>
      </c>
      <c r="E11" s="13" t="s">
        <v>20</v>
      </c>
    </row>
    <row r="12" spans="1:9" s="19" customFormat="1" ht="42.75" x14ac:dyDescent="0.2">
      <c r="A12" s="15">
        <v>46151</v>
      </c>
      <c r="B12" s="16" t="s">
        <v>21</v>
      </c>
      <c r="C12" s="17">
        <v>0</v>
      </c>
      <c r="D12" s="17">
        <v>802571</v>
      </c>
      <c r="E12" s="18" t="s">
        <v>22</v>
      </c>
      <c r="F12" s="19">
        <f>IFERROR(VALUE(SUBSTITUTE(SUBSTITUTE(C12,".00",""),",",".")),0)</f>
        <v>0</v>
      </c>
      <c r="G12" s="19">
        <f>IFERROR(VALUE(SUBSTITUTE(SUBSTITUTE(D12,".00",""),",",".")),0)</f>
        <v>802571</v>
      </c>
      <c r="I12" s="20">
        <f>C12-H12</f>
        <v>0</v>
      </c>
    </row>
    <row r="13" spans="1:9" s="25" customFormat="1" ht="42.75" x14ac:dyDescent="0.2">
      <c r="A13" s="21">
        <v>46151</v>
      </c>
      <c r="B13" s="22" t="s">
        <v>23</v>
      </c>
      <c r="C13" s="23">
        <v>55000</v>
      </c>
      <c r="D13" s="23">
        <v>0</v>
      </c>
      <c r="E13" s="24" t="s">
        <v>24</v>
      </c>
      <c r="F13" s="19">
        <f t="shared" ref="F13:F30" si="0">IFERROR(VALUE(SUBSTITUTE(SUBSTITUTE(C13,".00",""),",",".")),0)</f>
        <v>55000</v>
      </c>
      <c r="G13" s="19">
        <f t="shared" ref="G13:G30" si="1">IFERROR(VALUE(SUBSTITUTE(SUBSTITUTE(D13,".00",""),",",".")),0)</f>
        <v>0</v>
      </c>
      <c r="I13" s="20">
        <f t="shared" ref="I13:I29" si="2">C13-H13</f>
        <v>55000</v>
      </c>
    </row>
    <row r="14" spans="1:9" s="19" customFormat="1" ht="42.75" x14ac:dyDescent="0.2">
      <c r="A14" s="15">
        <v>46150</v>
      </c>
      <c r="B14" s="16" t="s">
        <v>25</v>
      </c>
      <c r="C14" s="17">
        <v>1126700</v>
      </c>
      <c r="D14" s="17">
        <v>0</v>
      </c>
      <c r="E14" s="18" t="s">
        <v>26</v>
      </c>
      <c r="F14" s="19">
        <f t="shared" si="0"/>
        <v>1126700</v>
      </c>
      <c r="G14" s="19">
        <f t="shared" si="1"/>
        <v>0</v>
      </c>
      <c r="H14" s="19">
        <v>7700</v>
      </c>
      <c r="I14" s="20">
        <f t="shared" si="2"/>
        <v>1119000</v>
      </c>
    </row>
    <row r="15" spans="1:9" s="25" customFormat="1" ht="28.5" x14ac:dyDescent="0.2">
      <c r="A15" s="21">
        <v>46150</v>
      </c>
      <c r="B15" s="22" t="s">
        <v>27</v>
      </c>
      <c r="C15" s="23">
        <v>955968016</v>
      </c>
      <c r="D15" s="23">
        <v>0</v>
      </c>
      <c r="E15" s="24" t="s">
        <v>28</v>
      </c>
      <c r="F15" s="19">
        <f t="shared" si="0"/>
        <v>955968016</v>
      </c>
      <c r="G15" s="19">
        <f t="shared" si="1"/>
        <v>0</v>
      </c>
      <c r="H15" s="26">
        <v>315366</v>
      </c>
      <c r="I15" s="20">
        <f t="shared" si="2"/>
        <v>955652650</v>
      </c>
    </row>
    <row r="16" spans="1:9" s="19" customFormat="1" ht="42.75" customHeight="1" x14ac:dyDescent="0.2">
      <c r="A16" s="15">
        <v>46150</v>
      </c>
      <c r="B16" s="16" t="s">
        <v>29</v>
      </c>
      <c r="C16" s="17">
        <v>1422000</v>
      </c>
      <c r="D16" s="17">
        <v>0</v>
      </c>
      <c r="E16" s="18" t="s">
        <v>30</v>
      </c>
      <c r="F16" s="19">
        <f t="shared" si="0"/>
        <v>1422000</v>
      </c>
      <c r="G16" s="19">
        <f t="shared" si="1"/>
        <v>0</v>
      </c>
      <c r="H16" s="27">
        <v>22000</v>
      </c>
      <c r="I16" s="20">
        <f t="shared" si="2"/>
        <v>1400000</v>
      </c>
    </row>
    <row r="17" spans="1:9" s="25" customFormat="1" ht="42.75" x14ac:dyDescent="0.2">
      <c r="A17" s="21">
        <v>46150</v>
      </c>
      <c r="B17" s="22" t="s">
        <v>31</v>
      </c>
      <c r="C17" s="23">
        <v>0</v>
      </c>
      <c r="D17" s="23">
        <v>675600</v>
      </c>
      <c r="E17" s="24" t="s">
        <v>32</v>
      </c>
      <c r="F17" s="19">
        <f t="shared" si="0"/>
        <v>0</v>
      </c>
      <c r="G17" s="19">
        <f t="shared" si="1"/>
        <v>675600</v>
      </c>
      <c r="I17" s="20">
        <f t="shared" si="2"/>
        <v>0</v>
      </c>
    </row>
    <row r="18" spans="1:9" s="19" customFormat="1" ht="42.75" x14ac:dyDescent="0.2">
      <c r="A18" s="15">
        <v>46150</v>
      </c>
      <c r="B18" s="16" t="s">
        <v>33</v>
      </c>
      <c r="C18" s="17">
        <v>0</v>
      </c>
      <c r="D18" s="17">
        <v>943000</v>
      </c>
      <c r="E18" s="18" t="s">
        <v>34</v>
      </c>
      <c r="F18" s="19">
        <f t="shared" si="0"/>
        <v>0</v>
      </c>
      <c r="G18" s="19">
        <f t="shared" si="1"/>
        <v>943000</v>
      </c>
      <c r="I18" s="20">
        <f t="shared" si="2"/>
        <v>0</v>
      </c>
    </row>
    <row r="19" spans="1:9" s="25" customFormat="1" ht="42.75" x14ac:dyDescent="0.2">
      <c r="A19" s="21">
        <v>46150</v>
      </c>
      <c r="B19" s="22" t="s">
        <v>35</v>
      </c>
      <c r="C19" s="23">
        <v>0</v>
      </c>
      <c r="D19" s="23">
        <v>1871000</v>
      </c>
      <c r="E19" s="24" t="s">
        <v>36</v>
      </c>
      <c r="F19" s="19">
        <f t="shared" si="0"/>
        <v>0</v>
      </c>
      <c r="G19" s="19">
        <f t="shared" si="1"/>
        <v>1871000</v>
      </c>
      <c r="I19" s="20">
        <f t="shared" si="2"/>
        <v>0</v>
      </c>
    </row>
    <row r="20" spans="1:9" s="19" customFormat="1" ht="42.75" x14ac:dyDescent="0.2">
      <c r="A20" s="15">
        <v>46150</v>
      </c>
      <c r="B20" s="16" t="s">
        <v>37</v>
      </c>
      <c r="C20" s="17">
        <v>0</v>
      </c>
      <c r="D20" s="17">
        <v>1416210</v>
      </c>
      <c r="E20" s="18" t="s">
        <v>38</v>
      </c>
      <c r="F20" s="19">
        <f t="shared" si="0"/>
        <v>0</v>
      </c>
      <c r="G20" s="19">
        <f t="shared" si="1"/>
        <v>1416210</v>
      </c>
      <c r="I20" s="20">
        <f t="shared" si="2"/>
        <v>0</v>
      </c>
    </row>
    <row r="21" spans="1:9" s="25" customFormat="1" ht="42.75" x14ac:dyDescent="0.2">
      <c r="A21" s="21">
        <v>46150</v>
      </c>
      <c r="B21" s="22" t="s">
        <v>39</v>
      </c>
      <c r="C21" s="23">
        <v>0</v>
      </c>
      <c r="D21" s="23">
        <v>1196000</v>
      </c>
      <c r="E21" s="24" t="s">
        <v>40</v>
      </c>
      <c r="F21" s="19">
        <f t="shared" si="0"/>
        <v>0</v>
      </c>
      <c r="G21" s="19">
        <f t="shared" si="1"/>
        <v>1196000</v>
      </c>
      <c r="I21" s="20">
        <f t="shared" si="2"/>
        <v>0</v>
      </c>
    </row>
    <row r="22" spans="1:9" s="19" customFormat="1" ht="42.75" x14ac:dyDescent="0.2">
      <c r="A22" s="15">
        <v>46148</v>
      </c>
      <c r="B22" s="16" t="s">
        <v>41</v>
      </c>
      <c r="C22" s="17">
        <v>5518154</v>
      </c>
      <c r="D22" s="17">
        <v>0</v>
      </c>
      <c r="E22" s="18" t="s">
        <v>42</v>
      </c>
      <c r="F22" s="19">
        <f t="shared" si="0"/>
        <v>5518154</v>
      </c>
      <c r="G22" s="19">
        <f t="shared" si="1"/>
        <v>0</v>
      </c>
      <c r="H22" s="27">
        <v>22000</v>
      </c>
      <c r="I22" s="20">
        <f t="shared" si="2"/>
        <v>5496154</v>
      </c>
    </row>
    <row r="23" spans="1:9" s="25" customFormat="1" ht="99.75" x14ac:dyDescent="0.2">
      <c r="A23" s="21">
        <v>46148</v>
      </c>
      <c r="B23" s="22" t="s">
        <v>43</v>
      </c>
      <c r="C23" s="23">
        <v>0</v>
      </c>
      <c r="D23" s="23">
        <v>5496154</v>
      </c>
      <c r="E23" s="24" t="s">
        <v>44</v>
      </c>
      <c r="F23" s="19">
        <f t="shared" si="0"/>
        <v>0</v>
      </c>
      <c r="G23" s="19">
        <f t="shared" si="1"/>
        <v>5496154</v>
      </c>
      <c r="I23" s="20">
        <f t="shared" si="2"/>
        <v>0</v>
      </c>
    </row>
    <row r="24" spans="1:9" s="19" customFormat="1" ht="42.75" x14ac:dyDescent="0.2">
      <c r="A24" s="15">
        <v>46148</v>
      </c>
      <c r="B24" s="16" t="s">
        <v>45</v>
      </c>
      <c r="C24" s="17">
        <v>0</v>
      </c>
      <c r="D24" s="17">
        <v>5247299</v>
      </c>
      <c r="E24" s="18" t="s">
        <v>46</v>
      </c>
      <c r="F24" s="19">
        <f t="shared" si="0"/>
        <v>0</v>
      </c>
      <c r="G24" s="19">
        <f t="shared" si="1"/>
        <v>5247299</v>
      </c>
      <c r="I24" s="20">
        <f t="shared" si="2"/>
        <v>0</v>
      </c>
    </row>
    <row r="25" spans="1:9" s="25" customFormat="1" x14ac:dyDescent="0.2">
      <c r="A25" s="21">
        <v>46147</v>
      </c>
      <c r="B25" s="22" t="s">
        <v>47</v>
      </c>
      <c r="C25" s="23">
        <v>665128050</v>
      </c>
      <c r="D25" s="23">
        <v>0</v>
      </c>
      <c r="E25" s="24" t="s">
        <v>48</v>
      </c>
      <c r="F25" s="19">
        <f t="shared" si="0"/>
        <v>665128050</v>
      </c>
      <c r="G25" s="19">
        <f t="shared" si="1"/>
        <v>0</v>
      </c>
      <c r="H25" s="26">
        <v>853600</v>
      </c>
      <c r="I25" s="20">
        <f t="shared" si="2"/>
        <v>664274450</v>
      </c>
    </row>
    <row r="26" spans="1:9" s="19" customFormat="1" ht="42.75" x14ac:dyDescent="0.2">
      <c r="A26" s="15">
        <v>46146</v>
      </c>
      <c r="B26" s="16" t="s">
        <v>49</v>
      </c>
      <c r="C26" s="17">
        <v>1037134404</v>
      </c>
      <c r="D26" s="17">
        <v>0</v>
      </c>
      <c r="E26" s="18" t="s">
        <v>50</v>
      </c>
      <c r="F26" s="19">
        <f t="shared" si="0"/>
        <v>1037134404</v>
      </c>
      <c r="G26" s="19">
        <f t="shared" si="1"/>
        <v>0</v>
      </c>
      <c r="H26" s="27">
        <v>342142</v>
      </c>
      <c r="I26" s="20">
        <f t="shared" si="2"/>
        <v>1036792262</v>
      </c>
    </row>
    <row r="27" spans="1:9" s="25" customFormat="1" ht="57" x14ac:dyDescent="0.2">
      <c r="A27" s="21">
        <v>46146</v>
      </c>
      <c r="B27" s="22" t="s">
        <v>51</v>
      </c>
      <c r="C27" s="23">
        <v>0</v>
      </c>
      <c r="D27" s="23">
        <v>86812251</v>
      </c>
      <c r="E27" s="24" t="s">
        <v>52</v>
      </c>
      <c r="F27" s="19">
        <f t="shared" si="0"/>
        <v>0</v>
      </c>
      <c r="G27" s="19">
        <f t="shared" si="1"/>
        <v>86812251</v>
      </c>
      <c r="I27" s="20">
        <f t="shared" si="2"/>
        <v>0</v>
      </c>
    </row>
    <row r="28" spans="1:9" s="19" customFormat="1" ht="28.5" x14ac:dyDescent="0.2">
      <c r="A28" s="15">
        <v>46146</v>
      </c>
      <c r="B28" s="16" t="s">
        <v>53</v>
      </c>
      <c r="C28" s="17">
        <v>6178000</v>
      </c>
      <c r="D28" s="17">
        <v>0</v>
      </c>
      <c r="E28" s="18" t="s">
        <v>54</v>
      </c>
      <c r="F28" s="19">
        <f t="shared" si="0"/>
        <v>6178000</v>
      </c>
      <c r="G28" s="19">
        <f t="shared" si="1"/>
        <v>0</v>
      </c>
      <c r="H28" s="19">
        <v>22000</v>
      </c>
      <c r="I28" s="20">
        <f t="shared" si="2"/>
        <v>6156000</v>
      </c>
    </row>
    <row r="29" spans="1:9" s="25" customFormat="1" ht="28.5" x14ac:dyDescent="0.2">
      <c r="A29" s="21">
        <v>46146</v>
      </c>
      <c r="B29" s="22" t="s">
        <v>55</v>
      </c>
      <c r="C29" s="23">
        <v>824017436</v>
      </c>
      <c r="D29" s="23">
        <v>0</v>
      </c>
      <c r="E29" s="24" t="s">
        <v>56</v>
      </c>
      <c r="F29" s="19">
        <f t="shared" si="0"/>
        <v>824017436</v>
      </c>
      <c r="G29" s="19">
        <f t="shared" si="1"/>
        <v>0</v>
      </c>
      <c r="H29" s="19">
        <v>271836</v>
      </c>
      <c r="I29" s="20">
        <f t="shared" si="2"/>
        <v>823745600</v>
      </c>
    </row>
    <row r="30" spans="1:9" s="14" customFormat="1" ht="15" x14ac:dyDescent="0.25">
      <c r="A30" s="28" t="s">
        <v>57</v>
      </c>
      <c r="B30" s="29"/>
      <c r="C30" s="30">
        <v>3496547760</v>
      </c>
      <c r="D30" s="30">
        <v>104460085</v>
      </c>
      <c r="E30" s="31"/>
      <c r="F30" s="19">
        <f t="shared" si="0"/>
        <v>3496547760</v>
      </c>
      <c r="G30" s="19">
        <f t="shared" si="1"/>
        <v>104460085</v>
      </c>
    </row>
    <row r="31" spans="1:9" x14ac:dyDescent="0.2">
      <c r="A31" s="7"/>
      <c r="B31" s="7"/>
      <c r="C31" s="7"/>
      <c r="D31" s="7"/>
      <c r="E31" s="7"/>
    </row>
    <row r="32" spans="1:9" x14ac:dyDescent="0.2">
      <c r="A32" s="7"/>
      <c r="B32" s="7"/>
      <c r="C32" s="7"/>
      <c r="D32" s="7"/>
      <c r="E32" s="7"/>
    </row>
    <row r="33" spans="1:5" x14ac:dyDescent="0.2">
      <c r="A33" s="7"/>
      <c r="B33" s="7"/>
      <c r="C33" s="7"/>
      <c r="D33" s="7"/>
      <c r="E33" s="7"/>
    </row>
    <row r="34" spans="1:5" x14ac:dyDescent="0.2">
      <c r="A34" s="7"/>
      <c r="B34" s="7"/>
      <c r="C34" s="7"/>
      <c r="D34" s="7"/>
      <c r="E34" s="7"/>
    </row>
    <row r="35" spans="1:5" x14ac:dyDescent="0.2">
      <c r="A35" s="7"/>
      <c r="B35" s="7"/>
      <c r="C35" s="7"/>
      <c r="D35" s="7"/>
      <c r="E35" s="7"/>
    </row>
    <row r="36" spans="1:5" x14ac:dyDescent="0.2">
      <c r="A36" s="7"/>
      <c r="B36" s="7"/>
      <c r="C36" s="7"/>
      <c r="D36" s="7"/>
      <c r="E36" s="7"/>
    </row>
    <row r="37" spans="1:5" x14ac:dyDescent="0.2">
      <c r="A37" s="7"/>
      <c r="B37" s="7"/>
      <c r="C37" s="7"/>
      <c r="D37" s="7"/>
      <c r="E37" s="7"/>
    </row>
    <row r="38" spans="1:5" ht="16.5" customHeight="1" x14ac:dyDescent="0.25">
      <c r="A38" s="32" t="s">
        <v>58</v>
      </c>
      <c r="B38" s="32"/>
      <c r="C38" s="32"/>
      <c r="D38" s="32"/>
      <c r="E38" s="32"/>
    </row>
    <row r="39" spans="1:5" ht="14.25" customHeight="1" x14ac:dyDescent="0.2">
      <c r="A39" s="1" t="s">
        <v>59</v>
      </c>
      <c r="B39" s="1"/>
      <c r="C39" s="1"/>
      <c r="D39" s="1"/>
      <c r="E39" s="1"/>
    </row>
    <row r="40" spans="1:5" ht="16.5" customHeight="1" x14ac:dyDescent="0.25">
      <c r="A40" s="33" t="s">
        <v>60</v>
      </c>
      <c r="B40" s="33"/>
      <c r="C40" s="33"/>
      <c r="D40" s="33"/>
      <c r="E40" s="33"/>
    </row>
    <row r="41" spans="1:5" ht="14.25" customHeight="1" x14ac:dyDescent="0.2">
      <c r="A41" s="1" t="s">
        <v>61</v>
      </c>
      <c r="B41" s="1"/>
      <c r="C41" s="1"/>
      <c r="D41" s="1"/>
      <c r="E41" s="1"/>
    </row>
    <row r="42" spans="1:5" ht="30" customHeight="1" x14ac:dyDescent="0.25">
      <c r="A42" s="34" t="s">
        <v>69</v>
      </c>
      <c r="B42" s="34"/>
      <c r="C42" s="34"/>
      <c r="D42" s="34"/>
      <c r="E42" s="34"/>
    </row>
    <row r="43" spans="1:5" x14ac:dyDescent="0.2">
      <c r="A43" s="7"/>
      <c r="B43" s="7"/>
      <c r="C43" s="7"/>
      <c r="D43" s="7"/>
      <c r="E43" s="7"/>
    </row>
    <row r="44" spans="1:5" s="38" customFormat="1" ht="12.75" customHeight="1" x14ac:dyDescent="0.2">
      <c r="A44" s="35" t="s">
        <v>62</v>
      </c>
      <c r="B44" s="35"/>
      <c r="C44" s="36"/>
      <c r="D44" s="36"/>
      <c r="E44" s="37" t="s">
        <v>63</v>
      </c>
    </row>
    <row r="45" spans="1:5" s="38" customFormat="1" ht="12.75" customHeight="1" x14ac:dyDescent="0.2">
      <c r="A45" s="35" t="s">
        <v>64</v>
      </c>
      <c r="B45" s="35"/>
      <c r="C45" s="36"/>
      <c r="D45" s="36"/>
      <c r="E45" s="37" t="s">
        <v>65</v>
      </c>
    </row>
    <row r="46" spans="1:5" s="38" customFormat="1" ht="12.75" customHeight="1" x14ac:dyDescent="0.2">
      <c r="A46" s="35" t="s">
        <v>66</v>
      </c>
      <c r="B46" s="35"/>
      <c r="C46" s="36"/>
      <c r="D46" s="36"/>
      <c r="E46" s="37" t="s">
        <v>67</v>
      </c>
    </row>
    <row r="47" spans="1:5" s="38" customFormat="1" ht="12.75" x14ac:dyDescent="0.2">
      <c r="A47" s="39"/>
      <c r="B47" s="39"/>
      <c r="C47" s="36"/>
      <c r="D47" s="36"/>
      <c r="E47" s="37" t="s">
        <v>68</v>
      </c>
    </row>
  </sheetData>
  <mergeCells count="32">
    <mergeCell ref="A47:B47"/>
    <mergeCell ref="C47:D47"/>
    <mergeCell ref="A44:B44"/>
    <mergeCell ref="C44:D44"/>
    <mergeCell ref="A45:B45"/>
    <mergeCell ref="C45:D45"/>
    <mergeCell ref="A46:B46"/>
    <mergeCell ref="C46:D46"/>
    <mergeCell ref="A43:E43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31:E31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2026-05-16T02:25:05Z</dcterms:created>
  <dcterms:modified xsi:type="dcterms:W3CDTF">2026-05-16T04:32:33Z</dcterms:modified>
</cp:coreProperties>
</file>