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4\"/>
    </mc:Choice>
  </mc:AlternateContent>
  <bookViews>
    <workbookView xWindow="0" yWindow="0" windowWidth="12510" windowHeight="8385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23" i="1" l="1"/>
  <c r="I12" i="1"/>
  <c r="I25" i="1"/>
  <c r="I26" i="1"/>
  <c r="I27" i="1"/>
  <c r="I29" i="1"/>
  <c r="I31" i="1"/>
  <c r="I36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G12" i="1"/>
  <c r="F12" i="1"/>
</calcChain>
</file>

<file path=xl/sharedStrings.xml><?xml version="1.0" encoding="utf-8"?>
<sst xmlns="http://schemas.openxmlformats.org/spreadsheetml/2006/main" count="132" uniqueCount="132">
  <si>
    <t>SAO KÊ TÀI KHOẢN</t>
  </si>
  <si>
    <t>Ngày thực hiện: 20/04/2026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</si>
  <si>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</si>
  <si>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</si>
  <si>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</si>
  <si>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</si>
  <si>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</si>
  <si>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</si>
  <si>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</si>
  <si>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</si>
  <si>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</si>
  <si>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01/04/2026 Đến: 20/04/2026</t>
  </si>
  <si>
    <t>Số dư đầu kỳ</t>
  </si>
  <si>
    <t>1,235,070,862.00</t>
  </si>
  <si>
    <t>Số dư cuối kỳ</t>
  </si>
  <si>
    <t>79,395,368.00</t>
  </si>
  <si>
    <t>Ngày giao dịch</t>
  </si>
  <si>
    <t>Số tham chiếu</t>
  </si>
  <si>
    <t>Số tiền ghi nợ</t>
  </si>
  <si>
    <t>Số tiền ghi có</t>
  </si>
  <si>
    <t>Mô tả</t>
  </si>
  <si>
    <t>5058 - 50849</t>
  </si>
  <si>
    <t>IBVCB.2004260878333003.TT HD TU 0137,0138,0139,0140,0141 NGAY 9.4.2026 VA 10.4.2026 VA 11.4.2026</t>
  </si>
  <si>
    <t>5009 - 34792</t>
  </si>
  <si>
    <t>SHGD:10009207.DD:260420.BO:CTY TNHH VIET Y HA NOI CENTER.Remark:Sieu thi Le Hoi HN TT don hang thang 01032026 tru xuat tra NCC Ngoc Thom</t>
  </si>
  <si>
    <t>5390 - 79924</t>
  </si>
  <si>
    <t>Tmart thanh toan tien hang#SP#0200970422042015290120264ZRE657762.5390.79924.152901</t>
  </si>
  <si>
    <t>5009 - 35599</t>
  </si>
  <si>
    <t>SHGD:10001874.DD:260420.BO:CONG TY TNHH GS 25 VIETNAM.Remark:GS 25 Thanh toan tien hang cho CON G TY TNHH MTV THUONG MAI VA DICH V U NGOC THOM</t>
  </si>
  <si>
    <t>5009 - 28703</t>
  </si>
  <si>
    <t>SHGD:10001784.DD:260420.BO:CONG TY TNHH GS 25 VIETNAM.Remark:GS 25 Thanh toan tien hang cho CON G TY TNHH MTV THUONG MAI VA DICH V U NGOC THOM</t>
  </si>
  <si>
    <t>5009 - 28698</t>
  </si>
  <si>
    <t>SHGD:10001793.DD:260420.BO:CONG TY TNHH GS 25 VIETNAM.Remark:GS 25 Thanh toan tien hang cho CON G TY TNHH MTV THUONG MAI VA DICH V U NGOC THOM</t>
  </si>
  <si>
    <t>5389 - 47728</t>
  </si>
  <si>
    <t>HO KINH DOANH KAI MART thanh toan tien hang theo hoa don 24808 -24818 ngay 3-4 cho cty ngoc thom#SP#020097041504171703332026r2dF364707.5389.47728.170336</t>
  </si>
  <si>
    <t>0007 - 00135</t>
  </si>
  <si>
    <t>TTTM SATRA CU CHI TT NCC NGOC THOM VD 426</t>
  </si>
  <si>
    <t>9920 - 00016</t>
  </si>
  <si>
    <t>//SAL2026106S007005633003//BO CTY TNHH PHAN PHOI SANH DIEU LS1474 SANH DIEU HCM THANH TOAN TIEN HANG</t>
  </si>
  <si>
    <t>5009 - 35834</t>
  </si>
  <si>
    <t>SHGD:10000730.DD:260416.BO:CONG TY TNHH GS 25 VIETNAM.Remark:GS 25 HN Thanh toan tien hang cho C ONG TY TNHH MTV THUONG MAI VA DIC H VU NGOC THOM</t>
  </si>
  <si>
    <t>0019 - 00281</t>
  </si>
  <si>
    <t>HOAN TRA TIEN KY QUY GIAN HANG 1C06 SK SAIGONTEX 2026</t>
  </si>
  <si>
    <t>5087 - 34568</t>
  </si>
  <si>
    <t>IBVCB.202604155087065313.</t>
  </si>
  <si>
    <t>5130 - 65824</t>
  </si>
  <si>
    <t>/Ref:PA_TTMN3AC1J26104{//}/Ref:PA_TTMN3AC1J26104{//}TT VNMN3AC1J N 34500.35231.36384.36489.36054.243.13310.13245 DVC:CT TNHH DICH VU EB/EB SERVICES COMPANY LIMITED/EBS</t>
  </si>
  <si>
    <t>5058 - 72592</t>
  </si>
  <si>
    <t>IBVCB.1404260127185003.TT HD SO 101-CTY VIET COLDCHAIN</t>
  </si>
  <si>
    <t>5056 - 70647</t>
  </si>
  <si>
    <t>IBVCB.1404260646393002.TT HD SO 138 CTY MAY TRAVEL</t>
  </si>
  <si>
    <t>5058 - 70468</t>
  </si>
  <si>
    <t>IBVCB.1404260841037001.TT HD SO 590 VA 591 CTY TAU BIEN ASIANA</t>
  </si>
  <si>
    <t>0006 - 00250</t>
  </si>
  <si>
    <t>CTY LD HOI CHO&amp;TRIEN LAM SAI GON HOAN TRA TIEN THEO CV SO 01/CV NGAY 04/04/2026</t>
  </si>
  <si>
    <t>5058 - 75607</t>
  </si>
  <si>
    <t>IBVCB.1004260361377002.TT HD SO 7354-CTY NAM PHUONG</t>
  </si>
  <si>
    <t>5009 - 41825</t>
  </si>
  <si>
    <t>SHGD:10015326.DD:260410.BO:LOTTE VIETNAM SHOPPING JOINT STOCK COMPANY.Remark:90076005820B2SC090076005820B2SC0 ChargeDetails OUR</t>
  </si>
  <si>
    <t>5056 - 61421</t>
  </si>
  <si>
    <t>IBVCB.1004260389491001.NGOC THOM- MST 0309391503-TT GIA HAN-BL COAU7267312440-CTY SHIPPING LINES</t>
  </si>
  <si>
    <t>0064 - 01059</t>
  </si>
  <si>
    <t>IBPS/SE:79201001.DD:100426.SH:10004663.TC:9920.48.dd 060426 MSGNO: CO260406008347 BO:VIETINBANK CN SAI GON.CHUYEN TRA LCC: 10015715 06/04/2026 DO SAI TK DVH</t>
  </si>
  <si>
    <t>5009 - 02508</t>
  </si>
  <si>
    <t>SHGD:10001437.DD:260410.BO:CTY TNHH VIET Y HA NOI CENTER.Remark:@PL@ Sieu thi Le Hoi HN TT don hang thang 10 122025 NCC Ngoc Thom</t>
  </si>
  <si>
    <t>5056 - 34466</t>
  </si>
  <si>
    <t>IBVCB.0904260516269004.MS0309391503;Ch754;HQ02CI;LHA11;TK108129535620;NTK08042026;;TM2663(LP);ST20000;Cong Ty TNHH Mot Thanh Vien Thuong Mai Va Dich Vu Ngoc Thom;09042026</t>
  </si>
  <si>
    <t>5056 - 34293</t>
  </si>
  <si>
    <t>IBVCB.0904260603733003.MS0309391503;Ch754;HQ02CI;LHA11;TK108129535620;NTK08042026;Thue;TM1702(VA);ST261420000;Cong Ty TNHH Mot Thanh Vien Thuong Mai Va Dich Vu Ngoc Thom;09042026</t>
  </si>
  <si>
    <t>5058 - 12741</t>
  </si>
  <si>
    <t>IBVCB.0904261008799001.TT HD SO 08-09-10 NGAY 6.1 VA 7.1.2026</t>
  </si>
  <si>
    <t>5056 - 80649</t>
  </si>
  <si>
    <t>IBVCB.0804260987409001.NGOC THOM- MST 0309391503-TT LOCAL CHARGEBL COAU7267312440-CTY SHIPPING LINES</t>
  </si>
  <si>
    <t>5009 - 55903</t>
  </si>
  <si>
    <t>SHGD:10000994.DD:260408.BO:CN CTCP SIBA FOOD VIET NAM TAI HN.Remark:E 244241 SIBA HN TT tien mua hang T02.26 20000547</t>
  </si>
  <si>
    <t>5058 - 52491</t>
  </si>
  <si>
    <t>IBVCB.0704260667955004.THANH TOAN LUONG T3.2026-HO THANH NGUYEN</t>
  </si>
  <si>
    <t>5058 - 31422</t>
  </si>
  <si>
    <t>IBVCB.0704260660799003.THANH TOAN HD SO 1477 VA 1288-CTY QUANG MINH</t>
  </si>
  <si>
    <t>5058 - 31284</t>
  </si>
  <si>
    <t>IBVCB.0704260219727002.TT HD SO 6789-CTY NAM PHUONG</t>
  </si>
  <si>
    <t>5182 - 16356</t>
  </si>
  <si>
    <t>IBVCB.0704260217613001.EVN.JZ..PD16000242437..JZ;TienDien;MaHD:1426618913;KyHD:1</t>
  </si>
  <si>
    <t>5009 - 26036</t>
  </si>
  <si>
    <t>SHGD:10000513.DD:260407.BO:CONG TY TNHH GS 25 VIETNAM.Remark:GS 25 HN Thanh toan tien hang cho C ONG TY TNHH MTV THUONG MAI VA DIC H VU NGOC THOM</t>
  </si>
  <si>
    <t>0081 - 06619</t>
  </si>
  <si>
    <t>/Ref:PA_TTMN3968Y26095{//} TT VNMN3968Y N 5344.6413.6415.6416.6341.7456.8616.8603.8596.8584.8583.8575.8573.8658.7985.7988.8803.8317.8322.8323.4534.5209.7783.7784.9167.9168.4732.4814. DVC:CT TNHH DICH VU EB/EB SERVICES COMPANY LIMITED/EBS</t>
  </si>
  <si>
    <t>5087 - 46451</t>
  </si>
  <si>
    <t>IBVCB.202604065087054120.</t>
  </si>
  <si>
    <t>5056 - 02587</t>
  </si>
  <si>
    <t>IBVCB.0604260865835001.CTY RUT TIEN NHAP QUY TIEN MAT</t>
  </si>
  <si>
    <t>5389 - 10277</t>
  </si>
  <si>
    <t>HO KINH DOANH KAI MART thanh toan tien hang theo hoa don 1500.1502 ngay 20-3 cho cty ngoc thom#SP#020097041504041548472026D66J443710.5389.10277.154847</t>
  </si>
  <si>
    <t>5056 - 72306</t>
  </si>
  <si>
    <t>IBVCB.0404260877221002.KY QUY GIAN HANG HOI CHO-CTY TRIEN LAM SAI GON</t>
  </si>
  <si>
    <t>5056 - 73249</t>
  </si>
  <si>
    <t>IBVCB.0404260767093001.TT PHI VAN CHUYEN TRONG HOI CHO-CTY TRIEN LAM</t>
  </si>
  <si>
    <t>9915 - 43760</t>
  </si>
  <si>
    <t>THU PHI DICH VU SMS CHU DONG THANG 03/2026. SDT: 0917823679. So tien 55000 VND</t>
  </si>
  <si>
    <t>5189 - 78714</t>
  </si>
  <si>
    <t>CTY PHUC DAT TT NGOC THOM 03 04#SP#02009704220403201345202648NT294307.5189.78714.201346</t>
  </si>
  <si>
    <t>5189 - 64391</t>
  </si>
  <si>
    <t>STAR MART#SP#020097042204031709022026445E840098.5189.64391.170903</t>
  </si>
  <si>
    <t>5182 - 14997</t>
  </si>
  <si>
    <t>IBVCB.0304260036861005.EVN.01.KH dang no tong so 1 hoa don: 260410:2982044:K26TSG:1077324::T03/2026:.MKH : PE14000068612.TienDienT03/2026;ST:2982044;KH:K26TSG;S:1077324;</t>
  </si>
  <si>
    <t>5182 - 14986</t>
  </si>
  <si>
    <t>IBVCB.0304260799761004.EVN.01.KH dang no tong so 1 hoa don: 260410:10073205:K26TSG:1077304::T03/2026.MKH : PE14000068590.TienDienT03/2026;ST:10073205;KH:K26TSG;S:1077304;</t>
  </si>
  <si>
    <t>5056 - 49091</t>
  </si>
  <si>
    <t>IBVCB.0304260277321003.MS0309391503;Ch754;HQ02CI;LHA11;TK108115862850;NTK03042026;;TM2663(LP);ST20000;Cong Ty TNHH Mot Thanh Vien Thuong Mai Va Dich Vu Ngoc Thom;03042026</t>
  </si>
  <si>
    <t>5056 - 48954</t>
  </si>
  <si>
    <t>IBVCB.0304260697597002.MS0309391503;Ch754;HQ02CI;LHA11;TK108115862850;NTK03042026;Thue;TM1702(VA);ST121842021;Cong Ty TNHH Mot Thanh Vien Thuong Mai Va Dich Vu Ngoc Thom;03042026</t>
  </si>
  <si>
    <t>5426 - 25070</t>
  </si>
  <si>
    <t>6093NBVAF2LFXNJ8.chuyen tien pauls.20260403.113513.100009978997.NGUYEN THI DIEM HUYEN.970419</t>
  </si>
  <si>
    <t>5387 - 26120</t>
  </si>
  <si>
    <t>CTY PHUC DAT TT NGOC THOM 12 03#SP#020097042204011515072026S363568959.5387.26120.151459</t>
  </si>
  <si>
    <t>5388 - 25307</t>
  </si>
  <si>
    <t>CTY PHUC DAT TT NGOC THOM 27 12#SP#020097042204011515052026MSTK881091.5388.25307.151506</t>
  </si>
  <si>
    <t>5387 - 26006</t>
  </si>
  <si>
    <t>CTY PHUC DAT TT NGOC THOM 04 07#SP#020097042204011515042026XSSP869537.5387.26006.151505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</si>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</sst>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Calibri"/>
      <family val="2"/>
      <charset val="163"/>
      <scheme val="minor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41" fontId="18" fillId="33" borderId="11" xfId="42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0" fontId="18" fillId="33" borderId="0" xfId="0" applyFont="1" applyFill="1"/>
    <xf numFmtId="3" fontId="21" fillId="0" borderId="0" xfId="0" applyNumberFormat="1" applyFont="1"/>
    <xf numFmtId="41" fontId="18" fillId="33" borderId="0" xfId="0" applyNumberFormat="1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41" fontId="18" fillId="34" borderId="11" xfId="42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0" fontId="18" fillId="34" borderId="0" xfId="0" applyFont="1" applyFill="1"/>
    <xf numFmtId="41" fontId="18" fillId="34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41" fontId="20" fillId="33" borderId="11" xfId="42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41" fontId="25" fillId="0" borderId="0" xfId="42" applyFont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0" applyFont="1"/>
    <xf numFmtId="0" fontId="25" fillId="0" borderId="0" xfId="0" applyFont="1" applyAlignment="1">
      <alignment wrapText="1"/>
    </xf>
    <xf numFmtId="41" fontId="18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tabSelected="1" topLeftCell="A4" workbookViewId="0">
      <selection activeCell="J9" sqref="J9"/>
    </sheetView>
  </sheetViews>
  <sheetFormatPr defaultRowHeight="14.25" x14ac:dyDescent="0.2"/>
  <cols>
    <col min="1" max="1" width="15.7109375" style="3" customWidth="1"/>
    <col min="2" max="2" width="18.5703125" style="3" customWidth="1"/>
    <col min="3" max="4" width="16.5703125" style="40" bestFit="1" customWidth="1"/>
    <col min="5" max="5" width="42.85546875" style="3" customWidth="1"/>
    <col min="6" max="7" width="0" style="3" hidden="1" customWidth="1"/>
    <col min="8" max="8" width="9.140625" style="3"/>
    <col min="9" max="9" width="15.7109375" style="3" bestFit="1" customWidth="1"/>
    <col min="10" max="16384" width="9.140625" style="3"/>
  </cols>
  <sheetData>
    <row r="1" spans="1:9" ht="45" customHeight="1" x14ac:dyDescent="0.2">
      <c r="A1" s="1"/>
      <c r="B1" s="1"/>
      <c r="C1" s="2" t="s">
        <v>0</v>
      </c>
      <c r="D1" s="2"/>
      <c r="E1" s="2"/>
    </row>
    <row r="2" spans="1:9" ht="14.25" customHeight="1" x14ac:dyDescent="0.2">
      <c r="A2" s="4"/>
      <c r="B2" s="4"/>
      <c r="C2" s="1" t="s">
        <v>1</v>
      </c>
      <c r="D2" s="1"/>
      <c r="E2" s="1"/>
    </row>
    <row r="3" spans="1:9" ht="14.25" customHeight="1" x14ac:dyDescent="0.2">
      <c r="A3" s="5" t="s">
        <v>2</v>
      </c>
      <c r="B3" s="4" t="s">
        <v>3</v>
      </c>
      <c r="C3" s="4"/>
      <c r="D3" s="4"/>
      <c r="E3" s="4"/>
    </row>
    <row r="4" spans="1:9" ht="14.25" customHeight="1" x14ac:dyDescent="0.2">
      <c r="A4" s="5" t="s">
        <v>4</v>
      </c>
      <c r="B4" s="6" t="s">
        <v>5</v>
      </c>
      <c r="C4" s="6"/>
      <c r="D4" s="6"/>
      <c r="E4" s="6"/>
    </row>
    <row r="5" spans="1:9" ht="14.25" customHeight="1" x14ac:dyDescent="0.2">
      <c r="A5" s="5" t="s">
        <v>6</v>
      </c>
      <c r="B5" s="4" t="s">
        <v>7</v>
      </c>
      <c r="C5" s="4"/>
      <c r="D5" s="4"/>
      <c r="E5" s="4"/>
    </row>
    <row r="6" spans="1:9" ht="14.25" customHeight="1" x14ac:dyDescent="0.2">
      <c r="A6" s="5" t="s">
        <v>8</v>
      </c>
      <c r="B6" s="4">
        <v>4202353</v>
      </c>
      <c r="C6" s="4"/>
      <c r="D6" s="4"/>
      <c r="E6" s="4"/>
    </row>
    <row r="7" spans="1:9" ht="14.25" customHeight="1" x14ac:dyDescent="0.2">
      <c r="A7" s="5" t="s">
        <v>9</v>
      </c>
      <c r="B7" s="4" t="s">
        <v>10</v>
      </c>
      <c r="C7" s="4"/>
      <c r="D7" s="4"/>
      <c r="E7" s="4"/>
    </row>
    <row r="8" spans="1:9" ht="14.25" customHeight="1" x14ac:dyDescent="0.2">
      <c r="A8" s="4" t="s">
        <v>11</v>
      </c>
      <c r="B8" s="4"/>
      <c r="C8" s="4"/>
      <c r="D8" s="4"/>
      <c r="E8" s="4"/>
    </row>
    <row r="9" spans="1:9" x14ac:dyDescent="0.2">
      <c r="A9" s="7"/>
      <c r="B9" s="7"/>
      <c r="C9" s="7"/>
      <c r="D9" s="7"/>
      <c r="E9" s="7"/>
    </row>
    <row r="10" spans="1:9" s="10" customFormat="1" ht="15.75" thickBot="1" x14ac:dyDescent="0.3">
      <c r="A10" s="8" t="s">
        <v>12</v>
      </c>
      <c r="B10" s="8" t="s">
        <v>13</v>
      </c>
      <c r="C10" s="9" t="s">
        <v>14</v>
      </c>
      <c r="D10" s="9" t="s">
        <v>15</v>
      </c>
      <c r="E10" s="8"/>
    </row>
    <row r="11" spans="1:9" s="14" customFormat="1" ht="30" x14ac:dyDescent="0.25">
      <c r="A11" s="11" t="s">
        <v>16</v>
      </c>
      <c r="B11" s="11" t="s">
        <v>17</v>
      </c>
      <c r="C11" s="12" t="s">
        <v>18</v>
      </c>
      <c r="D11" s="12" t="s">
        <v>19</v>
      </c>
      <c r="E11" s="13" t="s">
        <v>20</v>
      </c>
    </row>
    <row r="12" spans="1:9" s="19" customFormat="1" ht="57" customHeight="1" x14ac:dyDescent="0.25">
      <c r="A12" s="15">
        <v>46132</v>
      </c>
      <c r="B12" s="16" t="s">
        <v>21</v>
      </c>
      <c r="C12" s="17">
        <v>579224443</v>
      </c>
      <c r="D12" s="17">
        <v>0</v>
      </c>
      <c r="E12" s="18" t="s">
        <v>22</v>
      </c>
      <c r="F12" s="19">
        <f>IFERROR(VALUE(SUBSTITUTE(SUBSTITUTE(C12,".00",""),",",".")),0)</f>
        <v>579224443</v>
      </c>
      <c r="G12" s="19">
        <f>IFERROR(VALUE(SUBSTITUTE(SUBSTITUTE(D12,".00",""),",",".")),0)</f>
        <v>0</v>
      </c>
      <c r="H12" s="20">
        <v>191081</v>
      </c>
      <c r="I12" s="21">
        <f>C12-H12</f>
        <v>579033362</v>
      </c>
    </row>
    <row r="13" spans="1:9" s="26" customFormat="1" ht="71.25" x14ac:dyDescent="0.2">
      <c r="A13" s="22">
        <v>46132</v>
      </c>
      <c r="B13" s="23" t="s">
        <v>23</v>
      </c>
      <c r="C13" s="24">
        <v>0</v>
      </c>
      <c r="D13" s="24">
        <v>14583714</v>
      </c>
      <c r="E13" s="25" t="s">
        <v>24</v>
      </c>
      <c r="F13" s="19">
        <f t="shared" ref="F13:F62" si="0">IFERROR(VALUE(SUBSTITUTE(SUBSTITUTE(C13,".00",""),",",".")),0)</f>
        <v>0</v>
      </c>
      <c r="G13" s="19">
        <f t="shared" ref="G13:G62" si="1">IFERROR(VALUE(SUBSTITUTE(SUBSTITUTE(D13,".00",""),",",".")),0)</f>
        <v>14583714</v>
      </c>
    </row>
    <row r="14" spans="1:9" s="19" customFormat="1" ht="42.75" x14ac:dyDescent="0.2">
      <c r="A14" s="15">
        <v>46132</v>
      </c>
      <c r="B14" s="16" t="s">
        <v>25</v>
      </c>
      <c r="C14" s="17">
        <v>0</v>
      </c>
      <c r="D14" s="17">
        <v>267873704</v>
      </c>
      <c r="E14" s="18" t="s">
        <v>26</v>
      </c>
      <c r="F14" s="19">
        <f t="shared" si="0"/>
        <v>0</v>
      </c>
      <c r="G14" s="19">
        <f t="shared" si="1"/>
        <v>267873704</v>
      </c>
    </row>
    <row r="15" spans="1:9" s="26" customFormat="1" ht="71.25" x14ac:dyDescent="0.2">
      <c r="A15" s="22">
        <v>46132</v>
      </c>
      <c r="B15" s="23" t="s">
        <v>27</v>
      </c>
      <c r="C15" s="24">
        <v>0</v>
      </c>
      <c r="D15" s="24">
        <v>21826460</v>
      </c>
      <c r="E15" s="25" t="s">
        <v>28</v>
      </c>
      <c r="F15" s="19">
        <f t="shared" si="0"/>
        <v>0</v>
      </c>
      <c r="G15" s="19">
        <f t="shared" si="1"/>
        <v>21826460</v>
      </c>
    </row>
    <row r="16" spans="1:9" s="19" customFormat="1" ht="71.25" x14ac:dyDescent="0.2">
      <c r="A16" s="15">
        <v>46132</v>
      </c>
      <c r="B16" s="16" t="s">
        <v>29</v>
      </c>
      <c r="C16" s="17">
        <v>0</v>
      </c>
      <c r="D16" s="17">
        <v>38906171</v>
      </c>
      <c r="E16" s="18" t="s">
        <v>30</v>
      </c>
      <c r="F16" s="19">
        <f t="shared" si="0"/>
        <v>0</v>
      </c>
      <c r="G16" s="19">
        <f t="shared" si="1"/>
        <v>38906171</v>
      </c>
    </row>
    <row r="17" spans="1:9" s="26" customFormat="1" ht="71.25" x14ac:dyDescent="0.2">
      <c r="A17" s="22">
        <v>46132</v>
      </c>
      <c r="B17" s="23" t="s">
        <v>31</v>
      </c>
      <c r="C17" s="24">
        <v>0</v>
      </c>
      <c r="D17" s="24">
        <v>37017850</v>
      </c>
      <c r="E17" s="25" t="s">
        <v>32</v>
      </c>
      <c r="F17" s="19">
        <f t="shared" si="0"/>
        <v>0</v>
      </c>
      <c r="G17" s="19">
        <f t="shared" si="1"/>
        <v>37017850</v>
      </c>
    </row>
    <row r="18" spans="1:9" s="19" customFormat="1" ht="71.25" x14ac:dyDescent="0.2">
      <c r="A18" s="15">
        <v>46129</v>
      </c>
      <c r="B18" s="16" t="s">
        <v>33</v>
      </c>
      <c r="C18" s="17">
        <v>0</v>
      </c>
      <c r="D18" s="17">
        <v>5003885</v>
      </c>
      <c r="E18" s="18" t="s">
        <v>34</v>
      </c>
      <c r="F18" s="19">
        <f t="shared" si="0"/>
        <v>0</v>
      </c>
      <c r="G18" s="19">
        <f t="shared" si="1"/>
        <v>5003885</v>
      </c>
    </row>
    <row r="19" spans="1:9" s="26" customFormat="1" ht="28.5" x14ac:dyDescent="0.2">
      <c r="A19" s="22">
        <v>46129</v>
      </c>
      <c r="B19" s="23" t="s">
        <v>35</v>
      </c>
      <c r="C19" s="24">
        <v>0</v>
      </c>
      <c r="D19" s="24">
        <v>11739730</v>
      </c>
      <c r="E19" s="25" t="s">
        <v>36</v>
      </c>
      <c r="F19" s="19">
        <f t="shared" si="0"/>
        <v>0</v>
      </c>
      <c r="G19" s="19">
        <f t="shared" si="1"/>
        <v>11739730</v>
      </c>
    </row>
    <row r="20" spans="1:9" s="19" customFormat="1" ht="57" x14ac:dyDescent="0.2">
      <c r="A20" s="15">
        <v>46128</v>
      </c>
      <c r="B20" s="16" t="s">
        <v>37</v>
      </c>
      <c r="C20" s="17">
        <v>0</v>
      </c>
      <c r="D20" s="17">
        <v>14198186</v>
      </c>
      <c r="E20" s="18" t="s">
        <v>38</v>
      </c>
      <c r="F20" s="19">
        <f t="shared" si="0"/>
        <v>0</v>
      </c>
      <c r="G20" s="19">
        <f t="shared" si="1"/>
        <v>14198186</v>
      </c>
    </row>
    <row r="21" spans="1:9" s="26" customFormat="1" ht="71.25" x14ac:dyDescent="0.2">
      <c r="A21" s="22">
        <v>46128</v>
      </c>
      <c r="B21" s="23" t="s">
        <v>39</v>
      </c>
      <c r="C21" s="24">
        <v>0</v>
      </c>
      <c r="D21" s="24">
        <v>13215921</v>
      </c>
      <c r="E21" s="25" t="s">
        <v>40</v>
      </c>
      <c r="F21" s="19">
        <f t="shared" si="0"/>
        <v>0</v>
      </c>
      <c r="G21" s="19">
        <f t="shared" si="1"/>
        <v>13215921</v>
      </c>
    </row>
    <row r="22" spans="1:9" s="19" customFormat="1" ht="28.5" x14ac:dyDescent="0.2">
      <c r="A22" s="15">
        <v>46127</v>
      </c>
      <c r="B22" s="16" t="s">
        <v>41</v>
      </c>
      <c r="C22" s="17">
        <v>0</v>
      </c>
      <c r="D22" s="17">
        <v>88000000</v>
      </c>
      <c r="E22" s="18" t="s">
        <v>42</v>
      </c>
      <c r="F22" s="19">
        <f t="shared" si="0"/>
        <v>0</v>
      </c>
      <c r="G22" s="19">
        <f t="shared" si="1"/>
        <v>88000000</v>
      </c>
    </row>
    <row r="23" spans="1:9" s="26" customFormat="1" ht="27" customHeight="1" x14ac:dyDescent="0.25">
      <c r="A23" s="22">
        <v>46127</v>
      </c>
      <c r="B23" s="23" t="s">
        <v>43</v>
      </c>
      <c r="C23" s="24">
        <v>50170500</v>
      </c>
      <c r="D23" s="24">
        <v>0</v>
      </c>
      <c r="E23" s="25" t="s">
        <v>44</v>
      </c>
      <c r="F23" s="19">
        <f t="shared" si="0"/>
        <v>50170500</v>
      </c>
      <c r="G23" s="19">
        <f t="shared" si="1"/>
        <v>0</v>
      </c>
      <c r="H23" s="20">
        <v>170500</v>
      </c>
      <c r="I23" s="27">
        <f>C23-H23</f>
        <v>50000000</v>
      </c>
    </row>
    <row r="24" spans="1:9" s="19" customFormat="1" ht="71.25" x14ac:dyDescent="0.2">
      <c r="A24" s="15">
        <v>46127</v>
      </c>
      <c r="B24" s="16" t="s">
        <v>45</v>
      </c>
      <c r="C24" s="17">
        <v>0</v>
      </c>
      <c r="D24" s="17">
        <v>106003850</v>
      </c>
      <c r="E24" s="18" t="s">
        <v>46</v>
      </c>
      <c r="F24" s="19">
        <f t="shared" si="0"/>
        <v>0</v>
      </c>
      <c r="G24" s="19">
        <f t="shared" si="1"/>
        <v>106003850</v>
      </c>
    </row>
    <row r="25" spans="1:9" s="26" customFormat="1" ht="29.25" x14ac:dyDescent="0.25">
      <c r="A25" s="22">
        <v>46126</v>
      </c>
      <c r="B25" s="23" t="s">
        <v>47</v>
      </c>
      <c r="C25" s="24">
        <v>111073034</v>
      </c>
      <c r="D25" s="24">
        <v>0</v>
      </c>
      <c r="E25" s="25" t="s">
        <v>48</v>
      </c>
      <c r="F25" s="19">
        <f t="shared" si="0"/>
        <v>111073034</v>
      </c>
      <c r="G25" s="19">
        <f t="shared" si="1"/>
        <v>0</v>
      </c>
      <c r="H25" s="20">
        <v>24431</v>
      </c>
      <c r="I25" s="27">
        <f t="shared" ref="I25:I28" si="2">C25-H25</f>
        <v>111048603</v>
      </c>
    </row>
    <row r="26" spans="1:9" s="19" customFormat="1" ht="29.25" x14ac:dyDescent="0.25">
      <c r="A26" s="15">
        <v>46126</v>
      </c>
      <c r="B26" s="16" t="s">
        <v>49</v>
      </c>
      <c r="C26" s="17">
        <v>7567700</v>
      </c>
      <c r="D26" s="17">
        <v>0</v>
      </c>
      <c r="E26" s="18" t="s">
        <v>50</v>
      </c>
      <c r="F26" s="19">
        <f t="shared" si="0"/>
        <v>7567700</v>
      </c>
      <c r="G26" s="19">
        <f t="shared" si="1"/>
        <v>0</v>
      </c>
      <c r="H26" s="20">
        <v>7700</v>
      </c>
      <c r="I26" s="27">
        <f t="shared" si="2"/>
        <v>7560000</v>
      </c>
    </row>
    <row r="27" spans="1:9" s="26" customFormat="1" ht="29.25" x14ac:dyDescent="0.25">
      <c r="A27" s="22">
        <v>46126</v>
      </c>
      <c r="B27" s="23" t="s">
        <v>51</v>
      </c>
      <c r="C27" s="24">
        <v>73616000</v>
      </c>
      <c r="D27" s="24">
        <v>0</v>
      </c>
      <c r="E27" s="25" t="s">
        <v>52</v>
      </c>
      <c r="F27" s="19">
        <f t="shared" si="0"/>
        <v>73616000</v>
      </c>
      <c r="G27" s="19">
        <f t="shared" si="1"/>
        <v>0</v>
      </c>
      <c r="H27" s="20">
        <v>22000</v>
      </c>
      <c r="I27" s="27">
        <f t="shared" si="2"/>
        <v>73594000</v>
      </c>
    </row>
    <row r="28" spans="1:9" s="19" customFormat="1" ht="42.75" x14ac:dyDescent="0.2">
      <c r="A28" s="15">
        <v>46125</v>
      </c>
      <c r="B28" s="16" t="s">
        <v>53</v>
      </c>
      <c r="C28" s="17">
        <v>0</v>
      </c>
      <c r="D28" s="17">
        <v>34863573</v>
      </c>
      <c r="E28" s="18" t="s">
        <v>54</v>
      </c>
      <c r="F28" s="19">
        <f t="shared" si="0"/>
        <v>0</v>
      </c>
      <c r="G28" s="19">
        <f t="shared" si="1"/>
        <v>34863573</v>
      </c>
      <c r="I28" s="27"/>
    </row>
    <row r="29" spans="1:9" s="26" customFormat="1" ht="29.25" x14ac:dyDescent="0.25">
      <c r="A29" s="22">
        <v>46122</v>
      </c>
      <c r="B29" s="23" t="s">
        <v>55</v>
      </c>
      <c r="C29" s="24">
        <v>9796000</v>
      </c>
      <c r="D29" s="24">
        <v>0</v>
      </c>
      <c r="E29" s="25" t="s">
        <v>56</v>
      </c>
      <c r="F29" s="19">
        <f t="shared" si="0"/>
        <v>9796000</v>
      </c>
      <c r="G29" s="19">
        <f t="shared" si="1"/>
        <v>0</v>
      </c>
      <c r="H29" s="20">
        <v>22000</v>
      </c>
      <c r="I29" s="27">
        <f>C29-H29</f>
        <v>9774000</v>
      </c>
    </row>
    <row r="30" spans="1:9" s="19" customFormat="1" ht="57" x14ac:dyDescent="0.2">
      <c r="A30" s="15">
        <v>46122</v>
      </c>
      <c r="B30" s="16" t="s">
        <v>57</v>
      </c>
      <c r="C30" s="17">
        <v>0</v>
      </c>
      <c r="D30" s="17">
        <v>115523727</v>
      </c>
      <c r="E30" s="18" t="s">
        <v>58</v>
      </c>
      <c r="F30" s="19">
        <f t="shared" si="0"/>
        <v>0</v>
      </c>
      <c r="G30" s="19">
        <f t="shared" si="1"/>
        <v>115523727</v>
      </c>
    </row>
    <row r="31" spans="1:9" s="26" customFormat="1" ht="57" customHeight="1" x14ac:dyDescent="0.25">
      <c r="A31" s="22">
        <v>46122</v>
      </c>
      <c r="B31" s="23" t="s">
        <v>59</v>
      </c>
      <c r="C31" s="24">
        <v>718853</v>
      </c>
      <c r="D31" s="24">
        <v>0</v>
      </c>
      <c r="E31" s="25" t="s">
        <v>60</v>
      </c>
      <c r="F31" s="19">
        <f t="shared" si="0"/>
        <v>718853</v>
      </c>
      <c r="G31" s="19">
        <f t="shared" si="1"/>
        <v>0</v>
      </c>
      <c r="H31" s="20">
        <v>7700</v>
      </c>
      <c r="I31" s="27">
        <f>C31-H31</f>
        <v>711153</v>
      </c>
    </row>
    <row r="32" spans="1:9" s="19" customFormat="1" ht="71.25" x14ac:dyDescent="0.2">
      <c r="A32" s="15">
        <v>46122</v>
      </c>
      <c r="B32" s="16" t="s">
        <v>61</v>
      </c>
      <c r="C32" s="17">
        <v>0</v>
      </c>
      <c r="D32" s="17">
        <v>20000000</v>
      </c>
      <c r="E32" s="18" t="s">
        <v>62</v>
      </c>
      <c r="F32" s="19">
        <f t="shared" si="0"/>
        <v>0</v>
      </c>
      <c r="G32" s="19">
        <f t="shared" si="1"/>
        <v>20000000</v>
      </c>
    </row>
    <row r="33" spans="1:9" s="26" customFormat="1" ht="71.25" x14ac:dyDescent="0.2">
      <c r="A33" s="22">
        <v>46122</v>
      </c>
      <c r="B33" s="23" t="s">
        <v>63</v>
      </c>
      <c r="C33" s="24">
        <v>0</v>
      </c>
      <c r="D33" s="24">
        <v>3249130</v>
      </c>
      <c r="E33" s="25" t="s">
        <v>64</v>
      </c>
      <c r="F33" s="19">
        <f t="shared" si="0"/>
        <v>0</v>
      </c>
      <c r="G33" s="19">
        <f t="shared" si="1"/>
        <v>3249130</v>
      </c>
    </row>
    <row r="34" spans="1:9" s="19" customFormat="1" ht="71.25" x14ac:dyDescent="0.2">
      <c r="A34" s="15">
        <v>46121</v>
      </c>
      <c r="B34" s="16" t="s">
        <v>65</v>
      </c>
      <c r="C34" s="17">
        <v>20000</v>
      </c>
      <c r="D34" s="17">
        <v>0</v>
      </c>
      <c r="E34" s="18" t="s">
        <v>66</v>
      </c>
      <c r="F34" s="19">
        <f t="shared" si="0"/>
        <v>20000</v>
      </c>
      <c r="G34" s="19">
        <f t="shared" si="1"/>
        <v>0</v>
      </c>
    </row>
    <row r="35" spans="1:9" s="26" customFormat="1" ht="71.25" x14ac:dyDescent="0.2">
      <c r="A35" s="22">
        <v>46121</v>
      </c>
      <c r="B35" s="23" t="s">
        <v>67</v>
      </c>
      <c r="C35" s="24">
        <v>261420000</v>
      </c>
      <c r="D35" s="24">
        <v>0</v>
      </c>
      <c r="E35" s="25" t="s">
        <v>68</v>
      </c>
      <c r="F35" s="19">
        <f t="shared" si="0"/>
        <v>261420000</v>
      </c>
      <c r="G35" s="19">
        <f t="shared" si="1"/>
        <v>0</v>
      </c>
    </row>
    <row r="36" spans="1:9" s="19" customFormat="1" ht="29.25" x14ac:dyDescent="0.25">
      <c r="A36" s="15">
        <v>46121</v>
      </c>
      <c r="B36" s="16" t="s">
        <v>69</v>
      </c>
      <c r="C36" s="17">
        <v>791556305</v>
      </c>
      <c r="D36" s="17">
        <v>0</v>
      </c>
      <c r="E36" s="18" t="s">
        <v>70</v>
      </c>
      <c r="F36" s="19">
        <f t="shared" si="0"/>
        <v>791556305</v>
      </c>
      <c r="G36" s="19">
        <f t="shared" si="1"/>
        <v>0</v>
      </c>
      <c r="H36" s="20">
        <v>261128</v>
      </c>
      <c r="I36" s="21">
        <f>C36-H36</f>
        <v>791295177</v>
      </c>
    </row>
    <row r="37" spans="1:9" s="26" customFormat="1" ht="42.75" x14ac:dyDescent="0.2">
      <c r="A37" s="22">
        <v>46120</v>
      </c>
      <c r="B37" s="23" t="s">
        <v>71</v>
      </c>
      <c r="C37" s="24">
        <v>31352970</v>
      </c>
      <c r="D37" s="24">
        <v>0</v>
      </c>
      <c r="E37" s="25" t="s">
        <v>72</v>
      </c>
      <c r="F37" s="19">
        <f t="shared" si="0"/>
        <v>31352970</v>
      </c>
      <c r="G37" s="19">
        <f t="shared" si="1"/>
        <v>0</v>
      </c>
    </row>
    <row r="38" spans="1:9" s="19" customFormat="1" ht="57" x14ac:dyDescent="0.2">
      <c r="A38" s="15">
        <v>46120</v>
      </c>
      <c r="B38" s="16" t="s">
        <v>73</v>
      </c>
      <c r="C38" s="17">
        <v>0</v>
      </c>
      <c r="D38" s="17">
        <v>5417991</v>
      </c>
      <c r="E38" s="18" t="s">
        <v>74</v>
      </c>
      <c r="F38" s="19">
        <f t="shared" si="0"/>
        <v>0</v>
      </c>
      <c r="G38" s="19">
        <f t="shared" si="1"/>
        <v>5417991</v>
      </c>
    </row>
    <row r="39" spans="1:9" s="26" customFormat="1" ht="28.5" x14ac:dyDescent="0.2">
      <c r="A39" s="22">
        <v>46119</v>
      </c>
      <c r="B39" s="23" t="s">
        <v>75</v>
      </c>
      <c r="C39" s="24">
        <v>20022000</v>
      </c>
      <c r="D39" s="24">
        <v>0</v>
      </c>
      <c r="E39" s="25" t="s">
        <v>76</v>
      </c>
      <c r="F39" s="19">
        <f t="shared" si="0"/>
        <v>20022000</v>
      </c>
      <c r="G39" s="19">
        <f t="shared" si="1"/>
        <v>0</v>
      </c>
    </row>
    <row r="40" spans="1:9" s="19" customFormat="1" ht="28.5" x14ac:dyDescent="0.2">
      <c r="A40" s="15">
        <v>46119</v>
      </c>
      <c r="B40" s="16" t="s">
        <v>77</v>
      </c>
      <c r="C40" s="17">
        <v>19666228</v>
      </c>
      <c r="D40" s="17">
        <v>0</v>
      </c>
      <c r="E40" s="18" t="s">
        <v>78</v>
      </c>
      <c r="F40" s="19">
        <f t="shared" si="0"/>
        <v>19666228</v>
      </c>
      <c r="G40" s="19">
        <f t="shared" si="1"/>
        <v>0</v>
      </c>
    </row>
    <row r="41" spans="1:9" s="26" customFormat="1" ht="28.5" x14ac:dyDescent="0.2">
      <c r="A41" s="22">
        <v>46119</v>
      </c>
      <c r="B41" s="23" t="s">
        <v>79</v>
      </c>
      <c r="C41" s="24">
        <v>12768700</v>
      </c>
      <c r="D41" s="24">
        <v>0</v>
      </c>
      <c r="E41" s="25" t="s">
        <v>80</v>
      </c>
      <c r="F41" s="19">
        <f t="shared" si="0"/>
        <v>12768700</v>
      </c>
      <c r="G41" s="19">
        <f t="shared" si="1"/>
        <v>0</v>
      </c>
    </row>
    <row r="42" spans="1:9" s="19" customFormat="1" ht="42.75" x14ac:dyDescent="0.2">
      <c r="A42" s="15">
        <v>46119</v>
      </c>
      <c r="B42" s="16" t="s">
        <v>81</v>
      </c>
      <c r="C42" s="17">
        <v>6961596</v>
      </c>
      <c r="D42" s="17">
        <v>0</v>
      </c>
      <c r="E42" s="18" t="s">
        <v>82</v>
      </c>
      <c r="F42" s="19">
        <f t="shared" si="0"/>
        <v>6961596</v>
      </c>
      <c r="G42" s="19">
        <f t="shared" si="1"/>
        <v>0</v>
      </c>
    </row>
    <row r="43" spans="1:9" s="26" customFormat="1" ht="71.25" x14ac:dyDescent="0.2">
      <c r="A43" s="22">
        <v>46119</v>
      </c>
      <c r="B43" s="23" t="s">
        <v>83</v>
      </c>
      <c r="C43" s="24">
        <v>0</v>
      </c>
      <c r="D43" s="24">
        <v>17485264</v>
      </c>
      <c r="E43" s="25" t="s">
        <v>84</v>
      </c>
      <c r="F43" s="19">
        <f t="shared" si="0"/>
        <v>0</v>
      </c>
      <c r="G43" s="19">
        <f t="shared" si="1"/>
        <v>17485264</v>
      </c>
    </row>
    <row r="44" spans="1:9" s="19" customFormat="1" ht="114" x14ac:dyDescent="0.2">
      <c r="A44" s="15">
        <v>46118</v>
      </c>
      <c r="B44" s="16" t="s">
        <v>85</v>
      </c>
      <c r="C44" s="17">
        <v>0</v>
      </c>
      <c r="D44" s="17">
        <v>941442975</v>
      </c>
      <c r="E44" s="18" t="s">
        <v>86</v>
      </c>
      <c r="F44" s="19">
        <f t="shared" si="0"/>
        <v>0</v>
      </c>
      <c r="G44" s="19">
        <f t="shared" si="1"/>
        <v>941442975</v>
      </c>
    </row>
    <row r="45" spans="1:9" s="26" customFormat="1" x14ac:dyDescent="0.2">
      <c r="A45" s="22">
        <v>46118</v>
      </c>
      <c r="B45" s="23" t="s">
        <v>87</v>
      </c>
      <c r="C45" s="24">
        <v>598625807</v>
      </c>
      <c r="D45" s="24">
        <v>0</v>
      </c>
      <c r="E45" s="25" t="s">
        <v>88</v>
      </c>
      <c r="F45" s="19">
        <f t="shared" si="0"/>
        <v>598625807</v>
      </c>
      <c r="G45" s="19">
        <f t="shared" si="1"/>
        <v>0</v>
      </c>
    </row>
    <row r="46" spans="1:9" s="19" customFormat="1" ht="28.5" x14ac:dyDescent="0.2">
      <c r="A46" s="15">
        <v>46118</v>
      </c>
      <c r="B46" s="16" t="s">
        <v>89</v>
      </c>
      <c r="C46" s="17">
        <v>100007700</v>
      </c>
      <c r="D46" s="17">
        <v>0</v>
      </c>
      <c r="E46" s="18" t="s">
        <v>90</v>
      </c>
      <c r="F46" s="19">
        <f t="shared" si="0"/>
        <v>100007700</v>
      </c>
      <c r="G46" s="19">
        <f t="shared" si="1"/>
        <v>0</v>
      </c>
    </row>
    <row r="47" spans="1:9" s="26" customFormat="1" ht="71.25" x14ac:dyDescent="0.2">
      <c r="A47" s="22">
        <v>46116</v>
      </c>
      <c r="B47" s="23" t="s">
        <v>91</v>
      </c>
      <c r="C47" s="24">
        <v>0</v>
      </c>
      <c r="D47" s="24">
        <v>4091699</v>
      </c>
      <c r="E47" s="25" t="s">
        <v>92</v>
      </c>
      <c r="F47" s="19">
        <f t="shared" si="0"/>
        <v>0</v>
      </c>
      <c r="G47" s="19">
        <f t="shared" si="1"/>
        <v>4091699</v>
      </c>
    </row>
    <row r="48" spans="1:9" s="19" customFormat="1" ht="28.5" x14ac:dyDescent="0.2">
      <c r="A48" s="15">
        <v>46116</v>
      </c>
      <c r="B48" s="16" t="s">
        <v>93</v>
      </c>
      <c r="C48" s="17">
        <v>88007700</v>
      </c>
      <c r="D48" s="17">
        <v>0</v>
      </c>
      <c r="E48" s="18" t="s">
        <v>94</v>
      </c>
      <c r="F48" s="19">
        <f t="shared" si="0"/>
        <v>88007700</v>
      </c>
      <c r="G48" s="19">
        <f t="shared" si="1"/>
        <v>0</v>
      </c>
    </row>
    <row r="49" spans="1:7" s="26" customFormat="1" ht="42.75" x14ac:dyDescent="0.2">
      <c r="A49" s="22">
        <v>46116</v>
      </c>
      <c r="B49" s="23" t="s">
        <v>95</v>
      </c>
      <c r="C49" s="24">
        <v>34871273</v>
      </c>
      <c r="D49" s="24">
        <v>0</v>
      </c>
      <c r="E49" s="25" t="s">
        <v>96</v>
      </c>
      <c r="F49" s="19">
        <f t="shared" si="0"/>
        <v>34871273</v>
      </c>
      <c r="G49" s="19">
        <f t="shared" si="1"/>
        <v>0</v>
      </c>
    </row>
    <row r="50" spans="1:7" s="19" customFormat="1" ht="42.75" x14ac:dyDescent="0.2">
      <c r="A50" s="15">
        <v>46116</v>
      </c>
      <c r="B50" s="16" t="s">
        <v>97</v>
      </c>
      <c r="C50" s="17">
        <v>55000</v>
      </c>
      <c r="D50" s="17">
        <v>0</v>
      </c>
      <c r="E50" s="18" t="s">
        <v>98</v>
      </c>
      <c r="F50" s="19">
        <f t="shared" si="0"/>
        <v>55000</v>
      </c>
      <c r="G50" s="19">
        <f t="shared" si="1"/>
        <v>0</v>
      </c>
    </row>
    <row r="51" spans="1:7" s="26" customFormat="1" ht="42.75" x14ac:dyDescent="0.2">
      <c r="A51" s="22">
        <v>46115</v>
      </c>
      <c r="B51" s="23" t="s">
        <v>99</v>
      </c>
      <c r="C51" s="24">
        <v>0</v>
      </c>
      <c r="D51" s="24">
        <v>706577</v>
      </c>
      <c r="E51" s="25" t="s">
        <v>100</v>
      </c>
      <c r="F51" s="19">
        <f t="shared" si="0"/>
        <v>0</v>
      </c>
      <c r="G51" s="19">
        <f t="shared" si="1"/>
        <v>706577</v>
      </c>
    </row>
    <row r="52" spans="1:7" s="19" customFormat="1" ht="42.75" x14ac:dyDescent="0.2">
      <c r="A52" s="15">
        <v>46115</v>
      </c>
      <c r="B52" s="16" t="s">
        <v>101</v>
      </c>
      <c r="C52" s="17">
        <v>0</v>
      </c>
      <c r="D52" s="17">
        <v>3923597</v>
      </c>
      <c r="E52" s="18" t="s">
        <v>102</v>
      </c>
      <c r="F52" s="19">
        <f t="shared" si="0"/>
        <v>0</v>
      </c>
      <c r="G52" s="19">
        <f t="shared" si="1"/>
        <v>3923597</v>
      </c>
    </row>
    <row r="53" spans="1:7" s="26" customFormat="1" ht="85.5" x14ac:dyDescent="0.2">
      <c r="A53" s="22">
        <v>46115</v>
      </c>
      <c r="B53" s="23" t="s">
        <v>103</v>
      </c>
      <c r="C53" s="24">
        <v>2982044</v>
      </c>
      <c r="D53" s="24">
        <v>0</v>
      </c>
      <c r="E53" s="25" t="s">
        <v>104</v>
      </c>
      <c r="F53" s="19">
        <f t="shared" si="0"/>
        <v>2982044</v>
      </c>
      <c r="G53" s="19">
        <f t="shared" si="1"/>
        <v>0</v>
      </c>
    </row>
    <row r="54" spans="1:7" s="19" customFormat="1" ht="85.5" x14ac:dyDescent="0.2">
      <c r="A54" s="15">
        <v>46115</v>
      </c>
      <c r="B54" s="16" t="s">
        <v>105</v>
      </c>
      <c r="C54" s="17">
        <v>10073205</v>
      </c>
      <c r="D54" s="17">
        <v>0</v>
      </c>
      <c r="E54" s="18" t="s">
        <v>106</v>
      </c>
      <c r="F54" s="19">
        <f t="shared" si="0"/>
        <v>10073205</v>
      </c>
      <c r="G54" s="19">
        <f t="shared" si="1"/>
        <v>0</v>
      </c>
    </row>
    <row r="55" spans="1:7" s="26" customFormat="1" ht="71.25" x14ac:dyDescent="0.2">
      <c r="A55" s="22">
        <v>46115</v>
      </c>
      <c r="B55" s="23" t="s">
        <v>107</v>
      </c>
      <c r="C55" s="24">
        <v>20000</v>
      </c>
      <c r="D55" s="24">
        <v>0</v>
      </c>
      <c r="E55" s="25" t="s">
        <v>108</v>
      </c>
      <c r="F55" s="19">
        <f t="shared" si="0"/>
        <v>20000</v>
      </c>
      <c r="G55" s="19">
        <f t="shared" si="1"/>
        <v>0</v>
      </c>
    </row>
    <row r="56" spans="1:7" s="19" customFormat="1" ht="71.25" x14ac:dyDescent="0.2">
      <c r="A56" s="15">
        <v>46115</v>
      </c>
      <c r="B56" s="16" t="s">
        <v>109</v>
      </c>
      <c r="C56" s="17">
        <v>121842021</v>
      </c>
      <c r="D56" s="17">
        <v>0</v>
      </c>
      <c r="E56" s="18" t="s">
        <v>110</v>
      </c>
      <c r="F56" s="19">
        <f t="shared" si="0"/>
        <v>121842021</v>
      </c>
      <c r="G56" s="19">
        <f t="shared" si="1"/>
        <v>0</v>
      </c>
    </row>
    <row r="57" spans="1:7" s="26" customFormat="1" ht="42.75" x14ac:dyDescent="0.2">
      <c r="A57" s="22">
        <v>46115</v>
      </c>
      <c r="B57" s="23" t="s">
        <v>111</v>
      </c>
      <c r="C57" s="24">
        <v>0</v>
      </c>
      <c r="D57" s="24">
        <v>8250000</v>
      </c>
      <c r="E57" s="25" t="s">
        <v>112</v>
      </c>
      <c r="F57" s="19">
        <f t="shared" si="0"/>
        <v>0</v>
      </c>
      <c r="G57" s="19">
        <f t="shared" si="1"/>
        <v>8250000</v>
      </c>
    </row>
    <row r="58" spans="1:7" s="19" customFormat="1" ht="42.75" x14ac:dyDescent="0.2">
      <c r="A58" s="15">
        <v>46113</v>
      </c>
      <c r="B58" s="16" t="s">
        <v>113</v>
      </c>
      <c r="C58" s="17">
        <v>0</v>
      </c>
      <c r="D58" s="17">
        <v>845686</v>
      </c>
      <c r="E58" s="18" t="s">
        <v>114</v>
      </c>
      <c r="F58" s="19">
        <f t="shared" si="0"/>
        <v>0</v>
      </c>
      <c r="G58" s="19">
        <f t="shared" si="1"/>
        <v>845686</v>
      </c>
    </row>
    <row r="59" spans="1:7" s="26" customFormat="1" ht="42.75" x14ac:dyDescent="0.2">
      <c r="A59" s="22">
        <v>46113</v>
      </c>
      <c r="B59" s="23" t="s">
        <v>115</v>
      </c>
      <c r="C59" s="24">
        <v>0</v>
      </c>
      <c r="D59" s="24">
        <v>855513</v>
      </c>
      <c r="E59" s="25" t="s">
        <v>116</v>
      </c>
      <c r="F59" s="19">
        <f t="shared" si="0"/>
        <v>0</v>
      </c>
      <c r="G59" s="19">
        <f t="shared" si="1"/>
        <v>855513</v>
      </c>
    </row>
    <row r="60" spans="1:7" s="19" customFormat="1" ht="42.75" x14ac:dyDescent="0.2">
      <c r="A60" s="15">
        <v>46113</v>
      </c>
      <c r="B60" s="16" t="s">
        <v>117</v>
      </c>
      <c r="C60" s="17">
        <v>0</v>
      </c>
      <c r="D60" s="17">
        <v>1718382</v>
      </c>
      <c r="E60" s="18" t="s">
        <v>118</v>
      </c>
      <c r="F60" s="19">
        <f t="shared" si="0"/>
        <v>0</v>
      </c>
      <c r="G60" s="19">
        <f t="shared" si="1"/>
        <v>1718382</v>
      </c>
    </row>
    <row r="61" spans="1:7" s="14" customFormat="1" ht="15" x14ac:dyDescent="0.25">
      <c r="A61" s="28" t="s">
        <v>119</v>
      </c>
      <c r="B61" s="29"/>
      <c r="C61" s="30">
        <v>2932419079</v>
      </c>
      <c r="D61" s="30">
        <v>1776743585</v>
      </c>
      <c r="E61" s="31"/>
      <c r="F61" s="19">
        <f t="shared" si="0"/>
        <v>2932419079</v>
      </c>
      <c r="G61" s="19">
        <f t="shared" si="1"/>
        <v>1776743585</v>
      </c>
    </row>
    <row r="62" spans="1:7" x14ac:dyDescent="0.2">
      <c r="A62" s="7"/>
      <c r="B62" s="7"/>
      <c r="C62" s="7"/>
      <c r="D62" s="7"/>
      <c r="E62" s="7"/>
      <c r="F62" s="19"/>
      <c r="G62" s="19"/>
    </row>
    <row r="63" spans="1:7" x14ac:dyDescent="0.2">
      <c r="A63" s="7"/>
      <c r="B63" s="7"/>
      <c r="C63" s="7"/>
      <c r="D63" s="7"/>
      <c r="E63" s="7"/>
    </row>
    <row r="64" spans="1:7" x14ac:dyDescent="0.2">
      <c r="A64" s="7"/>
      <c r="B64" s="7"/>
      <c r="C64" s="7"/>
      <c r="D64" s="7"/>
      <c r="E64" s="7"/>
    </row>
    <row r="65" spans="1:5" x14ac:dyDescent="0.2">
      <c r="A65" s="7"/>
      <c r="B65" s="7"/>
      <c r="C65" s="7"/>
      <c r="D65" s="7"/>
      <c r="E65" s="7"/>
    </row>
    <row r="66" spans="1:5" x14ac:dyDescent="0.2">
      <c r="A66" s="7"/>
      <c r="B66" s="7"/>
      <c r="C66" s="7"/>
      <c r="D66" s="7"/>
      <c r="E66" s="7"/>
    </row>
    <row r="67" spans="1:5" x14ac:dyDescent="0.2">
      <c r="A67" s="7"/>
      <c r="B67" s="7"/>
      <c r="C67" s="7"/>
      <c r="D67" s="7"/>
      <c r="E67" s="7"/>
    </row>
    <row r="68" spans="1:5" x14ac:dyDescent="0.2">
      <c r="A68" s="7"/>
      <c r="B68" s="7"/>
      <c r="C68" s="7"/>
      <c r="D68" s="7"/>
      <c r="E68" s="7"/>
    </row>
    <row r="69" spans="1:5" ht="16.5" customHeight="1" x14ac:dyDescent="0.25">
      <c r="A69" s="32" t="s">
        <v>120</v>
      </c>
      <c r="B69" s="32"/>
      <c r="C69" s="32"/>
      <c r="D69" s="32"/>
      <c r="E69" s="32"/>
    </row>
    <row r="70" spans="1:5" ht="14.25" customHeight="1" x14ac:dyDescent="0.2">
      <c r="A70" s="1" t="s">
        <v>121</v>
      </c>
      <c r="B70" s="1"/>
      <c r="C70" s="1"/>
      <c r="D70" s="1"/>
      <c r="E70" s="1"/>
    </row>
    <row r="71" spans="1:5" ht="16.5" customHeight="1" x14ac:dyDescent="0.25">
      <c r="A71" s="33" t="s">
        <v>122</v>
      </c>
      <c r="B71" s="33"/>
      <c r="C71" s="33"/>
      <c r="D71" s="33"/>
      <c r="E71" s="33"/>
    </row>
    <row r="72" spans="1:5" ht="14.25" customHeight="1" x14ac:dyDescent="0.2">
      <c r="A72" s="1" t="s">
        <v>123</v>
      </c>
      <c r="B72" s="1"/>
      <c r="C72" s="1"/>
      <c r="D72" s="1"/>
      <c r="E72" s="1"/>
    </row>
    <row r="73" spans="1:5" ht="30" customHeight="1" x14ac:dyDescent="0.25">
      <c r="A73" s="34" t="s">
        <v>131</v>
      </c>
      <c r="B73" s="34"/>
      <c r="C73" s="34"/>
      <c r="D73" s="34"/>
      <c r="E73" s="34"/>
    </row>
    <row r="74" spans="1:5" x14ac:dyDescent="0.2">
      <c r="A74" s="7"/>
      <c r="B74" s="7"/>
      <c r="C74" s="7"/>
      <c r="D74" s="7"/>
      <c r="E74" s="7"/>
    </row>
    <row r="75" spans="1:5" s="38" customFormat="1" ht="12.75" customHeight="1" x14ac:dyDescent="0.2">
      <c r="A75" s="35" t="s">
        <v>124</v>
      </c>
      <c r="B75" s="35"/>
      <c r="C75" s="36"/>
      <c r="D75" s="36"/>
      <c r="E75" s="37" t="s">
        <v>125</v>
      </c>
    </row>
    <row r="76" spans="1:5" s="38" customFormat="1" ht="12.75" customHeight="1" x14ac:dyDescent="0.2">
      <c r="A76" s="35" t="s">
        <v>126</v>
      </c>
      <c r="B76" s="35"/>
      <c r="C76" s="36"/>
      <c r="D76" s="36"/>
      <c r="E76" s="37" t="s">
        <v>127</v>
      </c>
    </row>
    <row r="77" spans="1:5" s="38" customFormat="1" ht="12.75" customHeight="1" x14ac:dyDescent="0.2">
      <c r="A77" s="35" t="s">
        <v>128</v>
      </c>
      <c r="B77" s="35"/>
      <c r="C77" s="36"/>
      <c r="D77" s="36"/>
      <c r="E77" s="37" t="s">
        <v>129</v>
      </c>
    </row>
    <row r="78" spans="1:5" s="38" customFormat="1" ht="12.75" x14ac:dyDescent="0.2">
      <c r="A78" s="39"/>
      <c r="B78" s="39"/>
      <c r="C78" s="36"/>
      <c r="D78" s="36"/>
      <c r="E78" s="37" t="s">
        <v>130</v>
      </c>
    </row>
  </sheetData>
  <mergeCells count="32">
    <mergeCell ref="A62:E62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74:E74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8:B78"/>
    <mergeCell ref="C78:D78"/>
    <mergeCell ref="A75:B75"/>
    <mergeCell ref="C75:D75"/>
    <mergeCell ref="A76:B76"/>
    <mergeCell ref="C76:D76"/>
    <mergeCell ref="A77:B77"/>
    <mergeCell ref="C77:D77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2026-04-23T04:32:48Z</dcterms:created>
  <dcterms:modified xsi:type="dcterms:W3CDTF">2026-04-23T07:43:33Z</dcterms:modified>
</cp:coreProperties>
</file>