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NGAN HANG\SAO KÊ\NĂM 2026\THÁNG 4\"/>
    </mc:Choice>
  </mc:AlternateContent>
  <bookViews>
    <workbookView xWindow="-120" yWindow="-120" windowWidth="24240" windowHeight="13020"/>
  </bookViews>
  <sheets>
    <sheet name="Vietcombank_Account_Statement(1" sheetId="1" r:id="rId1"/>
  </sheets>
  <calcPr calcId="162913"/>
</workbook>
</file>

<file path=xl/calcChain.xml><?xml version="1.0" encoding="utf-8"?>
<calcChain xmlns="http://schemas.openxmlformats.org/spreadsheetml/2006/main">
  <c r="H12" i="1" l="1"/>
  <c r="H15" i="1"/>
  <c r="H16" i="1"/>
  <c r="H23" i="1"/>
  <c r="H24" i="1"/>
  <c r="F33" i="1" l="1"/>
  <c r="G33" i="1"/>
  <c r="F34" i="1"/>
  <c r="G34" i="1"/>
  <c r="F35" i="1"/>
  <c r="G35" i="1"/>
  <c r="F36" i="1"/>
  <c r="G36" i="1"/>
  <c r="F13" i="1"/>
  <c r="G13" i="1"/>
  <c r="F14" i="1"/>
  <c r="G14" i="1"/>
  <c r="F15" i="1"/>
  <c r="G15" i="1"/>
  <c r="F16" i="1"/>
  <c r="G16" i="1"/>
  <c r="F17" i="1"/>
  <c r="G17" i="1"/>
  <c r="F18" i="1"/>
  <c r="G18" i="1"/>
  <c r="F19" i="1"/>
  <c r="G19" i="1"/>
  <c r="F20" i="1"/>
  <c r="G20" i="1"/>
  <c r="F21" i="1"/>
  <c r="G21" i="1"/>
  <c r="F22" i="1"/>
  <c r="G22" i="1"/>
  <c r="F23" i="1"/>
  <c r="G23" i="1"/>
  <c r="F24" i="1"/>
  <c r="G24" i="1"/>
  <c r="F25" i="1"/>
  <c r="G25" i="1"/>
  <c r="F26" i="1"/>
  <c r="G26" i="1"/>
  <c r="F27" i="1"/>
  <c r="G27" i="1"/>
  <c r="F28" i="1"/>
  <c r="G28" i="1"/>
  <c r="F29" i="1"/>
  <c r="G29" i="1"/>
  <c r="F30" i="1"/>
  <c r="G30" i="1"/>
  <c r="F31" i="1"/>
  <c r="G31" i="1"/>
  <c r="F32" i="1"/>
  <c r="G32" i="1"/>
  <c r="G12" i="1"/>
  <c r="F12" i="1"/>
</calcChain>
</file>

<file path=xl/sharedStrings.xml><?xml version="1.0" encoding="utf-8"?>
<sst xmlns="http://schemas.openxmlformats.org/spreadsheetml/2006/main" count="88" uniqueCount="88">
  <si>
    <t>SAO KÊ TÀI KHOẢN</t>
  </si>
  <si>
    <t>Ngày thực hiện: 09/04/2026</t>
  </si>
  <si>
    <t>Chủ tài khoản:</t>
  </si>
  <si>
    <t>CT TNHH MTV TM VA DV NGOC THOM</t>
  </si>
  <si>
    <t>Số tài khoản:</t>
  </si>
  <si>
    <t>0721005104420</t>
  </si>
  <si>
    <t>Địa chỉ:</t>
  </si>
  <si>
    <t>12/14/18 DUONG 49,KP7,P.H B CHANH,TP.THU DUC,TPHCM</t>
  </si>
  <si>
    <t>CIF:</t>
  </si>
  <si>
    <t>Loại tiền:</t>
  </si>
  <si>
    <t>VND</t>
  </si>
  <si>
    <t>Từ: 01/04/2026 Đến: 08/04/2026</t>
  </si>
  <si>
    <t>Số dư đầu kỳ</t>
  </si>
  <si>
    <t>1,235,070,862.00</t>
  </si>
  <si>
    <t>Số dư cuối kỳ</t>
  </si>
  <si>
    <t>1,172,552,302.00</t>
  </si>
  <si>
    <t>Ngày giao dịch</t>
  </si>
  <si>
    <t>Số tham chiếu</t>
  </si>
  <si>
    <t>Số tiền ghi nợ</t>
  </si>
  <si>
    <t>Số tiền ghi có</t>
  </si>
  <si>
    <t>Mô tả</t>
  </si>
  <si>
    <t>5056 - 80649</t>
  </si>
  <si>
    <t>IBVCB.0804260987409001.NGOC THOM- MST 0309391503-TT LOCAL CHARGEBL COAU7267312440-CTY SHIPPING LINES</t>
  </si>
  <si>
    <t>5009 - 55903</t>
  </si>
  <si>
    <t>SHGD:10000994.DD:260408.BO:CN CTCP SIBA FOOD VIET NAM TAI HN.Remark:E 244241 SIBA HN TT tien mua hang T02.26 20000547</t>
  </si>
  <si>
    <t>5058 - 52491</t>
  </si>
  <si>
    <t>IBVCB.0704260667955004.THANH TOAN LUONG T3.2026-HO THANH NGUYEN</t>
  </si>
  <si>
    <t>5058 - 31422</t>
  </si>
  <si>
    <t>IBVCB.0704260660799003.THANH TOAN HD SO 1477 VA 1288-CTY QUANG MINH</t>
  </si>
  <si>
    <t>5058 - 31284</t>
  </si>
  <si>
    <t>IBVCB.0704260219727002.TT HD SO 6789-CTY NAM PHUONG</t>
  </si>
  <si>
    <t>5182 - 16356</t>
  </si>
  <si>
    <t>IBVCB.0704260217613001.EVN.JZ..PD16000242437..JZ;TienDien;MaHD:1426618913;KyHD:1</t>
  </si>
  <si>
    <t>5009 - 26036</t>
  </si>
  <si>
    <t>SHGD:10000513.DD:260407.BO:CONG TY TNHH GS 25 VIETNAM.Remark:GS 25 HN Thanh toan tien hang cho C ONG TY TNHH MTV THUONG MAI VA DIC H VU NGOC THOM</t>
  </si>
  <si>
    <t>0081 - 06619</t>
  </si>
  <si>
    <t>/Ref:PA_TTMN3968Y26095{//} TT VNMN3968Y N 5344.6413.6415.6416.6341.7456.8616.8603.8596.8584.8583.8575.8573.8658.7985.7988.8803.8317.8322.8323.4534.5209.7783.7784.9167.9168.4732.4814. DVC:CT TNHH DICH VU EB/EB SERVICES COMPANY LIMITED/EBS</t>
  </si>
  <si>
    <t>5087 - 46451</t>
  </si>
  <si>
    <t>IBVCB.202604065087054120.</t>
  </si>
  <si>
    <t>5056 - 02587</t>
  </si>
  <si>
    <t>IBVCB.0604260865835001.CTY RUT TIEN NHAP QUY TIEN MAT</t>
  </si>
  <si>
    <t>5389 - 10277</t>
  </si>
  <si>
    <t>HO KINH DOANH KAI MART thanh toan tien hang theo hoa don 1500.1502 ngay 20-3 cho cty ngoc thom#SP#020097041504041548472026D66J443710.5389.10277.154847</t>
  </si>
  <si>
    <t>5056 - 72306</t>
  </si>
  <si>
    <t>IBVCB.0404260877221002.KY QUY GIAN HANG HOI CHO-CTY TRIEN LAM SAI GON</t>
  </si>
  <si>
    <t>5056 - 73249</t>
  </si>
  <si>
    <t>IBVCB.0404260767093001.TT PHI VAN CHUYEN TRONG HOI CHO-CTY TRIEN LAM</t>
  </si>
  <si>
    <t>9915 - 43760</t>
  </si>
  <si>
    <t>THU PHI DICH VU SMS CHU DONG THANG 03/2026. SDT: 0917823679. So tien 55000 VND</t>
  </si>
  <si>
    <t>5189 - 78714</t>
  </si>
  <si>
    <t>CTY PHUC DAT TT NGOC THOM 03 04#SP#02009704220403201345202648NT294307.5189.78714.201346</t>
  </si>
  <si>
    <t>5189 - 64391</t>
  </si>
  <si>
    <t>STAR MART#SP#020097042204031709022026445E840098.5189.64391.170903</t>
  </si>
  <si>
    <t>5182 - 14997</t>
  </si>
  <si>
    <t>IBVCB.0304260036861005.EVN.01.KH dang no tong so 1 hoa don: 260410:2982044:K26TSG:1077324::T03/2026:.MKH : PE14000068612.TienDienT03/2026;ST:2982044;KH:K26TSG;S:1077324;</t>
  </si>
  <si>
    <t>5182 - 14986</t>
  </si>
  <si>
    <t>IBVCB.0304260799761004.EVN.01.KH dang no tong so 1 hoa don: 260410:10073205:K26TSG:1077304::T03/2026.MKH : PE14000068590.TienDienT03/2026;ST:10073205;KH:K26TSG;S:1077304;</t>
  </si>
  <si>
    <t>5056 - 49091</t>
  </si>
  <si>
    <t>IBVCB.0304260277321003.MS0309391503;Ch754;HQ02CI;LHA11;TK108115862850;NTK03042026;;TM2663(LP);ST20000;Cong Ty TNHH Mot Thanh Vien Thuong Mai Va Dich Vu Ngoc Thom;03042026</t>
  </si>
  <si>
    <t>5056 - 48954</t>
  </si>
  <si>
    <t>IBVCB.0304260697597002.MS0309391503;Ch754;HQ02CI;LHA11;TK108115862850;NTK03042026;Thue;TM1702(VA);ST121842021;Cong Ty TNHH Mot Thanh Vien Thuong Mai Va Dich Vu Ngoc Thom;03042026</t>
  </si>
  <si>
    <t>5426 - 25070</t>
  </si>
  <si>
    <t>6093NBVAF2LFXNJ8.chuyen tien pauls.20260403.113513.100009978997.NGUYEN THI DIEM HUYEN.970419</t>
  </si>
  <si>
    <t>5387 - 26120</t>
  </si>
  <si>
    <t>CTY PHUC DAT TT NGOC THOM 12 03#SP#020097042204011515072026S363568959.5387.26120.151459</t>
  </si>
  <si>
    <t>5388 - 25307</t>
  </si>
  <si>
    <t>CTY PHUC DAT TT NGOC THOM 27 12#SP#020097042204011515052026MSTK881091.5388.25307.151506</t>
  </si>
  <si>
    <t>5387 - 26006</t>
  </si>
  <si>
    <t>CTY PHUC DAT TT NGOC THOM 04 07#SP#020097042204011515042026XSSP869537.5387.26006.151505</t>
  </si>
  <si>
    <t>Tổng số</t>
  </si>
  <si>
    <t>Trân trọng cảm ơn quý khách đã sử dụng dịch vụ của Vietcombank!</t>
  </si>
  <si>
    <t>==========</t>
  </si>
  <si>
    <t>VIETCOMBANK - Chung niềm tin vững tương lai</t>
  </si>
  <si>
    <t>**********</t>
  </si>
  <si>
    <t>Postal address:</t>
  </si>
  <si>
    <t>Telex: (0805) 411504 VCB - VT</t>
  </si>
  <si>
    <t>198 TRAN QUANG KHAI AVENUE</t>
  </si>
  <si>
    <t>Swift: BFTV VNVX</t>
  </si>
  <si>
    <t>HANOI - VIETNAM</t>
  </si>
  <si>
    <t>Website: www.vietcombank.com.vn</t>
  </si>
  <si>
    <t>Contact center: 1900.54.54.13</t>
  </si>
  <si>
    <t>BH09988</t>
  </si>
  <si>
    <t>BH07817</t>
  </si>
  <si>
    <t>BH2381010 (đơn 2025)</t>
  </si>
  <si>
    <t>BH2352625 (đơn 2025)</t>
  </si>
  <si>
    <t>BH10090</t>
  </si>
  <si>
    <t>LƯƠNG</t>
  </si>
  <si>
    <r>
      <t>Ghi chú:</t>
    </r>
    <r>
      <rPr>
        <b/>
        <sz val="11"/>
        <rFont val="Arial"/>
        <family val="2"/>
      </rPr>
      <t xml:space="preserve"> Sao kê này không thay cho các cam kết của Ngân hàng TMCP Ngoại thương về các nghĩa vụ của khách hàng được xác nhận với bên thứ ba./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</si>
</sst>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\ _₫_-;\-* #,##0\ _₫_-;_-* &quot;-&quot;\ _₫_-;_-@_-"/>
  </numFmts>
  <fonts count="26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8"/>
      <color theme="3"/>
      <name val="Calibri Light"/>
      <family val="2"/>
      <charset val="163"/>
      <scheme val="major"/>
    </font>
    <font>
      <b/>
      <sz val="15"/>
      <color theme="3"/>
      <name val="Calibri"/>
      <family val="2"/>
      <charset val="163"/>
      <scheme val="minor"/>
    </font>
    <font>
      <b/>
      <sz val="13"/>
      <color theme="3"/>
      <name val="Calibri"/>
      <family val="2"/>
      <charset val="163"/>
      <scheme val="minor"/>
    </font>
    <font>
      <b/>
      <sz val="11"/>
      <color theme="3"/>
      <name val="Calibri"/>
      <family val="2"/>
      <charset val="163"/>
      <scheme val="minor"/>
    </font>
    <font>
      <sz val="11"/>
      <color rgb="FF006100"/>
      <name val="Calibri"/>
      <family val="2"/>
      <charset val="163"/>
      <scheme val="minor"/>
    </font>
    <font>
      <sz val="11"/>
      <color rgb="FF9C0006"/>
      <name val="Calibri"/>
      <family val="2"/>
      <charset val="163"/>
      <scheme val="minor"/>
    </font>
    <font>
      <sz val="11"/>
      <color rgb="FF9C6500"/>
      <name val="Calibri"/>
      <family val="2"/>
      <charset val="163"/>
      <scheme val="minor"/>
    </font>
    <font>
      <sz val="11"/>
      <color rgb="FF3F3F76"/>
      <name val="Calibri"/>
      <family val="2"/>
      <charset val="163"/>
      <scheme val="minor"/>
    </font>
    <font>
      <b/>
      <sz val="11"/>
      <color rgb="FF3F3F3F"/>
      <name val="Calibri"/>
      <family val="2"/>
      <charset val="163"/>
      <scheme val="minor"/>
    </font>
    <font>
      <b/>
      <sz val="11"/>
      <color rgb="FFFA7D00"/>
      <name val="Calibri"/>
      <family val="2"/>
      <charset val="163"/>
      <scheme val="minor"/>
    </font>
    <font>
      <sz val="11"/>
      <color rgb="FFFA7D00"/>
      <name val="Calibri"/>
      <family val="2"/>
      <charset val="163"/>
      <scheme val="minor"/>
    </font>
    <font>
      <b/>
      <sz val="11"/>
      <color theme="0"/>
      <name val="Calibri"/>
      <family val="2"/>
      <charset val="163"/>
      <scheme val="minor"/>
    </font>
    <font>
      <sz val="11"/>
      <color rgb="FFFF0000"/>
      <name val="Calibri"/>
      <family val="2"/>
      <charset val="163"/>
      <scheme val="minor"/>
    </font>
    <font>
      <i/>
      <sz val="11"/>
      <color rgb="FF7F7F7F"/>
      <name val="Calibri"/>
      <family val="2"/>
      <charset val="163"/>
      <scheme val="minor"/>
    </font>
    <font>
      <b/>
      <sz val="11"/>
      <color theme="1"/>
      <name val="Calibri"/>
      <family val="2"/>
      <charset val="163"/>
      <scheme val="minor"/>
    </font>
    <font>
      <sz val="11"/>
      <color theme="0"/>
      <name val="Calibri"/>
      <family val="2"/>
      <charset val="163"/>
      <scheme val="minor"/>
    </font>
    <font>
      <sz val="8"/>
      <name val="Microsoft Sans Serif"/>
      <family val="2"/>
    </font>
    <font>
      <sz val="11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i/>
      <sz val="13"/>
      <name val="Arial"/>
      <family val="2"/>
    </font>
    <font>
      <b/>
      <sz val="13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E9F3FB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1" fontId="1" fillId="0" borderId="0" applyFont="0" applyFill="0" applyBorder="0" applyAlignment="0" applyProtection="0"/>
  </cellStyleXfs>
  <cellXfs count="41">
    <xf numFmtId="0" fontId="0" fillId="0" borderId="0" xfId="0"/>
    <xf numFmtId="0" fontId="18" fillId="0" borderId="12" xfId="0" applyFont="1" applyBorder="1" applyAlignment="1">
      <alignment horizontal="left" vertical="center"/>
    </xf>
    <xf numFmtId="0" fontId="19" fillId="0" borderId="0" xfId="0" applyFont="1" applyAlignment="1">
      <alignment horizontal="center" wrapText="1"/>
    </xf>
    <xf numFmtId="0" fontId="20" fillId="0" borderId="0" xfId="0" applyFont="1" applyAlignment="1">
      <alignment horizontal="center" vertical="center" wrapText="1"/>
    </xf>
    <xf numFmtId="0" fontId="19" fillId="0" borderId="0" xfId="0" applyFont="1"/>
    <xf numFmtId="0" fontId="19" fillId="0" borderId="0" xfId="0" applyFont="1" applyAlignment="1">
      <alignment horizontal="left" wrapText="1"/>
    </xf>
    <xf numFmtId="0" fontId="19" fillId="0" borderId="0" xfId="0" applyFont="1" applyAlignment="1">
      <alignment horizontal="left" wrapText="1"/>
    </xf>
    <xf numFmtId="49" fontId="19" fillId="0" borderId="0" xfId="0" applyNumberFormat="1" applyFont="1" applyAlignment="1">
      <alignment horizontal="left" wrapText="1"/>
    </xf>
    <xf numFmtId="0" fontId="19" fillId="0" borderId="0" xfId="0" applyFont="1" applyAlignment="1">
      <alignment wrapText="1"/>
    </xf>
    <xf numFmtId="0" fontId="21" fillId="33" borderId="10" xfId="0" applyFont="1" applyFill="1" applyBorder="1" applyAlignment="1">
      <alignment horizontal="center" vertical="center" wrapText="1"/>
    </xf>
    <xf numFmtId="41" fontId="21" fillId="33" borderId="10" xfId="42" applyFont="1" applyFill="1" applyBorder="1" applyAlignment="1">
      <alignment horizontal="center" vertical="center" wrapText="1"/>
    </xf>
    <xf numFmtId="0" fontId="21" fillId="33" borderId="10" xfId="0" applyFont="1" applyFill="1" applyBorder="1"/>
    <xf numFmtId="0" fontId="21" fillId="33" borderId="11" xfId="0" applyFont="1" applyFill="1" applyBorder="1" applyAlignment="1">
      <alignment horizontal="center" vertical="center" wrapText="1"/>
    </xf>
    <xf numFmtId="41" fontId="21" fillId="33" borderId="11" xfId="42" applyFont="1" applyFill="1" applyBorder="1" applyAlignment="1">
      <alignment horizontal="center" vertical="center" wrapText="1"/>
    </xf>
    <xf numFmtId="0" fontId="21" fillId="33" borderId="0" xfId="0" applyFont="1" applyFill="1" applyAlignment="1">
      <alignment horizontal="center" vertical="center" wrapText="1"/>
    </xf>
    <xf numFmtId="0" fontId="21" fillId="33" borderId="0" xfId="0" applyFont="1" applyFill="1"/>
    <xf numFmtId="14" fontId="19" fillId="33" borderId="11" xfId="0" applyNumberFormat="1" applyFont="1" applyFill="1" applyBorder="1" applyAlignment="1">
      <alignment horizontal="center" wrapText="1"/>
    </xf>
    <xf numFmtId="0" fontId="19" fillId="33" borderId="11" xfId="0" applyFont="1" applyFill="1" applyBorder="1" applyAlignment="1">
      <alignment horizontal="center" wrapText="1"/>
    </xf>
    <xf numFmtId="41" fontId="19" fillId="33" borderId="11" xfId="42" applyFont="1" applyFill="1" applyBorder="1" applyAlignment="1">
      <alignment horizontal="right" wrapText="1"/>
    </xf>
    <xf numFmtId="0" fontId="19" fillId="33" borderId="0" xfId="0" applyFont="1" applyFill="1" applyAlignment="1">
      <alignment horizontal="left" wrapText="1"/>
    </xf>
    <xf numFmtId="0" fontId="19" fillId="33" borderId="0" xfId="0" applyFont="1" applyFill="1"/>
    <xf numFmtId="41" fontId="19" fillId="33" borderId="0" xfId="0" applyNumberFormat="1" applyFont="1" applyFill="1"/>
    <xf numFmtId="14" fontId="19" fillId="34" borderId="11" xfId="0" applyNumberFormat="1" applyFont="1" applyFill="1" applyBorder="1" applyAlignment="1">
      <alignment horizontal="center" wrapText="1"/>
    </xf>
    <xf numFmtId="0" fontId="19" fillId="34" borderId="11" xfId="0" applyFont="1" applyFill="1" applyBorder="1" applyAlignment="1">
      <alignment horizontal="center" wrapText="1"/>
    </xf>
    <xf numFmtId="41" fontId="19" fillId="34" borderId="11" xfId="42" applyFont="1" applyFill="1" applyBorder="1" applyAlignment="1">
      <alignment horizontal="right" wrapText="1"/>
    </xf>
    <xf numFmtId="0" fontId="19" fillId="34" borderId="0" xfId="0" applyFont="1" applyFill="1" applyAlignment="1">
      <alignment horizontal="left" wrapText="1"/>
    </xf>
    <xf numFmtId="0" fontId="19" fillId="34" borderId="0" xfId="0" applyFont="1" applyFill="1"/>
    <xf numFmtId="41" fontId="19" fillId="34" borderId="0" xfId="0" applyNumberFormat="1" applyFont="1" applyFill="1"/>
    <xf numFmtId="0" fontId="21" fillId="33" borderId="0" xfId="0" applyFont="1" applyFill="1" applyAlignment="1">
      <alignment horizontal="center" wrapText="1"/>
    </xf>
    <xf numFmtId="0" fontId="21" fillId="33" borderId="11" xfId="0" applyFont="1" applyFill="1" applyBorder="1" applyAlignment="1">
      <alignment horizontal="center" wrapText="1"/>
    </xf>
    <xf numFmtId="41" fontId="21" fillId="33" borderId="11" xfId="42" applyFont="1" applyFill="1" applyBorder="1" applyAlignment="1">
      <alignment horizontal="right" wrapText="1"/>
    </xf>
    <xf numFmtId="0" fontId="21" fillId="33" borderId="0" xfId="0" applyFont="1" applyFill="1" applyAlignment="1">
      <alignment wrapText="1"/>
    </xf>
    <xf numFmtId="0" fontId="22" fillId="0" borderId="0" xfId="0" applyFont="1" applyAlignment="1">
      <alignment horizontal="center" wrapText="1"/>
    </xf>
    <xf numFmtId="0" fontId="23" fillId="0" borderId="0" xfId="0" applyFont="1" applyAlignment="1">
      <alignment horizontal="center" wrapText="1"/>
    </xf>
    <xf numFmtId="0" fontId="24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41" fontId="25" fillId="0" borderId="0" xfId="42" applyFont="1" applyAlignment="1">
      <alignment wrapText="1"/>
    </xf>
    <xf numFmtId="0" fontId="25" fillId="0" borderId="0" xfId="0" applyFont="1" applyAlignment="1">
      <alignment horizontal="left" wrapText="1"/>
    </xf>
    <xf numFmtId="0" fontId="25" fillId="0" borderId="0" xfId="0" applyFont="1"/>
    <xf numFmtId="0" fontId="25" fillId="0" borderId="0" xfId="0" applyFont="1" applyAlignment="1">
      <alignment wrapText="1"/>
    </xf>
    <xf numFmtId="41" fontId="19" fillId="0" borderId="0" xfId="42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omma [0]" xfId="42" builtinId="6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https://www.vietcombank.com.vn/images/Logo_Slogan2.jp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95250</xdr:colOff>
      <xdr:row>0</xdr:row>
      <xdr:rowOff>561975</xdr:rowOff>
    </xdr:to>
    <xdr:pic>
      <xdr:nvPicPr>
        <xdr:cNvPr id="1025" name="Picture 1" descr="https://www.vietcombank.com.vn/images/Logo_Slogan2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381250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3"/>
  <sheetViews>
    <sheetView showGridLines="0" tabSelected="1" workbookViewId="0">
      <selection activeCell="B5" sqref="B5:E5"/>
    </sheetView>
  </sheetViews>
  <sheetFormatPr defaultRowHeight="14.25" x14ac:dyDescent="0.2"/>
  <cols>
    <col min="1" max="1" width="15.7109375" style="4" customWidth="1"/>
    <col min="2" max="2" width="18.5703125" style="4" customWidth="1"/>
    <col min="3" max="3" width="16.5703125" style="40" bestFit="1" customWidth="1"/>
    <col min="4" max="4" width="16" style="40" bestFit="1" customWidth="1"/>
    <col min="5" max="5" width="43" style="4" customWidth="1"/>
    <col min="6" max="7" width="0" style="4" hidden="1" customWidth="1"/>
    <col min="8" max="8" width="14.5703125" style="4" bestFit="1" customWidth="1"/>
    <col min="9" max="16384" width="9.140625" style="4"/>
  </cols>
  <sheetData>
    <row r="1" spans="1:9" ht="45" customHeight="1" x14ac:dyDescent="0.2">
      <c r="A1" s="2"/>
      <c r="B1" s="2"/>
      <c r="C1" s="3" t="s">
        <v>0</v>
      </c>
      <c r="D1" s="3"/>
      <c r="E1" s="3"/>
    </row>
    <row r="2" spans="1:9" ht="14.25" customHeight="1" x14ac:dyDescent="0.2">
      <c r="A2" s="5"/>
      <c r="B2" s="5"/>
      <c r="C2" s="2" t="s">
        <v>1</v>
      </c>
      <c r="D2" s="2"/>
      <c r="E2" s="2"/>
    </row>
    <row r="3" spans="1:9" ht="14.25" customHeight="1" x14ac:dyDescent="0.2">
      <c r="A3" s="6" t="s">
        <v>2</v>
      </c>
      <c r="B3" s="5" t="s">
        <v>3</v>
      </c>
      <c r="C3" s="5"/>
      <c r="D3" s="5"/>
      <c r="E3" s="5"/>
    </row>
    <row r="4" spans="1:9" ht="14.25" customHeight="1" x14ac:dyDescent="0.2">
      <c r="A4" s="6" t="s">
        <v>4</v>
      </c>
      <c r="B4" s="7" t="s">
        <v>5</v>
      </c>
      <c r="C4" s="7"/>
      <c r="D4" s="7"/>
      <c r="E4" s="7"/>
    </row>
    <row r="5" spans="1:9" ht="14.25" customHeight="1" x14ac:dyDescent="0.2">
      <c r="A5" s="6" t="s">
        <v>6</v>
      </c>
      <c r="B5" s="5" t="s">
        <v>7</v>
      </c>
      <c r="C5" s="5"/>
      <c r="D5" s="5"/>
      <c r="E5" s="5"/>
    </row>
    <row r="6" spans="1:9" ht="14.25" customHeight="1" x14ac:dyDescent="0.2">
      <c r="A6" s="6" t="s">
        <v>8</v>
      </c>
      <c r="B6" s="5">
        <v>4202353</v>
      </c>
      <c r="C6" s="5"/>
      <c r="D6" s="5"/>
      <c r="E6" s="5"/>
    </row>
    <row r="7" spans="1:9" ht="14.25" customHeight="1" x14ac:dyDescent="0.2">
      <c r="A7" s="6" t="s">
        <v>9</v>
      </c>
      <c r="B7" s="5" t="s">
        <v>10</v>
      </c>
      <c r="C7" s="5"/>
      <c r="D7" s="5"/>
      <c r="E7" s="5"/>
    </row>
    <row r="8" spans="1:9" ht="14.25" customHeight="1" x14ac:dyDescent="0.2">
      <c r="A8" s="5" t="s">
        <v>11</v>
      </c>
      <c r="B8" s="5"/>
      <c r="C8" s="5"/>
      <c r="D8" s="5"/>
      <c r="E8" s="5"/>
    </row>
    <row r="9" spans="1:9" x14ac:dyDescent="0.2">
      <c r="A9" s="8"/>
      <c r="B9" s="8"/>
      <c r="C9" s="8"/>
      <c r="D9" s="8"/>
      <c r="E9" s="8"/>
    </row>
    <row r="10" spans="1:9" s="11" customFormat="1" ht="45.75" thickBot="1" x14ac:dyDescent="0.3">
      <c r="A10" s="9" t="s">
        <v>12</v>
      </c>
      <c r="B10" s="9" t="s">
        <v>13</v>
      </c>
      <c r="C10" s="10" t="s">
        <v>14</v>
      </c>
      <c r="D10" s="10" t="s">
        <v>15</v>
      </c>
      <c r="E10" s="9"/>
    </row>
    <row r="11" spans="1:9" s="15" customFormat="1" ht="30" x14ac:dyDescent="0.25">
      <c r="A11" s="12" t="s">
        <v>16</v>
      </c>
      <c r="B11" s="12" t="s">
        <v>17</v>
      </c>
      <c r="C11" s="13" t="s">
        <v>18</v>
      </c>
      <c r="D11" s="13" t="s">
        <v>19</v>
      </c>
      <c r="E11" s="14" t="s">
        <v>20</v>
      </c>
    </row>
    <row r="12" spans="1:9" s="20" customFormat="1" ht="42.75" x14ac:dyDescent="0.2">
      <c r="A12" s="16">
        <v>46120</v>
      </c>
      <c r="B12" s="17" t="s">
        <v>21</v>
      </c>
      <c r="C12" s="18">
        <v>31352970</v>
      </c>
      <c r="D12" s="18">
        <v>0</v>
      </c>
      <c r="E12" s="19" t="s">
        <v>22</v>
      </c>
      <c r="F12" s="20">
        <f>IFERROR(VALUE(SUBSTITUTE(SUBSTITUTE(C12,".00",""),",",".")),0)</f>
        <v>31352970</v>
      </c>
      <c r="G12" s="20">
        <f>IFERROR(VALUE(SUBSTITUTE(SUBSTITUTE(D12,".00",""),",",".")),0)</f>
        <v>0</v>
      </c>
      <c r="H12" s="21">
        <f>C12-I12</f>
        <v>31345270</v>
      </c>
      <c r="I12" s="20">
        <v>7700</v>
      </c>
    </row>
    <row r="13" spans="1:9" s="26" customFormat="1" ht="57" x14ac:dyDescent="0.2">
      <c r="A13" s="22">
        <v>46120</v>
      </c>
      <c r="B13" s="23" t="s">
        <v>23</v>
      </c>
      <c r="C13" s="24">
        <v>0</v>
      </c>
      <c r="D13" s="24">
        <v>5417991</v>
      </c>
      <c r="E13" s="25" t="s">
        <v>24</v>
      </c>
      <c r="F13" s="20">
        <f t="shared" ref="F13:F32" si="0">IFERROR(VALUE(SUBSTITUTE(SUBSTITUTE(C13,".00",""),",",".")),0)</f>
        <v>0</v>
      </c>
      <c r="G13" s="20">
        <f t="shared" ref="G13:G32" si="1">IFERROR(VALUE(SUBSTITUTE(SUBSTITUTE(D13,".00",""),",",".")),0)</f>
        <v>5417991</v>
      </c>
    </row>
    <row r="14" spans="1:9" s="20" customFormat="1" ht="28.5" x14ac:dyDescent="0.2">
      <c r="A14" s="16">
        <v>46119</v>
      </c>
      <c r="B14" s="17" t="s">
        <v>25</v>
      </c>
      <c r="C14" s="18">
        <v>20022000</v>
      </c>
      <c r="D14" s="18">
        <v>0</v>
      </c>
      <c r="E14" s="19" t="s">
        <v>26</v>
      </c>
      <c r="F14" s="20">
        <f t="shared" si="0"/>
        <v>20022000</v>
      </c>
      <c r="G14" s="20">
        <f t="shared" si="1"/>
        <v>0</v>
      </c>
    </row>
    <row r="15" spans="1:9" s="26" customFormat="1" ht="28.5" x14ac:dyDescent="0.2">
      <c r="A15" s="22">
        <v>46119</v>
      </c>
      <c r="B15" s="23" t="s">
        <v>27</v>
      </c>
      <c r="C15" s="24">
        <v>19666228</v>
      </c>
      <c r="D15" s="24">
        <v>0</v>
      </c>
      <c r="E15" s="25" t="s">
        <v>28</v>
      </c>
      <c r="F15" s="20">
        <f t="shared" si="0"/>
        <v>19666228</v>
      </c>
      <c r="G15" s="20">
        <f t="shared" si="1"/>
        <v>0</v>
      </c>
      <c r="H15" s="27">
        <f>C15-I15</f>
        <v>19644228</v>
      </c>
      <c r="I15" s="26">
        <v>22000</v>
      </c>
    </row>
    <row r="16" spans="1:9" s="20" customFormat="1" ht="28.5" x14ac:dyDescent="0.2">
      <c r="A16" s="16">
        <v>46119</v>
      </c>
      <c r="B16" s="17" t="s">
        <v>29</v>
      </c>
      <c r="C16" s="18">
        <v>12768700</v>
      </c>
      <c r="D16" s="18">
        <v>0</v>
      </c>
      <c r="E16" s="19" t="s">
        <v>30</v>
      </c>
      <c r="F16" s="20">
        <f t="shared" si="0"/>
        <v>12768700</v>
      </c>
      <c r="G16" s="20">
        <f t="shared" si="1"/>
        <v>0</v>
      </c>
      <c r="H16" s="21">
        <f>C16-I16</f>
        <v>12746700</v>
      </c>
      <c r="I16" s="20">
        <v>22000</v>
      </c>
    </row>
    <row r="17" spans="1:9" s="26" customFormat="1" ht="42.75" x14ac:dyDescent="0.2">
      <c r="A17" s="22">
        <v>46119</v>
      </c>
      <c r="B17" s="23" t="s">
        <v>31</v>
      </c>
      <c r="C17" s="24">
        <v>6961596</v>
      </c>
      <c r="D17" s="24">
        <v>0</v>
      </c>
      <c r="E17" s="25" t="s">
        <v>32</v>
      </c>
      <c r="F17" s="20">
        <f t="shared" si="0"/>
        <v>6961596</v>
      </c>
      <c r="G17" s="20">
        <f t="shared" si="1"/>
        <v>0</v>
      </c>
    </row>
    <row r="18" spans="1:9" s="20" customFormat="1" ht="71.25" x14ac:dyDescent="0.2">
      <c r="A18" s="16">
        <v>46119</v>
      </c>
      <c r="B18" s="17" t="s">
        <v>33</v>
      </c>
      <c r="C18" s="18">
        <v>0</v>
      </c>
      <c r="D18" s="18">
        <v>17485264</v>
      </c>
      <c r="E18" s="19" t="s">
        <v>34</v>
      </c>
      <c r="F18" s="20">
        <f t="shared" si="0"/>
        <v>0</v>
      </c>
      <c r="G18" s="20">
        <f t="shared" si="1"/>
        <v>17485264</v>
      </c>
    </row>
    <row r="19" spans="1:9" s="26" customFormat="1" ht="110.25" customHeight="1" x14ac:dyDescent="0.2">
      <c r="A19" s="22">
        <v>46118</v>
      </c>
      <c r="B19" s="23" t="s">
        <v>35</v>
      </c>
      <c r="C19" s="24">
        <v>0</v>
      </c>
      <c r="D19" s="24">
        <v>941442975</v>
      </c>
      <c r="E19" s="25" t="s">
        <v>36</v>
      </c>
      <c r="F19" s="20">
        <f t="shared" si="0"/>
        <v>0</v>
      </c>
      <c r="G19" s="20">
        <f t="shared" si="1"/>
        <v>941442975</v>
      </c>
    </row>
    <row r="20" spans="1:9" s="20" customFormat="1" ht="25.5" customHeight="1" x14ac:dyDescent="0.2">
      <c r="A20" s="16">
        <v>46118</v>
      </c>
      <c r="B20" s="17" t="s">
        <v>37</v>
      </c>
      <c r="C20" s="18">
        <v>598625807</v>
      </c>
      <c r="D20" s="18">
        <v>0</v>
      </c>
      <c r="E20" s="19" t="s">
        <v>38</v>
      </c>
      <c r="F20" s="20">
        <f t="shared" si="0"/>
        <v>598625807</v>
      </c>
      <c r="G20" s="20">
        <f t="shared" si="1"/>
        <v>0</v>
      </c>
      <c r="H20" s="20" t="s">
        <v>86</v>
      </c>
    </row>
    <row r="21" spans="1:9" s="26" customFormat="1" ht="34.5" customHeight="1" x14ac:dyDescent="0.2">
      <c r="A21" s="22">
        <v>46118</v>
      </c>
      <c r="B21" s="23" t="s">
        <v>39</v>
      </c>
      <c r="C21" s="24">
        <v>100007700</v>
      </c>
      <c r="D21" s="24">
        <v>0</v>
      </c>
      <c r="E21" s="25" t="s">
        <v>40</v>
      </c>
      <c r="F21" s="20">
        <f t="shared" si="0"/>
        <v>100007700</v>
      </c>
      <c r="G21" s="20">
        <f t="shared" si="1"/>
        <v>0</v>
      </c>
    </row>
    <row r="22" spans="1:9" s="20" customFormat="1" ht="71.25" x14ac:dyDescent="0.2">
      <c r="A22" s="16">
        <v>46116</v>
      </c>
      <c r="B22" s="17" t="s">
        <v>41</v>
      </c>
      <c r="C22" s="18">
        <v>0</v>
      </c>
      <c r="D22" s="18">
        <v>4091699</v>
      </c>
      <c r="E22" s="19" t="s">
        <v>42</v>
      </c>
      <c r="F22" s="20">
        <f t="shared" si="0"/>
        <v>0</v>
      </c>
      <c r="G22" s="20">
        <f t="shared" si="1"/>
        <v>4091699</v>
      </c>
    </row>
    <row r="23" spans="1:9" s="26" customFormat="1" ht="28.5" x14ac:dyDescent="0.2">
      <c r="A23" s="22">
        <v>46116</v>
      </c>
      <c r="B23" s="23" t="s">
        <v>43</v>
      </c>
      <c r="C23" s="24">
        <v>88007700</v>
      </c>
      <c r="D23" s="24">
        <v>0</v>
      </c>
      <c r="E23" s="25" t="s">
        <v>44</v>
      </c>
      <c r="F23" s="20">
        <f t="shared" si="0"/>
        <v>88007700</v>
      </c>
      <c r="G23" s="20">
        <f t="shared" si="1"/>
        <v>0</v>
      </c>
      <c r="H23" s="27">
        <f>C23-I23</f>
        <v>88000000</v>
      </c>
      <c r="I23" s="20">
        <v>7700</v>
      </c>
    </row>
    <row r="24" spans="1:9" s="20" customFormat="1" ht="42.75" x14ac:dyDescent="0.2">
      <c r="A24" s="16">
        <v>46116</v>
      </c>
      <c r="B24" s="17" t="s">
        <v>45</v>
      </c>
      <c r="C24" s="18">
        <v>34871273</v>
      </c>
      <c r="D24" s="18">
        <v>0</v>
      </c>
      <c r="E24" s="19" t="s">
        <v>46</v>
      </c>
      <c r="F24" s="20">
        <f t="shared" si="0"/>
        <v>34871273</v>
      </c>
      <c r="G24" s="20">
        <f t="shared" si="1"/>
        <v>0</v>
      </c>
      <c r="H24" s="21">
        <f>C24-I24</f>
        <v>34863573</v>
      </c>
      <c r="I24" s="20">
        <v>7700</v>
      </c>
    </row>
    <row r="25" spans="1:9" s="26" customFormat="1" ht="42.75" x14ac:dyDescent="0.2">
      <c r="A25" s="22">
        <v>46116</v>
      </c>
      <c r="B25" s="23" t="s">
        <v>47</v>
      </c>
      <c r="C25" s="24">
        <v>55000</v>
      </c>
      <c r="D25" s="24">
        <v>0</v>
      </c>
      <c r="E25" s="25" t="s">
        <v>48</v>
      </c>
      <c r="F25" s="20">
        <f t="shared" si="0"/>
        <v>55000</v>
      </c>
      <c r="G25" s="20">
        <f t="shared" si="1"/>
        <v>0</v>
      </c>
    </row>
    <row r="26" spans="1:9" s="20" customFormat="1" ht="42.75" x14ac:dyDescent="0.2">
      <c r="A26" s="16">
        <v>46115</v>
      </c>
      <c r="B26" s="17" t="s">
        <v>49</v>
      </c>
      <c r="C26" s="18">
        <v>0</v>
      </c>
      <c r="D26" s="18">
        <v>706577</v>
      </c>
      <c r="E26" s="19" t="s">
        <v>50</v>
      </c>
      <c r="F26" s="20">
        <f t="shared" si="0"/>
        <v>0</v>
      </c>
      <c r="G26" s="20">
        <f t="shared" si="1"/>
        <v>706577</v>
      </c>
      <c r="H26" s="1" t="s">
        <v>81</v>
      </c>
    </row>
    <row r="27" spans="1:9" s="26" customFormat="1" ht="42.75" x14ac:dyDescent="0.2">
      <c r="A27" s="22">
        <v>46115</v>
      </c>
      <c r="B27" s="23" t="s">
        <v>51</v>
      </c>
      <c r="C27" s="24">
        <v>0</v>
      </c>
      <c r="D27" s="24">
        <v>3923597</v>
      </c>
      <c r="E27" s="25" t="s">
        <v>52</v>
      </c>
      <c r="F27" s="20">
        <f t="shared" si="0"/>
        <v>0</v>
      </c>
      <c r="G27" s="20">
        <f t="shared" si="1"/>
        <v>3923597</v>
      </c>
      <c r="H27" s="26" t="s">
        <v>85</v>
      </c>
    </row>
    <row r="28" spans="1:9" s="20" customFormat="1" ht="85.5" x14ac:dyDescent="0.2">
      <c r="A28" s="16">
        <v>46115</v>
      </c>
      <c r="B28" s="17" t="s">
        <v>53</v>
      </c>
      <c r="C28" s="18">
        <v>2982044</v>
      </c>
      <c r="D28" s="18">
        <v>0</v>
      </c>
      <c r="E28" s="19" t="s">
        <v>54</v>
      </c>
      <c r="F28" s="20">
        <f t="shared" si="0"/>
        <v>2982044</v>
      </c>
      <c r="G28" s="20">
        <f t="shared" si="1"/>
        <v>0</v>
      </c>
    </row>
    <row r="29" spans="1:9" s="26" customFormat="1" ht="85.5" x14ac:dyDescent="0.2">
      <c r="A29" s="22">
        <v>46115</v>
      </c>
      <c r="B29" s="23" t="s">
        <v>55</v>
      </c>
      <c r="C29" s="24">
        <v>10073205</v>
      </c>
      <c r="D29" s="24">
        <v>0</v>
      </c>
      <c r="E29" s="25" t="s">
        <v>56</v>
      </c>
      <c r="F29" s="20">
        <f t="shared" si="0"/>
        <v>10073205</v>
      </c>
      <c r="G29" s="20">
        <f t="shared" si="1"/>
        <v>0</v>
      </c>
    </row>
    <row r="30" spans="1:9" s="20" customFormat="1" ht="71.25" x14ac:dyDescent="0.2">
      <c r="A30" s="16">
        <v>46115</v>
      </c>
      <c r="B30" s="17" t="s">
        <v>57</v>
      </c>
      <c r="C30" s="18">
        <v>20000</v>
      </c>
      <c r="D30" s="18">
        <v>0</v>
      </c>
      <c r="E30" s="19" t="s">
        <v>58</v>
      </c>
      <c r="F30" s="20">
        <f t="shared" si="0"/>
        <v>20000</v>
      </c>
      <c r="G30" s="20">
        <f t="shared" si="1"/>
        <v>0</v>
      </c>
    </row>
    <row r="31" spans="1:9" s="26" customFormat="1" ht="71.25" x14ac:dyDescent="0.2">
      <c r="A31" s="22">
        <v>46115</v>
      </c>
      <c r="B31" s="23" t="s">
        <v>59</v>
      </c>
      <c r="C31" s="24">
        <v>121842021</v>
      </c>
      <c r="D31" s="24">
        <v>0</v>
      </c>
      <c r="E31" s="25" t="s">
        <v>60</v>
      </c>
      <c r="F31" s="20">
        <f t="shared" si="0"/>
        <v>121842021</v>
      </c>
      <c r="G31" s="20">
        <f t="shared" si="1"/>
        <v>0</v>
      </c>
    </row>
    <row r="32" spans="1:9" s="20" customFormat="1" ht="42.75" x14ac:dyDescent="0.2">
      <c r="A32" s="16">
        <v>46115</v>
      </c>
      <c r="B32" s="17" t="s">
        <v>61</v>
      </c>
      <c r="C32" s="18">
        <v>0</v>
      </c>
      <c r="D32" s="18">
        <v>8250000</v>
      </c>
      <c r="E32" s="19" t="s">
        <v>62</v>
      </c>
      <c r="F32" s="20">
        <f t="shared" si="0"/>
        <v>0</v>
      </c>
      <c r="G32" s="20">
        <f t="shared" si="1"/>
        <v>8250000</v>
      </c>
    </row>
    <row r="33" spans="1:8" s="26" customFormat="1" ht="42.75" x14ac:dyDescent="0.2">
      <c r="A33" s="22">
        <v>46113</v>
      </c>
      <c r="B33" s="23" t="s">
        <v>63</v>
      </c>
      <c r="C33" s="24">
        <v>0</v>
      </c>
      <c r="D33" s="24">
        <v>845686</v>
      </c>
      <c r="E33" s="25" t="s">
        <v>64</v>
      </c>
      <c r="F33" s="20">
        <f t="shared" ref="F33:F36" si="2">IFERROR(VALUE(SUBSTITUTE(SUBSTITUTE(C33,".00",""),",",".")),0)</f>
        <v>0</v>
      </c>
      <c r="G33" s="20">
        <f t="shared" ref="G33:G36" si="3">IFERROR(VALUE(SUBSTITUTE(SUBSTITUTE(D33,".00",""),",",".")),0)</f>
        <v>845686</v>
      </c>
      <c r="H33" s="1" t="s">
        <v>82</v>
      </c>
    </row>
    <row r="34" spans="1:8" s="20" customFormat="1" ht="42.75" x14ac:dyDescent="0.2">
      <c r="A34" s="16">
        <v>46113</v>
      </c>
      <c r="B34" s="17" t="s">
        <v>65</v>
      </c>
      <c r="C34" s="18">
        <v>0</v>
      </c>
      <c r="D34" s="18">
        <v>855513</v>
      </c>
      <c r="E34" s="19" t="s">
        <v>66</v>
      </c>
      <c r="F34" s="20">
        <f t="shared" si="2"/>
        <v>0</v>
      </c>
      <c r="G34" s="20">
        <f t="shared" si="3"/>
        <v>855513</v>
      </c>
      <c r="H34" s="20" t="s">
        <v>83</v>
      </c>
    </row>
    <row r="35" spans="1:8" s="26" customFormat="1" ht="42.75" x14ac:dyDescent="0.2">
      <c r="A35" s="22">
        <v>46113</v>
      </c>
      <c r="B35" s="23" t="s">
        <v>67</v>
      </c>
      <c r="C35" s="24">
        <v>0</v>
      </c>
      <c r="D35" s="24">
        <v>1718382</v>
      </c>
      <c r="E35" s="25" t="s">
        <v>68</v>
      </c>
      <c r="F35" s="20">
        <f t="shared" si="2"/>
        <v>0</v>
      </c>
      <c r="G35" s="20">
        <f t="shared" si="3"/>
        <v>1718382</v>
      </c>
      <c r="H35" s="26" t="s">
        <v>84</v>
      </c>
    </row>
    <row r="36" spans="1:8" s="15" customFormat="1" ht="15" x14ac:dyDescent="0.25">
      <c r="A36" s="28" t="s">
        <v>69</v>
      </c>
      <c r="B36" s="29"/>
      <c r="C36" s="30">
        <v>1047256244</v>
      </c>
      <c r="D36" s="30">
        <v>984737684</v>
      </c>
      <c r="E36" s="31"/>
      <c r="F36" s="20">
        <f t="shared" si="2"/>
        <v>1047256244</v>
      </c>
      <c r="G36" s="20">
        <f t="shared" si="3"/>
        <v>984737684</v>
      </c>
    </row>
    <row r="37" spans="1:8" x14ac:dyDescent="0.2">
      <c r="A37" s="8"/>
      <c r="B37" s="8"/>
      <c r="C37" s="8"/>
      <c r="D37" s="8"/>
      <c r="E37" s="8"/>
    </row>
    <row r="38" spans="1:8" x14ac:dyDescent="0.2">
      <c r="A38" s="8"/>
      <c r="B38" s="8"/>
      <c r="C38" s="8"/>
      <c r="D38" s="8"/>
      <c r="E38" s="8"/>
    </row>
    <row r="39" spans="1:8" x14ac:dyDescent="0.2">
      <c r="A39" s="8"/>
      <c r="B39" s="8"/>
      <c r="C39" s="8"/>
      <c r="D39" s="8"/>
      <c r="E39" s="8"/>
    </row>
    <row r="40" spans="1:8" x14ac:dyDescent="0.2">
      <c r="A40" s="8"/>
      <c r="B40" s="8"/>
      <c r="C40" s="8"/>
      <c r="D40" s="8"/>
      <c r="E40" s="8"/>
    </row>
    <row r="41" spans="1:8" x14ac:dyDescent="0.2">
      <c r="A41" s="8"/>
      <c r="B41" s="8"/>
      <c r="C41" s="8"/>
      <c r="D41" s="8"/>
      <c r="E41" s="8"/>
    </row>
    <row r="42" spans="1:8" x14ac:dyDescent="0.2">
      <c r="A42" s="8"/>
      <c r="B42" s="8"/>
      <c r="C42" s="8"/>
      <c r="D42" s="8"/>
      <c r="E42" s="8"/>
    </row>
    <row r="43" spans="1:8" x14ac:dyDescent="0.2">
      <c r="A43" s="8"/>
      <c r="B43" s="8"/>
      <c r="C43" s="8"/>
      <c r="D43" s="8"/>
      <c r="E43" s="8"/>
    </row>
    <row r="44" spans="1:8" ht="16.5" customHeight="1" x14ac:dyDescent="0.25">
      <c r="A44" s="32" t="s">
        <v>70</v>
      </c>
      <c r="B44" s="32"/>
      <c r="C44" s="32"/>
      <c r="D44" s="32"/>
      <c r="E44" s="32"/>
    </row>
    <row r="45" spans="1:8" ht="14.25" customHeight="1" x14ac:dyDescent="0.2">
      <c r="A45" s="2" t="s">
        <v>71</v>
      </c>
      <c r="B45" s="2"/>
      <c r="C45" s="2"/>
      <c r="D45" s="2"/>
      <c r="E45" s="2"/>
    </row>
    <row r="46" spans="1:8" ht="16.5" customHeight="1" x14ac:dyDescent="0.25">
      <c r="A46" s="33" t="s">
        <v>72</v>
      </c>
      <c r="B46" s="33"/>
      <c r="C46" s="33"/>
      <c r="D46" s="33"/>
      <c r="E46" s="33"/>
    </row>
    <row r="47" spans="1:8" ht="14.25" customHeight="1" x14ac:dyDescent="0.2">
      <c r="A47" s="2" t="s">
        <v>73</v>
      </c>
      <c r="B47" s="2"/>
      <c r="C47" s="2"/>
      <c r="D47" s="2"/>
      <c r="E47" s="2"/>
    </row>
    <row r="48" spans="1:8" ht="30" customHeight="1" x14ac:dyDescent="0.25">
      <c r="A48" s="34" t="s">
        <v>87</v>
      </c>
      <c r="B48" s="34"/>
      <c r="C48" s="34"/>
      <c r="D48" s="34"/>
      <c r="E48" s="34"/>
    </row>
    <row r="49" spans="1:5" x14ac:dyDescent="0.2">
      <c r="A49" s="8"/>
      <c r="B49" s="8"/>
      <c r="C49" s="8"/>
      <c r="D49" s="8"/>
      <c r="E49" s="8"/>
    </row>
    <row r="50" spans="1:5" s="38" customFormat="1" ht="12.75" customHeight="1" x14ac:dyDescent="0.2">
      <c r="A50" s="35" t="s">
        <v>74</v>
      </c>
      <c r="B50" s="35"/>
      <c r="C50" s="36"/>
      <c r="D50" s="36"/>
      <c r="E50" s="37" t="s">
        <v>75</v>
      </c>
    </row>
    <row r="51" spans="1:5" s="38" customFormat="1" ht="12.75" customHeight="1" x14ac:dyDescent="0.2">
      <c r="A51" s="35" t="s">
        <v>76</v>
      </c>
      <c r="B51" s="35"/>
      <c r="C51" s="36"/>
      <c r="D51" s="36"/>
      <c r="E51" s="37" t="s">
        <v>77</v>
      </c>
    </row>
    <row r="52" spans="1:5" s="38" customFormat="1" ht="12.75" customHeight="1" x14ac:dyDescent="0.2">
      <c r="A52" s="35" t="s">
        <v>78</v>
      </c>
      <c r="B52" s="35"/>
      <c r="C52" s="36"/>
      <c r="D52" s="36"/>
      <c r="E52" s="37" t="s">
        <v>79</v>
      </c>
    </row>
    <row r="53" spans="1:5" s="38" customFormat="1" ht="12.75" x14ac:dyDescent="0.2">
      <c r="A53" s="39"/>
      <c r="B53" s="39"/>
      <c r="C53" s="36"/>
      <c r="D53" s="36"/>
      <c r="E53" s="37" t="s">
        <v>80</v>
      </c>
    </row>
  </sheetData>
  <mergeCells count="32">
    <mergeCell ref="A53:B53"/>
    <mergeCell ref="C53:D53"/>
    <mergeCell ref="A50:B50"/>
    <mergeCell ref="C50:D50"/>
    <mergeCell ref="A51:B51"/>
    <mergeCell ref="C51:D51"/>
    <mergeCell ref="A52:B52"/>
    <mergeCell ref="C52:D52"/>
    <mergeCell ref="A49:E49"/>
    <mergeCell ref="A38:E38"/>
    <mergeCell ref="A39:E39"/>
    <mergeCell ref="A40:E40"/>
    <mergeCell ref="A41:E41"/>
    <mergeCell ref="A42:E42"/>
    <mergeCell ref="A43:E43"/>
    <mergeCell ref="A44:E44"/>
    <mergeCell ref="A45:E45"/>
    <mergeCell ref="A46:E46"/>
    <mergeCell ref="A47:E47"/>
    <mergeCell ref="A48:E48"/>
    <mergeCell ref="A37:E37"/>
    <mergeCell ref="A1:B1"/>
    <mergeCell ref="C1:E1"/>
    <mergeCell ref="A2:B2"/>
    <mergeCell ref="C2:E2"/>
    <mergeCell ref="B3:E3"/>
    <mergeCell ref="B4:E4"/>
    <mergeCell ref="B5:E5"/>
    <mergeCell ref="B6:E6"/>
    <mergeCell ref="B7:E7"/>
    <mergeCell ref="A8:E8"/>
    <mergeCell ref="A9:E9"/>
  </mergeCells>
  <conditionalFormatting sqref="H26">
    <cfRule type="duplicateValues" dxfId="3" priority="3"/>
    <cfRule type="duplicateValues" dxfId="2" priority="4"/>
  </conditionalFormatting>
  <conditionalFormatting sqref="H33">
    <cfRule type="duplicateValues" dxfId="1" priority="1"/>
    <cfRule type="duplicateValues" dxfId="0" priority="2"/>
  </conditionalFormatting>
  <pageMargins left="0.75" right="0.75" top="1" bottom="1" header="0.5" footer="0.5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Vietcombank_Account_Statement(1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2026-04-09T07:07:08Z</dcterms:created>
  <dcterms:modified xsi:type="dcterms:W3CDTF">2026-04-11T09:00:32Z</dcterms:modified>
</cp:coreProperties>
</file>