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4\"/>
    </mc:Choice>
  </mc:AlternateContent>
  <bookViews>
    <workbookView xWindow="0" yWindow="0" windowWidth="24000" windowHeight="8610"/>
  </bookViews>
  <sheets>
    <sheet name="DDN_Vietcombank_Account_Stateme" sheetId="1" r:id="rId1"/>
  </sheets>
  <calcPr calcId="162913"/>
</workbook>
</file>

<file path=xl/calcChain.xml><?xml version="1.0" encoding="utf-8"?>
<calcChain xmlns="http://schemas.openxmlformats.org/spreadsheetml/2006/main">
  <c r="I57" i="1" l="1"/>
  <c r="I47" i="1"/>
  <c r="I46" i="1"/>
  <c r="I41" i="1"/>
  <c r="I31" i="1"/>
  <c r="I30" i="1"/>
  <c r="I27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G12" i="1"/>
  <c r="F12" i="1"/>
</calcChain>
</file>

<file path=xl/sharedStrings.xml><?xml version="1.0" encoding="utf-8"?>
<sst xmlns="http://schemas.openxmlformats.org/spreadsheetml/2006/main" count="241" uniqueCount="241">
  <si>
    <t>SAO KÊ TÀI KHOẢN</t>
  </si>
  <si>
    <t>Ngày thực hiện: 04/05/2026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</si>
  <si>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</si>
  <si>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</si>
  <si>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</si>
  <si>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</si>
  <si>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</si>
  <si>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</si>
  <si>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</si>
  <si>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</si>
  <si>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</si>
  <si>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01/04/2026 Đến: 30/04/2026</t>
  </si>
  <si>
    <t>Số dư đầu kỳ</t>
  </si>
  <si>
    <t>327,769,096.00</t>
  </si>
  <si>
    <t>Số dư cuối kỳ</t>
  </si>
  <si>
    <t>3,550,715,121.00</t>
  </si>
  <si>
    <t>Ngày giao dịch</t>
  </si>
  <si>
    <t>Số tham chiếu</t>
  </si>
  <si>
    <t>Số tiền ghi nợ</t>
  </si>
  <si>
    <t>Số tiền ghi có</t>
  </si>
  <si>
    <t>Mô tả</t>
  </si>
  <si>
    <t>5136 - 91108</t>
  </si>
  <si>
    <t>MBBIZ6063991108.CONG TY TNHH THUONG MAI TONG HOP VA DICH chuyen tien</t>
  </si>
  <si>
    <t>5058 - 29165</t>
  </si>
  <si>
    <t>IBVCB.2904260742287002.DAT COC HD SO: 240426/TL-NT/2026/HDMB-CTY THANG LONG</t>
  </si>
  <si>
    <t>5387 - 72086</t>
  </si>
  <si>
    <t>CTY TM LARIA THANH TOAN CONG NO THANG 1 2 3 MA V0001075 CT TNHH MTV TM VA DV NGOC THOM#SP#020097042204291401222026K7IZ577083.5387.72086.140122</t>
  </si>
  <si>
    <t>5390 - 55064</t>
  </si>
  <si>
    <t>STAR MART#SP#020097042204290920502026EDC6760955.5390.55064.092031</t>
  </si>
  <si>
    <t>5189 - 85706</t>
  </si>
  <si>
    <t>DO MINH QUANG chuyen tien HD 28296#SP#020097042204290813382026SG7Z338889.5189.85706.081338</t>
  </si>
  <si>
    <t>9908 - 29851</t>
  </si>
  <si>
    <t>THU NO TKV 1064547841</t>
  </si>
  <si>
    <t>9908 - 40549</t>
  </si>
  <si>
    <t>THU NO TKV 1066417532</t>
  </si>
  <si>
    <t>9908 - 26799</t>
  </si>
  <si>
    <t>THU NO TKV 1064475420</t>
  </si>
  <si>
    <t>9908 - 06549</t>
  </si>
  <si>
    <t>THU NO TKV 1066382887</t>
  </si>
  <si>
    <t>9908 - 37866</t>
  </si>
  <si>
    <t>THU NO TKV 1065386685</t>
  </si>
  <si>
    <t>9908 - 32394</t>
  </si>
  <si>
    <t>THU NO TKV 1064434548</t>
  </si>
  <si>
    <t>9908 - 85113</t>
  </si>
  <si>
    <t>THU NO TKV 1064274567</t>
  </si>
  <si>
    <t>9908 - 24298</t>
  </si>
  <si>
    <t>THU NO TKV 1064600143</t>
  </si>
  <si>
    <t>9908 - 06533</t>
  </si>
  <si>
    <t>THU NO TKV 1065164920</t>
  </si>
  <si>
    <t>9920 - 00043</t>
  </si>
  <si>
    <t>IBVCB.202604285087074390.43.26201588-LIEN HIEP TT TIEN HANG THEO BK NGAY 23/04/2026</t>
  </si>
  <si>
    <t>5058 - 65050</t>
  </si>
  <si>
    <t>IBVCB.2804260615261003.TT HD SO 00142 NGAY 11.4.2026</t>
  </si>
  <si>
    <t>5009 - 40309</t>
  </si>
  <si>
    <t>SHGD:10012208.DD:260428.BO:CT CP DVTM TH WINCOMMERCE.Remark:2000093152 WINCOMMERCE TTTHST CHO NCC 2003606</t>
  </si>
  <si>
    <t>5387 - 03392</t>
  </si>
  <si>
    <t>DO MINH QUANG chuyen tien HD 30198#SP#020097042204281535392026A637234338.5387.3392.153521</t>
  </si>
  <si>
    <t>5058 - 63693</t>
  </si>
  <si>
    <t>IBVCB.2804260143393002.TT HD SO 999-CTY HAI DANG LONG AN</t>
  </si>
  <si>
    <t>5058 - 61990</t>
  </si>
  <si>
    <t>IBVCB.2804260885425001.THANH TOAN TIEN SUA XE-CTY O TO T&amp;amp;B</t>
  </si>
  <si>
    <t>5189 - 57205</t>
  </si>
  <si>
    <t>DANG THI XUYEN chuyen tien hd29981#SP#02009704150428104807202624YF280584.5189.57205.104807</t>
  </si>
  <si>
    <t>5388 - 46654</t>
  </si>
  <si>
    <t>QR - HO KINH DOANH NGUYEN THIEN DAT chuyen tien ngoc thom theo hd 30116 ngay 270426#SP#020097041504281029272026Jg40212613.5388.46654.102908</t>
  </si>
  <si>
    <t>5243 - 12558</t>
  </si>
  <si>
    <t>MBVCB.13978969760.VU ANH TUAN chuyen tien hd 8414.CT tu 0611001545261 VU ANH TUAN toi 1027349624 CT TNHH MTV TM VA DV NGOC THOM</t>
  </si>
  <si>
    <t>5424 - 16417</t>
  </si>
  <si>
    <t>6117IBT1aWZ8C94N.ck don hang ngoc thom 09 3 co can tru hang long chan ko.20260427.171624.0961706646.KlbFundtransfer247 CT TNHH MTV TM VA DV NGOC THOM .970452</t>
  </si>
  <si>
    <t>5388 - 64981</t>
  </si>
  <si>
    <t>DANG THI XUYEN chuyen tien hd30093#SP#020097041504271608272026EGWZ645953.5388.64981.160808</t>
  </si>
  <si>
    <t>5189 - 79719</t>
  </si>
  <si>
    <t>834 tran phu cam pha tt don hang giao ngay 18.3.2026 nhe#SP#020097048804271509342026jg1p060322.5189.79719.150934</t>
  </si>
  <si>
    <t>5136 - 67446</t>
  </si>
  <si>
    <t>MBBIZ6063467446.CTY TNHH NHA HANG SONAMU HAN QUOC chuyen tienMTV TM va DV Ngoc Thom</t>
  </si>
  <si>
    <t>9705 - 1027349624</t>
  </si>
  <si>
    <t>INTEREST PAYMENT</t>
  </si>
  <si>
    <t>9404 - 1027349624</t>
  </si>
  <si>
    <t>THU PHI QLTK TO CHUC-VND</t>
  </si>
  <si>
    <t>5087 - 19440</t>
  </si>
  <si>
    <t>IBVCB.202604255087073286.</t>
  </si>
  <si>
    <t>5389 - 05463</t>
  </si>
  <si>
    <t>DANG THI XUYEN chuyen tien hd28295#SP#0200970415042509531320262zl4647856.5389.5463.095308</t>
  </si>
  <si>
    <t>5387 - 44693</t>
  </si>
  <si>
    <t>DO MINH QUANG chuyen tien BH 00027895#SP#020097042204250919022026PO05116063.5387.44693.091902</t>
  </si>
  <si>
    <t>5388 - 22296</t>
  </si>
  <si>
    <t>834 tran phu ,cam pha tt don hang ngoc thom giao 24.4.2026#SP#020097048804241609202026833a524417.5388.22296.160920</t>
  </si>
  <si>
    <t>5130 - 44420</t>
  </si>
  <si>
    <t>/Ref:PATTMN3BLYW26113{//}/Ref:PATTMN3BLYW26113{//}TT VNMN3BLYW N BATCH:M8-24.04.2026 MM MEGA MARKETTTOAN PAYMENT:8317000065084 VENDOR:M25790 DVC:CONG TY TNHH MM MEGA MARKET VIETNAM/MM MEGA MARKET VIETNAM CO.LTD</t>
  </si>
  <si>
    <t>5087 - 14376</t>
  </si>
  <si>
    <t>IBVCB.202604245087072448.</t>
  </si>
  <si>
    <t>5056 - 88566</t>
  </si>
  <si>
    <t>IBVCB.2404260239133001.THANH TOAN TIEN MUA HANG-CTY THUC PHAM HA LONG</t>
  </si>
  <si>
    <t>5389 - 01507</t>
  </si>
  <si>
    <t>He thong Eco Unit thanh toan cong no thang 122025 12026 22026#SP#020097042204241425332026Z18S543245.5389.1507.142534</t>
  </si>
  <si>
    <t>5387 - 91511</t>
  </si>
  <si>
    <t>CHO HAY TT NGOC THOM HD30034#SP#02009704220424103707202666YJ706227.5387.91511.103708</t>
  </si>
  <si>
    <t>5009 - 49749</t>
  </si>
  <si>
    <t>SHGD:10001461.DD:260424.BO:CTY TNHH VIET Y HA NOI CENTER.Remark:@PL@ VYNT thanh toan CN thang 01.022026</t>
  </si>
  <si>
    <t>0004 - 00032</t>
  </si>
  <si>
    <t>CHUYEN KHOAN23/04/2026+USD10,080.00+Fee:USD0.00+PAID 20 OF CONTRACT NO. 8656 AT 17/04/2026 PROFORMA INVOICE NO 8656 AT 17/04/2026. +F/O:BM FOODS S.L. ++CL. SANTA MARTA, 37 BAJOS 4 08340 VILASSAR DE MAR (SPAIN)</t>
  </si>
  <si>
    <t>5136 - 67648</t>
  </si>
  <si>
    <t>MBBIZ6063067648.CONG TY TNHH THUONG MAI TONG HOP VA DICH chuyen tien</t>
  </si>
  <si>
    <t>5189 - 25787</t>
  </si>
  <si>
    <t>DANG THI XUYEN chuyen tien hd 29618#SP#020097041504231009002026bA6O677894.5189.25787.100900</t>
  </si>
  <si>
    <t>5189 - 07157</t>
  </si>
  <si>
    <t>DANG THI XUYEN chuyen tien hd 22737#SP#020097041504231005132026NGtE666449.5189.7157.100513</t>
  </si>
  <si>
    <t>5388 - 04323</t>
  </si>
  <si>
    <t>DANG THI XUYEN chuyen tien hd 28288#SP#020097041504231004482026XKsX664697.5388.4323.100448</t>
  </si>
  <si>
    <t>5390 - 97021</t>
  </si>
  <si>
    <t>DANG THI XUYEN chuyen tien hd 29617#SP#020097041504231003172026W1JM659784.5390.97021.100323</t>
  </si>
  <si>
    <t>5058 - 26925</t>
  </si>
  <si>
    <t>IBVCB.2304261027167001.TT HD 00144 NGAY 13.4.2026</t>
  </si>
  <si>
    <t>5189 - 15104</t>
  </si>
  <si>
    <t>Thanh toan HD 29572#SP#020097042204221426022026DKQP845486.5189.15104.142546</t>
  </si>
  <si>
    <t>5388 - 38703</t>
  </si>
  <si>
    <t>DANG THI XUYEN chuyen tien#SP#020097041504220937402026fYfd682290.5388.38703.093740</t>
  </si>
  <si>
    <t>5390 - 34929</t>
  </si>
  <si>
    <t>QR - DANG THI XUYEN chuyen tien#SP#020097041504220936412026Nlxv680071.5390.34929.093646</t>
  </si>
  <si>
    <t>5425 - 23263</t>
  </si>
  <si>
    <t>6111IBT1k1XGFVE3.Minhmart Chuyen Khoan 21.4 Ngoc Thom Don 27.2 FT26112850060322.20260421.231827.19025386119019.VND-TGTT-NGUYEN TUAN HAI.970407</t>
  </si>
  <si>
    <t>5189 - 22920</t>
  </si>
  <si>
    <t>tthd so 28184 cho cty tnhh mtv tm va dv ngoc thom#SP#020097040504212005202026G16S043346.5189.22920.200504</t>
  </si>
  <si>
    <t>0004 - 00038</t>
  </si>
  <si>
    <t>CHUYEN KHOANTHU PHI CHUYEN TIEN THEO GNN 61</t>
  </si>
  <si>
    <t>5387 - 49346</t>
  </si>
  <si>
    <t>cty kosan tt#SP#020097042204211607282026U32D160626.5387.49346.160728</t>
  </si>
  <si>
    <t>9920 - 00036</t>
  </si>
  <si>
    <t>IBVCB.202604215087069203.36.26201513-LIEN HIEP TT TIEN HANG THEO BK NGAY 17/04/2026</t>
  </si>
  <si>
    <t>5058 - 48003</t>
  </si>
  <si>
    <t>IBVCB.2004260953349002.TT HD SO 0088 VA 0097 CTY GREEN LOGISTICS VIET NAM</t>
  </si>
  <si>
    <t>5058 - 46732</t>
  </si>
  <si>
    <t>IBVCB.2004260139489001.TT HD SO 6458 VA 6457-CTY ANH PHAT LOGISTICS</t>
  </si>
  <si>
    <t>5423 - 80450</t>
  </si>
  <si>
    <t>6110MCOBQ2LJMG4T.KINGFOOD TT TIEN HANG Payment for V000516.20260420.142851.04001010091039.Chi ho Bizzi - Kingfood.970426</t>
  </si>
  <si>
    <t>0004 - 00079</t>
  </si>
  <si>
    <t>CHUYEN KHOAN20/04/2026+USD8,250.00+Fee:USD45.65+PAID 20PCT OF CONTRACT NO 8654 AT 15.04.2026 PROFORMA INV NO 8654 AT 15.04.2026 +F/O:B AND M FOODS S.L ++CL,SANTA MARTA,37 BAJOS 4A 08340 VILASSAR DE MAR (SPAIN)</t>
  </si>
  <si>
    <t>5058 - 02267</t>
  </si>
  <si>
    <t>IBVCB.1804260205599001.CTY RUT TIEN NHAP QUY TIEN MAT</t>
  </si>
  <si>
    <t>5189 - 76397</t>
  </si>
  <si>
    <t>thanh toan hoa don so 28105 cho ctytnhh mtv tm va dv ngoc thom#SP#0200970405041618491920260X3H084636.5189.76397.184920</t>
  </si>
  <si>
    <t>0017 - 00098</t>
  </si>
  <si>
    <t>TRANSFERTAT TOAN TKV 1064197083</t>
  </si>
  <si>
    <t>0017 - 00093</t>
  </si>
  <si>
    <t>TRANSFERTAT TOAN TKV 1064175684</t>
  </si>
  <si>
    <t>0017 - 00089</t>
  </si>
  <si>
    <t>TRANSFERTAT TOAN TKV 1063800808</t>
  </si>
  <si>
    <t>0017 - 00085</t>
  </si>
  <si>
    <t>TRANSFERTAT TOAN TKV 1063653925</t>
  </si>
  <si>
    <t>0017 - 00081</t>
  </si>
  <si>
    <t>TRANSFERTAT TOAN TKV 1063384139</t>
  </si>
  <si>
    <t>0017 - 00076</t>
  </si>
  <si>
    <t>TRANSFERTAT TOAN TKV 1062834380</t>
  </si>
  <si>
    <t>5387 - 37095</t>
  </si>
  <si>
    <t>CHO HAY TT NGOC THOM#SP#020097042204161507012026ZDYE346318.5387.37095.150702</t>
  </si>
  <si>
    <t>5058 - 37498</t>
  </si>
  <si>
    <t>IBVCB.1604260830335003.TT DAT COC LAN 2 -THEO PHIEU YEU CAU DAT HANG SO 23 -CTY APK VIET</t>
  </si>
  <si>
    <t>5058 - 36637</t>
  </si>
  <si>
    <t>IBVCB.1604260996991002.TT DAT COC LAN 2 -THEO PHIEU YEU CAU DAT HANG SO 19 -CTY APK VIET</t>
  </si>
  <si>
    <t>5058 - 36603</t>
  </si>
  <si>
    <t>IBVCB.1604260568535001.TT HD SO 00127 DEN 00136 NGAY 1.4.2026 DEN 8.4.2026</t>
  </si>
  <si>
    <t>5009 - 19221</t>
  </si>
  <si>
    <t>SHGD:10001188.DD:260416.BO:CTY CP DICH VU THUONG MAI VITAL GO.Remark:VITAL GO THANH TOAN CONG NO Cong ty TNHH MTV TM va DV Ngoc Thom</t>
  </si>
  <si>
    <t>5009 - 54147</t>
  </si>
  <si>
    <t>SHGD:10006574.DD:260415.BO:CTY TNHH CUA HANG TIEN LOI GIA DINH VN.Remark:FAMILYMART THANH TOaN TIeN HaNG CHOKHO DC _ CTY TNHH MTV TM DV NGOC THOM_ 03/2026</t>
  </si>
  <si>
    <t>5389 - 60259</t>
  </si>
  <si>
    <t>Soi bien thanh toan CN T3.2026 NCC Ngoc Thom#SP#0200970422041514450620260PPN249316.5389.60259.144506</t>
  </si>
  <si>
    <t>5009 - 40821</t>
  </si>
  <si>
    <t>SHGD:10004331.DD:260415.BO:CT CP DVTM TH WINCOMMERCE.Remark:2000083976 WINCOMMERCE TTTHST CHO NCC 2003606</t>
  </si>
  <si>
    <t>5009 - 11926</t>
  </si>
  <si>
    <t>SHGD:10005031.DD:260415.BO:CN TCT TM SAI GON - TNHH MTV - SIEU THI.Remark:VD-426, TTHD 18505</t>
  </si>
  <si>
    <t>5424 - 99304</t>
  </si>
  <si>
    <t>6105IBT1eJDFCK3M.Tomita TT CT TNHH MTV TM VA DV NGOC THOM.20260415.121211.2223939696.CTY CP TRANG TRAI TOMITA VIET NAM .970418</t>
  </si>
  <si>
    <t>5136 - 19985</t>
  </si>
  <si>
    <t>MBBIZ6061919985.CONG TY TNHH THUONG MAI TONG HOP VA DICH chuyen tien</t>
  </si>
  <si>
    <t>9920 - 00011</t>
  </si>
  <si>
    <t>//SAL2026103S082005502003//MINH CAU THANH TOAN TIEN HANG</t>
  </si>
  <si>
    <t>5130 - 79286</t>
  </si>
  <si>
    <t>/Ref:PATTMN39T9Q26099{//}/Ref:PATTMN39T9Q26099{//}TT VNMN39T9Q N BATCH:M8.9-10.04.2026 MMMEGA MARKET TTOAN PAYMENT:8217000107226 VENDOR:M25790 DVC:CONG TY TNHH MM MEGA MARKET VIETNAM/MM MEGA MARKET VIETNAM CO.LTD</t>
  </si>
  <si>
    <t>0004 - 00041</t>
  </si>
  <si>
    <t>CHUYEN KHOANTHU PHI CHUYEN TIEN THEO GNN 60</t>
  </si>
  <si>
    <t>5390 - 71058</t>
  </si>
  <si>
    <t>HO KINH DOANH NGUYEN THIEN DAT chuyen tien Ngoc Thom#SP#0200970415041009404620267yqF867066.5390.71058.094046</t>
  </si>
  <si>
    <t>0004 - 00063</t>
  </si>
  <si>
    <t>CHUYEN KHOANTHU PHI CHUYEN TIEN THEO GNN 59</t>
  </si>
  <si>
    <t>5058 - 13835</t>
  </si>
  <si>
    <t>IBVCB.0904260134299002.PHI VAN CHUYEN TRONG HOI CHO-CTY VEGA .</t>
  </si>
  <si>
    <t>5424 - 35826</t>
  </si>
  <si>
    <t>6099IBT1fWRD4G2R.THANH TOAN TIEN HANG DOT 7 THANG 03/2026 CHO CH BACH HOA BUU DIEN TAI TP HCM, HA NOI, HAI PHONG..20260409.091618.999999989999.TRANSFER.970449</t>
  </si>
  <si>
    <t>5009 - 03882</t>
  </si>
  <si>
    <t>SHGD:10000758.DD:260407.BO:CONG TY TNHH OKONO VIET NAM.Remark:OKONO THANH TOAN CONG NO CHO CT NGOC THOM</t>
  </si>
  <si>
    <t>9915 - 01481</t>
  </si>
  <si>
    <t>THU PHI DICH VU SMS CHU DONG THANG 03/2026. SDT: 0917823679. So tien 55000 VND</t>
  </si>
  <si>
    <t>5058 - 49823</t>
  </si>
  <si>
    <t>IBVCB.0304260792717006.TT HD SO 106-CTY VAN PHONG</t>
  </si>
  <si>
    <t>5058 - 48226</t>
  </si>
  <si>
    <t>IBVCB.0304260946541001.BL NBOZURX85200,MST 0309391503 CTY NGOC THOM-TT LOCAL CHARGE-CTY SHIPPING VIET NAM</t>
  </si>
  <si>
    <t>5058 - 14455</t>
  </si>
  <si>
    <t>IBVCB.0204260336873004.CHUYEN KHOAN NOI BO</t>
  </si>
  <si>
    <t>5056 - 10246</t>
  </si>
  <si>
    <t>IBVCB.0204260906039003.PHI VAN BANG -CTY ICHECK</t>
  </si>
  <si>
    <t>5058 - 02096</t>
  </si>
  <si>
    <t>IBVCB.0204260608455002.BL NBOZ92T49100,MST 0309391503 CTY NGOC THOM-TT LOCAL CHARGE-CTY SHIPPING VIET NAM</t>
  </si>
  <si>
    <t>5189 - 40785</t>
  </si>
  <si>
    <t>CHO HAY TT NGOC THOM#SP#02009704220402112926202659J4556697.5189.40785.112927</t>
  </si>
  <si>
    <t>5058 - 96214</t>
  </si>
  <si>
    <t>IBVCB.0204260439265001.CTY RUT TIEN NHAP QUY TIEN MAT</t>
  </si>
  <si>
    <t>5056 - 78807</t>
  </si>
  <si>
    <t>IBVCB.0104260323269002.MS0309391503;Ch754;HQ02CI;LHA11;TK108105703900;NTK31032026;;TM2663(LP);ST20000;Cong Ty TNHH Mot Thanh Vien Thuong Mai Va Dich Vu Ngoc Thom;01042026</t>
  </si>
  <si>
    <t>5056 - 80184</t>
  </si>
  <si>
    <t>IBVCB.0104260885061001.MS0309391503;Ch754;HQ02CI;LHA11;TK108105703900;NTK31032026;Thue;TM1702(VA);ST115002800;Cong Ty TNHH Mot Thanh Vien Thuong Mai Va Dich Vu Ngoc Thom;01042026</t>
  </si>
  <si>
    <t>5009 - 84091</t>
  </si>
  <si>
    <t>SHGD:10011108.DD:260401.BO:CN TCT TM SAI GON - TNHH MTV - SIEU THI.Remark:VD-426, TTHD 13997,XT 1557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</si>
  <si>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</si>
  <si>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</si>
  <si>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</si>
  <si>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</si>
  <si>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</si>
  <si>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</si>
  <si>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</si>
  <si>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</si>
  <si>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</si>
  <si>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</si>
  <si>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</si>
  <si>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</si>
  <si>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bh27739</t>
  </si>
  <si>
    <t>bh28924</t>
  </si>
  <si>
    <t>bh28539</t>
  </si>
  <si>
    <t>bh28365</t>
  </si>
  <si>
    <t>bh27930</t>
  </si>
  <si>
    <t>bh23234</t>
  </si>
  <si>
    <t>bh27737</t>
  </si>
  <si>
    <t>bh27898</t>
  </si>
  <si>
    <t>bh27735</t>
  </si>
  <si>
    <t>bh27740</t>
  </si>
  <si>
    <t>bh28334</t>
  </si>
  <si>
    <t>bh22514</t>
  </si>
  <si>
    <t>KL-HCM-Q12-KOSAN</t>
  </si>
  <si>
    <t>BH11858</t>
  </si>
  <si>
    <t>bh21109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</si>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</sst>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41" fontId="18" fillId="34" borderId="0" xfId="0" applyNumberFormat="1" applyFont="1" applyFill="1"/>
    <xf numFmtId="3" fontId="18" fillId="34" borderId="0" xfId="0" applyNumberFormat="1" applyFont="1" applyFill="1"/>
    <xf numFmtId="41" fontId="18" fillId="33" borderId="0" xfId="0" applyNumberFormat="1" applyFont="1" applyFill="1"/>
    <xf numFmtId="3" fontId="18" fillId="33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showGridLines="0" tabSelected="1" workbookViewId="0">
      <selection activeCell="B4" sqref="B4:E4"/>
    </sheetView>
  </sheetViews>
  <sheetFormatPr defaultRowHeight="14.25" x14ac:dyDescent="0.2"/>
  <cols>
    <col min="1" max="1" width="15.7109375" style="3" customWidth="1"/>
    <col min="2" max="2" width="18.5703125" style="3" customWidth="1"/>
    <col min="3" max="3" width="16.5703125" style="41" bestFit="1" customWidth="1"/>
    <col min="4" max="4" width="17.85546875" style="41" bestFit="1" customWidth="1"/>
    <col min="5" max="5" width="43.5703125" style="3" customWidth="1"/>
    <col min="6" max="7" width="0" style="3" hidden="1" customWidth="1"/>
    <col min="8" max="8" width="9.140625" style="3"/>
    <col min="9" max="9" width="15.7109375" style="3" bestFit="1" customWidth="1"/>
    <col min="10" max="16384" width="9.140625" style="3"/>
  </cols>
  <sheetData>
    <row r="1" spans="1:9" ht="45" customHeight="1" x14ac:dyDescent="0.2">
      <c r="A1" s="1"/>
      <c r="B1" s="1"/>
      <c r="C1" s="2" t="s">
        <v>0</v>
      </c>
      <c r="D1" s="2"/>
      <c r="E1" s="2"/>
    </row>
    <row r="2" spans="1:9" ht="14.25" customHeight="1" x14ac:dyDescent="0.2">
      <c r="A2" s="4"/>
      <c r="B2" s="4"/>
      <c r="C2" s="1" t="s">
        <v>1</v>
      </c>
      <c r="D2" s="1"/>
      <c r="E2" s="1"/>
    </row>
    <row r="3" spans="1:9" ht="14.25" customHeight="1" x14ac:dyDescent="0.2">
      <c r="A3" s="5" t="s">
        <v>2</v>
      </c>
      <c r="B3" s="4" t="s">
        <v>3</v>
      </c>
      <c r="C3" s="4"/>
      <c r="D3" s="4"/>
      <c r="E3" s="4"/>
    </row>
    <row r="4" spans="1:9" ht="14.25" customHeight="1" x14ac:dyDescent="0.2">
      <c r="A4" s="5" t="s">
        <v>4</v>
      </c>
      <c r="B4" s="6" t="s">
        <v>5</v>
      </c>
      <c r="C4" s="6"/>
      <c r="D4" s="6"/>
      <c r="E4" s="6"/>
    </row>
    <row r="5" spans="1:9" ht="14.25" customHeight="1" x14ac:dyDescent="0.2">
      <c r="A5" s="5" t="s">
        <v>6</v>
      </c>
      <c r="B5" s="4" t="s">
        <v>7</v>
      </c>
      <c r="C5" s="4"/>
      <c r="D5" s="4"/>
      <c r="E5" s="4"/>
    </row>
    <row r="6" spans="1:9" ht="14.25" customHeight="1" x14ac:dyDescent="0.2">
      <c r="A6" s="5" t="s">
        <v>8</v>
      </c>
      <c r="B6" s="4">
        <v>4202353</v>
      </c>
      <c r="C6" s="4"/>
      <c r="D6" s="4"/>
      <c r="E6" s="4"/>
    </row>
    <row r="7" spans="1:9" ht="14.25" customHeight="1" x14ac:dyDescent="0.2">
      <c r="A7" s="5" t="s">
        <v>9</v>
      </c>
      <c r="B7" s="4" t="s">
        <v>10</v>
      </c>
      <c r="C7" s="4"/>
      <c r="D7" s="4"/>
      <c r="E7" s="4"/>
    </row>
    <row r="8" spans="1:9" ht="14.25" customHeight="1" x14ac:dyDescent="0.2">
      <c r="A8" s="4" t="s">
        <v>11</v>
      </c>
      <c r="B8" s="4"/>
      <c r="C8" s="4"/>
      <c r="D8" s="4"/>
      <c r="E8" s="4"/>
    </row>
    <row r="9" spans="1:9" x14ac:dyDescent="0.2">
      <c r="A9" s="7"/>
      <c r="B9" s="7"/>
      <c r="C9" s="7"/>
      <c r="D9" s="7"/>
      <c r="E9" s="7"/>
    </row>
    <row r="10" spans="1:9" s="10" customFormat="1" ht="15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9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9" s="19" customFormat="1" ht="42.75" x14ac:dyDescent="0.2">
      <c r="A12" s="15">
        <v>46142</v>
      </c>
      <c r="B12" s="16" t="s">
        <v>21</v>
      </c>
      <c r="C12" s="17">
        <v>0</v>
      </c>
      <c r="D12" s="17">
        <v>4250591</v>
      </c>
      <c r="E12" s="18" t="s">
        <v>22</v>
      </c>
      <c r="F12" s="19">
        <f>IFERROR(VALUE(SUBSTITUTE(SUBSTITUTE(C12,".00",""),",",".")),0)</f>
        <v>0</v>
      </c>
      <c r="G12" s="19">
        <f>IFERROR(VALUE(SUBSTITUTE(SUBSTITUTE(D12,".00",""),",",".")),0)</f>
        <v>4250591</v>
      </c>
    </row>
    <row r="13" spans="1:9" s="24" customFormat="1" ht="42.75" x14ac:dyDescent="0.2">
      <c r="A13" s="20">
        <v>46141</v>
      </c>
      <c r="B13" s="21" t="s">
        <v>23</v>
      </c>
      <c r="C13" s="22">
        <v>500165000</v>
      </c>
      <c r="D13" s="22">
        <v>0</v>
      </c>
      <c r="E13" s="23" t="s">
        <v>24</v>
      </c>
      <c r="F13" s="19">
        <f t="shared" ref="F13:F76" si="0">IFERROR(VALUE(SUBSTITUTE(SUBSTITUTE(C13,".00",""),",",".")),0)</f>
        <v>500165000</v>
      </c>
      <c r="G13" s="19">
        <f t="shared" ref="G13:G76" si="1">IFERROR(VALUE(SUBSTITUTE(SUBSTITUTE(D13,".00",""),",",".")),0)</f>
        <v>0</v>
      </c>
      <c r="H13" s="24">
        <v>165000</v>
      </c>
      <c r="I13" s="25"/>
    </row>
    <row r="14" spans="1:9" s="19" customFormat="1" ht="71.25" x14ac:dyDescent="0.2">
      <c r="A14" s="15">
        <v>46141</v>
      </c>
      <c r="B14" s="16" t="s">
        <v>25</v>
      </c>
      <c r="C14" s="17">
        <v>0</v>
      </c>
      <c r="D14" s="17">
        <v>30669981</v>
      </c>
      <c r="E14" s="18" t="s">
        <v>26</v>
      </c>
      <c r="F14" s="19">
        <f t="shared" si="0"/>
        <v>0</v>
      </c>
      <c r="G14" s="19">
        <f t="shared" si="1"/>
        <v>30669981</v>
      </c>
    </row>
    <row r="15" spans="1:9" s="24" customFormat="1" ht="42.75" x14ac:dyDescent="0.2">
      <c r="A15" s="20">
        <v>46141</v>
      </c>
      <c r="B15" s="21" t="s">
        <v>27</v>
      </c>
      <c r="C15" s="22">
        <v>0</v>
      </c>
      <c r="D15" s="22">
        <v>3100486</v>
      </c>
      <c r="E15" s="23" t="s">
        <v>28</v>
      </c>
      <c r="F15" s="19">
        <f t="shared" si="0"/>
        <v>0</v>
      </c>
      <c r="G15" s="19">
        <f t="shared" si="1"/>
        <v>3100486</v>
      </c>
    </row>
    <row r="16" spans="1:9" s="19" customFormat="1" ht="42.75" x14ac:dyDescent="0.2">
      <c r="A16" s="15">
        <v>46141</v>
      </c>
      <c r="B16" s="16" t="s">
        <v>29</v>
      </c>
      <c r="C16" s="17">
        <v>0</v>
      </c>
      <c r="D16" s="17">
        <v>405647</v>
      </c>
      <c r="E16" s="18" t="s">
        <v>30</v>
      </c>
      <c r="F16" s="19">
        <f t="shared" si="0"/>
        <v>0</v>
      </c>
      <c r="G16" s="19">
        <f t="shared" si="1"/>
        <v>405647</v>
      </c>
      <c r="H16" s="19" t="s">
        <v>225</v>
      </c>
    </row>
    <row r="17" spans="1:9" s="24" customFormat="1" ht="21.75" customHeight="1" x14ac:dyDescent="0.2">
      <c r="A17" s="20">
        <v>46140</v>
      </c>
      <c r="B17" s="21" t="s">
        <v>31</v>
      </c>
      <c r="C17" s="22">
        <v>26004272</v>
      </c>
      <c r="D17" s="22">
        <v>0</v>
      </c>
      <c r="E17" s="23" t="s">
        <v>32</v>
      </c>
      <c r="F17" s="19">
        <f t="shared" si="0"/>
        <v>26004272</v>
      </c>
      <c r="G17" s="19">
        <f t="shared" si="1"/>
        <v>0</v>
      </c>
    </row>
    <row r="18" spans="1:9" s="19" customFormat="1" ht="21.75" customHeight="1" x14ac:dyDescent="0.2">
      <c r="A18" s="15">
        <v>46140</v>
      </c>
      <c r="B18" s="16" t="s">
        <v>33</v>
      </c>
      <c r="C18" s="17">
        <v>4484620</v>
      </c>
      <c r="D18" s="17">
        <v>0</v>
      </c>
      <c r="E18" s="18" t="s">
        <v>34</v>
      </c>
      <c r="F18" s="19">
        <f t="shared" si="0"/>
        <v>4484620</v>
      </c>
      <c r="G18" s="19">
        <f t="shared" si="1"/>
        <v>0</v>
      </c>
    </row>
    <row r="19" spans="1:9" s="24" customFormat="1" ht="21.75" customHeight="1" x14ac:dyDescent="0.2">
      <c r="A19" s="20">
        <v>46140</v>
      </c>
      <c r="B19" s="21" t="s">
        <v>35</v>
      </c>
      <c r="C19" s="22">
        <v>5663488</v>
      </c>
      <c r="D19" s="22">
        <v>0</v>
      </c>
      <c r="E19" s="23" t="s">
        <v>36</v>
      </c>
      <c r="F19" s="19">
        <f t="shared" si="0"/>
        <v>5663488</v>
      </c>
      <c r="G19" s="19">
        <f t="shared" si="1"/>
        <v>0</v>
      </c>
    </row>
    <row r="20" spans="1:9" s="19" customFormat="1" ht="21.75" customHeight="1" x14ac:dyDescent="0.2">
      <c r="A20" s="15">
        <v>46140</v>
      </c>
      <c r="B20" s="16" t="s">
        <v>37</v>
      </c>
      <c r="C20" s="17">
        <v>1476699</v>
      </c>
      <c r="D20" s="17">
        <v>0</v>
      </c>
      <c r="E20" s="18" t="s">
        <v>38</v>
      </c>
      <c r="F20" s="19">
        <f t="shared" si="0"/>
        <v>1476699</v>
      </c>
      <c r="G20" s="19">
        <f t="shared" si="1"/>
        <v>0</v>
      </c>
    </row>
    <row r="21" spans="1:9" s="24" customFormat="1" ht="21.75" customHeight="1" x14ac:dyDescent="0.2">
      <c r="A21" s="20">
        <v>46140</v>
      </c>
      <c r="B21" s="21" t="s">
        <v>39</v>
      </c>
      <c r="C21" s="22">
        <v>5295428</v>
      </c>
      <c r="D21" s="22">
        <v>0</v>
      </c>
      <c r="E21" s="23" t="s">
        <v>40</v>
      </c>
      <c r="F21" s="19">
        <f t="shared" si="0"/>
        <v>5295428</v>
      </c>
      <c r="G21" s="19">
        <f t="shared" si="1"/>
        <v>0</v>
      </c>
    </row>
    <row r="22" spans="1:9" s="19" customFormat="1" ht="21.75" customHeight="1" x14ac:dyDescent="0.2">
      <c r="A22" s="15">
        <v>46140</v>
      </c>
      <c r="B22" s="16" t="s">
        <v>41</v>
      </c>
      <c r="C22" s="17">
        <v>2699342</v>
      </c>
      <c r="D22" s="17">
        <v>0</v>
      </c>
      <c r="E22" s="18" t="s">
        <v>42</v>
      </c>
      <c r="F22" s="19">
        <f t="shared" si="0"/>
        <v>2699342</v>
      </c>
      <c r="G22" s="19">
        <f t="shared" si="1"/>
        <v>0</v>
      </c>
    </row>
    <row r="23" spans="1:9" s="24" customFormat="1" ht="21.75" customHeight="1" x14ac:dyDescent="0.2">
      <c r="A23" s="20">
        <v>46140</v>
      </c>
      <c r="B23" s="21" t="s">
        <v>43</v>
      </c>
      <c r="C23" s="22">
        <v>3791507</v>
      </c>
      <c r="D23" s="22">
        <v>0</v>
      </c>
      <c r="E23" s="23" t="s">
        <v>44</v>
      </c>
      <c r="F23" s="19">
        <f t="shared" si="0"/>
        <v>3791507</v>
      </c>
      <c r="G23" s="19">
        <f t="shared" si="1"/>
        <v>0</v>
      </c>
    </row>
    <row r="24" spans="1:9" s="19" customFormat="1" ht="21.75" customHeight="1" x14ac:dyDescent="0.2">
      <c r="A24" s="15">
        <v>46140</v>
      </c>
      <c r="B24" s="16" t="s">
        <v>45</v>
      </c>
      <c r="C24" s="17">
        <v>6250121</v>
      </c>
      <c r="D24" s="17">
        <v>0</v>
      </c>
      <c r="E24" s="18" t="s">
        <v>46</v>
      </c>
      <c r="F24" s="19">
        <f t="shared" si="0"/>
        <v>6250121</v>
      </c>
      <c r="G24" s="19">
        <f t="shared" si="1"/>
        <v>0</v>
      </c>
    </row>
    <row r="25" spans="1:9" s="24" customFormat="1" ht="21.75" customHeight="1" x14ac:dyDescent="0.2">
      <c r="A25" s="20">
        <v>46140</v>
      </c>
      <c r="B25" s="21" t="s">
        <v>47</v>
      </c>
      <c r="C25" s="22">
        <v>6179050</v>
      </c>
      <c r="D25" s="22">
        <v>0</v>
      </c>
      <c r="E25" s="23" t="s">
        <v>48</v>
      </c>
      <c r="F25" s="19">
        <f t="shared" si="0"/>
        <v>6179050</v>
      </c>
      <c r="G25" s="19">
        <f t="shared" si="1"/>
        <v>0</v>
      </c>
    </row>
    <row r="26" spans="1:9" s="19" customFormat="1" ht="42.75" x14ac:dyDescent="0.2">
      <c r="A26" s="15">
        <v>46140</v>
      </c>
      <c r="B26" s="16" t="s">
        <v>49</v>
      </c>
      <c r="C26" s="17">
        <v>0</v>
      </c>
      <c r="D26" s="17">
        <v>156918233</v>
      </c>
      <c r="E26" s="18" t="s">
        <v>50</v>
      </c>
      <c r="F26" s="19">
        <f t="shared" si="0"/>
        <v>0</v>
      </c>
      <c r="G26" s="19">
        <f t="shared" si="1"/>
        <v>156918233</v>
      </c>
    </row>
    <row r="27" spans="1:9" s="24" customFormat="1" ht="28.5" x14ac:dyDescent="0.2">
      <c r="A27" s="20">
        <v>46140</v>
      </c>
      <c r="B27" s="21" t="s">
        <v>51</v>
      </c>
      <c r="C27" s="22">
        <v>421484412</v>
      </c>
      <c r="D27" s="22">
        <v>0</v>
      </c>
      <c r="E27" s="23" t="s">
        <v>52</v>
      </c>
      <c r="F27" s="19">
        <f t="shared" si="0"/>
        <v>421484412</v>
      </c>
      <c r="G27" s="19">
        <f t="shared" si="1"/>
        <v>0</v>
      </c>
      <c r="H27" s="26">
        <v>92706</v>
      </c>
      <c r="I27" s="25">
        <f>C27-H27</f>
        <v>421391706</v>
      </c>
    </row>
    <row r="28" spans="1:9" s="19" customFormat="1" ht="71.25" x14ac:dyDescent="0.2">
      <c r="A28" s="15">
        <v>46140</v>
      </c>
      <c r="B28" s="16" t="s">
        <v>53</v>
      </c>
      <c r="C28" s="17">
        <v>0</v>
      </c>
      <c r="D28" s="17">
        <v>3490397936</v>
      </c>
      <c r="E28" s="18" t="s">
        <v>54</v>
      </c>
      <c r="F28" s="19">
        <f t="shared" si="0"/>
        <v>0</v>
      </c>
      <c r="G28" s="19">
        <f t="shared" si="1"/>
        <v>3490397936</v>
      </c>
    </row>
    <row r="29" spans="1:9" s="24" customFormat="1" ht="42.75" x14ac:dyDescent="0.2">
      <c r="A29" s="20">
        <v>46140</v>
      </c>
      <c r="B29" s="21" t="s">
        <v>55</v>
      </c>
      <c r="C29" s="22">
        <v>0</v>
      </c>
      <c r="D29" s="22">
        <v>828741</v>
      </c>
      <c r="E29" s="23" t="s">
        <v>56</v>
      </c>
      <c r="F29" s="19">
        <f t="shared" si="0"/>
        <v>0</v>
      </c>
      <c r="G29" s="19">
        <f t="shared" si="1"/>
        <v>828741</v>
      </c>
      <c r="H29" s="24" t="s">
        <v>226</v>
      </c>
    </row>
    <row r="30" spans="1:9" s="19" customFormat="1" ht="28.5" x14ac:dyDescent="0.2">
      <c r="A30" s="15">
        <v>46140</v>
      </c>
      <c r="B30" s="16" t="s">
        <v>57</v>
      </c>
      <c r="C30" s="17">
        <v>9256000</v>
      </c>
      <c r="D30" s="17">
        <v>0</v>
      </c>
      <c r="E30" s="18" t="s">
        <v>58</v>
      </c>
      <c r="F30" s="19">
        <f t="shared" si="0"/>
        <v>9256000</v>
      </c>
      <c r="G30" s="19">
        <f t="shared" si="1"/>
        <v>0</v>
      </c>
      <c r="H30" s="19">
        <v>22000</v>
      </c>
      <c r="I30" s="27">
        <f>C30-H30</f>
        <v>9234000</v>
      </c>
    </row>
    <row r="31" spans="1:9" s="24" customFormat="1" ht="28.5" x14ac:dyDescent="0.2">
      <c r="A31" s="20">
        <v>46140</v>
      </c>
      <c r="B31" s="21" t="s">
        <v>59</v>
      </c>
      <c r="C31" s="22">
        <v>6880000</v>
      </c>
      <c r="D31" s="22">
        <v>0</v>
      </c>
      <c r="E31" s="23" t="s">
        <v>60</v>
      </c>
      <c r="F31" s="19">
        <f t="shared" si="0"/>
        <v>6880000</v>
      </c>
      <c r="G31" s="19">
        <f t="shared" si="1"/>
        <v>0</v>
      </c>
      <c r="H31" s="24">
        <v>22000</v>
      </c>
      <c r="I31" s="27">
        <f>C31-H31</f>
        <v>6858000</v>
      </c>
    </row>
    <row r="32" spans="1:9" s="19" customFormat="1" ht="42.75" x14ac:dyDescent="0.2">
      <c r="A32" s="15">
        <v>46140</v>
      </c>
      <c r="B32" s="16" t="s">
        <v>61</v>
      </c>
      <c r="C32" s="17">
        <v>0</v>
      </c>
      <c r="D32" s="17">
        <v>380874</v>
      </c>
      <c r="E32" s="18" t="s">
        <v>62</v>
      </c>
      <c r="F32" s="19">
        <f t="shared" si="0"/>
        <v>0</v>
      </c>
      <c r="G32" s="19">
        <f t="shared" si="1"/>
        <v>380874</v>
      </c>
      <c r="H32" s="19" t="s">
        <v>228</v>
      </c>
    </row>
    <row r="33" spans="1:9" s="24" customFormat="1" ht="71.25" x14ac:dyDescent="0.2">
      <c r="A33" s="20">
        <v>46140</v>
      </c>
      <c r="B33" s="21" t="s">
        <v>63</v>
      </c>
      <c r="C33" s="22">
        <v>0</v>
      </c>
      <c r="D33" s="22">
        <v>1299669</v>
      </c>
      <c r="E33" s="23" t="s">
        <v>64</v>
      </c>
      <c r="F33" s="19">
        <f t="shared" si="0"/>
        <v>0</v>
      </c>
      <c r="G33" s="19">
        <f t="shared" si="1"/>
        <v>1299669</v>
      </c>
    </row>
    <row r="34" spans="1:9" s="19" customFormat="1" ht="57" x14ac:dyDescent="0.2">
      <c r="A34" s="15">
        <v>46140</v>
      </c>
      <c r="B34" s="16" t="s">
        <v>65</v>
      </c>
      <c r="C34" s="17">
        <v>0</v>
      </c>
      <c r="D34" s="17">
        <v>11706000</v>
      </c>
      <c r="E34" s="18" t="s">
        <v>66</v>
      </c>
      <c r="F34" s="19">
        <f t="shared" si="0"/>
        <v>0</v>
      </c>
      <c r="G34" s="19">
        <f t="shared" si="1"/>
        <v>11706000</v>
      </c>
    </row>
    <row r="35" spans="1:9" s="24" customFormat="1" ht="71.25" x14ac:dyDescent="0.2">
      <c r="A35" s="20">
        <v>46139</v>
      </c>
      <c r="B35" s="21" t="s">
        <v>67</v>
      </c>
      <c r="C35" s="22">
        <v>0</v>
      </c>
      <c r="D35" s="22">
        <v>1751000</v>
      </c>
      <c r="E35" s="23" t="s">
        <v>68</v>
      </c>
      <c r="F35" s="19">
        <f t="shared" si="0"/>
        <v>0</v>
      </c>
      <c r="G35" s="19">
        <f t="shared" si="1"/>
        <v>1751000</v>
      </c>
      <c r="H35" s="24" t="s">
        <v>239</v>
      </c>
    </row>
    <row r="36" spans="1:9" s="19" customFormat="1" ht="42.75" x14ac:dyDescent="0.2">
      <c r="A36" s="15">
        <v>46139</v>
      </c>
      <c r="B36" s="16" t="s">
        <v>69</v>
      </c>
      <c r="C36" s="17">
        <v>0</v>
      </c>
      <c r="D36" s="17">
        <v>629000</v>
      </c>
      <c r="E36" s="18" t="s">
        <v>70</v>
      </c>
      <c r="F36" s="19">
        <f t="shared" si="0"/>
        <v>0</v>
      </c>
      <c r="G36" s="19">
        <f t="shared" si="1"/>
        <v>629000</v>
      </c>
      <c r="H36" s="19" t="s">
        <v>227</v>
      </c>
    </row>
    <row r="37" spans="1:9" s="24" customFormat="1" ht="57" x14ac:dyDescent="0.2">
      <c r="A37" s="20">
        <v>46139</v>
      </c>
      <c r="B37" s="21" t="s">
        <v>71</v>
      </c>
      <c r="C37" s="22">
        <v>0</v>
      </c>
      <c r="D37" s="22">
        <v>4439727</v>
      </c>
      <c r="E37" s="23" t="s">
        <v>72</v>
      </c>
      <c r="F37" s="19">
        <f t="shared" si="0"/>
        <v>0</v>
      </c>
      <c r="G37" s="19">
        <f t="shared" si="1"/>
        <v>4439727</v>
      </c>
      <c r="H37" s="24" t="s">
        <v>236</v>
      </c>
    </row>
    <row r="38" spans="1:9" s="19" customFormat="1" ht="42.75" x14ac:dyDescent="0.2">
      <c r="A38" s="15">
        <v>46138</v>
      </c>
      <c r="B38" s="16" t="s">
        <v>73</v>
      </c>
      <c r="C38" s="17">
        <v>0</v>
      </c>
      <c r="D38" s="17">
        <v>1273601</v>
      </c>
      <c r="E38" s="18" t="s">
        <v>74</v>
      </c>
      <c r="F38" s="19">
        <f t="shared" si="0"/>
        <v>0</v>
      </c>
      <c r="G38" s="19">
        <f t="shared" si="1"/>
        <v>1273601</v>
      </c>
    </row>
    <row r="39" spans="1:9" s="24" customFormat="1" ht="28.5" x14ac:dyDescent="0.2">
      <c r="A39" s="20">
        <v>46137</v>
      </c>
      <c r="B39" s="21" t="s">
        <v>75</v>
      </c>
      <c r="C39" s="22">
        <v>0</v>
      </c>
      <c r="D39" s="22">
        <v>139760</v>
      </c>
      <c r="E39" s="23" t="s">
        <v>76</v>
      </c>
      <c r="F39" s="19">
        <f t="shared" si="0"/>
        <v>0</v>
      </c>
      <c r="G39" s="19">
        <f t="shared" si="1"/>
        <v>139760</v>
      </c>
    </row>
    <row r="40" spans="1:9" s="19" customFormat="1" ht="28.5" x14ac:dyDescent="0.2">
      <c r="A40" s="15">
        <v>46137</v>
      </c>
      <c r="B40" s="16" t="s">
        <v>77</v>
      </c>
      <c r="C40" s="17">
        <v>22000</v>
      </c>
      <c r="D40" s="17">
        <v>0</v>
      </c>
      <c r="E40" s="18" t="s">
        <v>78</v>
      </c>
      <c r="F40" s="19">
        <f t="shared" si="0"/>
        <v>22000</v>
      </c>
      <c r="G40" s="19">
        <f t="shared" si="1"/>
        <v>0</v>
      </c>
    </row>
    <row r="41" spans="1:9" s="24" customFormat="1" x14ac:dyDescent="0.2">
      <c r="A41" s="20">
        <v>46137</v>
      </c>
      <c r="B41" s="21" t="s">
        <v>79</v>
      </c>
      <c r="C41" s="22">
        <v>66645795</v>
      </c>
      <c r="D41" s="22">
        <v>0</v>
      </c>
      <c r="E41" s="23" t="s">
        <v>80</v>
      </c>
      <c r="F41" s="19">
        <f t="shared" si="0"/>
        <v>66645795</v>
      </c>
      <c r="G41" s="19">
        <f t="shared" si="1"/>
        <v>0</v>
      </c>
      <c r="H41" s="26">
        <v>314600</v>
      </c>
      <c r="I41" s="25">
        <f>C41-H41</f>
        <v>66331195</v>
      </c>
    </row>
    <row r="42" spans="1:9" s="19" customFormat="1" ht="42.75" x14ac:dyDescent="0.2">
      <c r="A42" s="15">
        <v>46137</v>
      </c>
      <c r="B42" s="16" t="s">
        <v>81</v>
      </c>
      <c r="C42" s="17">
        <v>0</v>
      </c>
      <c r="D42" s="17">
        <v>788000</v>
      </c>
      <c r="E42" s="18" t="s">
        <v>82</v>
      </c>
      <c r="F42" s="19">
        <f t="shared" si="0"/>
        <v>0</v>
      </c>
      <c r="G42" s="19">
        <f t="shared" si="1"/>
        <v>788000</v>
      </c>
    </row>
    <row r="43" spans="1:9" s="24" customFormat="1" ht="42.75" x14ac:dyDescent="0.2">
      <c r="A43" s="20">
        <v>46137</v>
      </c>
      <c r="B43" s="21" t="s">
        <v>83</v>
      </c>
      <c r="C43" s="22">
        <v>0</v>
      </c>
      <c r="D43" s="22">
        <v>799376</v>
      </c>
      <c r="E43" s="23" t="s">
        <v>84</v>
      </c>
      <c r="F43" s="19">
        <f t="shared" si="0"/>
        <v>0</v>
      </c>
      <c r="G43" s="19">
        <f t="shared" si="1"/>
        <v>799376</v>
      </c>
    </row>
    <row r="44" spans="1:9" s="19" customFormat="1" ht="57" x14ac:dyDescent="0.2">
      <c r="A44" s="15">
        <v>46136</v>
      </c>
      <c r="B44" s="16" t="s">
        <v>85</v>
      </c>
      <c r="C44" s="17">
        <v>0</v>
      </c>
      <c r="D44" s="17">
        <v>4397650</v>
      </c>
      <c r="E44" s="18" t="s">
        <v>86</v>
      </c>
      <c r="F44" s="19">
        <f t="shared" si="0"/>
        <v>0</v>
      </c>
      <c r="G44" s="19">
        <f t="shared" si="1"/>
        <v>4397650</v>
      </c>
      <c r="H44" s="19" t="s">
        <v>235</v>
      </c>
    </row>
    <row r="45" spans="1:9" s="24" customFormat="1" ht="99.75" x14ac:dyDescent="0.2">
      <c r="A45" s="20">
        <v>46136</v>
      </c>
      <c r="B45" s="21" t="s">
        <v>87</v>
      </c>
      <c r="C45" s="22">
        <v>0</v>
      </c>
      <c r="D45" s="22">
        <v>46337634</v>
      </c>
      <c r="E45" s="23" t="s">
        <v>88</v>
      </c>
      <c r="F45" s="19">
        <f t="shared" si="0"/>
        <v>0</v>
      </c>
      <c r="G45" s="19">
        <f t="shared" si="1"/>
        <v>46337634</v>
      </c>
    </row>
    <row r="46" spans="1:9" s="19" customFormat="1" x14ac:dyDescent="0.2">
      <c r="A46" s="15">
        <v>46136</v>
      </c>
      <c r="B46" s="16" t="s">
        <v>89</v>
      </c>
      <c r="C46" s="17">
        <v>47167200</v>
      </c>
      <c r="D46" s="17">
        <v>0</v>
      </c>
      <c r="E46" s="18" t="s">
        <v>90</v>
      </c>
      <c r="F46" s="19">
        <f t="shared" si="0"/>
        <v>47167200</v>
      </c>
      <c r="G46" s="19">
        <f t="shared" si="1"/>
        <v>0</v>
      </c>
      <c r="H46" s="28">
        <v>167200</v>
      </c>
      <c r="I46" s="27">
        <f>C46-H46</f>
        <v>47000000</v>
      </c>
    </row>
    <row r="47" spans="1:9" s="24" customFormat="1" ht="42.75" x14ac:dyDescent="0.2">
      <c r="A47" s="20">
        <v>46136</v>
      </c>
      <c r="B47" s="21" t="s">
        <v>91</v>
      </c>
      <c r="C47" s="22">
        <v>206520020</v>
      </c>
      <c r="D47" s="22">
        <v>0</v>
      </c>
      <c r="E47" s="23" t="s">
        <v>92</v>
      </c>
      <c r="F47" s="19">
        <f t="shared" si="0"/>
        <v>206520020</v>
      </c>
      <c r="G47" s="19">
        <f t="shared" si="1"/>
        <v>0</v>
      </c>
      <c r="H47" s="24">
        <v>7700</v>
      </c>
      <c r="I47" s="25">
        <f>C47-H47</f>
        <v>206512320</v>
      </c>
    </row>
    <row r="48" spans="1:9" s="19" customFormat="1" ht="57" x14ac:dyDescent="0.2">
      <c r="A48" s="15">
        <v>46136</v>
      </c>
      <c r="B48" s="16" t="s">
        <v>93</v>
      </c>
      <c r="C48" s="17">
        <v>0</v>
      </c>
      <c r="D48" s="17">
        <v>10416491</v>
      </c>
      <c r="E48" s="18" t="s">
        <v>94</v>
      </c>
      <c r="F48" s="19">
        <f t="shared" si="0"/>
        <v>0</v>
      </c>
      <c r="G48" s="19">
        <f t="shared" si="1"/>
        <v>10416491</v>
      </c>
    </row>
    <row r="49" spans="1:9" s="24" customFormat="1" ht="42.75" x14ac:dyDescent="0.2">
      <c r="A49" s="20">
        <v>46136</v>
      </c>
      <c r="B49" s="21" t="s">
        <v>95</v>
      </c>
      <c r="C49" s="22">
        <v>0</v>
      </c>
      <c r="D49" s="22">
        <v>4945563</v>
      </c>
      <c r="E49" s="23" t="s">
        <v>96</v>
      </c>
      <c r="F49" s="19">
        <f t="shared" si="0"/>
        <v>0</v>
      </c>
      <c r="G49" s="19">
        <f t="shared" si="1"/>
        <v>4945563</v>
      </c>
    </row>
    <row r="50" spans="1:9" s="19" customFormat="1" ht="42.75" x14ac:dyDescent="0.2">
      <c r="A50" s="15">
        <v>46136</v>
      </c>
      <c r="B50" s="16" t="s">
        <v>97</v>
      </c>
      <c r="C50" s="17">
        <v>0</v>
      </c>
      <c r="D50" s="17">
        <v>9108138</v>
      </c>
      <c r="E50" s="18" t="s">
        <v>98</v>
      </c>
      <c r="F50" s="19">
        <f t="shared" si="0"/>
        <v>0</v>
      </c>
      <c r="G50" s="19">
        <f t="shared" si="1"/>
        <v>9108138</v>
      </c>
    </row>
    <row r="51" spans="1:9" s="24" customFormat="1" ht="99.75" x14ac:dyDescent="0.2">
      <c r="A51" s="20">
        <v>46135</v>
      </c>
      <c r="B51" s="21" t="s">
        <v>99</v>
      </c>
      <c r="C51" s="22">
        <v>1298033</v>
      </c>
      <c r="D51" s="22">
        <v>0</v>
      </c>
      <c r="E51" s="23" t="s">
        <v>100</v>
      </c>
      <c r="F51" s="19">
        <f t="shared" si="0"/>
        <v>1298033</v>
      </c>
      <c r="G51" s="19">
        <f t="shared" si="1"/>
        <v>0</v>
      </c>
    </row>
    <row r="52" spans="1:9" s="19" customFormat="1" ht="42.75" x14ac:dyDescent="0.2">
      <c r="A52" s="15">
        <v>46135</v>
      </c>
      <c r="B52" s="16" t="s">
        <v>101</v>
      </c>
      <c r="C52" s="17">
        <v>0</v>
      </c>
      <c r="D52" s="17">
        <v>3758759</v>
      </c>
      <c r="E52" s="18" t="s">
        <v>102</v>
      </c>
      <c r="F52" s="19">
        <f t="shared" si="0"/>
        <v>0</v>
      </c>
      <c r="G52" s="19">
        <f t="shared" si="1"/>
        <v>3758759</v>
      </c>
    </row>
    <row r="53" spans="1:9" s="24" customFormat="1" ht="42.75" x14ac:dyDescent="0.2">
      <c r="A53" s="20">
        <v>46135</v>
      </c>
      <c r="B53" s="21" t="s">
        <v>103</v>
      </c>
      <c r="C53" s="22">
        <v>0</v>
      </c>
      <c r="D53" s="22">
        <v>536329</v>
      </c>
      <c r="E53" s="23" t="s">
        <v>104</v>
      </c>
      <c r="F53" s="19">
        <f t="shared" si="0"/>
        <v>0</v>
      </c>
      <c r="G53" s="19">
        <f t="shared" si="1"/>
        <v>536329</v>
      </c>
      <c r="H53" s="24" t="s">
        <v>229</v>
      </c>
    </row>
    <row r="54" spans="1:9" s="19" customFormat="1" ht="42.75" x14ac:dyDescent="0.2">
      <c r="A54" s="15">
        <v>46135</v>
      </c>
      <c r="B54" s="16" t="s">
        <v>105</v>
      </c>
      <c r="C54" s="17">
        <v>0</v>
      </c>
      <c r="D54" s="17">
        <v>1091081</v>
      </c>
      <c r="E54" s="18" t="s">
        <v>106</v>
      </c>
      <c r="F54" s="19">
        <f t="shared" si="0"/>
        <v>0</v>
      </c>
      <c r="G54" s="19">
        <f t="shared" si="1"/>
        <v>1091081</v>
      </c>
      <c r="H54" s="19" t="s">
        <v>230</v>
      </c>
    </row>
    <row r="55" spans="1:9" s="24" customFormat="1" ht="42.75" x14ac:dyDescent="0.2">
      <c r="A55" s="20">
        <v>46135</v>
      </c>
      <c r="B55" s="21" t="s">
        <v>107</v>
      </c>
      <c r="C55" s="22">
        <v>0</v>
      </c>
      <c r="D55" s="22">
        <v>1095727</v>
      </c>
      <c r="E55" s="23" t="s">
        <v>108</v>
      </c>
      <c r="F55" s="19">
        <f t="shared" si="0"/>
        <v>0</v>
      </c>
      <c r="G55" s="19">
        <f t="shared" si="1"/>
        <v>1095727</v>
      </c>
      <c r="H55" s="24" t="s">
        <v>231</v>
      </c>
    </row>
    <row r="56" spans="1:9" s="19" customFormat="1" ht="42.75" x14ac:dyDescent="0.2">
      <c r="A56" s="15">
        <v>46135</v>
      </c>
      <c r="B56" s="16" t="s">
        <v>109</v>
      </c>
      <c r="C56" s="17">
        <v>0</v>
      </c>
      <c r="D56" s="17">
        <v>981111</v>
      </c>
      <c r="E56" s="18" t="s">
        <v>110</v>
      </c>
      <c r="F56" s="19">
        <f t="shared" si="0"/>
        <v>0</v>
      </c>
      <c r="G56" s="19">
        <f t="shared" si="1"/>
        <v>981111</v>
      </c>
      <c r="H56" s="19" t="s">
        <v>232</v>
      </c>
    </row>
    <row r="57" spans="1:9" s="24" customFormat="1" ht="28.5" x14ac:dyDescent="0.2">
      <c r="A57" s="20">
        <v>46135</v>
      </c>
      <c r="B57" s="21" t="s">
        <v>111</v>
      </c>
      <c r="C57" s="22">
        <v>126873509</v>
      </c>
      <c r="D57" s="22">
        <v>0</v>
      </c>
      <c r="E57" s="23" t="s">
        <v>112</v>
      </c>
      <c r="F57" s="19">
        <f t="shared" si="0"/>
        <v>126873509</v>
      </c>
      <c r="G57" s="19">
        <f t="shared" si="1"/>
        <v>0</v>
      </c>
      <c r="H57" s="26">
        <v>27906</v>
      </c>
      <c r="I57" s="25">
        <f>C57-H57</f>
        <v>126845603</v>
      </c>
    </row>
    <row r="58" spans="1:9" s="19" customFormat="1" ht="42.75" x14ac:dyDescent="0.2">
      <c r="A58" s="15">
        <v>46134</v>
      </c>
      <c r="B58" s="16" t="s">
        <v>113</v>
      </c>
      <c r="C58" s="17">
        <v>0</v>
      </c>
      <c r="D58" s="17">
        <v>3633817</v>
      </c>
      <c r="E58" s="18" t="s">
        <v>114</v>
      </c>
      <c r="F58" s="19">
        <f t="shared" si="0"/>
        <v>0</v>
      </c>
      <c r="G58" s="19">
        <f t="shared" si="1"/>
        <v>3633817</v>
      </c>
    </row>
    <row r="59" spans="1:9" s="24" customFormat="1" ht="42.75" x14ac:dyDescent="0.2">
      <c r="A59" s="20">
        <v>46134</v>
      </c>
      <c r="B59" s="21" t="s">
        <v>115</v>
      </c>
      <c r="C59" s="22">
        <v>0</v>
      </c>
      <c r="D59" s="22">
        <v>828000</v>
      </c>
      <c r="E59" s="23" t="s">
        <v>116</v>
      </c>
      <c r="F59" s="19">
        <f t="shared" si="0"/>
        <v>0</v>
      </c>
      <c r="G59" s="19">
        <f t="shared" si="1"/>
        <v>828000</v>
      </c>
      <c r="H59" s="24" t="s">
        <v>233</v>
      </c>
    </row>
    <row r="60" spans="1:9" s="19" customFormat="1" ht="42.75" x14ac:dyDescent="0.2">
      <c r="A60" s="15">
        <v>46134</v>
      </c>
      <c r="B60" s="16" t="s">
        <v>117</v>
      </c>
      <c r="C60" s="17">
        <v>0</v>
      </c>
      <c r="D60" s="17">
        <v>405647</v>
      </c>
      <c r="E60" s="18" t="s">
        <v>118</v>
      </c>
      <c r="F60" s="19">
        <f t="shared" si="0"/>
        <v>0</v>
      </c>
      <c r="G60" s="19">
        <f t="shared" si="1"/>
        <v>405647</v>
      </c>
      <c r="H60" s="19" t="s">
        <v>234</v>
      </c>
    </row>
    <row r="61" spans="1:9" s="24" customFormat="1" ht="71.25" x14ac:dyDescent="0.2">
      <c r="A61" s="20">
        <v>46134</v>
      </c>
      <c r="B61" s="21" t="s">
        <v>119</v>
      </c>
      <c r="C61" s="22">
        <v>0</v>
      </c>
      <c r="D61" s="22">
        <v>1738573</v>
      </c>
      <c r="E61" s="23" t="s">
        <v>120</v>
      </c>
      <c r="F61" s="19">
        <f t="shared" si="0"/>
        <v>0</v>
      </c>
      <c r="G61" s="19">
        <f t="shared" si="1"/>
        <v>1738573</v>
      </c>
    </row>
    <row r="62" spans="1:9" s="19" customFormat="1" ht="57" x14ac:dyDescent="0.2">
      <c r="A62" s="15">
        <v>46133</v>
      </c>
      <c r="B62" s="16" t="s">
        <v>121</v>
      </c>
      <c r="C62" s="17">
        <v>0</v>
      </c>
      <c r="D62" s="17">
        <v>2726136</v>
      </c>
      <c r="E62" s="18" t="s">
        <v>122</v>
      </c>
      <c r="F62" s="19">
        <f t="shared" si="0"/>
        <v>0</v>
      </c>
      <c r="G62" s="19">
        <f t="shared" si="1"/>
        <v>2726136</v>
      </c>
    </row>
    <row r="63" spans="1:9" s="24" customFormat="1" ht="28.5" x14ac:dyDescent="0.2">
      <c r="A63" s="20">
        <v>46133</v>
      </c>
      <c r="B63" s="21" t="s">
        <v>123</v>
      </c>
      <c r="C63" s="22">
        <v>11000</v>
      </c>
      <c r="D63" s="22">
        <v>0</v>
      </c>
      <c r="E63" s="23" t="s">
        <v>124</v>
      </c>
      <c r="F63" s="19">
        <f t="shared" si="0"/>
        <v>11000</v>
      </c>
      <c r="G63" s="19">
        <f t="shared" si="1"/>
        <v>0</v>
      </c>
    </row>
    <row r="64" spans="1:9" s="19" customFormat="1" ht="42.75" x14ac:dyDescent="0.2">
      <c r="A64" s="15">
        <v>46133</v>
      </c>
      <c r="B64" s="16" t="s">
        <v>125</v>
      </c>
      <c r="C64" s="17">
        <v>0</v>
      </c>
      <c r="D64" s="17">
        <v>1171800</v>
      </c>
      <c r="E64" s="18" t="s">
        <v>126</v>
      </c>
      <c r="F64" s="19">
        <f t="shared" si="0"/>
        <v>0</v>
      </c>
      <c r="G64" s="19">
        <f t="shared" si="1"/>
        <v>1171800</v>
      </c>
      <c r="H64" s="19" t="s">
        <v>237</v>
      </c>
      <c r="I64" s="19" t="s">
        <v>238</v>
      </c>
    </row>
    <row r="65" spans="1:7" s="24" customFormat="1" ht="42.75" x14ac:dyDescent="0.2">
      <c r="A65" s="20">
        <v>46133</v>
      </c>
      <c r="B65" s="21" t="s">
        <v>127</v>
      </c>
      <c r="C65" s="22">
        <v>0</v>
      </c>
      <c r="D65" s="22">
        <v>825028065</v>
      </c>
      <c r="E65" s="23" t="s">
        <v>128</v>
      </c>
      <c r="F65" s="19">
        <f t="shared" si="0"/>
        <v>0</v>
      </c>
      <c r="G65" s="19">
        <f t="shared" si="1"/>
        <v>825028065</v>
      </c>
    </row>
    <row r="66" spans="1:7" s="19" customFormat="1" ht="42.75" x14ac:dyDescent="0.2">
      <c r="A66" s="15">
        <v>46132</v>
      </c>
      <c r="B66" s="16" t="s">
        <v>129</v>
      </c>
      <c r="C66" s="17">
        <v>10714000</v>
      </c>
      <c r="D66" s="17">
        <v>0</v>
      </c>
      <c r="E66" s="18" t="s">
        <v>130</v>
      </c>
      <c r="F66" s="19">
        <f t="shared" si="0"/>
        <v>10714000</v>
      </c>
      <c r="G66" s="19">
        <f t="shared" si="1"/>
        <v>0</v>
      </c>
    </row>
    <row r="67" spans="1:7" s="24" customFormat="1" ht="28.5" x14ac:dyDescent="0.2">
      <c r="A67" s="20">
        <v>46132</v>
      </c>
      <c r="B67" s="21" t="s">
        <v>131</v>
      </c>
      <c r="C67" s="22">
        <v>10930000</v>
      </c>
      <c r="D67" s="22">
        <v>0</v>
      </c>
      <c r="E67" s="23" t="s">
        <v>132</v>
      </c>
      <c r="F67" s="19">
        <f t="shared" si="0"/>
        <v>10930000</v>
      </c>
      <c r="G67" s="19">
        <f t="shared" si="1"/>
        <v>0</v>
      </c>
    </row>
    <row r="68" spans="1:7" s="19" customFormat="1" ht="57" x14ac:dyDescent="0.2">
      <c r="A68" s="15">
        <v>46132</v>
      </c>
      <c r="B68" s="16" t="s">
        <v>133</v>
      </c>
      <c r="C68" s="17">
        <v>0</v>
      </c>
      <c r="D68" s="17">
        <v>265656661</v>
      </c>
      <c r="E68" s="18" t="s">
        <v>134</v>
      </c>
      <c r="F68" s="19">
        <f t="shared" si="0"/>
        <v>0</v>
      </c>
      <c r="G68" s="19">
        <f t="shared" si="1"/>
        <v>265656661</v>
      </c>
    </row>
    <row r="69" spans="1:7" s="24" customFormat="1" ht="99.75" x14ac:dyDescent="0.2">
      <c r="A69" s="20">
        <v>46132</v>
      </c>
      <c r="B69" s="21" t="s">
        <v>135</v>
      </c>
      <c r="C69" s="22">
        <v>1192742</v>
      </c>
      <c r="D69" s="22">
        <v>0</v>
      </c>
      <c r="E69" s="23" t="s">
        <v>136</v>
      </c>
      <c r="F69" s="19">
        <f t="shared" si="0"/>
        <v>1192742</v>
      </c>
      <c r="G69" s="19">
        <f t="shared" si="1"/>
        <v>0</v>
      </c>
    </row>
    <row r="70" spans="1:7" s="19" customFormat="1" ht="28.5" x14ac:dyDescent="0.2">
      <c r="A70" s="15">
        <v>46130</v>
      </c>
      <c r="B70" s="16" t="s">
        <v>137</v>
      </c>
      <c r="C70" s="17">
        <v>100022000</v>
      </c>
      <c r="D70" s="17">
        <v>0</v>
      </c>
      <c r="E70" s="18" t="s">
        <v>138</v>
      </c>
      <c r="F70" s="19">
        <f t="shared" si="0"/>
        <v>100022000</v>
      </c>
      <c r="G70" s="19">
        <f t="shared" si="1"/>
        <v>0</v>
      </c>
    </row>
    <row r="71" spans="1:7" s="24" customFormat="1" ht="57" x14ac:dyDescent="0.2">
      <c r="A71" s="20">
        <v>46128</v>
      </c>
      <c r="B71" s="21" t="s">
        <v>139</v>
      </c>
      <c r="C71" s="22">
        <v>0</v>
      </c>
      <c r="D71" s="22">
        <v>2726136</v>
      </c>
      <c r="E71" s="23" t="s">
        <v>140</v>
      </c>
      <c r="F71" s="19">
        <f t="shared" si="0"/>
        <v>0</v>
      </c>
      <c r="G71" s="19">
        <f t="shared" si="1"/>
        <v>2726136</v>
      </c>
    </row>
    <row r="72" spans="1:7" s="19" customFormat="1" x14ac:dyDescent="0.2">
      <c r="A72" s="15">
        <v>46128</v>
      </c>
      <c r="B72" s="16" t="s">
        <v>141</v>
      </c>
      <c r="C72" s="17">
        <v>705698008</v>
      </c>
      <c r="D72" s="17">
        <v>0</v>
      </c>
      <c r="E72" s="18" t="s">
        <v>142</v>
      </c>
      <c r="F72" s="19">
        <f t="shared" si="0"/>
        <v>705698008</v>
      </c>
      <c r="G72" s="19">
        <f t="shared" si="1"/>
        <v>0</v>
      </c>
    </row>
    <row r="73" spans="1:7" s="24" customFormat="1" x14ac:dyDescent="0.2">
      <c r="A73" s="20">
        <v>46128</v>
      </c>
      <c r="B73" s="21" t="s">
        <v>143</v>
      </c>
      <c r="C73" s="22">
        <v>1102536676</v>
      </c>
      <c r="D73" s="22">
        <v>0</v>
      </c>
      <c r="E73" s="23" t="s">
        <v>144</v>
      </c>
      <c r="F73" s="19">
        <f t="shared" si="0"/>
        <v>1102536676</v>
      </c>
      <c r="G73" s="19">
        <f t="shared" si="1"/>
        <v>0</v>
      </c>
    </row>
    <row r="74" spans="1:7" s="19" customFormat="1" x14ac:dyDescent="0.2">
      <c r="A74" s="15">
        <v>46128</v>
      </c>
      <c r="B74" s="16" t="s">
        <v>145</v>
      </c>
      <c r="C74" s="17">
        <v>301541974</v>
      </c>
      <c r="D74" s="17">
        <v>0</v>
      </c>
      <c r="E74" s="18" t="s">
        <v>146</v>
      </c>
      <c r="F74" s="19">
        <f t="shared" si="0"/>
        <v>301541974</v>
      </c>
      <c r="G74" s="19">
        <f t="shared" si="1"/>
        <v>0</v>
      </c>
    </row>
    <row r="75" spans="1:7" s="24" customFormat="1" x14ac:dyDescent="0.2">
      <c r="A75" s="20">
        <v>46128</v>
      </c>
      <c r="B75" s="21" t="s">
        <v>147</v>
      </c>
      <c r="C75" s="22">
        <v>1066657064</v>
      </c>
      <c r="D75" s="22">
        <v>0</v>
      </c>
      <c r="E75" s="23" t="s">
        <v>148</v>
      </c>
      <c r="F75" s="19">
        <f t="shared" si="0"/>
        <v>1066657064</v>
      </c>
      <c r="G75" s="19">
        <f t="shared" si="1"/>
        <v>0</v>
      </c>
    </row>
    <row r="76" spans="1:7" s="19" customFormat="1" x14ac:dyDescent="0.2">
      <c r="A76" s="15">
        <v>46128</v>
      </c>
      <c r="B76" s="16" t="s">
        <v>149</v>
      </c>
      <c r="C76" s="17">
        <v>662080181</v>
      </c>
      <c r="D76" s="17">
        <v>0</v>
      </c>
      <c r="E76" s="18" t="s">
        <v>150</v>
      </c>
      <c r="F76" s="19">
        <f t="shared" si="0"/>
        <v>662080181</v>
      </c>
      <c r="G76" s="19">
        <f t="shared" si="1"/>
        <v>0</v>
      </c>
    </row>
    <row r="77" spans="1:7" s="24" customFormat="1" x14ac:dyDescent="0.2">
      <c r="A77" s="20">
        <v>46128</v>
      </c>
      <c r="B77" s="21" t="s">
        <v>151</v>
      </c>
      <c r="C77" s="22">
        <v>784718900</v>
      </c>
      <c r="D77" s="22">
        <v>0</v>
      </c>
      <c r="E77" s="23" t="s">
        <v>152</v>
      </c>
      <c r="F77" s="19">
        <f t="shared" ref="F77:F108" si="2">IFERROR(VALUE(SUBSTITUTE(SUBSTITUTE(C77,".00",""),",",".")),0)</f>
        <v>784718900</v>
      </c>
      <c r="G77" s="19">
        <f t="shared" ref="G77:G108" si="3">IFERROR(VALUE(SUBSTITUTE(SUBSTITUTE(D77,".00",""),",",".")),0)</f>
        <v>0</v>
      </c>
    </row>
    <row r="78" spans="1:7" s="19" customFormat="1" ht="42.75" x14ac:dyDescent="0.2">
      <c r="A78" s="15">
        <v>46128</v>
      </c>
      <c r="B78" s="16" t="s">
        <v>153</v>
      </c>
      <c r="C78" s="17">
        <v>0</v>
      </c>
      <c r="D78" s="17">
        <v>4172896</v>
      </c>
      <c r="E78" s="18" t="s">
        <v>154</v>
      </c>
      <c r="F78" s="19">
        <f t="shared" si="2"/>
        <v>0</v>
      </c>
      <c r="G78" s="19">
        <f t="shared" si="3"/>
        <v>4172896</v>
      </c>
    </row>
    <row r="79" spans="1:7" s="24" customFormat="1" ht="42.75" x14ac:dyDescent="0.2">
      <c r="A79" s="20">
        <v>46128</v>
      </c>
      <c r="B79" s="21" t="s">
        <v>155</v>
      </c>
      <c r="C79" s="22">
        <v>307467628</v>
      </c>
      <c r="D79" s="22">
        <v>0</v>
      </c>
      <c r="E79" s="23" t="s">
        <v>156</v>
      </c>
      <c r="F79" s="19">
        <f t="shared" si="2"/>
        <v>307467628</v>
      </c>
      <c r="G79" s="19">
        <f t="shared" si="3"/>
        <v>0</v>
      </c>
    </row>
    <row r="80" spans="1:7" s="19" customFormat="1" ht="42.75" x14ac:dyDescent="0.2">
      <c r="A80" s="15">
        <v>46128</v>
      </c>
      <c r="B80" s="16" t="s">
        <v>157</v>
      </c>
      <c r="C80" s="17">
        <v>303266704</v>
      </c>
      <c r="D80" s="17">
        <v>0</v>
      </c>
      <c r="E80" s="18" t="s">
        <v>158</v>
      </c>
      <c r="F80" s="19">
        <f t="shared" si="2"/>
        <v>303266704</v>
      </c>
      <c r="G80" s="19">
        <f t="shared" si="3"/>
        <v>0</v>
      </c>
    </row>
    <row r="81" spans="1:7" s="24" customFormat="1" ht="42.75" x14ac:dyDescent="0.2">
      <c r="A81" s="20">
        <v>46128</v>
      </c>
      <c r="B81" s="21" t="s">
        <v>159</v>
      </c>
      <c r="C81" s="22">
        <v>1492275855</v>
      </c>
      <c r="D81" s="22">
        <v>0</v>
      </c>
      <c r="E81" s="23" t="s">
        <v>160</v>
      </c>
      <c r="F81" s="19">
        <f t="shared" si="2"/>
        <v>1492275855</v>
      </c>
      <c r="G81" s="19">
        <f t="shared" si="3"/>
        <v>0</v>
      </c>
    </row>
    <row r="82" spans="1:7" s="19" customFormat="1" ht="71.25" x14ac:dyDescent="0.2">
      <c r="A82" s="15">
        <v>46128</v>
      </c>
      <c r="B82" s="16" t="s">
        <v>161</v>
      </c>
      <c r="C82" s="17">
        <v>0</v>
      </c>
      <c r="D82" s="17">
        <v>12248306</v>
      </c>
      <c r="E82" s="18" t="s">
        <v>162</v>
      </c>
      <c r="F82" s="19">
        <f t="shared" si="2"/>
        <v>0</v>
      </c>
      <c r="G82" s="19">
        <f t="shared" si="3"/>
        <v>12248306</v>
      </c>
    </row>
    <row r="83" spans="1:7" s="24" customFormat="1" ht="71.25" x14ac:dyDescent="0.2">
      <c r="A83" s="20">
        <v>46127</v>
      </c>
      <c r="B83" s="21" t="s">
        <v>163</v>
      </c>
      <c r="C83" s="22">
        <v>0</v>
      </c>
      <c r="D83" s="22">
        <v>40553781</v>
      </c>
      <c r="E83" s="23" t="s">
        <v>164</v>
      </c>
      <c r="F83" s="19">
        <f t="shared" si="2"/>
        <v>0</v>
      </c>
      <c r="G83" s="19">
        <f t="shared" si="3"/>
        <v>40553781</v>
      </c>
    </row>
    <row r="84" spans="1:7" s="19" customFormat="1" ht="42.75" x14ac:dyDescent="0.2">
      <c r="A84" s="15">
        <v>46127</v>
      </c>
      <c r="B84" s="16" t="s">
        <v>165</v>
      </c>
      <c r="C84" s="17">
        <v>0</v>
      </c>
      <c r="D84" s="17">
        <v>32898615</v>
      </c>
      <c r="E84" s="18" t="s">
        <v>166</v>
      </c>
      <c r="F84" s="19">
        <f t="shared" si="2"/>
        <v>0</v>
      </c>
      <c r="G84" s="19">
        <f t="shared" si="3"/>
        <v>32898615</v>
      </c>
    </row>
    <row r="85" spans="1:7" s="24" customFormat="1" ht="71.25" x14ac:dyDescent="0.2">
      <c r="A85" s="20">
        <v>46127</v>
      </c>
      <c r="B85" s="21" t="s">
        <v>167</v>
      </c>
      <c r="C85" s="22">
        <v>0</v>
      </c>
      <c r="D85" s="22">
        <v>6500691122</v>
      </c>
      <c r="E85" s="23" t="s">
        <v>168</v>
      </c>
      <c r="F85" s="19">
        <f t="shared" si="2"/>
        <v>0</v>
      </c>
      <c r="G85" s="19">
        <f t="shared" si="3"/>
        <v>6500691122</v>
      </c>
    </row>
    <row r="86" spans="1:7" s="19" customFormat="1" ht="42.75" x14ac:dyDescent="0.2">
      <c r="A86" s="15">
        <v>46127</v>
      </c>
      <c r="B86" s="16" t="s">
        <v>169</v>
      </c>
      <c r="C86" s="17">
        <v>0</v>
      </c>
      <c r="D86" s="17">
        <v>1133234</v>
      </c>
      <c r="E86" s="18" t="s">
        <v>170</v>
      </c>
      <c r="F86" s="19">
        <f t="shared" si="2"/>
        <v>0</v>
      </c>
      <c r="G86" s="19">
        <f t="shared" si="3"/>
        <v>1133234</v>
      </c>
    </row>
    <row r="87" spans="1:7" s="24" customFormat="1" ht="71.25" x14ac:dyDescent="0.2">
      <c r="A87" s="20">
        <v>46127</v>
      </c>
      <c r="B87" s="21" t="s">
        <v>171</v>
      </c>
      <c r="C87" s="22">
        <v>0</v>
      </c>
      <c r="D87" s="22">
        <v>7161745</v>
      </c>
      <c r="E87" s="23" t="s">
        <v>172</v>
      </c>
      <c r="F87" s="19">
        <f t="shared" si="2"/>
        <v>0</v>
      </c>
      <c r="G87" s="19">
        <f t="shared" si="3"/>
        <v>7161745</v>
      </c>
    </row>
    <row r="88" spans="1:7" s="19" customFormat="1" ht="42.75" x14ac:dyDescent="0.2">
      <c r="A88" s="15">
        <v>46125</v>
      </c>
      <c r="B88" s="16" t="s">
        <v>173</v>
      </c>
      <c r="C88" s="17">
        <v>0</v>
      </c>
      <c r="D88" s="17">
        <v>4917253</v>
      </c>
      <c r="E88" s="18" t="s">
        <v>174</v>
      </c>
      <c r="F88" s="19">
        <f t="shared" si="2"/>
        <v>0</v>
      </c>
      <c r="G88" s="19">
        <f t="shared" si="3"/>
        <v>4917253</v>
      </c>
    </row>
    <row r="89" spans="1:7" s="24" customFormat="1" ht="28.5" x14ac:dyDescent="0.2">
      <c r="A89" s="20">
        <v>46125</v>
      </c>
      <c r="B89" s="21" t="s">
        <v>175</v>
      </c>
      <c r="C89" s="22">
        <v>0</v>
      </c>
      <c r="D89" s="22">
        <v>68444448</v>
      </c>
      <c r="E89" s="23" t="s">
        <v>176</v>
      </c>
      <c r="F89" s="19">
        <f t="shared" si="2"/>
        <v>0</v>
      </c>
      <c r="G89" s="19">
        <f t="shared" si="3"/>
        <v>68444448</v>
      </c>
    </row>
    <row r="90" spans="1:7" s="19" customFormat="1" ht="114" x14ac:dyDescent="0.2">
      <c r="A90" s="15">
        <v>46122</v>
      </c>
      <c r="B90" s="16" t="s">
        <v>177</v>
      </c>
      <c r="C90" s="17">
        <v>0</v>
      </c>
      <c r="D90" s="17">
        <v>215996801</v>
      </c>
      <c r="E90" s="18" t="s">
        <v>178</v>
      </c>
      <c r="F90" s="19">
        <f t="shared" si="2"/>
        <v>0</v>
      </c>
      <c r="G90" s="19">
        <f t="shared" si="3"/>
        <v>215996801</v>
      </c>
    </row>
    <row r="91" spans="1:7" s="24" customFormat="1" ht="28.5" x14ac:dyDescent="0.2">
      <c r="A91" s="20">
        <v>46122</v>
      </c>
      <c r="B91" s="21" t="s">
        <v>179</v>
      </c>
      <c r="C91" s="22">
        <v>482082</v>
      </c>
      <c r="D91" s="22">
        <v>0</v>
      </c>
      <c r="E91" s="23" t="s">
        <v>180</v>
      </c>
      <c r="F91" s="19">
        <f t="shared" si="2"/>
        <v>482082</v>
      </c>
      <c r="G91" s="19">
        <f t="shared" si="3"/>
        <v>0</v>
      </c>
    </row>
    <row r="92" spans="1:7" s="19" customFormat="1" ht="57" x14ac:dyDescent="0.2">
      <c r="A92" s="15">
        <v>46122</v>
      </c>
      <c r="B92" s="16" t="s">
        <v>181</v>
      </c>
      <c r="C92" s="17">
        <v>0</v>
      </c>
      <c r="D92" s="17">
        <v>1746169</v>
      </c>
      <c r="E92" s="18" t="s">
        <v>182</v>
      </c>
      <c r="F92" s="19">
        <f t="shared" si="2"/>
        <v>0</v>
      </c>
      <c r="G92" s="19">
        <f t="shared" si="3"/>
        <v>1746169</v>
      </c>
    </row>
    <row r="93" spans="1:7" s="24" customFormat="1" ht="28.5" x14ac:dyDescent="0.2">
      <c r="A93" s="20">
        <v>46121</v>
      </c>
      <c r="B93" s="21" t="s">
        <v>183</v>
      </c>
      <c r="C93" s="22">
        <v>112789</v>
      </c>
      <c r="D93" s="22">
        <v>0</v>
      </c>
      <c r="E93" s="23" t="s">
        <v>184</v>
      </c>
      <c r="F93" s="19">
        <f t="shared" si="2"/>
        <v>112789</v>
      </c>
      <c r="G93" s="19">
        <f t="shared" si="3"/>
        <v>0</v>
      </c>
    </row>
    <row r="94" spans="1:7" s="19" customFormat="1" ht="28.5" x14ac:dyDescent="0.2">
      <c r="A94" s="15">
        <v>46121</v>
      </c>
      <c r="B94" s="16" t="s">
        <v>185</v>
      </c>
      <c r="C94" s="17">
        <v>34885573</v>
      </c>
      <c r="D94" s="17">
        <v>0</v>
      </c>
      <c r="E94" s="18" t="s">
        <v>186</v>
      </c>
      <c r="F94" s="19">
        <f t="shared" si="2"/>
        <v>34885573</v>
      </c>
      <c r="G94" s="19">
        <f t="shared" si="3"/>
        <v>0</v>
      </c>
    </row>
    <row r="95" spans="1:7" s="24" customFormat="1" ht="85.5" x14ac:dyDescent="0.2">
      <c r="A95" s="20">
        <v>46121</v>
      </c>
      <c r="B95" s="21" t="s">
        <v>187</v>
      </c>
      <c r="C95" s="22">
        <v>0</v>
      </c>
      <c r="D95" s="22">
        <v>39239325</v>
      </c>
      <c r="E95" s="23" t="s">
        <v>188</v>
      </c>
      <c r="F95" s="19">
        <f t="shared" si="2"/>
        <v>0</v>
      </c>
      <c r="G95" s="19">
        <f t="shared" si="3"/>
        <v>39239325</v>
      </c>
    </row>
    <row r="96" spans="1:7" s="19" customFormat="1" ht="57" x14ac:dyDescent="0.2">
      <c r="A96" s="15">
        <v>46119</v>
      </c>
      <c r="B96" s="16" t="s">
        <v>189</v>
      </c>
      <c r="C96" s="17">
        <v>0</v>
      </c>
      <c r="D96" s="17">
        <v>19760744</v>
      </c>
      <c r="E96" s="18" t="s">
        <v>190</v>
      </c>
      <c r="F96" s="19">
        <f t="shared" si="2"/>
        <v>0</v>
      </c>
      <c r="G96" s="19">
        <f t="shared" si="3"/>
        <v>19760744</v>
      </c>
    </row>
    <row r="97" spans="1:7" s="24" customFormat="1" ht="42.75" x14ac:dyDescent="0.2">
      <c r="A97" s="20">
        <v>46116</v>
      </c>
      <c r="B97" s="21" t="s">
        <v>191</v>
      </c>
      <c r="C97" s="22">
        <v>55000</v>
      </c>
      <c r="D97" s="22">
        <v>0</v>
      </c>
      <c r="E97" s="23" t="s">
        <v>192</v>
      </c>
      <c r="F97" s="19">
        <f t="shared" si="2"/>
        <v>55000</v>
      </c>
      <c r="G97" s="19">
        <f t="shared" si="3"/>
        <v>0</v>
      </c>
    </row>
    <row r="98" spans="1:7" s="19" customFormat="1" ht="28.5" x14ac:dyDescent="0.2">
      <c r="A98" s="15">
        <v>46115</v>
      </c>
      <c r="B98" s="16" t="s">
        <v>193</v>
      </c>
      <c r="C98" s="17">
        <v>2489584</v>
      </c>
      <c r="D98" s="17">
        <v>0</v>
      </c>
      <c r="E98" s="18" t="s">
        <v>194</v>
      </c>
      <c r="F98" s="19">
        <f t="shared" si="2"/>
        <v>2489584</v>
      </c>
      <c r="G98" s="19">
        <f t="shared" si="3"/>
        <v>0</v>
      </c>
    </row>
    <row r="99" spans="1:7" s="24" customFormat="1" ht="57" x14ac:dyDescent="0.2">
      <c r="A99" s="20">
        <v>46115</v>
      </c>
      <c r="B99" s="21" t="s">
        <v>195</v>
      </c>
      <c r="C99" s="22">
        <v>11522421</v>
      </c>
      <c r="D99" s="22">
        <v>0</v>
      </c>
      <c r="E99" s="23" t="s">
        <v>196</v>
      </c>
      <c r="F99" s="19">
        <f t="shared" si="2"/>
        <v>11522421</v>
      </c>
      <c r="G99" s="19">
        <f t="shared" si="3"/>
        <v>0</v>
      </c>
    </row>
    <row r="100" spans="1:7" s="19" customFormat="1" ht="28.5" x14ac:dyDescent="0.2">
      <c r="A100" s="15">
        <v>46114</v>
      </c>
      <c r="B100" s="16" t="s">
        <v>197</v>
      </c>
      <c r="C100" s="17">
        <v>50022000</v>
      </c>
      <c r="D100" s="17">
        <v>0</v>
      </c>
      <c r="E100" s="18" t="s">
        <v>198</v>
      </c>
      <c r="F100" s="19">
        <f t="shared" si="2"/>
        <v>50022000</v>
      </c>
      <c r="G100" s="19">
        <f t="shared" si="3"/>
        <v>0</v>
      </c>
    </row>
    <row r="101" spans="1:7" s="24" customFormat="1" ht="28.5" x14ac:dyDescent="0.2">
      <c r="A101" s="20">
        <v>46114</v>
      </c>
      <c r="B101" s="21" t="s">
        <v>199</v>
      </c>
      <c r="C101" s="22">
        <v>4417700</v>
      </c>
      <c r="D101" s="22">
        <v>0</v>
      </c>
      <c r="E101" s="23" t="s">
        <v>200</v>
      </c>
      <c r="F101" s="19">
        <f t="shared" si="2"/>
        <v>4417700</v>
      </c>
      <c r="G101" s="19">
        <f t="shared" si="3"/>
        <v>0</v>
      </c>
    </row>
    <row r="102" spans="1:7" s="19" customFormat="1" ht="57" x14ac:dyDescent="0.2">
      <c r="A102" s="15">
        <v>46114</v>
      </c>
      <c r="B102" s="16" t="s">
        <v>201</v>
      </c>
      <c r="C102" s="17">
        <v>11522421</v>
      </c>
      <c r="D102" s="17">
        <v>0</v>
      </c>
      <c r="E102" s="18" t="s">
        <v>202</v>
      </c>
      <c r="F102" s="19">
        <f t="shared" si="2"/>
        <v>11522421</v>
      </c>
      <c r="G102" s="19">
        <f t="shared" si="3"/>
        <v>0</v>
      </c>
    </row>
    <row r="103" spans="1:7" s="24" customFormat="1" ht="42.75" x14ac:dyDescent="0.2">
      <c r="A103" s="20">
        <v>46114</v>
      </c>
      <c r="B103" s="21" t="s">
        <v>203</v>
      </c>
      <c r="C103" s="22">
        <v>0</v>
      </c>
      <c r="D103" s="22">
        <v>4067836</v>
      </c>
      <c r="E103" s="23" t="s">
        <v>204</v>
      </c>
      <c r="F103" s="19">
        <f t="shared" si="2"/>
        <v>0</v>
      </c>
      <c r="G103" s="19">
        <f t="shared" si="3"/>
        <v>4067836</v>
      </c>
    </row>
    <row r="104" spans="1:7" s="19" customFormat="1" ht="28.5" x14ac:dyDescent="0.2">
      <c r="A104" s="15">
        <v>46114</v>
      </c>
      <c r="B104" s="16" t="s">
        <v>205</v>
      </c>
      <c r="C104" s="17">
        <v>100022000</v>
      </c>
      <c r="D104" s="17">
        <v>0</v>
      </c>
      <c r="E104" s="18" t="s">
        <v>206</v>
      </c>
      <c r="F104" s="19">
        <f t="shared" si="2"/>
        <v>100022000</v>
      </c>
      <c r="G104" s="19">
        <f t="shared" si="3"/>
        <v>0</v>
      </c>
    </row>
    <row r="105" spans="1:7" s="24" customFormat="1" ht="71.25" x14ac:dyDescent="0.2">
      <c r="A105" s="20">
        <v>46113</v>
      </c>
      <c r="B105" s="21" t="s">
        <v>207</v>
      </c>
      <c r="C105" s="22">
        <v>20000</v>
      </c>
      <c r="D105" s="22">
        <v>0</v>
      </c>
      <c r="E105" s="23" t="s">
        <v>208</v>
      </c>
      <c r="F105" s="19">
        <f t="shared" si="2"/>
        <v>20000</v>
      </c>
      <c r="G105" s="19">
        <f t="shared" si="3"/>
        <v>0</v>
      </c>
    </row>
    <row r="106" spans="1:7" s="19" customFormat="1" ht="71.25" x14ac:dyDescent="0.2">
      <c r="A106" s="15">
        <v>46113</v>
      </c>
      <c r="B106" s="16" t="s">
        <v>209</v>
      </c>
      <c r="C106" s="17">
        <v>115002800</v>
      </c>
      <c r="D106" s="17">
        <v>0</v>
      </c>
      <c r="E106" s="18" t="s">
        <v>210</v>
      </c>
      <c r="F106" s="19">
        <f t="shared" si="2"/>
        <v>115002800</v>
      </c>
      <c r="G106" s="19">
        <f t="shared" si="3"/>
        <v>0</v>
      </c>
    </row>
    <row r="107" spans="1:7" s="24" customFormat="1" ht="42.75" x14ac:dyDescent="0.2">
      <c r="A107" s="20">
        <v>46113</v>
      </c>
      <c r="B107" s="21" t="s">
        <v>211</v>
      </c>
      <c r="C107" s="22">
        <v>0</v>
      </c>
      <c r="D107" s="22">
        <v>1375408</v>
      </c>
      <c r="E107" s="23" t="s">
        <v>212</v>
      </c>
      <c r="F107" s="19">
        <f t="shared" si="2"/>
        <v>0</v>
      </c>
      <c r="G107" s="19">
        <f t="shared" si="3"/>
        <v>1375408</v>
      </c>
    </row>
    <row r="108" spans="1:7" s="14" customFormat="1" ht="15" x14ac:dyDescent="0.25">
      <c r="A108" s="29" t="s">
        <v>213</v>
      </c>
      <c r="B108" s="30"/>
      <c r="C108" s="31">
        <v>8627823598</v>
      </c>
      <c r="D108" s="31">
        <v>11850769623</v>
      </c>
      <c r="E108" s="32"/>
      <c r="F108" s="19">
        <f t="shared" si="2"/>
        <v>8627823598</v>
      </c>
      <c r="G108" s="19">
        <f t="shared" si="3"/>
        <v>11850769623</v>
      </c>
    </row>
    <row r="109" spans="1:7" x14ac:dyDescent="0.2">
      <c r="A109" s="7"/>
      <c r="B109" s="7"/>
      <c r="C109" s="7"/>
      <c r="D109" s="7"/>
      <c r="E109" s="7"/>
    </row>
    <row r="110" spans="1:7" x14ac:dyDescent="0.2">
      <c r="A110" s="7"/>
      <c r="B110" s="7"/>
      <c r="C110" s="7"/>
      <c r="D110" s="7"/>
      <c r="E110" s="7"/>
    </row>
    <row r="111" spans="1:7" x14ac:dyDescent="0.2">
      <c r="A111" s="7"/>
      <c r="B111" s="7"/>
      <c r="C111" s="7"/>
      <c r="D111" s="7"/>
      <c r="E111" s="7"/>
    </row>
    <row r="112" spans="1:7" x14ac:dyDescent="0.2">
      <c r="A112" s="7"/>
      <c r="B112" s="7"/>
      <c r="C112" s="7"/>
      <c r="D112" s="7"/>
      <c r="E112" s="7"/>
    </row>
    <row r="113" spans="1:5" x14ac:dyDescent="0.2">
      <c r="A113" s="7"/>
      <c r="B113" s="7"/>
      <c r="C113" s="7"/>
      <c r="D113" s="7"/>
      <c r="E113" s="7"/>
    </row>
    <row r="114" spans="1:5" x14ac:dyDescent="0.2">
      <c r="A114" s="7"/>
      <c r="B114" s="7"/>
      <c r="C114" s="7"/>
      <c r="D114" s="7"/>
      <c r="E114" s="7"/>
    </row>
    <row r="115" spans="1:5" x14ac:dyDescent="0.2">
      <c r="A115" s="7"/>
      <c r="B115" s="7"/>
      <c r="C115" s="7"/>
      <c r="D115" s="7"/>
      <c r="E115" s="7"/>
    </row>
    <row r="116" spans="1:5" ht="16.5" customHeight="1" x14ac:dyDescent="0.25">
      <c r="A116" s="33" t="s">
        <v>214</v>
      </c>
      <c r="B116" s="33"/>
      <c r="C116" s="33"/>
      <c r="D116" s="33"/>
      <c r="E116" s="33"/>
    </row>
    <row r="117" spans="1:5" ht="14.25" customHeight="1" x14ac:dyDescent="0.2">
      <c r="A117" s="1" t="s">
        <v>215</v>
      </c>
      <c r="B117" s="1"/>
      <c r="C117" s="1"/>
      <c r="D117" s="1"/>
      <c r="E117" s="1"/>
    </row>
    <row r="118" spans="1:5" ht="16.5" customHeight="1" x14ac:dyDescent="0.25">
      <c r="A118" s="34" t="s">
        <v>216</v>
      </c>
      <c r="B118" s="34"/>
      <c r="C118" s="34"/>
      <c r="D118" s="34"/>
      <c r="E118" s="34"/>
    </row>
    <row r="119" spans="1:5" ht="14.25" customHeight="1" x14ac:dyDescent="0.2">
      <c r="A119" s="1" t="s">
        <v>217</v>
      </c>
      <c r="B119" s="1"/>
      <c r="C119" s="1"/>
      <c r="D119" s="1"/>
      <c r="E119" s="1"/>
    </row>
    <row r="120" spans="1:5" ht="30" customHeight="1" x14ac:dyDescent="0.25">
      <c r="A120" s="35" t="s">
        <v>240</v>
      </c>
      <c r="B120" s="35"/>
      <c r="C120" s="35"/>
      <c r="D120" s="35"/>
      <c r="E120" s="35"/>
    </row>
    <row r="121" spans="1:5" x14ac:dyDescent="0.2">
      <c r="A121" s="7"/>
      <c r="B121" s="7"/>
      <c r="C121" s="7"/>
      <c r="D121" s="7"/>
      <c r="E121" s="7"/>
    </row>
    <row r="122" spans="1:5" s="39" customFormat="1" ht="12.75" customHeight="1" x14ac:dyDescent="0.2">
      <c r="A122" s="36" t="s">
        <v>218</v>
      </c>
      <c r="B122" s="36"/>
      <c r="C122" s="37"/>
      <c r="D122" s="37"/>
      <c r="E122" s="38" t="s">
        <v>219</v>
      </c>
    </row>
    <row r="123" spans="1:5" s="39" customFormat="1" ht="12.75" customHeight="1" x14ac:dyDescent="0.2">
      <c r="A123" s="36" t="s">
        <v>220</v>
      </c>
      <c r="B123" s="36"/>
      <c r="C123" s="37"/>
      <c r="D123" s="37"/>
      <c r="E123" s="38" t="s">
        <v>221</v>
      </c>
    </row>
    <row r="124" spans="1:5" s="39" customFormat="1" ht="12.75" customHeight="1" x14ac:dyDescent="0.2">
      <c r="A124" s="36" t="s">
        <v>222</v>
      </c>
      <c r="B124" s="36"/>
      <c r="C124" s="37"/>
      <c r="D124" s="37"/>
      <c r="E124" s="38" t="s">
        <v>223</v>
      </c>
    </row>
    <row r="125" spans="1:5" s="39" customFormat="1" ht="12.75" x14ac:dyDescent="0.2">
      <c r="A125" s="40"/>
      <c r="B125" s="40"/>
      <c r="C125" s="37"/>
      <c r="D125" s="37"/>
      <c r="E125" s="38" t="s">
        <v>224</v>
      </c>
    </row>
  </sheetData>
  <mergeCells count="32">
    <mergeCell ref="A109:E109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121:E121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0:E120"/>
    <mergeCell ref="A125:B125"/>
    <mergeCell ref="C125:D125"/>
    <mergeCell ref="A122:B122"/>
    <mergeCell ref="C122:D122"/>
    <mergeCell ref="A123:B123"/>
    <mergeCell ref="C123:D123"/>
    <mergeCell ref="A124:B124"/>
    <mergeCell ref="C124:D124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DDN_Vietcombank_Account_Stateme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2026-05-05T08:04:21Z</dcterms:created>
  <dcterms:modified xsi:type="dcterms:W3CDTF">2026-05-06T09:23:42Z</dcterms:modified>
</cp:coreProperties>
</file>