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NGAN HANG\SAO KÊ\NĂM 2026\THÁNG 1\"/>
    </mc:Choice>
  </mc:AlternateContent>
  <xr:revisionPtr revIDLastSave="0" documentId="13_ncr:1_{3AC23D29-4DBF-4B77-AF72-01E8C657C5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Vietcombank_Account_Statement(1" sheetId="1" r:id="rId1"/>
  </sheets>
  <calcPr calcId="191029"/>
</workbook>
</file>

<file path=xl/calcChain.xml><?xml version="1.0" encoding="utf-8"?>
<calcChain xmlns="http://schemas.openxmlformats.org/spreadsheetml/2006/main">
  <c r="I13" i="1" l="1"/>
  <c r="J27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G12" i="1"/>
  <c r="F12" i="1"/>
</calcChain>
</file>

<file path=xl/sharedStrings.xml><?xml version="1.0" encoding="utf-8"?>
<sst xmlns="http://schemas.openxmlformats.org/spreadsheetml/2006/main" count="194" uniqueCount="194">
  <si>
    <t>SAO KÊ TÀI KHOẢN</t>
  </si>
  <si>
    <t>Ngày thực hiện: 29/01/2026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</si>
  <si>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</si>
  <si>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</si>
  <si>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</si>
  <si>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</si>
  <si>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</si>
  <si>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</si>
  <si>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</si>
  <si>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</si>
  <si>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</si>
  <si>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01/01/2026 Đến: 29/01/2026</t>
  </si>
  <si>
    <t>Số dư đầu kỳ</t>
  </si>
  <si>
    <t>116,231,780.00</t>
  </si>
  <si>
    <t>Số dư cuối kỳ</t>
  </si>
  <si>
    <t>121,920,826.00</t>
  </si>
  <si>
    <t>Ngày giao dịch</t>
  </si>
  <si>
    <t>Số tham chiếu</t>
  </si>
  <si>
    <t>Số tiền ghi nợ</t>
  </si>
  <si>
    <t>Số tiền ghi có</t>
  </si>
  <si>
    <t>Mô tả</t>
  </si>
  <si>
    <t>5058 - 36528</t>
  </si>
  <si>
    <t>IBVCB.2901260829169001.DAT COC HD 28012026/HDMB-TL FOOD-NT/2026-CTY TL FOOD</t>
  </si>
  <si>
    <t>5058 - 27335</t>
  </si>
  <si>
    <t>IBVCB.2801260364449001.TT HD SO 43 VA 71 CTY VIET LONG</t>
  </si>
  <si>
    <t>9917 - 30724</t>
  </si>
  <si>
    <t>THU PHI DUY TRI DICH VU VCB IBANKING NAM 2025. SO TIEN 110000 VND</t>
  </si>
  <si>
    <t>5426 - 76567</t>
  </si>
  <si>
    <t>6028NBVAF22IXMVM.NGUYENTHIDIEMHUYEN chuyen tien.20260128.090611.100009978997.NGUYEN THI DIEM HUYEN.970419</t>
  </si>
  <si>
    <t>5388 - 22738</t>
  </si>
  <si>
    <t>020097042201271930452026P4FI259589.22738.193046.CTY PHUC DAT TT NGOC THOM 20 01</t>
  </si>
  <si>
    <t>0004 - 00141</t>
  </si>
  <si>
    <t>CHUYEN KHOANTHU PHI CHUYEN TIEN THEO GNN 50</t>
  </si>
  <si>
    <t>5009 - 95281</t>
  </si>
  <si>
    <t>SHGD:10000207.DD:260127.BO:CONG TY CP SEVEN SYSTEM VIET NAM 00131724.Remark:069DGEX260260207 : SSV thanh toan mua HH T12 2025</t>
  </si>
  <si>
    <t>5009 - 65661</t>
  </si>
  <si>
    <t>SHGD:10001724.DD:260126.BO:FUJIMART VIETNAM RETAIL CO.,LTD.Remark:FJM thanh toan tien hang-BA-1769415060537-1</t>
  </si>
  <si>
    <t>9703 - 0012468207</t>
  </si>
  <si>
    <t>INTEREST PAYMENT</t>
  </si>
  <si>
    <t>9402 - 0012468207</t>
  </si>
  <si>
    <t>THU PHI QLTK TO CHUC-VND</t>
  </si>
  <si>
    <t>5087 - 49000</t>
  </si>
  <si>
    <t>IBVCB.202601255087091311.</t>
  </si>
  <si>
    <t>5182 - 99706</t>
  </si>
  <si>
    <t>IBVCB.2401260475463001.GENTCN.391HJ5XBF9 MaLoHang:14566946 MaSoThue:0309391503 SoContainer:OOLU62539.391HJ5XBF9 MaLoHang:14566946 MaSoThue:0309391503 SoContainer:OOLU6253929</t>
  </si>
  <si>
    <t>5389 - 95111</t>
  </si>
  <si>
    <t>020097041501231643202026SdAb583448.95111.164320.HO KINH DOANH KAI MART thanh toan tien hang theo hoa don 2 ngay 8-1</t>
  </si>
  <si>
    <t>5211 - 62148</t>
  </si>
  <si>
    <t>0200970407012315022120261001926860.62148.150222.Cong ty Hang Hung Chuyen khoan thanh toan don hang cho cong ty Ngoc Thom theo HD5144</t>
  </si>
  <si>
    <t>5056 - 61732</t>
  </si>
  <si>
    <t>IBVCB.2301260440451002.CTY RUT TIEN NHAP QUY TIEN MAT</t>
  </si>
  <si>
    <t>5058 - 51848</t>
  </si>
  <si>
    <t>IBVCB.2301260022865001.CTY NGOC THOM 0309391503 TT GIA HAN BL OOLU2313925450 HET 25.1-cty OOCL</t>
  </si>
  <si>
    <t>5009 - 62611</t>
  </si>
  <si>
    <t>SHGD:10001186.DD:260122.BO:CONG TY TNHH GS 25 VIETNAM.Remark:GS 25 Thanh toan tien hang cho CON G TY TNHH MTV THUONG MAI VA DICH V U NGOC THOM</t>
  </si>
  <si>
    <t>5057 - 26780</t>
  </si>
  <si>
    <t>IBVCB.2101260126529004.+BHXH+103+00+TU1428U+07925+Dong BHXH+</t>
  </si>
  <si>
    <t>5414 - 56794</t>
  </si>
  <si>
    <t>6021IBT1hWVNDZYB.T.toan tien cong no don hang ngay 21.01 - Cty Ngoc Thom.20260121.152823.070063930499.CTY TNHH TM DV SX DONG HA.970403</t>
  </si>
  <si>
    <t>5009 - 73643</t>
  </si>
  <si>
    <t>SHGD:10012488.DD:260120.BO:CN CTCP SIBA FOOD VIET NAM TAI HN.Remark:E 212314 SIBA HN thanh toan tien mua hang T12.25 20000547</t>
  </si>
  <si>
    <t>5056 - 65759</t>
  </si>
  <si>
    <t>IBVCB.2001260112229006.Tmart thanh toan tien hang</t>
  </si>
  <si>
    <t>5389 - 58995</t>
  </si>
  <si>
    <t>020097042201191711172026WCVX236641.58995.171119.CHO HAY TT NGOC THOM HD3930</t>
  </si>
  <si>
    <t>5058 - 40867</t>
  </si>
  <si>
    <t>IBVCB.1901260182293003.HD SO 180-181-182 NGAY 11.9.2026 VA 12.9.2026</t>
  </si>
  <si>
    <t>5058 - 39410</t>
  </si>
  <si>
    <t>IBVCB.1901260972283002.TT HD SO 118 NGAY 13.1.2026 -CTY HSH THANG LONG</t>
  </si>
  <si>
    <t>5058 - 24998</t>
  </si>
  <si>
    <t>IBVCB.1901260245789001.CTY NGOC THOM 0309391503 TT LCC BL OOLU2313925450-cty OOCL</t>
  </si>
  <si>
    <t>5009 - 80101</t>
  </si>
  <si>
    <t>SHGD:10001125.DD:260119.BO:CONG TY TNHH GS 25 VIETNAM.Remark:GS 25 HN Thanh toan tien hang cho C ONG TY TNHH MTV THUONG MAI VA DIC H VU NGOC THOM</t>
  </si>
  <si>
    <t>5078 - 16323</t>
  </si>
  <si>
    <t>MBVCB.12638848602.TRAN THI THOM chuyen tien cho cong ty muon.CT tu 0071001675152 TRAN THI THOM toi 0721005104420 CT TNHH MTV TM VA DV NGOC THOM</t>
  </si>
  <si>
    <t>5058 - 96240</t>
  </si>
  <si>
    <t>IBVCB.1701260477719001.THANH TOAN TIEN HANG -CTY VINSUN GROUP</t>
  </si>
  <si>
    <t>5058 - 77189</t>
  </si>
  <si>
    <t>IBVCB.1601261027303006.TT HD 416 NGAY 30.12.2025-CTY VIET COLDCHAIN</t>
  </si>
  <si>
    <t>5058 - 74009</t>
  </si>
  <si>
    <t>IBVCB.1601260901607005.TT HD SO 29 -CTY VIET LONG</t>
  </si>
  <si>
    <t>5058 - 73610</t>
  </si>
  <si>
    <t>IBVCB.1601260552343004.THANH TOAN TIEN HANG CTY MINH LONG</t>
  </si>
  <si>
    <t>0007 - 00119</t>
  </si>
  <si>
    <t>TTTM SATRA CU CHI TT NCC NGOC THOM VD 426</t>
  </si>
  <si>
    <t>5056 - 72452</t>
  </si>
  <si>
    <t>IBVCB.1601260280585003.CHUYEN KHOAN NOI BO</t>
  </si>
  <si>
    <t>5065 - 03212</t>
  </si>
  <si>
    <t>NTDT+KB:0136-KBNN Khu vuc II - PGD so 1+NgayNT:16012026+MST:0309391503+DBHC:26809+TKNS:7111+CQT:1141169+LThue:01(C:854-TM:1701-KT:00/12/2025-ST:357196411-GChu:Nop thue GTGT T12/2025)</t>
  </si>
  <si>
    <t>5241 - 27632</t>
  </si>
  <si>
    <t>MBVCB.12608666459.TRAN THI THOM chuyen tien cho cong ty muon.CT tu 0071001675152 TRAN THI THOM toi 0721005104420 CT TNHH MTV TM VA DV NGOC THOM</t>
  </si>
  <si>
    <t>5058 - 52433</t>
  </si>
  <si>
    <t>IBVCB.1601260132577002.TAT TOAN HD 16102025 VA HD SO 152 CTY THANG LONG</t>
  </si>
  <si>
    <t>5056 - 51849</t>
  </si>
  <si>
    <t>IBVCB.1601260537613001.DH726718-TT DUNG LUONG MAIL 100GB-CTY VIETTEL -CHT</t>
  </si>
  <si>
    <t>0078 - 06056</t>
  </si>
  <si>
    <t>/Ref:PA_TTMN30IEJ26014{//}TT VNMN30IEJ N 77929.78359.76775.78361.78352.77905.77930.77904.77903.78422.78353.78497.78488.78591.78491.79396.78492.78493.78494.78564.78486.78499.78464.78 DVC:CT TNHH DICH VU EB/EB SERVICES COMPANY LIMITED/EBS</t>
  </si>
  <si>
    <t>5058 - 27833</t>
  </si>
  <si>
    <t>IBVCB.1501260064049003.HD SO 277 CTY THIEN VUONG</t>
  </si>
  <si>
    <t>5056 - 26921</t>
  </si>
  <si>
    <t>IBVCB.1501261045733002.DAT COC THEO DON HANG SO 9545 CTY APK KY 13.1.2026</t>
  </si>
  <si>
    <t>5087 - 20725</t>
  </si>
  <si>
    <t>IBVCB.202601155087085070.</t>
  </si>
  <si>
    <t>5058 - 21694</t>
  </si>
  <si>
    <t>IBVCB.1501260377425001.TT HD SO 167, 174,175,176,177,178,179 NGAY 3.9,8.9,9.9 VA 10.9.2025</t>
  </si>
  <si>
    <t>5244 - 18008</t>
  </si>
  <si>
    <t>MBVCB.12591573489.TRAN THI THOM chuyen tien cho cong ty muon.CT tu 0071001675152 TRAN THI THOM toi 0721005104420 CT TNHH MTV TM VA DV NGOC THOM</t>
  </si>
  <si>
    <t>5426 - 12922</t>
  </si>
  <si>
    <t>6014IBT1hWVS7MRV.CTY TM LONG BEACH TT 100PT HOA DON SO 00082485 00082084 00078527.20260114.163627.6166868888999.CONG TY CO PHAN THUONG MAI LONG BEACH.970454</t>
  </si>
  <si>
    <t>5136 - 89578</t>
  </si>
  <si>
    <t>IBBIZ6052889578.JM QUOC TE tt chan gio muoi T6 6846936 T8 3866482 T10 3866482 tru TB1% DS1% T6 136940 T8 29502 T10 68406 tru hang tra 3358378 446187-CT TNHH MTV TM VA DV NGOC THOM-J00107</t>
  </si>
  <si>
    <t>5130 - 79018</t>
  </si>
  <si>
    <t>/Ref:P3316105{//}/Ref:P3316105{//}Sendo thanh toan chi phi mua hang NCC Ngoc Thom T11+T12.25 DVC:CTY CP CONG NGHE SEN DO</t>
  </si>
  <si>
    <t>9920 - 00047</t>
  </si>
  <si>
    <t>//SAL2026014S007005633001//LS1474 SANH DIEU HCM THANH TOAN TIEN HANG</t>
  </si>
  <si>
    <t>5058 - 90315</t>
  </si>
  <si>
    <t>IBVCB.1401260636009001.TT HD SO 2 NGAY 12.1.2026 -CTY MINH KHANG</t>
  </si>
  <si>
    <t>5009 - 67908</t>
  </si>
  <si>
    <t>SHGD:10000242.DD:260114.BO:CONG TY TNHH GS 25 VIETNAM.Remark:GS 25 Thanh toan tien hang cho CON G TY TNHH MTV THUONG MAI VA DICH V U NGOC THOM</t>
  </si>
  <si>
    <t>5009 - 29315</t>
  </si>
  <si>
    <t>SHGD:10007495.DD:260113.BO:CONG TY TNHH TM DV SAN XUAT DONG HA.Remark:CONG TY TNHH TM DV SAN XUAT DONG HA TT TIEN THEO DON DAT HANG NGAY 13/01/2026 - CTY NGOC THOM</t>
  </si>
  <si>
    <t>5009 - 08362</t>
  </si>
  <si>
    <t>SHGD:10005317.DD:260113.BO:CONG TY TNHH TM K.A.Remark:@PL@ CTY TNHH K.A THANH TOAN HD SO 1734 89764</t>
  </si>
  <si>
    <t>5058 - 59740</t>
  </si>
  <si>
    <t>IBVCB.1301260291731001.HD SO 165 NGAY 30.8.2025</t>
  </si>
  <si>
    <t>5136 - 98684</t>
  </si>
  <si>
    <t>MBBIZ6052998684.CONG TY THANH BAC chuyen tien cty ngoc thom hd 5941</t>
  </si>
  <si>
    <t>5388 - 07139</t>
  </si>
  <si>
    <t>020097041501121748252026EegL202905.7139.174825.intimex ck</t>
  </si>
  <si>
    <t>5009 - 77662</t>
  </si>
  <si>
    <t>SHGD:10008900.DD:260112.BO:LOTTE VIETNAM SHOPPING JOINT STOCK COMPANY.Remark:90074005820B2SC090074005820B2SC0 ChargeDetails OUR</t>
  </si>
  <si>
    <t>5390 - 57827</t>
  </si>
  <si>
    <t>0200970415010916314820264ozV316302.57827.163148.HO KINH DOANH NGUYEN THIEN DAT chuyen tien Ngoc Thom</t>
  </si>
  <si>
    <t>5414 - 24176</t>
  </si>
  <si>
    <t>6009IBT1hWDEJS49.CTY TNHH TM DV SX DONG HA CK T/TOAN TIEN THEO DON NGAY 09/01/2026-CT TNHH MTV TM VA DV NGOC THOM.20260109.163141.070063930499.CTY TNHH TM DV SX DONG HA.970403</t>
  </si>
  <si>
    <t>5009 - 73343</t>
  </si>
  <si>
    <t>SHGD:10001986.DD:260109.BO:CONG TY TNHH GS 25 VIETNAM.Remark:GS 25 HN Thanh toan tien hang cho C ONG TY TNHH MTV THUONG MAI VA DIC H VU NGOC THOM</t>
  </si>
  <si>
    <t>5423 - 07429</t>
  </si>
  <si>
    <t>6007NBVAF22SWJI4.NGUYENTHIDIEMHUYEN chuyen tien.20260107.160302.100009978997.NGUYEN THI DIEM HUYEN.970419</t>
  </si>
  <si>
    <t>5058 - 66716</t>
  </si>
  <si>
    <t>IBVCB.0601261018517004.TT HD SO 391-CTY VAN PHONG</t>
  </si>
  <si>
    <t>5058 - 67182</t>
  </si>
  <si>
    <t>IBVCB.0601260825813003.TT HD SO 41 VA 5180 CTY QUANG MINH</t>
  </si>
  <si>
    <t>5414 - 97496</t>
  </si>
  <si>
    <t>6006IBT1dJZRZE8V.CHO HAY TT NGOC THOM.20260106.161011.233868668.MBBANK IBFT.970422</t>
  </si>
  <si>
    <t>5058 - 37730</t>
  </si>
  <si>
    <t>IBVCB.0601260219499001.TT HD SO 164 VA 166 NGAY 29.8.25 VA 30.8.2025</t>
  </si>
  <si>
    <t>0011 - 00359</t>
  </si>
  <si>
    <t>CT CP DET GIA DUNG PHONG PHU TT TIEN MUA MAY CAT NGANG TU DONG HD 76989</t>
  </si>
  <si>
    <t>5182 - 94903</t>
  </si>
  <si>
    <t>IBVCB.0501260569197003.EVN.JZ..PD16000242437..JZ;TienDien;MaHD:1416417605;KyHD:1</t>
  </si>
  <si>
    <t>5182 - 94889</t>
  </si>
  <si>
    <t>IBVCB.0501260979601002.EVN.01.KH dang no tong so 1 hoa don: 260110:11042937:K26TSG:149181::T12/2025:.MKH : PE14000068590.TienDienT12/2025;ST:11042937;KH:K26TSG;S:149181;</t>
  </si>
  <si>
    <t>5182 - 94881</t>
  </si>
  <si>
    <t>IBVCB.0501260030565001.EVN.01.KH dang no tong so 1 hoa don: 260110:2954811:K26TSG:149201::T12/2025:T.MKH : PE14000068612.TienDienT12/2025;ST:2954811;KH:K26TSG;S:149201;</t>
  </si>
  <si>
    <t>0076 - 06544</t>
  </si>
  <si>
    <t>/Ref:PA_TTMN2Z4FH26004{//} ..TT VNMN2Z4FH N 73305.73306.73911.75462.77737.72358.71137.72925.73000.72997.73004.73001.73050.72959.73008.72998.73099.73114.72958.73002.73005.72960.73007.73 DVC:CT TNHH DICH VU EB/EB SERVICES COMPANY LIMITED/EBS</t>
  </si>
  <si>
    <t>5056 - 86716</t>
  </si>
  <si>
    <t>IBVCB.0301260591991001.CTY NGOC THOM-NGAY 3.1.2026</t>
  </si>
  <si>
    <t>9915 - 08592</t>
  </si>
  <si>
    <t>THU PHI DICH VU SMS CHU DONG THANG 12/2025. SDT: 0917823679. So tien 55000 VND</t>
  </si>
  <si>
    <t>5058 - 82312</t>
  </si>
  <si>
    <t>IBVCB.0201260958449007.TT HD SO 65 CTY THT</t>
  </si>
  <si>
    <t>5058 - 82087</t>
  </si>
  <si>
    <t>IBVCB.0201261000061006.TT HD SO 3773-CTY COLD VIET NAM</t>
  </si>
  <si>
    <t>5058 - 82078</t>
  </si>
  <si>
    <t>IBVCB.0201260164509005.TT HD SO 655 CTY VIET LONG</t>
  </si>
  <si>
    <t>5056 - 83085</t>
  </si>
  <si>
    <t>IBVCB.0201260411485004.MS0309391503;Ch754;HQ02CI;LHA11;TK107855397860;NTK31122025;;TM2663(LP);ST20000;Cong Ty TNHH Mot Thanh Vien Thuong Mai Va Dich Vu Ngoc Thom;02012026</t>
  </si>
  <si>
    <t>5056 - 83047</t>
  </si>
  <si>
    <t>IBVCB.0201260242669003.MS0309391503;Ch754;HQ02CI;LHA11;TK107855397860;NTK31122025;Thue;TM1702(VA);ST31306800;Cong Ty TNHH Mot Thanh Vien Thuong Mai Va Dich Vu Ngoc Thom;02012026</t>
  </si>
  <si>
    <t>5056 - 82046</t>
  </si>
  <si>
    <t>IBVCB.0201260787293002.CTY NGOC THOM 0309391503-BLHXS2500835 -PHI LOCALCHARGES</t>
  </si>
  <si>
    <t>5058 - 80996</t>
  </si>
  <si>
    <t>IBVCB.0201261030005001.CTY NGOC THOM 0309391503 TT SUA CHUA OOLU2313410090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</si>
  <si>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</si>
  <si>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</si>
  <si>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</si>
  <si>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</si>
  <si>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</si>
  <si>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</si>
  <si>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</si>
  <si>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</si>
  <si>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</si>
  <si>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</si>
  <si>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</si>
  <si>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</si>
  <si>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lô hàng sống</t>
  </si>
  <si>
    <t>lô hàng sống - gia hạng ngày lưu kho</t>
  </si>
  <si>
    <t>Điện nâng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</si>
  <si>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</si>
  <si>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BH01931</t>
  </si>
  <si>
    <t>BH02704</t>
  </si>
  <si>
    <t>BH01707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</si>
</sst>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₫_-;\-* #,##0\ _₫_-;_-* &quot;-&quot;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Segoe UI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/>
    <xf numFmtId="164" fontId="18" fillId="0" borderId="0" xfId="42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164" fontId="20" fillId="33" borderId="10" xfId="42" applyFont="1" applyFill="1" applyBorder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64" fontId="20" fillId="33" borderId="0" xfId="42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64" fontId="18" fillId="33" borderId="0" xfId="42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164" fontId="18" fillId="34" borderId="0" xfId="42" applyFont="1" applyFill="1"/>
    <xf numFmtId="0" fontId="21" fillId="0" borderId="0" xfId="0" applyFont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164" fontId="25" fillId="0" borderId="0" xfId="42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showGridLines="0" tabSelected="1" workbookViewId="0">
      <selection activeCell="H16" sqref="H16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8.42578125" style="1" customWidth="1"/>
    <col min="4" max="4" width="18.5703125" style="1" customWidth="1"/>
    <col min="5" max="5" width="41.42578125" style="1" customWidth="1"/>
    <col min="6" max="7" width="0" style="1" hidden="1" customWidth="1"/>
    <col min="8" max="8" width="10.140625" style="1" bestFit="1" customWidth="1"/>
    <col min="9" max="9" width="13.42578125" style="2" bestFit="1" customWidth="1"/>
    <col min="10" max="10" width="10.42578125" style="2" bestFit="1" customWidth="1"/>
    <col min="11" max="16384" width="9.140625" style="1"/>
  </cols>
  <sheetData>
    <row r="1" spans="1:10" ht="45" customHeight="1" x14ac:dyDescent="0.2">
      <c r="A1" s="32"/>
      <c r="B1" s="32"/>
      <c r="C1" s="33" t="s">
        <v>0</v>
      </c>
      <c r="D1" s="33"/>
      <c r="E1" s="33"/>
    </row>
    <row r="2" spans="1:10" ht="14.25" customHeight="1" x14ac:dyDescent="0.2">
      <c r="A2" s="34"/>
      <c r="B2" s="34"/>
      <c r="C2" s="32" t="s">
        <v>1</v>
      </c>
      <c r="D2" s="32"/>
      <c r="E2" s="32"/>
    </row>
    <row r="3" spans="1:10" ht="14.25" customHeight="1" x14ac:dyDescent="0.2">
      <c r="A3" s="3" t="s">
        <v>2</v>
      </c>
      <c r="B3" s="34" t="s">
        <v>3</v>
      </c>
      <c r="C3" s="34"/>
      <c r="D3" s="34"/>
      <c r="E3" s="34"/>
    </row>
    <row r="4" spans="1:10" ht="14.25" customHeight="1" x14ac:dyDescent="0.2">
      <c r="A4" s="3" t="s">
        <v>4</v>
      </c>
      <c r="B4" s="35" t="s">
        <v>5</v>
      </c>
      <c r="C4" s="35"/>
      <c r="D4" s="35"/>
      <c r="E4" s="35"/>
    </row>
    <row r="5" spans="1:10" ht="14.25" customHeight="1" x14ac:dyDescent="0.2">
      <c r="A5" s="3" t="s">
        <v>6</v>
      </c>
      <c r="B5" s="34" t="s">
        <v>7</v>
      </c>
      <c r="C5" s="34"/>
      <c r="D5" s="34"/>
      <c r="E5" s="34"/>
    </row>
    <row r="6" spans="1:10" ht="14.25" customHeight="1" x14ac:dyDescent="0.2">
      <c r="A6" s="3" t="s">
        <v>8</v>
      </c>
      <c r="B6" s="34">
        <v>4202353</v>
      </c>
      <c r="C6" s="34"/>
      <c r="D6" s="34"/>
      <c r="E6" s="34"/>
    </row>
    <row r="7" spans="1:10" ht="14.25" customHeight="1" x14ac:dyDescent="0.2">
      <c r="A7" s="3" t="s">
        <v>9</v>
      </c>
      <c r="B7" s="34" t="s">
        <v>10</v>
      </c>
      <c r="C7" s="34"/>
      <c r="D7" s="34"/>
      <c r="E7" s="34"/>
    </row>
    <row r="8" spans="1:10" ht="14.25" customHeight="1" x14ac:dyDescent="0.2">
      <c r="A8" s="34" t="s">
        <v>11</v>
      </c>
      <c r="B8" s="34"/>
      <c r="C8" s="34"/>
      <c r="D8" s="34"/>
      <c r="E8" s="34"/>
    </row>
    <row r="9" spans="1:10" x14ac:dyDescent="0.2">
      <c r="A9" s="31"/>
      <c r="B9" s="31"/>
      <c r="C9" s="31"/>
      <c r="D9" s="31"/>
      <c r="E9" s="31"/>
    </row>
    <row r="10" spans="1:10" s="5" customFormat="1" ht="15.75" thickBot="1" x14ac:dyDescent="0.3">
      <c r="A10" s="4" t="s">
        <v>12</v>
      </c>
      <c r="B10" s="4" t="s">
        <v>13</v>
      </c>
      <c r="C10" s="4" t="s">
        <v>14</v>
      </c>
      <c r="D10" s="4" t="s">
        <v>15</v>
      </c>
      <c r="E10" s="4"/>
      <c r="I10" s="6"/>
      <c r="J10" s="6"/>
    </row>
    <row r="11" spans="1:10" s="9" customFormat="1" ht="30" x14ac:dyDescent="0.25">
      <c r="A11" s="7" t="s">
        <v>16</v>
      </c>
      <c r="B11" s="7" t="s">
        <v>17</v>
      </c>
      <c r="C11" s="7" t="s">
        <v>18</v>
      </c>
      <c r="D11" s="7" t="s">
        <v>19</v>
      </c>
      <c r="E11" s="8" t="s">
        <v>20</v>
      </c>
      <c r="I11" s="10"/>
      <c r="J11" s="10"/>
    </row>
    <row r="12" spans="1:10" s="15" customFormat="1" ht="42.75" x14ac:dyDescent="0.2">
      <c r="A12" s="11">
        <v>46051</v>
      </c>
      <c r="B12" s="12" t="s">
        <v>21</v>
      </c>
      <c r="C12" s="13">
        <v>127428028</v>
      </c>
      <c r="D12" s="13">
        <v>0</v>
      </c>
      <c r="E12" s="14" t="s">
        <v>22</v>
      </c>
      <c r="F12" s="15">
        <f>IFERROR(VALUE(SUBSTITUTE(SUBSTITUTE(C12,".00",""),",",".")),0)</f>
        <v>127428028</v>
      </c>
      <c r="G12" s="15">
        <f>IFERROR(VALUE(SUBSTITUTE(SUBSTITUTE(D12,".00",""),",",".")),0)</f>
        <v>0</v>
      </c>
      <c r="I12" s="16"/>
      <c r="J12" s="16"/>
    </row>
    <row r="13" spans="1:10" s="21" customFormat="1" ht="28.5" x14ac:dyDescent="0.2">
      <c r="A13" s="17">
        <v>46050</v>
      </c>
      <c r="B13" s="18" t="s">
        <v>23</v>
      </c>
      <c r="C13" s="19">
        <v>15833200</v>
      </c>
      <c r="D13" s="19">
        <v>0</v>
      </c>
      <c r="E13" s="20" t="s">
        <v>24</v>
      </c>
      <c r="F13" s="15">
        <f t="shared" ref="F13:F76" si="0">IFERROR(VALUE(SUBSTITUTE(SUBSTITUTE(C13,".00",""),",",".")),0)</f>
        <v>15833200</v>
      </c>
      <c r="G13" s="15">
        <f t="shared" ref="G13:G76" si="1">IFERROR(VALUE(SUBSTITUTE(SUBSTITUTE(D13,".00",""),",",".")),0)</f>
        <v>0</v>
      </c>
      <c r="H13" s="21">
        <v>15811200</v>
      </c>
      <c r="I13" s="22">
        <f>C13-H13</f>
        <v>22000</v>
      </c>
      <c r="J13" s="22"/>
    </row>
    <row r="14" spans="1:10" s="15" customFormat="1" ht="42.75" x14ac:dyDescent="0.2">
      <c r="A14" s="11">
        <v>46050</v>
      </c>
      <c r="B14" s="12" t="s">
        <v>25</v>
      </c>
      <c r="C14" s="13">
        <v>110000</v>
      </c>
      <c r="D14" s="13">
        <v>0</v>
      </c>
      <c r="E14" s="14" t="s">
        <v>26</v>
      </c>
      <c r="F14" s="15">
        <f t="shared" si="0"/>
        <v>110000</v>
      </c>
      <c r="G14" s="15">
        <f t="shared" si="1"/>
        <v>0</v>
      </c>
      <c r="I14" s="16"/>
      <c r="J14" s="16"/>
    </row>
    <row r="15" spans="1:10" s="21" customFormat="1" ht="57" x14ac:dyDescent="0.2">
      <c r="A15" s="17">
        <v>46050</v>
      </c>
      <c r="B15" s="18" t="s">
        <v>27</v>
      </c>
      <c r="C15" s="19">
        <v>0</v>
      </c>
      <c r="D15" s="19">
        <v>2970000</v>
      </c>
      <c r="E15" s="20" t="s">
        <v>28</v>
      </c>
      <c r="F15" s="15">
        <f t="shared" si="0"/>
        <v>0</v>
      </c>
      <c r="G15" s="15">
        <f t="shared" si="1"/>
        <v>2970000</v>
      </c>
      <c r="I15" s="22"/>
      <c r="J15" s="22"/>
    </row>
    <row r="16" spans="1:10" s="15" customFormat="1" ht="42.75" x14ac:dyDescent="0.2">
      <c r="A16" s="11">
        <v>46049</v>
      </c>
      <c r="B16" s="12" t="s">
        <v>29</v>
      </c>
      <c r="C16" s="13">
        <v>0</v>
      </c>
      <c r="D16" s="13">
        <v>1047034</v>
      </c>
      <c r="E16" s="14" t="s">
        <v>30</v>
      </c>
      <c r="F16" s="15">
        <f t="shared" si="0"/>
        <v>0</v>
      </c>
      <c r="G16" s="15">
        <f t="shared" si="1"/>
        <v>1047034</v>
      </c>
      <c r="H16" s="15" t="s">
        <v>193</v>
      </c>
      <c r="I16" s="16"/>
      <c r="J16" s="16"/>
    </row>
    <row r="17" spans="1:10" s="21" customFormat="1" ht="28.5" x14ac:dyDescent="0.2">
      <c r="A17" s="17">
        <v>46049</v>
      </c>
      <c r="B17" s="18" t="s">
        <v>31</v>
      </c>
      <c r="C17" s="19">
        <v>483226</v>
      </c>
      <c r="D17" s="19">
        <v>0</v>
      </c>
      <c r="E17" s="20" t="s">
        <v>32</v>
      </c>
      <c r="F17" s="15">
        <f t="shared" si="0"/>
        <v>483226</v>
      </c>
      <c r="G17" s="15">
        <f t="shared" si="1"/>
        <v>0</v>
      </c>
      <c r="I17" s="22"/>
      <c r="J17" s="22"/>
    </row>
    <row r="18" spans="1:10" s="15" customFormat="1" ht="57" x14ac:dyDescent="0.2">
      <c r="A18" s="11">
        <v>46049</v>
      </c>
      <c r="B18" s="12" t="s">
        <v>33</v>
      </c>
      <c r="C18" s="13">
        <v>0</v>
      </c>
      <c r="D18" s="13">
        <v>70849314</v>
      </c>
      <c r="E18" s="14" t="s">
        <v>34</v>
      </c>
      <c r="F18" s="15">
        <f t="shared" si="0"/>
        <v>0</v>
      </c>
      <c r="G18" s="15">
        <f t="shared" si="1"/>
        <v>70849314</v>
      </c>
      <c r="I18" s="16"/>
      <c r="J18" s="16"/>
    </row>
    <row r="19" spans="1:10" s="21" customFormat="1" ht="57" x14ac:dyDescent="0.2">
      <c r="A19" s="17">
        <v>46048</v>
      </c>
      <c r="B19" s="18" t="s">
        <v>35</v>
      </c>
      <c r="C19" s="19">
        <v>0</v>
      </c>
      <c r="D19" s="19">
        <v>134424718</v>
      </c>
      <c r="E19" s="20" t="s">
        <v>36</v>
      </c>
      <c r="F19" s="15">
        <f t="shared" si="0"/>
        <v>0</v>
      </c>
      <c r="G19" s="15">
        <f t="shared" si="1"/>
        <v>134424718</v>
      </c>
      <c r="I19" s="22"/>
      <c r="J19" s="22"/>
    </row>
    <row r="20" spans="1:10" s="15" customFormat="1" ht="28.5" x14ac:dyDescent="0.2">
      <c r="A20" s="11">
        <v>46047</v>
      </c>
      <c r="B20" s="12" t="s">
        <v>37</v>
      </c>
      <c r="C20" s="13">
        <v>0</v>
      </c>
      <c r="D20" s="13">
        <v>38680</v>
      </c>
      <c r="E20" s="14" t="s">
        <v>38</v>
      </c>
      <c r="F20" s="15">
        <f t="shared" si="0"/>
        <v>0</v>
      </c>
      <c r="G20" s="15">
        <f t="shared" si="1"/>
        <v>38680</v>
      </c>
      <c r="I20" s="16"/>
      <c r="J20" s="16"/>
    </row>
    <row r="21" spans="1:10" s="21" customFormat="1" ht="28.5" x14ac:dyDescent="0.2">
      <c r="A21" s="17">
        <v>46047</v>
      </c>
      <c r="B21" s="18" t="s">
        <v>39</v>
      </c>
      <c r="C21" s="19">
        <v>22000</v>
      </c>
      <c r="D21" s="19">
        <v>0</v>
      </c>
      <c r="E21" s="20" t="s">
        <v>40</v>
      </c>
      <c r="F21" s="15">
        <f t="shared" si="0"/>
        <v>22000</v>
      </c>
      <c r="G21" s="15">
        <f t="shared" si="1"/>
        <v>0</v>
      </c>
      <c r="I21" s="22"/>
      <c r="J21" s="22"/>
    </row>
    <row r="22" spans="1:10" s="15" customFormat="1" ht="27" customHeight="1" x14ac:dyDescent="0.2">
      <c r="A22" s="11">
        <v>46047</v>
      </c>
      <c r="B22" s="12" t="s">
        <v>41</v>
      </c>
      <c r="C22" s="13">
        <v>42145200</v>
      </c>
      <c r="D22" s="13">
        <v>0</v>
      </c>
      <c r="E22" s="14" t="s">
        <v>42</v>
      </c>
      <c r="F22" s="15">
        <f t="shared" si="0"/>
        <v>42145200</v>
      </c>
      <c r="G22" s="15">
        <f t="shared" si="1"/>
        <v>0</v>
      </c>
      <c r="I22" s="16"/>
      <c r="J22" s="16"/>
    </row>
    <row r="23" spans="1:10" s="21" customFormat="1" ht="101.25" x14ac:dyDescent="0.3">
      <c r="A23" s="17">
        <v>46046</v>
      </c>
      <c r="B23" s="18" t="s">
        <v>43</v>
      </c>
      <c r="C23" s="19">
        <v>11590000</v>
      </c>
      <c r="D23" s="19">
        <v>0</v>
      </c>
      <c r="E23" s="20" t="s">
        <v>44</v>
      </c>
      <c r="F23" s="15">
        <f t="shared" si="0"/>
        <v>11590000</v>
      </c>
      <c r="G23" s="15">
        <f t="shared" si="1"/>
        <v>0</v>
      </c>
      <c r="H23" s="21" t="s">
        <v>187</v>
      </c>
      <c r="I23" s="23" t="s">
        <v>189</v>
      </c>
      <c r="J23" s="22"/>
    </row>
    <row r="24" spans="1:10" s="15" customFormat="1" ht="57" x14ac:dyDescent="0.2">
      <c r="A24" s="11">
        <v>46045</v>
      </c>
      <c r="B24" s="12" t="s">
        <v>45</v>
      </c>
      <c r="C24" s="13">
        <v>0</v>
      </c>
      <c r="D24" s="13">
        <v>8318321</v>
      </c>
      <c r="E24" s="14" t="s">
        <v>46</v>
      </c>
      <c r="F24" s="15">
        <f t="shared" si="0"/>
        <v>0</v>
      </c>
      <c r="G24" s="15">
        <f t="shared" si="1"/>
        <v>8318321</v>
      </c>
      <c r="I24" s="16"/>
      <c r="J24" s="16"/>
    </row>
    <row r="25" spans="1:10" s="21" customFormat="1" ht="57" x14ac:dyDescent="0.2">
      <c r="A25" s="17">
        <v>46045</v>
      </c>
      <c r="B25" s="18" t="s">
        <v>47</v>
      </c>
      <c r="C25" s="19">
        <v>0</v>
      </c>
      <c r="D25" s="19">
        <v>9680000</v>
      </c>
      <c r="E25" s="20" t="s">
        <v>48</v>
      </c>
      <c r="F25" s="15">
        <f t="shared" si="0"/>
        <v>0</v>
      </c>
      <c r="G25" s="15">
        <f t="shared" si="1"/>
        <v>9680000</v>
      </c>
      <c r="I25" s="22"/>
      <c r="J25" s="22"/>
    </row>
    <row r="26" spans="1:10" s="15" customFormat="1" ht="28.5" x14ac:dyDescent="0.2">
      <c r="A26" s="11">
        <v>46045</v>
      </c>
      <c r="B26" s="12" t="s">
        <v>49</v>
      </c>
      <c r="C26" s="13">
        <v>50007700</v>
      </c>
      <c r="D26" s="13">
        <v>0</v>
      </c>
      <c r="E26" s="14" t="s">
        <v>50</v>
      </c>
      <c r="F26" s="15">
        <f t="shared" si="0"/>
        <v>50007700</v>
      </c>
      <c r="G26" s="15">
        <f t="shared" si="1"/>
        <v>0</v>
      </c>
      <c r="I26" s="16"/>
      <c r="J26" s="16"/>
    </row>
    <row r="27" spans="1:10" s="21" customFormat="1" ht="42.75" x14ac:dyDescent="0.2">
      <c r="A27" s="17">
        <v>46045</v>
      </c>
      <c r="B27" s="18" t="s">
        <v>51</v>
      </c>
      <c r="C27" s="19">
        <v>4717284</v>
      </c>
      <c r="D27" s="19">
        <v>0</v>
      </c>
      <c r="E27" s="20" t="s">
        <v>52</v>
      </c>
      <c r="F27" s="15">
        <f t="shared" si="0"/>
        <v>4717284</v>
      </c>
      <c r="G27" s="15">
        <f t="shared" si="1"/>
        <v>0</v>
      </c>
      <c r="H27" s="21" t="s">
        <v>188</v>
      </c>
      <c r="I27" s="22">
        <v>4695284</v>
      </c>
      <c r="J27" s="22">
        <f>C27-I27</f>
        <v>22000</v>
      </c>
    </row>
    <row r="28" spans="1:10" s="15" customFormat="1" ht="71.25" x14ac:dyDescent="0.2">
      <c r="A28" s="11">
        <v>46044</v>
      </c>
      <c r="B28" s="12" t="s">
        <v>53</v>
      </c>
      <c r="C28" s="13">
        <v>0</v>
      </c>
      <c r="D28" s="13">
        <v>29245062</v>
      </c>
      <c r="E28" s="14" t="s">
        <v>54</v>
      </c>
      <c r="F28" s="15">
        <f t="shared" si="0"/>
        <v>0</v>
      </c>
      <c r="G28" s="15">
        <f t="shared" si="1"/>
        <v>29245062</v>
      </c>
      <c r="I28" s="16"/>
      <c r="J28" s="16"/>
    </row>
    <row r="29" spans="1:10" s="21" customFormat="1" ht="28.5" x14ac:dyDescent="0.2">
      <c r="A29" s="17">
        <v>46043</v>
      </c>
      <c r="B29" s="18" t="s">
        <v>55</v>
      </c>
      <c r="C29" s="19">
        <v>113951386</v>
      </c>
      <c r="D29" s="19">
        <v>0</v>
      </c>
      <c r="E29" s="20" t="s">
        <v>56</v>
      </c>
      <c r="F29" s="15">
        <f t="shared" si="0"/>
        <v>113951386</v>
      </c>
      <c r="G29" s="15">
        <f t="shared" si="1"/>
        <v>0</v>
      </c>
      <c r="I29" s="22"/>
      <c r="J29" s="22"/>
    </row>
    <row r="30" spans="1:10" s="15" customFormat="1" ht="57" x14ac:dyDescent="0.2">
      <c r="A30" s="11">
        <v>46043</v>
      </c>
      <c r="B30" s="12" t="s">
        <v>57</v>
      </c>
      <c r="C30" s="13">
        <v>0</v>
      </c>
      <c r="D30" s="13">
        <v>3086191</v>
      </c>
      <c r="E30" s="14" t="s">
        <v>58</v>
      </c>
      <c r="F30" s="15">
        <f t="shared" si="0"/>
        <v>0</v>
      </c>
      <c r="G30" s="15">
        <f t="shared" si="1"/>
        <v>3086191</v>
      </c>
      <c r="H30" s="41" t="s">
        <v>191</v>
      </c>
      <c r="I30" s="16"/>
      <c r="J30" s="16"/>
    </row>
    <row r="31" spans="1:10" s="21" customFormat="1" ht="57" x14ac:dyDescent="0.2">
      <c r="A31" s="17">
        <v>46042</v>
      </c>
      <c r="B31" s="18" t="s">
        <v>59</v>
      </c>
      <c r="C31" s="19">
        <v>0</v>
      </c>
      <c r="D31" s="19">
        <v>2887409</v>
      </c>
      <c r="E31" s="20" t="s">
        <v>60</v>
      </c>
      <c r="F31" s="15">
        <f t="shared" si="0"/>
        <v>0</v>
      </c>
      <c r="G31" s="15">
        <f t="shared" si="1"/>
        <v>2887409</v>
      </c>
      <c r="I31" s="22"/>
      <c r="J31" s="22"/>
    </row>
    <row r="32" spans="1:10" s="15" customFormat="1" ht="28.5" x14ac:dyDescent="0.2">
      <c r="A32" s="11">
        <v>46042</v>
      </c>
      <c r="B32" s="12" t="s">
        <v>61</v>
      </c>
      <c r="C32" s="13">
        <v>0</v>
      </c>
      <c r="D32" s="13">
        <v>64706948</v>
      </c>
      <c r="E32" s="14" t="s">
        <v>62</v>
      </c>
      <c r="F32" s="15">
        <f t="shared" si="0"/>
        <v>0</v>
      </c>
      <c r="G32" s="15">
        <f t="shared" si="1"/>
        <v>64706948</v>
      </c>
      <c r="I32" s="16"/>
      <c r="J32" s="16"/>
    </row>
    <row r="33" spans="1:10" s="21" customFormat="1" ht="42.75" x14ac:dyDescent="0.2">
      <c r="A33" s="17">
        <v>46041</v>
      </c>
      <c r="B33" s="18" t="s">
        <v>63</v>
      </c>
      <c r="C33" s="19">
        <v>0</v>
      </c>
      <c r="D33" s="19">
        <v>5901876</v>
      </c>
      <c r="E33" s="20" t="s">
        <v>64</v>
      </c>
      <c r="F33" s="15">
        <f t="shared" si="0"/>
        <v>0</v>
      </c>
      <c r="G33" s="15">
        <f t="shared" si="1"/>
        <v>5901876</v>
      </c>
      <c r="H33" s="42" t="s">
        <v>192</v>
      </c>
      <c r="I33" s="22"/>
      <c r="J33" s="22"/>
    </row>
    <row r="34" spans="1:10" s="15" customFormat="1" ht="28.5" x14ac:dyDescent="0.2">
      <c r="A34" s="11">
        <v>46041</v>
      </c>
      <c r="B34" s="12" t="s">
        <v>65</v>
      </c>
      <c r="C34" s="13">
        <v>527311685</v>
      </c>
      <c r="D34" s="13">
        <v>0</v>
      </c>
      <c r="E34" s="14" t="s">
        <v>66</v>
      </c>
      <c r="F34" s="15">
        <f t="shared" si="0"/>
        <v>527311685</v>
      </c>
      <c r="G34" s="15">
        <f t="shared" si="1"/>
        <v>0</v>
      </c>
      <c r="I34" s="16"/>
      <c r="J34" s="16"/>
    </row>
    <row r="35" spans="1:10" s="21" customFormat="1" ht="42.75" x14ac:dyDescent="0.2">
      <c r="A35" s="17">
        <v>46041</v>
      </c>
      <c r="B35" s="18" t="s">
        <v>67</v>
      </c>
      <c r="C35" s="19">
        <v>911097527</v>
      </c>
      <c r="D35" s="19">
        <v>0</v>
      </c>
      <c r="E35" s="20" t="s">
        <v>68</v>
      </c>
      <c r="F35" s="15">
        <f t="shared" si="0"/>
        <v>911097527</v>
      </c>
      <c r="G35" s="15">
        <f t="shared" si="1"/>
        <v>0</v>
      </c>
      <c r="I35" s="22"/>
      <c r="J35" s="22"/>
    </row>
    <row r="36" spans="1:10" s="15" customFormat="1" ht="42.75" x14ac:dyDescent="0.2">
      <c r="A36" s="11">
        <v>46041</v>
      </c>
      <c r="B36" s="12" t="s">
        <v>69</v>
      </c>
      <c r="C36" s="13">
        <v>7872000</v>
      </c>
      <c r="D36" s="13">
        <v>0</v>
      </c>
      <c r="E36" s="14" t="s">
        <v>70</v>
      </c>
      <c r="F36" s="15">
        <f t="shared" si="0"/>
        <v>7872000</v>
      </c>
      <c r="G36" s="15">
        <f t="shared" si="1"/>
        <v>0</v>
      </c>
      <c r="I36" s="16"/>
      <c r="J36" s="16"/>
    </row>
    <row r="37" spans="1:10" s="21" customFormat="1" ht="71.25" x14ac:dyDescent="0.2">
      <c r="A37" s="17">
        <v>46041</v>
      </c>
      <c r="B37" s="18" t="s">
        <v>71</v>
      </c>
      <c r="C37" s="19">
        <v>0</v>
      </c>
      <c r="D37" s="19">
        <v>12146352</v>
      </c>
      <c r="E37" s="20" t="s">
        <v>72</v>
      </c>
      <c r="F37" s="15">
        <f t="shared" si="0"/>
        <v>0</v>
      </c>
      <c r="G37" s="15">
        <f t="shared" si="1"/>
        <v>12146352</v>
      </c>
      <c r="I37" s="22"/>
      <c r="J37" s="22"/>
    </row>
    <row r="38" spans="1:10" s="15" customFormat="1" ht="71.25" x14ac:dyDescent="0.2">
      <c r="A38" s="11">
        <v>46040</v>
      </c>
      <c r="B38" s="12" t="s">
        <v>73</v>
      </c>
      <c r="C38" s="13">
        <v>0</v>
      </c>
      <c r="D38" s="13">
        <v>1000000000</v>
      </c>
      <c r="E38" s="14" t="s">
        <v>74</v>
      </c>
      <c r="F38" s="15">
        <f t="shared" si="0"/>
        <v>0</v>
      </c>
      <c r="G38" s="15">
        <f t="shared" si="1"/>
        <v>1000000000</v>
      </c>
      <c r="I38" s="16"/>
      <c r="J38" s="16"/>
    </row>
    <row r="39" spans="1:10" s="21" customFormat="1" ht="28.5" x14ac:dyDescent="0.2">
      <c r="A39" s="17">
        <v>46039</v>
      </c>
      <c r="B39" s="18" t="s">
        <v>75</v>
      </c>
      <c r="C39" s="19">
        <v>9201184</v>
      </c>
      <c r="D39" s="19">
        <v>0</v>
      </c>
      <c r="E39" s="20" t="s">
        <v>76</v>
      </c>
      <c r="F39" s="15">
        <f t="shared" si="0"/>
        <v>9201184</v>
      </c>
      <c r="G39" s="15">
        <f t="shared" si="1"/>
        <v>0</v>
      </c>
      <c r="I39" s="22"/>
      <c r="J39" s="22"/>
    </row>
    <row r="40" spans="1:10" s="15" customFormat="1" ht="28.5" x14ac:dyDescent="0.2">
      <c r="A40" s="11">
        <v>46038</v>
      </c>
      <c r="B40" s="12" t="s">
        <v>77</v>
      </c>
      <c r="C40" s="13">
        <v>132504045</v>
      </c>
      <c r="D40" s="13">
        <v>0</v>
      </c>
      <c r="E40" s="14" t="s">
        <v>78</v>
      </c>
      <c r="F40" s="15">
        <f t="shared" si="0"/>
        <v>132504045</v>
      </c>
      <c r="G40" s="15">
        <f t="shared" si="1"/>
        <v>0</v>
      </c>
      <c r="I40" s="16"/>
      <c r="J40" s="16"/>
    </row>
    <row r="41" spans="1:10" s="21" customFormat="1" ht="28.5" x14ac:dyDescent="0.2">
      <c r="A41" s="17">
        <v>46038</v>
      </c>
      <c r="B41" s="18" t="s">
        <v>79</v>
      </c>
      <c r="C41" s="19">
        <v>8770000</v>
      </c>
      <c r="D41" s="19">
        <v>0</v>
      </c>
      <c r="E41" s="20" t="s">
        <v>80</v>
      </c>
      <c r="F41" s="15">
        <f t="shared" si="0"/>
        <v>8770000</v>
      </c>
      <c r="G41" s="15">
        <f t="shared" si="1"/>
        <v>0</v>
      </c>
      <c r="I41" s="22"/>
      <c r="J41" s="22"/>
    </row>
    <row r="42" spans="1:10" s="15" customFormat="1" ht="28.5" x14ac:dyDescent="0.2">
      <c r="A42" s="11">
        <v>46038</v>
      </c>
      <c r="B42" s="12" t="s">
        <v>81</v>
      </c>
      <c r="C42" s="13">
        <v>15150640</v>
      </c>
      <c r="D42" s="13">
        <v>0</v>
      </c>
      <c r="E42" s="14" t="s">
        <v>82</v>
      </c>
      <c r="F42" s="15">
        <f t="shared" si="0"/>
        <v>15150640</v>
      </c>
      <c r="G42" s="15">
        <f t="shared" si="1"/>
        <v>0</v>
      </c>
      <c r="I42" s="16"/>
      <c r="J42" s="16"/>
    </row>
    <row r="43" spans="1:10" s="21" customFormat="1" ht="28.5" x14ac:dyDescent="0.2">
      <c r="A43" s="17">
        <v>46038</v>
      </c>
      <c r="B43" s="18" t="s">
        <v>83</v>
      </c>
      <c r="C43" s="19">
        <v>0</v>
      </c>
      <c r="D43" s="19">
        <v>7641595</v>
      </c>
      <c r="E43" s="20" t="s">
        <v>84</v>
      </c>
      <c r="F43" s="15">
        <f t="shared" si="0"/>
        <v>0</v>
      </c>
      <c r="G43" s="15">
        <f t="shared" si="1"/>
        <v>7641595</v>
      </c>
      <c r="I43" s="22"/>
      <c r="J43" s="22"/>
    </row>
    <row r="44" spans="1:10" s="15" customFormat="1" ht="28.5" x14ac:dyDescent="0.2">
      <c r="A44" s="11">
        <v>46038</v>
      </c>
      <c r="B44" s="12" t="s">
        <v>85</v>
      </c>
      <c r="C44" s="13">
        <v>2400000000</v>
      </c>
      <c r="D44" s="13">
        <v>0</v>
      </c>
      <c r="E44" s="14" t="s">
        <v>86</v>
      </c>
      <c r="F44" s="15">
        <f t="shared" si="0"/>
        <v>2400000000</v>
      </c>
      <c r="G44" s="15">
        <f t="shared" si="1"/>
        <v>0</v>
      </c>
      <c r="I44" s="16"/>
      <c r="J44" s="16"/>
    </row>
    <row r="45" spans="1:10" s="21" customFormat="1" ht="99.75" x14ac:dyDescent="0.2">
      <c r="A45" s="17">
        <v>46038</v>
      </c>
      <c r="B45" s="18" t="s">
        <v>87</v>
      </c>
      <c r="C45" s="19">
        <v>357196411</v>
      </c>
      <c r="D45" s="19">
        <v>0</v>
      </c>
      <c r="E45" s="20" t="s">
        <v>88</v>
      </c>
      <c r="F45" s="15">
        <f t="shared" si="0"/>
        <v>357196411</v>
      </c>
      <c r="G45" s="15">
        <f t="shared" si="1"/>
        <v>0</v>
      </c>
      <c r="I45" s="22"/>
      <c r="J45" s="22"/>
    </row>
    <row r="46" spans="1:10" s="15" customFormat="1" ht="71.25" x14ac:dyDescent="0.2">
      <c r="A46" s="11">
        <v>46038</v>
      </c>
      <c r="B46" s="12" t="s">
        <v>89</v>
      </c>
      <c r="C46" s="13">
        <v>0</v>
      </c>
      <c r="D46" s="13">
        <v>3000000000</v>
      </c>
      <c r="E46" s="14" t="s">
        <v>90</v>
      </c>
      <c r="F46" s="15">
        <f t="shared" si="0"/>
        <v>0</v>
      </c>
      <c r="G46" s="15">
        <f t="shared" si="1"/>
        <v>3000000000</v>
      </c>
      <c r="I46" s="16"/>
      <c r="J46" s="16"/>
    </row>
    <row r="47" spans="1:10" s="21" customFormat="1" ht="42.75" x14ac:dyDescent="0.2">
      <c r="A47" s="17">
        <v>46038</v>
      </c>
      <c r="B47" s="18" t="s">
        <v>91</v>
      </c>
      <c r="C47" s="19">
        <v>1179058961</v>
      </c>
      <c r="D47" s="19">
        <v>0</v>
      </c>
      <c r="E47" s="20" t="s">
        <v>92</v>
      </c>
      <c r="F47" s="15">
        <f t="shared" si="0"/>
        <v>1179058961</v>
      </c>
      <c r="G47" s="15">
        <f t="shared" si="1"/>
        <v>0</v>
      </c>
      <c r="I47" s="22"/>
      <c r="J47" s="22"/>
    </row>
    <row r="48" spans="1:10" s="15" customFormat="1" ht="42.75" x14ac:dyDescent="0.2">
      <c r="A48" s="11">
        <v>46038</v>
      </c>
      <c r="B48" s="12" t="s">
        <v>93</v>
      </c>
      <c r="C48" s="13">
        <v>5260559</v>
      </c>
      <c r="D48" s="13">
        <v>0</v>
      </c>
      <c r="E48" s="14" t="s">
        <v>94</v>
      </c>
      <c r="F48" s="15">
        <f t="shared" si="0"/>
        <v>5260559</v>
      </c>
      <c r="G48" s="15">
        <f t="shared" si="1"/>
        <v>0</v>
      </c>
      <c r="I48" s="16"/>
      <c r="J48" s="16"/>
    </row>
    <row r="49" spans="1:10" s="21" customFormat="1" ht="114" x14ac:dyDescent="0.2">
      <c r="A49" s="17">
        <v>46038</v>
      </c>
      <c r="B49" s="18" t="s">
        <v>95</v>
      </c>
      <c r="C49" s="19">
        <v>0</v>
      </c>
      <c r="D49" s="19">
        <v>138548218</v>
      </c>
      <c r="E49" s="20" t="s">
        <v>96</v>
      </c>
      <c r="F49" s="15">
        <f t="shared" si="0"/>
        <v>0</v>
      </c>
      <c r="G49" s="15">
        <f t="shared" si="1"/>
        <v>138548218</v>
      </c>
      <c r="I49" s="22"/>
      <c r="J49" s="22"/>
    </row>
    <row r="50" spans="1:10" s="15" customFormat="1" ht="28.5" x14ac:dyDescent="0.2">
      <c r="A50" s="11">
        <v>46037</v>
      </c>
      <c r="B50" s="12" t="s">
        <v>97</v>
      </c>
      <c r="C50" s="13">
        <v>187469787</v>
      </c>
      <c r="D50" s="13">
        <v>0</v>
      </c>
      <c r="E50" s="14" t="s">
        <v>98</v>
      </c>
      <c r="F50" s="15">
        <f t="shared" si="0"/>
        <v>187469787</v>
      </c>
      <c r="G50" s="15">
        <f t="shared" si="1"/>
        <v>0</v>
      </c>
      <c r="I50" s="16"/>
      <c r="J50" s="16"/>
    </row>
    <row r="51" spans="1:10" s="21" customFormat="1" ht="42.75" x14ac:dyDescent="0.2">
      <c r="A51" s="17">
        <v>46037</v>
      </c>
      <c r="B51" s="18" t="s">
        <v>99</v>
      </c>
      <c r="C51" s="19">
        <v>100007700</v>
      </c>
      <c r="D51" s="19">
        <v>0</v>
      </c>
      <c r="E51" s="20" t="s">
        <v>100</v>
      </c>
      <c r="F51" s="15">
        <f t="shared" si="0"/>
        <v>100007700</v>
      </c>
      <c r="G51" s="15">
        <f t="shared" si="1"/>
        <v>0</v>
      </c>
      <c r="I51" s="22"/>
      <c r="J51" s="22"/>
    </row>
    <row r="52" spans="1:10" s="15" customFormat="1" x14ac:dyDescent="0.2">
      <c r="A52" s="11">
        <v>46037</v>
      </c>
      <c r="B52" s="12" t="s">
        <v>101</v>
      </c>
      <c r="C52" s="13">
        <v>61189200</v>
      </c>
      <c r="D52" s="13">
        <v>0</v>
      </c>
      <c r="E52" s="14" t="s">
        <v>102</v>
      </c>
      <c r="F52" s="15">
        <f t="shared" si="0"/>
        <v>61189200</v>
      </c>
      <c r="G52" s="15">
        <f t="shared" si="1"/>
        <v>0</v>
      </c>
      <c r="I52" s="16"/>
      <c r="J52" s="16"/>
    </row>
    <row r="53" spans="1:10" s="21" customFormat="1" ht="42.75" x14ac:dyDescent="0.2">
      <c r="A53" s="17">
        <v>46037</v>
      </c>
      <c r="B53" s="18" t="s">
        <v>103</v>
      </c>
      <c r="C53" s="19">
        <v>1273767675</v>
      </c>
      <c r="D53" s="19">
        <v>0</v>
      </c>
      <c r="E53" s="20" t="s">
        <v>104</v>
      </c>
      <c r="F53" s="15">
        <f t="shared" si="0"/>
        <v>1273767675</v>
      </c>
      <c r="G53" s="15">
        <f t="shared" si="1"/>
        <v>0</v>
      </c>
      <c r="I53" s="22"/>
      <c r="J53" s="22"/>
    </row>
    <row r="54" spans="1:10" s="15" customFormat="1" ht="71.25" x14ac:dyDescent="0.2">
      <c r="A54" s="11">
        <v>46037</v>
      </c>
      <c r="B54" s="12" t="s">
        <v>105</v>
      </c>
      <c r="C54" s="13">
        <v>0</v>
      </c>
      <c r="D54" s="13">
        <v>3000000000</v>
      </c>
      <c r="E54" s="14" t="s">
        <v>106</v>
      </c>
      <c r="F54" s="15">
        <f t="shared" si="0"/>
        <v>0</v>
      </c>
      <c r="G54" s="15">
        <f t="shared" si="1"/>
        <v>3000000000</v>
      </c>
      <c r="I54" s="16"/>
      <c r="J54" s="16"/>
    </row>
    <row r="55" spans="1:10" s="21" customFormat="1" ht="85.5" x14ac:dyDescent="0.2">
      <c r="A55" s="17">
        <v>46036</v>
      </c>
      <c r="B55" s="18" t="s">
        <v>107</v>
      </c>
      <c r="C55" s="19">
        <v>0</v>
      </c>
      <c r="D55" s="19">
        <v>8535795</v>
      </c>
      <c r="E55" s="20" t="s">
        <v>108</v>
      </c>
      <c r="F55" s="15">
        <f t="shared" si="0"/>
        <v>0</v>
      </c>
      <c r="G55" s="15">
        <f t="shared" si="1"/>
        <v>8535795</v>
      </c>
      <c r="I55" s="22"/>
      <c r="J55" s="22"/>
    </row>
    <row r="56" spans="1:10" s="15" customFormat="1" ht="85.5" x14ac:dyDescent="0.2">
      <c r="A56" s="11">
        <v>46036</v>
      </c>
      <c r="B56" s="12" t="s">
        <v>109</v>
      </c>
      <c r="C56" s="13">
        <v>0</v>
      </c>
      <c r="D56" s="13">
        <v>8149091</v>
      </c>
      <c r="E56" s="14" t="s">
        <v>110</v>
      </c>
      <c r="F56" s="15">
        <f t="shared" si="0"/>
        <v>0</v>
      </c>
      <c r="G56" s="15">
        <f t="shared" si="1"/>
        <v>8149091</v>
      </c>
      <c r="I56" s="16"/>
      <c r="J56" s="16"/>
    </row>
    <row r="57" spans="1:10" s="21" customFormat="1" ht="57" x14ac:dyDescent="0.2">
      <c r="A57" s="17">
        <v>46036</v>
      </c>
      <c r="B57" s="18" t="s">
        <v>111</v>
      </c>
      <c r="C57" s="19">
        <v>0</v>
      </c>
      <c r="D57" s="19">
        <v>4883563</v>
      </c>
      <c r="E57" s="20" t="s">
        <v>112</v>
      </c>
      <c r="F57" s="15">
        <f t="shared" si="0"/>
        <v>0</v>
      </c>
      <c r="G57" s="15">
        <f t="shared" si="1"/>
        <v>4883563</v>
      </c>
      <c r="I57" s="22"/>
      <c r="J57" s="22"/>
    </row>
    <row r="58" spans="1:10" s="15" customFormat="1" ht="42.75" x14ac:dyDescent="0.2">
      <c r="A58" s="11">
        <v>46036</v>
      </c>
      <c r="B58" s="12" t="s">
        <v>113</v>
      </c>
      <c r="C58" s="13">
        <v>0</v>
      </c>
      <c r="D58" s="13">
        <v>8335868</v>
      </c>
      <c r="E58" s="14" t="s">
        <v>114</v>
      </c>
      <c r="F58" s="15">
        <f t="shared" si="0"/>
        <v>0</v>
      </c>
      <c r="G58" s="15">
        <f t="shared" si="1"/>
        <v>8335868</v>
      </c>
      <c r="I58" s="16"/>
      <c r="J58" s="16"/>
    </row>
    <row r="59" spans="1:10" s="21" customFormat="1" ht="28.5" x14ac:dyDescent="0.2">
      <c r="A59" s="17">
        <v>46036</v>
      </c>
      <c r="B59" s="18" t="s">
        <v>115</v>
      </c>
      <c r="C59" s="19">
        <v>8121870</v>
      </c>
      <c r="D59" s="19">
        <v>0</v>
      </c>
      <c r="E59" s="20" t="s">
        <v>116</v>
      </c>
      <c r="F59" s="15">
        <f t="shared" si="0"/>
        <v>8121870</v>
      </c>
      <c r="G59" s="15">
        <f t="shared" si="1"/>
        <v>0</v>
      </c>
      <c r="I59" s="22"/>
      <c r="J59" s="22"/>
    </row>
    <row r="60" spans="1:10" s="15" customFormat="1" ht="71.25" x14ac:dyDescent="0.2">
      <c r="A60" s="11">
        <v>46036</v>
      </c>
      <c r="B60" s="12" t="s">
        <v>117</v>
      </c>
      <c r="C60" s="13">
        <v>0</v>
      </c>
      <c r="D60" s="13">
        <v>46836713</v>
      </c>
      <c r="E60" s="14" t="s">
        <v>118</v>
      </c>
      <c r="F60" s="15">
        <f t="shared" si="0"/>
        <v>0</v>
      </c>
      <c r="G60" s="15">
        <f t="shared" si="1"/>
        <v>46836713</v>
      </c>
      <c r="I60" s="16"/>
      <c r="J60" s="16"/>
    </row>
    <row r="61" spans="1:10" s="21" customFormat="1" ht="85.5" x14ac:dyDescent="0.2">
      <c r="A61" s="17">
        <v>46035</v>
      </c>
      <c r="B61" s="18" t="s">
        <v>119</v>
      </c>
      <c r="C61" s="19">
        <v>0</v>
      </c>
      <c r="D61" s="19">
        <v>3086184</v>
      </c>
      <c r="E61" s="20" t="s">
        <v>120</v>
      </c>
      <c r="F61" s="15">
        <f t="shared" si="0"/>
        <v>0</v>
      </c>
      <c r="G61" s="15">
        <f t="shared" si="1"/>
        <v>3086184</v>
      </c>
      <c r="I61" s="22"/>
      <c r="J61" s="22"/>
    </row>
    <row r="62" spans="1:10" s="15" customFormat="1" ht="57" x14ac:dyDescent="0.2">
      <c r="A62" s="11">
        <v>46035</v>
      </c>
      <c r="B62" s="12" t="s">
        <v>121</v>
      </c>
      <c r="C62" s="13">
        <v>0</v>
      </c>
      <c r="D62" s="13">
        <v>2908277</v>
      </c>
      <c r="E62" s="14" t="s">
        <v>122</v>
      </c>
      <c r="F62" s="15">
        <f t="shared" si="0"/>
        <v>0</v>
      </c>
      <c r="G62" s="15">
        <f t="shared" si="1"/>
        <v>2908277</v>
      </c>
      <c r="I62" s="16"/>
      <c r="J62" s="16"/>
    </row>
    <row r="63" spans="1:10" s="21" customFormat="1" ht="28.5" x14ac:dyDescent="0.2">
      <c r="A63" s="17">
        <v>46035</v>
      </c>
      <c r="B63" s="18" t="s">
        <v>123</v>
      </c>
      <c r="C63" s="19">
        <v>382570567</v>
      </c>
      <c r="D63" s="19">
        <v>0</v>
      </c>
      <c r="E63" s="20" t="s">
        <v>124</v>
      </c>
      <c r="F63" s="15">
        <f t="shared" si="0"/>
        <v>382570567</v>
      </c>
      <c r="G63" s="15">
        <f t="shared" si="1"/>
        <v>0</v>
      </c>
      <c r="I63" s="22"/>
      <c r="J63" s="22"/>
    </row>
    <row r="64" spans="1:10" s="15" customFormat="1" ht="28.5" x14ac:dyDescent="0.2">
      <c r="A64" s="11">
        <v>46035</v>
      </c>
      <c r="B64" s="12" t="s">
        <v>125</v>
      </c>
      <c r="C64" s="13">
        <v>0</v>
      </c>
      <c r="D64" s="13">
        <v>325469920</v>
      </c>
      <c r="E64" s="14" t="s">
        <v>126</v>
      </c>
      <c r="F64" s="15">
        <f t="shared" si="0"/>
        <v>0</v>
      </c>
      <c r="G64" s="15">
        <f t="shared" si="1"/>
        <v>325469920</v>
      </c>
      <c r="I64" s="16"/>
      <c r="J64" s="16"/>
    </row>
    <row r="65" spans="1:10" s="21" customFormat="1" ht="28.5" x14ac:dyDescent="0.2">
      <c r="A65" s="17">
        <v>46034</v>
      </c>
      <c r="B65" s="18" t="s">
        <v>127</v>
      </c>
      <c r="C65" s="19">
        <v>0</v>
      </c>
      <c r="D65" s="19">
        <v>3695920</v>
      </c>
      <c r="E65" s="20" t="s">
        <v>128</v>
      </c>
      <c r="F65" s="15">
        <f t="shared" si="0"/>
        <v>0</v>
      </c>
      <c r="G65" s="15">
        <f t="shared" si="1"/>
        <v>3695920</v>
      </c>
      <c r="I65" s="22"/>
      <c r="J65" s="22"/>
    </row>
    <row r="66" spans="1:10" s="15" customFormat="1" ht="57" x14ac:dyDescent="0.2">
      <c r="A66" s="11">
        <v>46034</v>
      </c>
      <c r="B66" s="12" t="s">
        <v>129</v>
      </c>
      <c r="C66" s="13">
        <v>0</v>
      </c>
      <c r="D66" s="13">
        <v>34430372</v>
      </c>
      <c r="E66" s="14" t="s">
        <v>130</v>
      </c>
      <c r="F66" s="15">
        <f t="shared" si="0"/>
        <v>0</v>
      </c>
      <c r="G66" s="15">
        <f t="shared" si="1"/>
        <v>34430372</v>
      </c>
      <c r="I66" s="16"/>
      <c r="J66" s="16"/>
    </row>
    <row r="67" spans="1:10" s="21" customFormat="1" ht="57" x14ac:dyDescent="0.2">
      <c r="A67" s="17">
        <v>46031</v>
      </c>
      <c r="B67" s="18" t="s">
        <v>131</v>
      </c>
      <c r="C67" s="19">
        <v>0</v>
      </c>
      <c r="D67" s="19">
        <v>2319856</v>
      </c>
      <c r="E67" s="20" t="s">
        <v>132</v>
      </c>
      <c r="F67" s="15">
        <f t="shared" si="0"/>
        <v>0</v>
      </c>
      <c r="G67" s="15">
        <f t="shared" si="1"/>
        <v>2319856</v>
      </c>
      <c r="I67" s="22"/>
      <c r="J67" s="22"/>
    </row>
    <row r="68" spans="1:10" s="15" customFormat="1" ht="85.5" x14ac:dyDescent="0.2">
      <c r="A68" s="11">
        <v>46031</v>
      </c>
      <c r="B68" s="12" t="s">
        <v>133</v>
      </c>
      <c r="C68" s="13">
        <v>0</v>
      </c>
      <c r="D68" s="13">
        <v>2571820</v>
      </c>
      <c r="E68" s="14" t="s">
        <v>134</v>
      </c>
      <c r="F68" s="15">
        <f t="shared" si="0"/>
        <v>0</v>
      </c>
      <c r="G68" s="15">
        <f t="shared" si="1"/>
        <v>2571820</v>
      </c>
      <c r="I68" s="16"/>
      <c r="J68" s="16"/>
    </row>
    <row r="69" spans="1:10" s="21" customFormat="1" ht="71.25" x14ac:dyDescent="0.2">
      <c r="A69" s="17">
        <v>46031</v>
      </c>
      <c r="B69" s="18" t="s">
        <v>135</v>
      </c>
      <c r="C69" s="19">
        <v>0</v>
      </c>
      <c r="D69" s="19">
        <v>7658301</v>
      </c>
      <c r="E69" s="20" t="s">
        <v>136</v>
      </c>
      <c r="F69" s="15">
        <f t="shared" si="0"/>
        <v>0</v>
      </c>
      <c r="G69" s="15">
        <f t="shared" si="1"/>
        <v>7658301</v>
      </c>
      <c r="I69" s="22"/>
      <c r="J69" s="22"/>
    </row>
    <row r="70" spans="1:10" s="15" customFormat="1" ht="57" x14ac:dyDescent="0.2">
      <c r="A70" s="11">
        <v>46029</v>
      </c>
      <c r="B70" s="12" t="s">
        <v>137</v>
      </c>
      <c r="C70" s="13">
        <v>0</v>
      </c>
      <c r="D70" s="13">
        <v>3900000</v>
      </c>
      <c r="E70" s="14" t="s">
        <v>138</v>
      </c>
      <c r="F70" s="15">
        <f t="shared" si="0"/>
        <v>0</v>
      </c>
      <c r="G70" s="15">
        <f t="shared" si="1"/>
        <v>3900000</v>
      </c>
      <c r="I70" s="16"/>
      <c r="J70" s="16"/>
    </row>
    <row r="71" spans="1:10" s="21" customFormat="1" ht="28.5" x14ac:dyDescent="0.2">
      <c r="A71" s="17">
        <v>46028</v>
      </c>
      <c r="B71" s="18" t="s">
        <v>139</v>
      </c>
      <c r="C71" s="19">
        <v>5422000</v>
      </c>
      <c r="D71" s="19">
        <v>0</v>
      </c>
      <c r="E71" s="20" t="s">
        <v>140</v>
      </c>
      <c r="F71" s="15">
        <f t="shared" si="0"/>
        <v>5422000</v>
      </c>
      <c r="G71" s="15">
        <f t="shared" si="1"/>
        <v>0</v>
      </c>
      <c r="I71" s="22"/>
      <c r="J71" s="22"/>
    </row>
    <row r="72" spans="1:10" s="15" customFormat="1" ht="28.5" x14ac:dyDescent="0.2">
      <c r="A72" s="11">
        <v>46028</v>
      </c>
      <c r="B72" s="12" t="s">
        <v>141</v>
      </c>
      <c r="C72" s="13">
        <v>14720368</v>
      </c>
      <c r="D72" s="13">
        <v>0</v>
      </c>
      <c r="E72" s="14" t="s">
        <v>142</v>
      </c>
      <c r="F72" s="15">
        <f t="shared" si="0"/>
        <v>14720368</v>
      </c>
      <c r="G72" s="15">
        <f t="shared" si="1"/>
        <v>0</v>
      </c>
      <c r="I72" s="16"/>
      <c r="J72" s="16"/>
    </row>
    <row r="73" spans="1:10" s="21" customFormat="1" ht="42.75" x14ac:dyDescent="0.2">
      <c r="A73" s="17">
        <v>46028</v>
      </c>
      <c r="B73" s="18" t="s">
        <v>143</v>
      </c>
      <c r="C73" s="19">
        <v>0</v>
      </c>
      <c r="D73" s="19">
        <v>4503357</v>
      </c>
      <c r="E73" s="20" t="s">
        <v>144</v>
      </c>
      <c r="F73" s="15">
        <f t="shared" si="0"/>
        <v>0</v>
      </c>
      <c r="G73" s="15">
        <f t="shared" si="1"/>
        <v>4503357</v>
      </c>
      <c r="I73" s="22"/>
      <c r="J73" s="22"/>
    </row>
    <row r="74" spans="1:10" s="15" customFormat="1" ht="28.5" x14ac:dyDescent="0.2">
      <c r="A74" s="11">
        <v>46028</v>
      </c>
      <c r="B74" s="12" t="s">
        <v>145</v>
      </c>
      <c r="C74" s="13">
        <v>272833202</v>
      </c>
      <c r="D74" s="13">
        <v>0</v>
      </c>
      <c r="E74" s="14" t="s">
        <v>146</v>
      </c>
      <c r="F74" s="15">
        <f t="shared" si="0"/>
        <v>272833202</v>
      </c>
      <c r="G74" s="15">
        <f t="shared" si="1"/>
        <v>0</v>
      </c>
      <c r="I74" s="16"/>
      <c r="J74" s="16"/>
    </row>
    <row r="75" spans="1:10" s="21" customFormat="1" ht="42.75" x14ac:dyDescent="0.2">
      <c r="A75" s="17">
        <v>46027</v>
      </c>
      <c r="B75" s="18" t="s">
        <v>147</v>
      </c>
      <c r="C75" s="19">
        <v>0</v>
      </c>
      <c r="D75" s="19">
        <v>135000000</v>
      </c>
      <c r="E75" s="20" t="s">
        <v>148</v>
      </c>
      <c r="F75" s="15">
        <f t="shared" si="0"/>
        <v>0</v>
      </c>
      <c r="G75" s="15">
        <f t="shared" si="1"/>
        <v>135000000</v>
      </c>
      <c r="I75" s="22"/>
      <c r="J75" s="22"/>
    </row>
    <row r="76" spans="1:10" s="15" customFormat="1" ht="42.75" x14ac:dyDescent="0.2">
      <c r="A76" s="11">
        <v>46027</v>
      </c>
      <c r="B76" s="12" t="s">
        <v>149</v>
      </c>
      <c r="C76" s="13">
        <v>6713155</v>
      </c>
      <c r="D76" s="13">
        <v>0</v>
      </c>
      <c r="E76" s="14" t="s">
        <v>150</v>
      </c>
      <c r="F76" s="15">
        <f t="shared" si="0"/>
        <v>6713155</v>
      </c>
      <c r="G76" s="15">
        <f t="shared" si="1"/>
        <v>0</v>
      </c>
      <c r="I76" s="16"/>
      <c r="J76" s="16"/>
    </row>
    <row r="77" spans="1:10" s="21" customFormat="1" ht="85.5" x14ac:dyDescent="0.2">
      <c r="A77" s="17">
        <v>46027</v>
      </c>
      <c r="B77" s="18" t="s">
        <v>151</v>
      </c>
      <c r="C77" s="19">
        <v>11042937</v>
      </c>
      <c r="D77" s="19">
        <v>0</v>
      </c>
      <c r="E77" s="20" t="s">
        <v>152</v>
      </c>
      <c r="F77" s="15">
        <f t="shared" ref="F77:F89" si="2">IFERROR(VALUE(SUBSTITUTE(SUBSTITUTE(C77,".00",""),",",".")),0)</f>
        <v>11042937</v>
      </c>
      <c r="G77" s="15">
        <f t="shared" ref="G77:G89" si="3">IFERROR(VALUE(SUBSTITUTE(SUBSTITUTE(D77,".00",""),",",".")),0)</f>
        <v>0</v>
      </c>
      <c r="I77" s="22"/>
      <c r="J77" s="22"/>
    </row>
    <row r="78" spans="1:10" s="15" customFormat="1" ht="85.5" x14ac:dyDescent="0.2">
      <c r="A78" s="11">
        <v>46027</v>
      </c>
      <c r="B78" s="12" t="s">
        <v>153</v>
      </c>
      <c r="C78" s="13">
        <v>2954811</v>
      </c>
      <c r="D78" s="13">
        <v>0</v>
      </c>
      <c r="E78" s="14" t="s">
        <v>154</v>
      </c>
      <c r="F78" s="15">
        <f t="shared" si="2"/>
        <v>2954811</v>
      </c>
      <c r="G78" s="15">
        <f t="shared" si="3"/>
        <v>0</v>
      </c>
      <c r="I78" s="16"/>
      <c r="J78" s="16"/>
    </row>
    <row r="79" spans="1:10" s="21" customFormat="1" ht="114" x14ac:dyDescent="0.2">
      <c r="A79" s="17">
        <v>46027</v>
      </c>
      <c r="B79" s="18" t="s">
        <v>155</v>
      </c>
      <c r="C79" s="19">
        <v>0</v>
      </c>
      <c r="D79" s="19">
        <v>224213680</v>
      </c>
      <c r="E79" s="20" t="s">
        <v>156</v>
      </c>
      <c r="F79" s="15">
        <f t="shared" si="2"/>
        <v>0</v>
      </c>
      <c r="G79" s="15">
        <f t="shared" si="3"/>
        <v>224213680</v>
      </c>
      <c r="I79" s="22"/>
      <c r="J79" s="22"/>
    </row>
    <row r="80" spans="1:10" s="15" customFormat="1" ht="28.5" x14ac:dyDescent="0.2">
      <c r="A80" s="11">
        <v>46025</v>
      </c>
      <c r="B80" s="12" t="s">
        <v>157</v>
      </c>
      <c r="C80" s="13">
        <v>4857700</v>
      </c>
      <c r="D80" s="13">
        <v>0</v>
      </c>
      <c r="E80" s="14" t="s">
        <v>158</v>
      </c>
      <c r="F80" s="15">
        <f t="shared" si="2"/>
        <v>4857700</v>
      </c>
      <c r="G80" s="15">
        <f t="shared" si="3"/>
        <v>0</v>
      </c>
      <c r="I80" s="16"/>
      <c r="J80" s="16"/>
    </row>
    <row r="81" spans="1:10" s="21" customFormat="1" ht="42.75" x14ac:dyDescent="0.2">
      <c r="A81" s="17">
        <v>46025</v>
      </c>
      <c r="B81" s="18" t="s">
        <v>159</v>
      </c>
      <c r="C81" s="19">
        <v>55000</v>
      </c>
      <c r="D81" s="19">
        <v>0</v>
      </c>
      <c r="E81" s="20" t="s">
        <v>160</v>
      </c>
      <c r="F81" s="15">
        <f t="shared" si="2"/>
        <v>55000</v>
      </c>
      <c r="G81" s="15">
        <f t="shared" si="3"/>
        <v>0</v>
      </c>
      <c r="I81" s="22"/>
      <c r="J81" s="22"/>
    </row>
    <row r="82" spans="1:10" s="15" customFormat="1" ht="28.5" x14ac:dyDescent="0.2">
      <c r="A82" s="11">
        <v>46024</v>
      </c>
      <c r="B82" s="12" t="s">
        <v>161</v>
      </c>
      <c r="C82" s="13">
        <v>5206000</v>
      </c>
      <c r="D82" s="13">
        <v>0</v>
      </c>
      <c r="E82" s="14" t="s">
        <v>162</v>
      </c>
      <c r="F82" s="15">
        <f t="shared" si="2"/>
        <v>5206000</v>
      </c>
      <c r="G82" s="15">
        <f t="shared" si="3"/>
        <v>0</v>
      </c>
      <c r="I82" s="16"/>
      <c r="J82" s="16"/>
    </row>
    <row r="83" spans="1:10" s="21" customFormat="1" ht="28.5" x14ac:dyDescent="0.2">
      <c r="A83" s="17">
        <v>46024</v>
      </c>
      <c r="B83" s="18" t="s">
        <v>163</v>
      </c>
      <c r="C83" s="19">
        <v>7323683</v>
      </c>
      <c r="D83" s="19">
        <v>0</v>
      </c>
      <c r="E83" s="20" t="s">
        <v>164</v>
      </c>
      <c r="F83" s="15">
        <f t="shared" si="2"/>
        <v>7323683</v>
      </c>
      <c r="G83" s="15">
        <f t="shared" si="3"/>
        <v>0</v>
      </c>
      <c r="I83" s="22"/>
      <c r="J83" s="22"/>
    </row>
    <row r="84" spans="1:10" s="15" customFormat="1" ht="28.5" x14ac:dyDescent="0.2">
      <c r="A84" s="11">
        <v>46024</v>
      </c>
      <c r="B84" s="12" t="s">
        <v>165</v>
      </c>
      <c r="C84" s="13">
        <v>7538800</v>
      </c>
      <c r="D84" s="13">
        <v>0</v>
      </c>
      <c r="E84" s="14" t="s">
        <v>166</v>
      </c>
      <c r="F84" s="15">
        <f t="shared" si="2"/>
        <v>7538800</v>
      </c>
      <c r="G84" s="15">
        <f t="shared" si="3"/>
        <v>0</v>
      </c>
      <c r="I84" s="16"/>
      <c r="J84" s="16"/>
    </row>
    <row r="85" spans="1:10" s="21" customFormat="1" ht="71.25" x14ac:dyDescent="0.2">
      <c r="A85" s="17">
        <v>46024</v>
      </c>
      <c r="B85" s="18" t="s">
        <v>167</v>
      </c>
      <c r="C85" s="19">
        <v>20000</v>
      </c>
      <c r="D85" s="19">
        <v>0</v>
      </c>
      <c r="E85" s="20" t="s">
        <v>168</v>
      </c>
      <c r="F85" s="15">
        <f t="shared" si="2"/>
        <v>20000</v>
      </c>
      <c r="G85" s="15">
        <f t="shared" si="3"/>
        <v>0</v>
      </c>
      <c r="I85" s="22"/>
      <c r="J85" s="22"/>
    </row>
    <row r="86" spans="1:10" s="15" customFormat="1" ht="85.5" x14ac:dyDescent="0.2">
      <c r="A86" s="11">
        <v>46024</v>
      </c>
      <c r="B86" s="12" t="s">
        <v>169</v>
      </c>
      <c r="C86" s="13">
        <v>31306800</v>
      </c>
      <c r="D86" s="13">
        <v>0</v>
      </c>
      <c r="E86" s="14" t="s">
        <v>170</v>
      </c>
      <c r="F86" s="15">
        <f t="shared" si="2"/>
        <v>31306800</v>
      </c>
      <c r="G86" s="15">
        <f t="shared" si="3"/>
        <v>0</v>
      </c>
      <c r="I86" s="16"/>
      <c r="J86" s="16"/>
    </row>
    <row r="87" spans="1:10" s="21" customFormat="1" ht="42.75" x14ac:dyDescent="0.2">
      <c r="A87" s="17">
        <v>46024</v>
      </c>
      <c r="B87" s="18" t="s">
        <v>171</v>
      </c>
      <c r="C87" s="19">
        <v>9177098</v>
      </c>
      <c r="D87" s="19">
        <v>0</v>
      </c>
      <c r="E87" s="20" t="s">
        <v>172</v>
      </c>
      <c r="F87" s="15">
        <f t="shared" si="2"/>
        <v>9177098</v>
      </c>
      <c r="G87" s="15">
        <f t="shared" si="3"/>
        <v>0</v>
      </c>
      <c r="I87" s="22"/>
      <c r="J87" s="22"/>
    </row>
    <row r="88" spans="1:10" s="15" customFormat="1" ht="42.75" x14ac:dyDescent="0.2">
      <c r="A88" s="11">
        <v>46024</v>
      </c>
      <c r="B88" s="12" t="s">
        <v>173</v>
      </c>
      <c r="C88" s="13">
        <v>292000</v>
      </c>
      <c r="D88" s="13">
        <v>0</v>
      </c>
      <c r="E88" s="14" t="s">
        <v>174</v>
      </c>
      <c r="F88" s="15">
        <f t="shared" si="2"/>
        <v>292000</v>
      </c>
      <c r="G88" s="15">
        <f t="shared" si="3"/>
        <v>0</v>
      </c>
      <c r="I88" s="16"/>
      <c r="J88" s="16"/>
    </row>
    <row r="89" spans="1:10" s="9" customFormat="1" ht="15" x14ac:dyDescent="0.25">
      <c r="A89" s="24" t="s">
        <v>175</v>
      </c>
      <c r="B89" s="25"/>
      <c r="C89" s="26">
        <v>8312301389</v>
      </c>
      <c r="D89" s="26">
        <v>8317990435</v>
      </c>
      <c r="E89" s="27"/>
      <c r="F89" s="15">
        <f t="shared" si="2"/>
        <v>8312301389</v>
      </c>
      <c r="G89" s="15">
        <f t="shared" si="3"/>
        <v>8317990435</v>
      </c>
      <c r="I89" s="10"/>
      <c r="J89" s="10"/>
    </row>
    <row r="90" spans="1:10" x14ac:dyDescent="0.2">
      <c r="A90" s="31"/>
      <c r="B90" s="31"/>
      <c r="C90" s="31"/>
      <c r="D90" s="31"/>
      <c r="E90" s="31"/>
    </row>
    <row r="91" spans="1:10" x14ac:dyDescent="0.2">
      <c r="A91" s="31"/>
      <c r="B91" s="31"/>
      <c r="C91" s="31"/>
      <c r="D91" s="31"/>
      <c r="E91" s="31"/>
    </row>
    <row r="92" spans="1:10" x14ac:dyDescent="0.2">
      <c r="A92" s="31"/>
      <c r="B92" s="31"/>
      <c r="C92" s="31"/>
      <c r="D92" s="31"/>
      <c r="E92" s="31"/>
    </row>
    <row r="93" spans="1:10" x14ac:dyDescent="0.2">
      <c r="A93" s="31"/>
      <c r="B93" s="31"/>
      <c r="C93" s="31"/>
      <c r="D93" s="31"/>
      <c r="E93" s="31"/>
    </row>
    <row r="94" spans="1:10" x14ac:dyDescent="0.2">
      <c r="A94" s="31"/>
      <c r="B94" s="31"/>
      <c r="C94" s="31"/>
      <c r="D94" s="31"/>
      <c r="E94" s="31"/>
    </row>
    <row r="95" spans="1:10" x14ac:dyDescent="0.2">
      <c r="A95" s="31"/>
      <c r="B95" s="31"/>
      <c r="C95" s="31"/>
      <c r="D95" s="31"/>
      <c r="E95" s="31"/>
    </row>
    <row r="96" spans="1:10" x14ac:dyDescent="0.2">
      <c r="A96" s="31"/>
      <c r="B96" s="31"/>
      <c r="C96" s="31"/>
      <c r="D96" s="31"/>
      <c r="E96" s="31"/>
    </row>
    <row r="97" spans="1:10" ht="16.5" customHeight="1" x14ac:dyDescent="0.25">
      <c r="A97" s="36" t="s">
        <v>176</v>
      </c>
      <c r="B97" s="36"/>
      <c r="C97" s="36"/>
      <c r="D97" s="36"/>
      <c r="E97" s="36"/>
    </row>
    <row r="98" spans="1:10" ht="14.25" customHeight="1" x14ac:dyDescent="0.2">
      <c r="A98" s="32" t="s">
        <v>177</v>
      </c>
      <c r="B98" s="32"/>
      <c r="C98" s="32"/>
      <c r="D98" s="32"/>
      <c r="E98" s="32"/>
    </row>
    <row r="99" spans="1:10" ht="16.5" customHeight="1" x14ac:dyDescent="0.25">
      <c r="A99" s="37" t="s">
        <v>178</v>
      </c>
      <c r="B99" s="37"/>
      <c r="C99" s="37"/>
      <c r="D99" s="37"/>
      <c r="E99" s="37"/>
    </row>
    <row r="100" spans="1:10" ht="14.25" customHeight="1" x14ac:dyDescent="0.2">
      <c r="A100" s="32" t="s">
        <v>179</v>
      </c>
      <c r="B100" s="32"/>
      <c r="C100" s="32"/>
      <c r="D100" s="32"/>
      <c r="E100" s="32"/>
    </row>
    <row r="101" spans="1:10" ht="30" customHeight="1" x14ac:dyDescent="0.25">
      <c r="A101" s="38" t="s">
        <v>190</v>
      </c>
      <c r="B101" s="38"/>
      <c r="C101" s="38"/>
      <c r="D101" s="38"/>
      <c r="E101" s="38"/>
    </row>
    <row r="102" spans="1:10" x14ac:dyDescent="0.2">
      <c r="A102" s="31"/>
      <c r="B102" s="31"/>
      <c r="C102" s="31"/>
      <c r="D102" s="31"/>
      <c r="E102" s="31"/>
    </row>
    <row r="103" spans="1:10" s="29" customFormat="1" ht="12.75" customHeight="1" x14ac:dyDescent="0.2">
      <c r="A103" s="40" t="s">
        <v>180</v>
      </c>
      <c r="B103" s="40"/>
      <c r="C103" s="39"/>
      <c r="D103" s="39"/>
      <c r="E103" s="28" t="s">
        <v>181</v>
      </c>
      <c r="I103" s="30"/>
      <c r="J103" s="30"/>
    </row>
    <row r="104" spans="1:10" s="29" customFormat="1" ht="12.75" customHeight="1" x14ac:dyDescent="0.2">
      <c r="A104" s="40" t="s">
        <v>182</v>
      </c>
      <c r="B104" s="40"/>
      <c r="C104" s="39"/>
      <c r="D104" s="39"/>
      <c r="E104" s="28" t="s">
        <v>183</v>
      </c>
      <c r="I104" s="30"/>
      <c r="J104" s="30"/>
    </row>
    <row r="105" spans="1:10" s="29" customFormat="1" ht="12.75" customHeight="1" x14ac:dyDescent="0.2">
      <c r="A105" s="40" t="s">
        <v>184</v>
      </c>
      <c r="B105" s="40"/>
      <c r="C105" s="39"/>
      <c r="D105" s="39"/>
      <c r="E105" s="28" t="s">
        <v>185</v>
      </c>
      <c r="I105" s="30"/>
      <c r="J105" s="30"/>
    </row>
    <row r="106" spans="1:10" s="29" customFormat="1" ht="12.75" x14ac:dyDescent="0.2">
      <c r="A106" s="39"/>
      <c r="B106" s="39"/>
      <c r="C106" s="39"/>
      <c r="D106" s="39"/>
      <c r="E106" s="28" t="s">
        <v>186</v>
      </c>
      <c r="I106" s="30"/>
      <c r="J106" s="30"/>
    </row>
  </sheetData>
  <mergeCells count="32">
    <mergeCell ref="A106:B106"/>
    <mergeCell ref="C106:D106"/>
    <mergeCell ref="A103:B103"/>
    <mergeCell ref="C103:D103"/>
    <mergeCell ref="A104:B104"/>
    <mergeCell ref="C104:D104"/>
    <mergeCell ref="A105:B105"/>
    <mergeCell ref="C105:D105"/>
    <mergeCell ref="A102:E102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90:E90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conditionalFormatting sqref="H30">
    <cfRule type="duplicateValues" dxfId="5" priority="3"/>
  </conditionalFormatting>
  <conditionalFormatting sqref="H30">
    <cfRule type="duplicateValues" dxfId="4" priority="4"/>
  </conditionalFormatting>
  <conditionalFormatting sqref="H33">
    <cfRule type="duplicateValues" dxfId="3" priority="1"/>
  </conditionalFormatting>
  <conditionalFormatting sqref="H33">
    <cfRule type="duplicateValues" dxfId="2" priority="2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2026-01-30T08:43:47Z</dcterms:created>
  <dcterms:modified xsi:type="dcterms:W3CDTF">2026-02-05T02:43:32Z</dcterms:modified>
</cp:coreProperties>
</file>