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NGAN HANG\SAO KÊ\NĂM 2026\THÁNG 1\"/>
    </mc:Choice>
  </mc:AlternateContent>
  <xr:revisionPtr revIDLastSave="0" documentId="13_ncr:1_{01D201E5-120B-4A7A-BAD4-2F2B1D5FF0B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Vietcombank_Account_Statement(1" sheetId="1" r:id="rId1"/>
  </sheets>
  <calcPr calcId="191029"/>
</workbook>
</file>

<file path=xl/calcChain.xml><?xml version="1.0" encoding="utf-8"?>
<calcChain xmlns="http://schemas.openxmlformats.org/spreadsheetml/2006/main">
  <c r="I12" i="1" l="1"/>
  <c r="I45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G12" i="1"/>
  <c r="F12" i="1"/>
</calcChain>
</file>

<file path=xl/sharedStrings.xml><?xml version="1.0" encoding="utf-8"?>
<sst xmlns="http://schemas.openxmlformats.org/spreadsheetml/2006/main" count="177" uniqueCount="177">
  <si>
    <t>SAO KÊ TÀI KHOẢN</t>
  </si>
  <si>
    <t>Ngày thực hiện: 29/01/2026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</si>
  <si>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</si>
  <si>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</si>
  <si>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</si>
  <si>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</si>
  <si>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</si>
  <si>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</si>
  <si>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</si>
  <si>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</si>
  <si>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</si>
  <si>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01/01/2026 Đến: 29/01/2026</t>
  </si>
  <si>
    <t>Số dư đầu kỳ</t>
  </si>
  <si>
    <t>752,122,583.00</t>
  </si>
  <si>
    <t>Số dư cuối kỳ</t>
  </si>
  <si>
    <t>793,403,783.00</t>
  </si>
  <si>
    <t>Ngày giao dịch</t>
  </si>
  <si>
    <t>Số tham chiếu</t>
  </si>
  <si>
    <t>Số tiền ghi nợ</t>
  </si>
  <si>
    <t>Số tiền ghi có</t>
  </si>
  <si>
    <t>Mô tả</t>
  </si>
  <si>
    <t>5058 - 39025</t>
  </si>
  <si>
    <t>IBVCB.2901260707233002.TT HD SO 5113-CTY THIEN VUONG</t>
  </si>
  <si>
    <t>5423 - 75176</t>
  </si>
  <si>
    <t>6028IBT1aWAV8SZD.Cty Sunshine Mart thanh toan tien thang 11 12 25 Bu tru XT T11 12 25 2 273 835d CK Q4 25 147 988d cho CONG TY TNHH MTV THUONG MAI VA DICH VU N.20260128.162501.24036886.KlbFundtransfer247 CT TNHH MTV TM VA DV NGOC THOM .970452</t>
  </si>
  <si>
    <t>0004 - 00045</t>
  </si>
  <si>
    <t>CHUYEN KHOANTHU PHI CHUYEN TIEN THEO GNN 51</t>
  </si>
  <si>
    <t>9920 - 00016</t>
  </si>
  <si>
    <t>IBVCB.202601275087092626.16.26200369-LIEN HIEP TT TIEN HANG THEO BK NGAY 23/01/2026</t>
  </si>
  <si>
    <t>9908 - 25919</t>
  </si>
  <si>
    <t>THU NO TKV 1063653925</t>
  </si>
  <si>
    <t>9908 - 39475</t>
  </si>
  <si>
    <t>THU NO TKV 1061966536</t>
  </si>
  <si>
    <t>9908 - 69161</t>
  </si>
  <si>
    <t>THU NO TKV 1061678967</t>
  </si>
  <si>
    <t>9908 - 49077</t>
  </si>
  <si>
    <t>THU NO TKV 1062576676</t>
  </si>
  <si>
    <t>9908 - 67823</t>
  </si>
  <si>
    <t>THU NO TKV 1061936468</t>
  </si>
  <si>
    <t>9908 - 58561</t>
  </si>
  <si>
    <t>THU NO TKV 1062834380</t>
  </si>
  <si>
    <t>9908 - 64164</t>
  </si>
  <si>
    <t>THU NO TKV 1062805233</t>
  </si>
  <si>
    <t>9908 - 85024</t>
  </si>
  <si>
    <t>THU NO TKV 1061864860</t>
  </si>
  <si>
    <t>9908 - 79165</t>
  </si>
  <si>
    <t>THU NO TKV 1062794165</t>
  </si>
  <si>
    <t>9908 - 82728</t>
  </si>
  <si>
    <t>THU NO TKV 1062771765</t>
  </si>
  <si>
    <t>9908 - 59968</t>
  </si>
  <si>
    <t>THU NO TKV 1061839979</t>
  </si>
  <si>
    <t>9908 - 49441</t>
  </si>
  <si>
    <t>THU NO TKV 1061838926</t>
  </si>
  <si>
    <t>9908 - 32840</t>
  </si>
  <si>
    <t>THU NO TKV 1063384139</t>
  </si>
  <si>
    <t>9908 - 45494</t>
  </si>
  <si>
    <t>THU NO TKV 1063800808</t>
  </si>
  <si>
    <t>9908 - 53842</t>
  </si>
  <si>
    <t>THU NO TKV 1062068299</t>
  </si>
  <si>
    <t>9908 - 75404</t>
  </si>
  <si>
    <t>THU NO TKV 1061749433</t>
  </si>
  <si>
    <t>9908 - 76670</t>
  </si>
  <si>
    <t>THU NO TKV 1062646660</t>
  </si>
  <si>
    <t>5130 - 74856</t>
  </si>
  <si>
    <t>/Ref:PATTMN31R3J26025{//}/Ref:PATTMN31R3J26025{//}TT VNMN31R3J N BATCH:M8-24.01.2026 MM MEGA MARKETTTOAN PAYMENT:8517000017224 VENDOR:M25790 DVC:CONG TY TNHH MM MEGA MARKET VIETNAM/MM MEGA MARKET VIETNAM CO.LTD</t>
  </si>
  <si>
    <t>5211 - 94071</t>
  </si>
  <si>
    <t>0200970407012609592420261001051150.94071.095925.CTY TNHH GTGL Viet Nam thanh toan tien hang CTY NGOC THOM</t>
  </si>
  <si>
    <t>5009 - 68883</t>
  </si>
  <si>
    <t>SHGD:10002598.DD:260126.BO:CONG TY TNHH OKONO VIET NAM.Remark:OKONO THANH TOAN CONG NO CHO CT NGOC THOM</t>
  </si>
  <si>
    <t>9703 - 1027349624</t>
  </si>
  <si>
    <t>INTEREST PAYMENT</t>
  </si>
  <si>
    <t>9402 - 1027349624</t>
  </si>
  <si>
    <t>THU PHI QLTK TO CHUC-VND</t>
  </si>
  <si>
    <t>5087 - 49002</t>
  </si>
  <si>
    <t>IBVCB.202601255087091312.</t>
  </si>
  <si>
    <t>5189 - 16708</t>
  </si>
  <si>
    <t>020097042201242036072026060U129277.16708.203607.CT CP PT tt cho CT TNHH MTV TM VA DV NGOC THOM</t>
  </si>
  <si>
    <t>5211 - 43852</t>
  </si>
  <si>
    <t>0200970407012317592320261001953392.43852.175924.CTY CPTM va DV EasyMart thanh toan tien hang CTY NGOC THOM</t>
  </si>
  <si>
    <t>5136 - 02969</t>
  </si>
  <si>
    <t>MBBIZ6053702969.CONG TY TNHH THUONG MAI TONG HOP VA DICH chuyen tien</t>
  </si>
  <si>
    <t>5425 - 03288</t>
  </si>
  <si>
    <t>6021IBT1eJ25SJEF.TTTM Satra VVK TT VD426 HD 85180.20260121.182101.8699393939.CN TCT TM SAI GON-TNHH MTV-TRUNG TAM THUONG MAI SATRA VO VAN KIET .970418</t>
  </si>
  <si>
    <t>5426 - 06379</t>
  </si>
  <si>
    <t>6021IBT1fWHZHF3C.THANH TOAN TIEN HANG DOT 9 THANG 12/2025 CHO CH BACH HOA BUU DIEN TAI TP HCM, HA NOI, HAI PHONG..20260121.154110.999999989999.TRANSFER.970449</t>
  </si>
  <si>
    <t>5058 - 85341</t>
  </si>
  <si>
    <t>IBVCB.2101260102557003.DAT COC HD SO 21012026/TL-NT/2026/HDMB-CTY THANG LONG</t>
  </si>
  <si>
    <t>5058 - 82300</t>
  </si>
  <si>
    <t>IBVCB.2101260157405002.TT HD SO 183,184,185 NGAY 13 VA 15.9.2025</t>
  </si>
  <si>
    <t>5058 - 81771</t>
  </si>
  <si>
    <t>IBVCB.2101260721977001.TT HD SO 4002 -CTY COLD VIET NAM</t>
  </si>
  <si>
    <t>5424 - 33781</t>
  </si>
  <si>
    <t>6020VCBCH22LKJQ1.CTCP TM Long Beach TT Tien theo HD so 84330.20260120.170048.6166868888999.CONG TY CO PHAN THUONG MAI LONG BEACH.970454</t>
  </si>
  <si>
    <t>5009 - 74190</t>
  </si>
  <si>
    <t>SHGD:10008785.DD:260120.BO:LIEN HIEP HTX TM TPHCM.Remark:@PL@ 26200065LIEN HIEP TT TIEN HANG THEO BK NGAY 19012026</t>
  </si>
  <si>
    <t>5426 - 88762</t>
  </si>
  <si>
    <t>6020MCOBB2FKG51V.KINGFOOD TT TIEN HANG Payment for V000516.20260120.151508.04001010091039.Chi ho Bizzi - Kingfood.970426</t>
  </si>
  <si>
    <t>5426 - 40112</t>
  </si>
  <si>
    <t>6017IBT1k125XWGS.Minhmart Chuyen Khoan 17.1 Ngoc Thom FT26019203320441.20260117.232825.19025386119019.VND-TGTT-NGUYEN TUAN HAI.970407</t>
  </si>
  <si>
    <t>0011 - 00235</t>
  </si>
  <si>
    <t>TRANSFERTHU TAT TOAN TK VAY 1061477154</t>
  </si>
  <si>
    <t>0011 - 00231</t>
  </si>
  <si>
    <t>TRANSFERTHU TAT TOAN TK VAY 1061369996</t>
  </si>
  <si>
    <t>0011 - 00227</t>
  </si>
  <si>
    <t>TRANSFERTHU TAT TOAN TK VAY 1061331187</t>
  </si>
  <si>
    <t>0011 - 00223</t>
  </si>
  <si>
    <t>TRANSFERTHU TAT TOAN TK VAY 1061229162</t>
  </si>
  <si>
    <t>0011 - 00219</t>
  </si>
  <si>
    <t>TRANSFERTHU TAT TOAN TK VAY 1061150472</t>
  </si>
  <si>
    <t>0011 - 00215</t>
  </si>
  <si>
    <t>TRANSFERTHU TAT TOAN TK VAY 1061096399</t>
  </si>
  <si>
    <t>0011 - 00211</t>
  </si>
  <si>
    <t>TRANSFERTHU TAT TOAN TK VAY 1060979425</t>
  </si>
  <si>
    <t>5414 - 08442</t>
  </si>
  <si>
    <t>6016IBT1fWHIRSGX.THANH TOAN TIEN HANG DOT 6 THANG 12/2025 CHO CH BACH HOA BUU DIEN TAI TP HCM, HA NOI, HAI PHONG..20260116.155246.999999989999.TRANSFER.970449</t>
  </si>
  <si>
    <t>5056 - 72452</t>
  </si>
  <si>
    <t>IBVCB.1601260280585003.CHUYEN KHOAN NOI BO</t>
  </si>
  <si>
    <t>5190 - 01740</t>
  </si>
  <si>
    <t>IGT2603034ISS001</t>
  </si>
  <si>
    <t>5009 - 91741</t>
  </si>
  <si>
    <t>SHGD:10012869.DD:260115.BO:CT CP DV TM TONG HOP WINCOMMERCE.Remark:2000010806 WINCOMMERCE TTTHST CHO NCC 2003606</t>
  </si>
  <si>
    <t>5426 - 25140</t>
  </si>
  <si>
    <t>6015ASCBJ2CFGBL2.VTG CK NGOC THOM-150126-16:00:55 6015ASCBJ2CFGBL2.20260115.160056.1819198888.CTY CP DICH VU THUONG MAI VITAL GO.970416</t>
  </si>
  <si>
    <t>5009 - 36022</t>
  </si>
  <si>
    <t>SHGD:10004216.DD:260115.BO:CTY TNHH CUA HANG TIEN LOI GIA DINH VN.Remark:FAMILYMART THANH TOaN TIeN HaNG CHOKHO DC _ CTY TNHH MTV TM DV NGOCTHOM_ 12/2025</t>
  </si>
  <si>
    <t>0022 - 00067</t>
  </si>
  <si>
    <t>SATRA PHAM HUNG TT-NCC(VD426)3HD71296DEN84144,HTQ3,T10/25,XTH,TR.THHTQ1,HTHT</t>
  </si>
  <si>
    <t>5058 - 09384</t>
  </si>
  <si>
    <t>IBVCB.1401260620249003.CTY RUT TIEN NHAP QUY TIEN MAT</t>
  </si>
  <si>
    <t>5009 - 45378</t>
  </si>
  <si>
    <t>SHGD:10007874.DD:260114.BO:CTY CP TM VA DICH VU MINH CAU.Remark:@SL@ MINH CAU TT TIEN HANG CTY TNHH MTV TM VA DV NGOC THOM</t>
  </si>
  <si>
    <t>5390 - 62429</t>
  </si>
  <si>
    <t>020097042201141553282026J59R725394.62429.155329.Soi Bien thanh toan CN T12.2025 NCC Ngoc Thom</t>
  </si>
  <si>
    <t>5058 - 96640</t>
  </si>
  <si>
    <t>IBVCB.1401260299771002.THANH TOAN TIEN HANG - CTY DAU TU AN VIET</t>
  </si>
  <si>
    <t>0004 - 00163</t>
  </si>
  <si>
    <t>CHUYEN KHOAN13/01/2026+USD11,384.00+Fee:USD52.55+PAID 20PCT OF CTR NO 20253012 AT 30.12.2025 INVOICE NO HY93-Z-202530 HY93-Z-20253012 AT 12.01.2026 +F/O:ZHEJIANG HAIYING INTELLIGENT SCIENCE AND TECHNOLOGY CO.,LTD ++LEAN VILLAGE,XINSHI TOWN DEQING IND ZONE HU</t>
  </si>
  <si>
    <t>5130 - 36006</t>
  </si>
  <si>
    <t>/Ref:PATTMN3004C26011{//}/Ref:PATTMN3004C26011{//}TT VNMN3004C N BATCH:M8.9-10.01.2026 MMMEGA MARKET TTOAN PAYMENT:8317000062079 VENDOR:M25790 DVC:CONG TY TNHH MM MEGA MARKET VIETNAM/MM MEGA MARKET VIETNAM CO.LTD</t>
  </si>
  <si>
    <t>0004 - 00033</t>
  </si>
  <si>
    <t>CHUYEN KHOANTHU PHI CHUYEN TIEN THEO GNN 48</t>
  </si>
  <si>
    <t>5414 - 24418</t>
  </si>
  <si>
    <t>6008IBT1eJCHRB4E.Tomita TT CT TNHH MTV TM VA DV NGOC THOM.20260108.153537.2223939696.CTY CP TRANG TRAI TOMITA VIET NAM .970418</t>
  </si>
  <si>
    <t>5387 - 29113</t>
  </si>
  <si>
    <t>020097042201081447132026IZ8N240425.29113.144714.CTY TM LARIA THANH TOAN CONG NO THANG 10 11 MA V0001075 CT TNHH MTV TM VA DV NGOC THOM</t>
  </si>
  <si>
    <t>5424 - 36058</t>
  </si>
  <si>
    <t>6007IBT1eJCZ1KSW.TTTM Satra VVK TT VD426 HD 80102.20260107.151908.8699393939.CN TCT TM SAI GON-TNHH MTV-TRUNG TAM THUONG MAI SATRA VO VAN KIET .970418</t>
  </si>
  <si>
    <t>5414 - 45541</t>
  </si>
  <si>
    <t>6007IBT1fWZYVBMD.THANH TOAN TIEN HANG DOT 14 THANG 11/2025 CHO CH BACH HOA BUU DIEN TAI TP HCM, HA NOI, HAI PHONG.20260107.145447.999999989999.TRANSFER.970449</t>
  </si>
  <si>
    <t>5058 - 61910</t>
  </si>
  <si>
    <t>IBVCB.0601260431645002.THANH TOAN LUONG THANG 12.2025</t>
  </si>
  <si>
    <t>5009 - 80795</t>
  </si>
  <si>
    <t>SHGD:10001666+DD:260106++DVH goc:383065204/TRUONG THANH TAI+Remark:HOAN TRA LCC 10011837NGAY 06012026 LY DOSAI TK DV THU HUONG+ORG_REF:/26010599200001508700165849</t>
  </si>
  <si>
    <t>5424 - 94548</t>
  </si>
  <si>
    <t>6005IBT1dJZET62F.Cty Sam Sua thanh toan tien HD00000080 cho CT TNHH MTV TM VA DV NGOC THOM.20260105.172839.5478686868.MBBANK IBFT.970422</t>
  </si>
  <si>
    <t>5087 - 34844</t>
  </si>
  <si>
    <t>IBVCB.202601055087074242.</t>
  </si>
  <si>
    <t>9915 - 64119</t>
  </si>
  <si>
    <t>THU PHI DICH VU SMS CHU DONG THANG 12/2025. SDT: 0917823679. So tien 55000 VND</t>
  </si>
  <si>
    <t>5390 - 00445</t>
  </si>
  <si>
    <t>0200970488010218414720267haR264142.445.184147.CTY DONG HA THANG TOAN TIEN HANG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</si>
  <si>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</si>
  <si>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</si>
  <si>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</si>
  <si>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</si>
  <si>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</si>
  <si>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</si>
  <si>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</si>
  <si>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</si>
  <si>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</si>
  <si>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</si>
  <si>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</si>
  <si>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</si>
  <si>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</si>
  <si>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PHÚ SƠN</t>
  </si>
  <si>
    <t>BH00011</t>
  </si>
  <si>
    <t>BH01810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</si>
</sst>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₫_-;\-* #,##0\ _₫_-;_-* &quot;-&quot;\ _₫_-;_-@_-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000000"/>
      <name val="Microsoft Sans Serif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0" xfId="0" applyFont="1" applyFill="1"/>
    <xf numFmtId="0" fontId="18" fillId="33" borderId="0" xfId="0" applyFont="1" applyFill="1"/>
    <xf numFmtId="0" fontId="18" fillId="34" borderId="0" xfId="0" applyFont="1" applyFill="1"/>
    <xf numFmtId="0" fontId="24" fillId="0" borderId="0" xfId="0" applyFont="1"/>
    <xf numFmtId="0" fontId="24" fillId="0" borderId="0" xfId="0" applyFont="1" applyAlignment="1">
      <alignment horizontal="left" wrapText="1"/>
    </xf>
    <xf numFmtId="164" fontId="18" fillId="0" borderId="0" xfId="42" applyFont="1"/>
    <xf numFmtId="164" fontId="24" fillId="0" borderId="0" xfId="42" applyFont="1"/>
    <xf numFmtId="0" fontId="25" fillId="33" borderId="10" xfId="0" applyFont="1" applyFill="1" applyBorder="1" applyAlignment="1">
      <alignment horizontal="center" vertical="center" wrapText="1"/>
    </xf>
    <xf numFmtId="164" fontId="25" fillId="33" borderId="10" xfId="42" applyFont="1" applyFill="1" applyBorder="1" applyAlignment="1">
      <alignment horizontal="center" vertical="center" wrapText="1"/>
    </xf>
    <xf numFmtId="0" fontId="25" fillId="33" borderId="10" xfId="0" applyFont="1" applyFill="1" applyBorder="1"/>
    <xf numFmtId="164" fontId="25" fillId="33" borderId="10" xfId="42" applyFont="1" applyFill="1" applyBorder="1"/>
    <xf numFmtId="0" fontId="25" fillId="33" borderId="11" xfId="0" applyFont="1" applyFill="1" applyBorder="1" applyAlignment="1">
      <alignment horizontal="center" vertical="center" wrapText="1"/>
    </xf>
    <xf numFmtId="164" fontId="25" fillId="33" borderId="11" xfId="42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5" fillId="33" borderId="0" xfId="0" applyFont="1" applyFill="1"/>
    <xf numFmtId="164" fontId="25" fillId="33" borderId="0" xfId="42" applyFont="1" applyFill="1"/>
    <xf numFmtId="14" fontId="26" fillId="33" borderId="11" xfId="0" applyNumberFormat="1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center" wrapText="1"/>
    </xf>
    <xf numFmtId="164" fontId="26" fillId="33" borderId="11" xfId="42" applyFont="1" applyFill="1" applyBorder="1" applyAlignment="1">
      <alignment horizontal="right" wrapText="1"/>
    </xf>
    <xf numFmtId="0" fontId="26" fillId="33" borderId="0" xfId="0" applyFont="1" applyFill="1" applyAlignment="1">
      <alignment horizontal="left" wrapText="1"/>
    </xf>
    <xf numFmtId="0" fontId="26" fillId="33" borderId="0" xfId="0" applyFont="1" applyFill="1"/>
    <xf numFmtId="164" fontId="26" fillId="33" borderId="0" xfId="42" applyFont="1" applyFill="1"/>
    <xf numFmtId="14" fontId="26" fillId="34" borderId="11" xfId="0" applyNumberFormat="1" applyFont="1" applyFill="1" applyBorder="1" applyAlignment="1">
      <alignment horizontal="center" wrapText="1"/>
    </xf>
    <xf numFmtId="0" fontId="26" fillId="34" borderId="11" xfId="0" applyFont="1" applyFill="1" applyBorder="1" applyAlignment="1">
      <alignment horizontal="center" wrapText="1"/>
    </xf>
    <xf numFmtId="164" fontId="26" fillId="34" borderId="11" xfId="42" applyFont="1" applyFill="1" applyBorder="1" applyAlignment="1">
      <alignment horizontal="right" wrapText="1"/>
    </xf>
    <xf numFmtId="0" fontId="26" fillId="34" borderId="0" xfId="0" applyFont="1" applyFill="1" applyAlignment="1">
      <alignment horizontal="left" wrapText="1"/>
    </xf>
    <xf numFmtId="164" fontId="26" fillId="34" borderId="0" xfId="42" applyFont="1" applyFill="1"/>
    <xf numFmtId="164" fontId="26" fillId="33" borderId="0" xfId="42" applyFont="1" applyFill="1" applyAlignment="1">
      <alignment horizontal="left" wrapText="1"/>
    </xf>
    <xf numFmtId="0" fontId="25" fillId="33" borderId="0" xfId="0" applyFont="1" applyFill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164" fontId="25" fillId="33" borderId="11" xfId="42" applyFont="1" applyFill="1" applyBorder="1" applyAlignment="1">
      <alignment horizontal="right" wrapText="1"/>
    </xf>
    <xf numFmtId="0" fontId="25" fillId="33" borderId="0" xfId="0" applyFont="1" applyFill="1" applyAlignment="1">
      <alignment wrapText="1"/>
    </xf>
    <xf numFmtId="0" fontId="24" fillId="0" borderId="0" xfId="0" applyFont="1" applyAlignment="1">
      <alignment wrapText="1"/>
    </xf>
    <xf numFmtId="164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27" fillId="0" borderId="12" xfId="0" applyFont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" xfId="42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showGridLines="0" tabSelected="1" topLeftCell="A89" workbookViewId="0">
      <selection activeCell="H50" sqref="H50"/>
    </sheetView>
  </sheetViews>
  <sheetFormatPr defaultRowHeight="14.25" x14ac:dyDescent="0.2"/>
  <cols>
    <col min="1" max="1" width="15.7109375" style="1" customWidth="1"/>
    <col min="2" max="2" width="18.5703125" style="1" customWidth="1"/>
    <col min="3" max="3" width="17.5703125" style="9" customWidth="1"/>
    <col min="4" max="4" width="16.85546875" style="9" customWidth="1"/>
    <col min="5" max="5" width="38.85546875" style="1" customWidth="1"/>
    <col min="6" max="7" width="0" style="1" hidden="1" customWidth="1"/>
    <col min="8" max="8" width="17.85546875" style="9" customWidth="1"/>
    <col min="9" max="9" width="14.85546875" style="9" customWidth="1"/>
    <col min="10" max="16384" width="9.140625" style="1"/>
  </cols>
  <sheetData>
    <row r="1" spans="1:9" ht="45" customHeight="1" x14ac:dyDescent="0.2">
      <c r="A1" s="41"/>
      <c r="B1" s="41"/>
      <c r="C1" s="44" t="s">
        <v>0</v>
      </c>
      <c r="D1" s="44"/>
      <c r="E1" s="44"/>
    </row>
    <row r="2" spans="1:9" ht="14.25" customHeight="1" x14ac:dyDescent="0.2">
      <c r="A2" s="45"/>
      <c r="B2" s="45"/>
      <c r="C2" s="41" t="s">
        <v>1</v>
      </c>
      <c r="D2" s="41"/>
      <c r="E2" s="41"/>
    </row>
    <row r="3" spans="1:9" ht="14.25" customHeight="1" x14ac:dyDescent="0.2">
      <c r="A3" s="2" t="s">
        <v>2</v>
      </c>
      <c r="B3" s="45" t="s">
        <v>3</v>
      </c>
      <c r="C3" s="45"/>
      <c r="D3" s="45"/>
      <c r="E3" s="45"/>
    </row>
    <row r="4" spans="1:9" ht="14.25" customHeight="1" x14ac:dyDescent="0.2">
      <c r="A4" s="2" t="s">
        <v>4</v>
      </c>
      <c r="B4" s="46" t="s">
        <v>5</v>
      </c>
      <c r="C4" s="46"/>
      <c r="D4" s="46"/>
      <c r="E4" s="46"/>
    </row>
    <row r="5" spans="1:9" ht="14.25" customHeight="1" x14ac:dyDescent="0.2">
      <c r="A5" s="2" t="s">
        <v>6</v>
      </c>
      <c r="B5" s="45" t="s">
        <v>7</v>
      </c>
      <c r="C5" s="45"/>
      <c r="D5" s="45"/>
      <c r="E5" s="45"/>
    </row>
    <row r="6" spans="1:9" ht="14.25" customHeight="1" x14ac:dyDescent="0.2">
      <c r="A6" s="2" t="s">
        <v>8</v>
      </c>
      <c r="B6" s="45">
        <v>4202353</v>
      </c>
      <c r="C6" s="45"/>
      <c r="D6" s="45"/>
      <c r="E6" s="45"/>
    </row>
    <row r="7" spans="1:9" ht="14.25" customHeight="1" x14ac:dyDescent="0.2">
      <c r="A7" s="2" t="s">
        <v>9</v>
      </c>
      <c r="B7" s="45" t="s">
        <v>10</v>
      </c>
      <c r="C7" s="45"/>
      <c r="D7" s="45"/>
      <c r="E7" s="45"/>
    </row>
    <row r="8" spans="1:9" ht="14.25" customHeight="1" x14ac:dyDescent="0.2">
      <c r="A8" s="45" t="s">
        <v>11</v>
      </c>
      <c r="B8" s="45"/>
      <c r="C8" s="45"/>
      <c r="D8" s="45"/>
      <c r="E8" s="45"/>
    </row>
    <row r="9" spans="1:9" x14ac:dyDescent="0.2">
      <c r="A9" s="39"/>
      <c r="B9" s="39"/>
      <c r="C9" s="39"/>
      <c r="D9" s="39"/>
      <c r="E9" s="39"/>
    </row>
    <row r="10" spans="1:9" s="3" customFormat="1" ht="15.75" thickBot="1" x14ac:dyDescent="0.3">
      <c r="A10" s="11" t="s">
        <v>12</v>
      </c>
      <c r="B10" s="11" t="s">
        <v>13</v>
      </c>
      <c r="C10" s="12" t="s">
        <v>14</v>
      </c>
      <c r="D10" s="12" t="s">
        <v>15</v>
      </c>
      <c r="E10" s="11"/>
      <c r="F10" s="13"/>
      <c r="G10" s="13"/>
      <c r="H10" s="14"/>
      <c r="I10" s="14"/>
    </row>
    <row r="11" spans="1:9" s="4" customFormat="1" ht="30" x14ac:dyDescent="0.25">
      <c r="A11" s="15" t="s">
        <v>16</v>
      </c>
      <c r="B11" s="15" t="s">
        <v>17</v>
      </c>
      <c r="C11" s="16" t="s">
        <v>18</v>
      </c>
      <c r="D11" s="16" t="s">
        <v>19</v>
      </c>
      <c r="E11" s="17" t="s">
        <v>20</v>
      </c>
      <c r="F11" s="18"/>
      <c r="G11" s="18"/>
      <c r="H11" s="19"/>
      <c r="I11" s="19"/>
    </row>
    <row r="12" spans="1:9" s="5" customFormat="1" ht="28.5" x14ac:dyDescent="0.2">
      <c r="A12" s="20">
        <v>46051</v>
      </c>
      <c r="B12" s="21" t="s">
        <v>21</v>
      </c>
      <c r="C12" s="22">
        <v>181898419</v>
      </c>
      <c r="D12" s="22">
        <v>0</v>
      </c>
      <c r="E12" s="23" t="s">
        <v>22</v>
      </c>
      <c r="F12" s="24">
        <f>IFERROR(VALUE(SUBSTITUTE(SUBSTITUTE(C12,".00",""),",",".")),0)</f>
        <v>181898419</v>
      </c>
      <c r="G12" s="24">
        <f>IFERROR(VALUE(SUBSTITUTE(SUBSTITUTE(D12,".00",""),",",".")),0)</f>
        <v>0</v>
      </c>
      <c r="H12" s="25">
        <v>181858410</v>
      </c>
      <c r="I12" s="25">
        <f>C12-H12</f>
        <v>40009</v>
      </c>
    </row>
    <row r="13" spans="1:9" s="6" customFormat="1" ht="114" x14ac:dyDescent="0.2">
      <c r="A13" s="26">
        <v>46050</v>
      </c>
      <c r="B13" s="27" t="s">
        <v>23</v>
      </c>
      <c r="C13" s="28">
        <v>0</v>
      </c>
      <c r="D13" s="28">
        <v>18980139</v>
      </c>
      <c r="E13" s="29" t="s">
        <v>24</v>
      </c>
      <c r="F13" s="24">
        <f t="shared" ref="F13:F76" si="0">IFERROR(VALUE(SUBSTITUTE(SUBSTITUTE(C13,".00",""),",",".")),0)</f>
        <v>0</v>
      </c>
      <c r="G13" s="24">
        <f t="shared" ref="G13:G76" si="1">IFERROR(VALUE(SUBSTITUTE(SUBSTITUTE(D13,".00",""),",",".")),0)</f>
        <v>18980139</v>
      </c>
      <c r="H13" s="30"/>
      <c r="I13" s="30"/>
    </row>
    <row r="14" spans="1:9" s="5" customFormat="1" ht="28.5" x14ac:dyDescent="0.2">
      <c r="A14" s="20">
        <v>46050</v>
      </c>
      <c r="B14" s="21" t="s">
        <v>25</v>
      </c>
      <c r="C14" s="22">
        <v>310200</v>
      </c>
      <c r="D14" s="22">
        <v>0</v>
      </c>
      <c r="E14" s="23" t="s">
        <v>26</v>
      </c>
      <c r="F14" s="24">
        <f t="shared" si="0"/>
        <v>310200</v>
      </c>
      <c r="G14" s="24">
        <f t="shared" si="1"/>
        <v>0</v>
      </c>
      <c r="H14" s="25"/>
      <c r="I14" s="25"/>
    </row>
    <row r="15" spans="1:9" s="6" customFormat="1" ht="42.75" x14ac:dyDescent="0.2">
      <c r="A15" s="26">
        <v>46049</v>
      </c>
      <c r="B15" s="27" t="s">
        <v>27</v>
      </c>
      <c r="C15" s="28">
        <v>0</v>
      </c>
      <c r="D15" s="28">
        <v>272857889</v>
      </c>
      <c r="E15" s="29" t="s">
        <v>28</v>
      </c>
      <c r="F15" s="24">
        <f t="shared" si="0"/>
        <v>0</v>
      </c>
      <c r="G15" s="24">
        <f t="shared" si="1"/>
        <v>272857889</v>
      </c>
      <c r="H15" s="30"/>
      <c r="I15" s="30"/>
    </row>
    <row r="16" spans="1:9" s="5" customFormat="1" ht="18.75" customHeight="1" x14ac:dyDescent="0.2">
      <c r="A16" s="20">
        <v>46048</v>
      </c>
      <c r="B16" s="21" t="s">
        <v>29</v>
      </c>
      <c r="C16" s="22">
        <v>3365069</v>
      </c>
      <c r="D16" s="22">
        <v>0</v>
      </c>
      <c r="E16" s="23" t="s">
        <v>30</v>
      </c>
      <c r="F16" s="24">
        <f t="shared" si="0"/>
        <v>3365069</v>
      </c>
      <c r="G16" s="24">
        <f t="shared" si="1"/>
        <v>0</v>
      </c>
      <c r="H16" s="25"/>
      <c r="I16" s="25"/>
    </row>
    <row r="17" spans="1:9" s="6" customFormat="1" ht="18.75" customHeight="1" x14ac:dyDescent="0.2">
      <c r="A17" s="26">
        <v>46048</v>
      </c>
      <c r="B17" s="27" t="s">
        <v>31</v>
      </c>
      <c r="C17" s="28">
        <v>3819284</v>
      </c>
      <c r="D17" s="28">
        <v>0</v>
      </c>
      <c r="E17" s="29" t="s">
        <v>32</v>
      </c>
      <c r="F17" s="24">
        <f t="shared" si="0"/>
        <v>3819284</v>
      </c>
      <c r="G17" s="24">
        <f t="shared" si="1"/>
        <v>0</v>
      </c>
      <c r="H17" s="30"/>
      <c r="I17" s="30"/>
    </row>
    <row r="18" spans="1:9" s="5" customFormat="1" ht="18.75" customHeight="1" x14ac:dyDescent="0.2">
      <c r="A18" s="20">
        <v>46048</v>
      </c>
      <c r="B18" s="21" t="s">
        <v>33</v>
      </c>
      <c r="C18" s="22">
        <v>3213487</v>
      </c>
      <c r="D18" s="22">
        <v>0</v>
      </c>
      <c r="E18" s="23" t="s">
        <v>34</v>
      </c>
      <c r="F18" s="24">
        <f t="shared" si="0"/>
        <v>3213487</v>
      </c>
      <c r="G18" s="24">
        <f t="shared" si="1"/>
        <v>0</v>
      </c>
      <c r="H18" s="25"/>
      <c r="I18" s="25"/>
    </row>
    <row r="19" spans="1:9" s="6" customFormat="1" ht="18.75" customHeight="1" x14ac:dyDescent="0.2">
      <c r="A19" s="26">
        <v>46048</v>
      </c>
      <c r="B19" s="27" t="s">
        <v>35</v>
      </c>
      <c r="C19" s="28">
        <v>4628456</v>
      </c>
      <c r="D19" s="28">
        <v>0</v>
      </c>
      <c r="E19" s="29" t="s">
        <v>36</v>
      </c>
      <c r="F19" s="24">
        <f t="shared" si="0"/>
        <v>4628456</v>
      </c>
      <c r="G19" s="24">
        <f t="shared" si="1"/>
        <v>0</v>
      </c>
      <c r="H19" s="30"/>
      <c r="I19" s="30"/>
    </row>
    <row r="20" spans="1:9" s="5" customFormat="1" ht="18.75" customHeight="1" x14ac:dyDescent="0.2">
      <c r="A20" s="20">
        <v>46048</v>
      </c>
      <c r="B20" s="21" t="s">
        <v>37</v>
      </c>
      <c r="C20" s="22">
        <v>105427</v>
      </c>
      <c r="D20" s="22">
        <v>0</v>
      </c>
      <c r="E20" s="23" t="s">
        <v>38</v>
      </c>
      <c r="F20" s="24">
        <f t="shared" si="0"/>
        <v>105427</v>
      </c>
      <c r="G20" s="24">
        <f t="shared" si="1"/>
        <v>0</v>
      </c>
      <c r="H20" s="25"/>
      <c r="I20" s="25"/>
    </row>
    <row r="21" spans="1:9" s="6" customFormat="1" ht="18.75" customHeight="1" x14ac:dyDescent="0.2">
      <c r="A21" s="26">
        <v>46048</v>
      </c>
      <c r="B21" s="27" t="s">
        <v>39</v>
      </c>
      <c r="C21" s="28">
        <v>4315938</v>
      </c>
      <c r="D21" s="28">
        <v>0</v>
      </c>
      <c r="E21" s="29" t="s">
        <v>40</v>
      </c>
      <c r="F21" s="24">
        <f t="shared" si="0"/>
        <v>4315938</v>
      </c>
      <c r="G21" s="24">
        <f t="shared" si="1"/>
        <v>0</v>
      </c>
      <c r="H21" s="30"/>
      <c r="I21" s="30"/>
    </row>
    <row r="22" spans="1:9" s="5" customFormat="1" ht="18.75" customHeight="1" x14ac:dyDescent="0.2">
      <c r="A22" s="20">
        <v>46048</v>
      </c>
      <c r="B22" s="21" t="s">
        <v>41</v>
      </c>
      <c r="C22" s="22">
        <v>4346485</v>
      </c>
      <c r="D22" s="22">
        <v>0</v>
      </c>
      <c r="E22" s="23" t="s">
        <v>42</v>
      </c>
      <c r="F22" s="24">
        <f t="shared" si="0"/>
        <v>4346485</v>
      </c>
      <c r="G22" s="24">
        <f t="shared" si="1"/>
        <v>0</v>
      </c>
      <c r="H22" s="25"/>
      <c r="I22" s="25"/>
    </row>
    <row r="23" spans="1:9" s="6" customFormat="1" ht="18.75" customHeight="1" x14ac:dyDescent="0.2">
      <c r="A23" s="26">
        <v>46048</v>
      </c>
      <c r="B23" s="27" t="s">
        <v>43</v>
      </c>
      <c r="C23" s="28">
        <v>8933922</v>
      </c>
      <c r="D23" s="28">
        <v>0</v>
      </c>
      <c r="E23" s="29" t="s">
        <v>44</v>
      </c>
      <c r="F23" s="24">
        <f t="shared" si="0"/>
        <v>8933922</v>
      </c>
      <c r="G23" s="24">
        <f t="shared" si="1"/>
        <v>0</v>
      </c>
      <c r="H23" s="30"/>
      <c r="I23" s="30"/>
    </row>
    <row r="24" spans="1:9" s="5" customFormat="1" ht="18.75" customHeight="1" x14ac:dyDescent="0.2">
      <c r="A24" s="20">
        <v>46048</v>
      </c>
      <c r="B24" s="21" t="s">
        <v>45</v>
      </c>
      <c r="C24" s="22">
        <v>5560859</v>
      </c>
      <c r="D24" s="22">
        <v>0</v>
      </c>
      <c r="E24" s="23" t="s">
        <v>46</v>
      </c>
      <c r="F24" s="24">
        <f t="shared" si="0"/>
        <v>5560859</v>
      </c>
      <c r="G24" s="24">
        <f t="shared" si="1"/>
        <v>0</v>
      </c>
      <c r="H24" s="25"/>
      <c r="I24" s="25"/>
    </row>
    <row r="25" spans="1:9" s="6" customFormat="1" ht="18.75" customHeight="1" x14ac:dyDescent="0.2">
      <c r="A25" s="26">
        <v>46048</v>
      </c>
      <c r="B25" s="27" t="s">
        <v>47</v>
      </c>
      <c r="C25" s="28">
        <v>54089</v>
      </c>
      <c r="D25" s="28">
        <v>0</v>
      </c>
      <c r="E25" s="29" t="s">
        <v>48</v>
      </c>
      <c r="F25" s="24">
        <f t="shared" si="0"/>
        <v>54089</v>
      </c>
      <c r="G25" s="24">
        <f t="shared" si="1"/>
        <v>0</v>
      </c>
      <c r="H25" s="30"/>
      <c r="I25" s="30"/>
    </row>
    <row r="26" spans="1:9" s="5" customFormat="1" ht="18.75" customHeight="1" x14ac:dyDescent="0.2">
      <c r="A26" s="20">
        <v>46048</v>
      </c>
      <c r="B26" s="21" t="s">
        <v>49</v>
      </c>
      <c r="C26" s="22">
        <v>4967109</v>
      </c>
      <c r="D26" s="22">
        <v>0</v>
      </c>
      <c r="E26" s="23" t="s">
        <v>50</v>
      </c>
      <c r="F26" s="24">
        <f t="shared" si="0"/>
        <v>4967109</v>
      </c>
      <c r="G26" s="24">
        <f t="shared" si="1"/>
        <v>0</v>
      </c>
      <c r="H26" s="25"/>
      <c r="I26" s="25"/>
    </row>
    <row r="27" spans="1:9" s="6" customFormat="1" ht="18.75" customHeight="1" x14ac:dyDescent="0.2">
      <c r="A27" s="26">
        <v>46048</v>
      </c>
      <c r="B27" s="27" t="s">
        <v>51</v>
      </c>
      <c r="C27" s="28">
        <v>1181500</v>
      </c>
      <c r="D27" s="28">
        <v>0</v>
      </c>
      <c r="E27" s="29" t="s">
        <v>52</v>
      </c>
      <c r="F27" s="24">
        <f t="shared" si="0"/>
        <v>1181500</v>
      </c>
      <c r="G27" s="24">
        <f t="shared" si="1"/>
        <v>0</v>
      </c>
      <c r="H27" s="30"/>
      <c r="I27" s="30"/>
    </row>
    <row r="28" spans="1:9" s="5" customFormat="1" ht="18.75" customHeight="1" x14ac:dyDescent="0.2">
      <c r="A28" s="20">
        <v>46048</v>
      </c>
      <c r="B28" s="21" t="s">
        <v>53</v>
      </c>
      <c r="C28" s="22">
        <v>3317375</v>
      </c>
      <c r="D28" s="22">
        <v>0</v>
      </c>
      <c r="E28" s="23" t="s">
        <v>54</v>
      </c>
      <c r="F28" s="24">
        <f t="shared" si="0"/>
        <v>3317375</v>
      </c>
      <c r="G28" s="24">
        <f t="shared" si="1"/>
        <v>0</v>
      </c>
      <c r="H28" s="25"/>
      <c r="I28" s="25"/>
    </row>
    <row r="29" spans="1:9" s="6" customFormat="1" ht="18.75" customHeight="1" x14ac:dyDescent="0.2">
      <c r="A29" s="26">
        <v>46048</v>
      </c>
      <c r="B29" s="27" t="s">
        <v>55</v>
      </c>
      <c r="C29" s="28">
        <v>727464</v>
      </c>
      <c r="D29" s="28">
        <v>0</v>
      </c>
      <c r="E29" s="29" t="s">
        <v>56</v>
      </c>
      <c r="F29" s="24">
        <f t="shared" si="0"/>
        <v>727464</v>
      </c>
      <c r="G29" s="24">
        <f t="shared" si="1"/>
        <v>0</v>
      </c>
      <c r="H29" s="30"/>
      <c r="I29" s="30"/>
    </row>
    <row r="30" spans="1:9" s="5" customFormat="1" ht="18.75" customHeight="1" x14ac:dyDescent="0.2">
      <c r="A30" s="20">
        <v>46048</v>
      </c>
      <c r="B30" s="21" t="s">
        <v>57</v>
      </c>
      <c r="C30" s="22">
        <v>994515</v>
      </c>
      <c r="D30" s="22">
        <v>0</v>
      </c>
      <c r="E30" s="23" t="s">
        <v>58</v>
      </c>
      <c r="F30" s="24">
        <f t="shared" si="0"/>
        <v>994515</v>
      </c>
      <c r="G30" s="24">
        <f t="shared" si="1"/>
        <v>0</v>
      </c>
      <c r="H30" s="25"/>
      <c r="I30" s="25"/>
    </row>
    <row r="31" spans="1:9" s="6" customFormat="1" ht="18.75" customHeight="1" x14ac:dyDescent="0.2">
      <c r="A31" s="26">
        <v>46048</v>
      </c>
      <c r="B31" s="27" t="s">
        <v>59</v>
      </c>
      <c r="C31" s="28">
        <v>155865</v>
      </c>
      <c r="D31" s="28">
        <v>0</v>
      </c>
      <c r="E31" s="29" t="s">
        <v>60</v>
      </c>
      <c r="F31" s="24">
        <f t="shared" si="0"/>
        <v>155865</v>
      </c>
      <c r="G31" s="24">
        <f t="shared" si="1"/>
        <v>0</v>
      </c>
      <c r="H31" s="30"/>
      <c r="I31" s="30"/>
    </row>
    <row r="32" spans="1:9" s="5" customFormat="1" ht="18.75" customHeight="1" x14ac:dyDescent="0.2">
      <c r="A32" s="20">
        <v>46048</v>
      </c>
      <c r="B32" s="21" t="s">
        <v>61</v>
      </c>
      <c r="C32" s="22">
        <v>3699871</v>
      </c>
      <c r="D32" s="22">
        <v>0</v>
      </c>
      <c r="E32" s="23" t="s">
        <v>62</v>
      </c>
      <c r="F32" s="24">
        <f t="shared" si="0"/>
        <v>3699871</v>
      </c>
      <c r="G32" s="24">
        <f t="shared" si="1"/>
        <v>0</v>
      </c>
      <c r="H32" s="25"/>
      <c r="I32" s="25"/>
    </row>
    <row r="33" spans="1:9" s="6" customFormat="1" ht="128.25" x14ac:dyDescent="0.2">
      <c r="A33" s="26">
        <v>46048</v>
      </c>
      <c r="B33" s="27" t="s">
        <v>63</v>
      </c>
      <c r="C33" s="28">
        <v>0</v>
      </c>
      <c r="D33" s="28">
        <v>91467583</v>
      </c>
      <c r="E33" s="29" t="s">
        <v>64</v>
      </c>
      <c r="F33" s="24">
        <f t="shared" si="0"/>
        <v>0</v>
      </c>
      <c r="G33" s="24">
        <f t="shared" si="1"/>
        <v>91467583</v>
      </c>
      <c r="H33" s="30"/>
      <c r="I33" s="30"/>
    </row>
    <row r="34" spans="1:9" s="5" customFormat="1" ht="57" x14ac:dyDescent="0.2">
      <c r="A34" s="20">
        <v>46048</v>
      </c>
      <c r="B34" s="21" t="s">
        <v>65</v>
      </c>
      <c r="C34" s="22">
        <v>0</v>
      </c>
      <c r="D34" s="22">
        <v>1628987</v>
      </c>
      <c r="E34" s="23" t="s">
        <v>66</v>
      </c>
      <c r="F34" s="24">
        <f t="shared" si="0"/>
        <v>0</v>
      </c>
      <c r="G34" s="24">
        <f t="shared" si="1"/>
        <v>1628987</v>
      </c>
      <c r="H34" s="25"/>
      <c r="I34" s="25"/>
    </row>
    <row r="35" spans="1:9" s="6" customFormat="1" ht="57" x14ac:dyDescent="0.2">
      <c r="A35" s="26">
        <v>46048</v>
      </c>
      <c r="B35" s="27" t="s">
        <v>67</v>
      </c>
      <c r="C35" s="28">
        <v>0</v>
      </c>
      <c r="D35" s="28">
        <v>16236605</v>
      </c>
      <c r="E35" s="29" t="s">
        <v>68</v>
      </c>
      <c r="F35" s="24">
        <f t="shared" si="0"/>
        <v>0</v>
      </c>
      <c r="G35" s="24">
        <f t="shared" si="1"/>
        <v>16236605</v>
      </c>
      <c r="H35" s="30"/>
      <c r="I35" s="30"/>
    </row>
    <row r="36" spans="1:9" s="5" customFormat="1" ht="28.5" x14ac:dyDescent="0.2">
      <c r="A36" s="20">
        <v>46047</v>
      </c>
      <c r="B36" s="21" t="s">
        <v>69</v>
      </c>
      <c r="C36" s="22">
        <v>0</v>
      </c>
      <c r="D36" s="22">
        <v>83857</v>
      </c>
      <c r="E36" s="23" t="s">
        <v>70</v>
      </c>
      <c r="F36" s="24">
        <f t="shared" si="0"/>
        <v>0</v>
      </c>
      <c r="G36" s="24">
        <f t="shared" si="1"/>
        <v>83857</v>
      </c>
      <c r="H36" s="25"/>
      <c r="I36" s="25"/>
    </row>
    <row r="37" spans="1:9" s="6" customFormat="1" ht="28.5" x14ac:dyDescent="0.2">
      <c r="A37" s="26">
        <v>46047</v>
      </c>
      <c r="B37" s="27" t="s">
        <v>71</v>
      </c>
      <c r="C37" s="28">
        <v>22000</v>
      </c>
      <c r="D37" s="28">
        <v>0</v>
      </c>
      <c r="E37" s="29" t="s">
        <v>72</v>
      </c>
      <c r="F37" s="24">
        <f t="shared" si="0"/>
        <v>22000</v>
      </c>
      <c r="G37" s="24">
        <f t="shared" si="1"/>
        <v>0</v>
      </c>
      <c r="H37" s="30"/>
      <c r="I37" s="30"/>
    </row>
    <row r="38" spans="1:9" s="5" customFormat="1" ht="26.25" customHeight="1" x14ac:dyDescent="0.2">
      <c r="A38" s="20">
        <v>46047</v>
      </c>
      <c r="B38" s="21" t="s">
        <v>73</v>
      </c>
      <c r="C38" s="22">
        <v>52194106</v>
      </c>
      <c r="D38" s="22">
        <v>0</v>
      </c>
      <c r="E38" s="23" t="s">
        <v>74</v>
      </c>
      <c r="F38" s="24">
        <f t="shared" si="0"/>
        <v>52194106</v>
      </c>
      <c r="G38" s="24">
        <f t="shared" si="1"/>
        <v>0</v>
      </c>
      <c r="H38" s="25"/>
      <c r="I38" s="25"/>
    </row>
    <row r="39" spans="1:9" s="6" customFormat="1" ht="42.75" x14ac:dyDescent="0.2">
      <c r="A39" s="26">
        <v>46046</v>
      </c>
      <c r="B39" s="27" t="s">
        <v>75</v>
      </c>
      <c r="C39" s="28">
        <v>0</v>
      </c>
      <c r="D39" s="28">
        <v>3157854</v>
      </c>
      <c r="E39" s="29" t="s">
        <v>76</v>
      </c>
      <c r="F39" s="24">
        <f t="shared" si="0"/>
        <v>0</v>
      </c>
      <c r="G39" s="24">
        <f t="shared" si="1"/>
        <v>3157854</v>
      </c>
      <c r="H39" s="30"/>
      <c r="I39" s="30"/>
    </row>
    <row r="40" spans="1:9" s="5" customFormat="1" ht="57" x14ac:dyDescent="0.2">
      <c r="A40" s="20">
        <v>46045</v>
      </c>
      <c r="B40" s="21" t="s">
        <v>77</v>
      </c>
      <c r="C40" s="22">
        <v>0</v>
      </c>
      <c r="D40" s="22">
        <v>6839298</v>
      </c>
      <c r="E40" s="23" t="s">
        <v>78</v>
      </c>
      <c r="F40" s="24">
        <f t="shared" si="0"/>
        <v>0</v>
      </c>
      <c r="G40" s="24">
        <f t="shared" si="1"/>
        <v>6839298</v>
      </c>
      <c r="H40" s="25"/>
      <c r="I40" s="25"/>
    </row>
    <row r="41" spans="1:9" s="6" customFormat="1" ht="42.75" x14ac:dyDescent="0.2">
      <c r="A41" s="26">
        <v>46045</v>
      </c>
      <c r="B41" s="27" t="s">
        <v>79</v>
      </c>
      <c r="C41" s="28">
        <v>0</v>
      </c>
      <c r="D41" s="28">
        <v>7385876</v>
      </c>
      <c r="E41" s="29" t="s">
        <v>80</v>
      </c>
      <c r="F41" s="24">
        <f t="shared" si="0"/>
        <v>0</v>
      </c>
      <c r="G41" s="24">
        <f t="shared" si="1"/>
        <v>7385876</v>
      </c>
      <c r="H41" s="31" t="s">
        <v>174</v>
      </c>
      <c r="I41" s="30"/>
    </row>
    <row r="42" spans="1:9" s="5" customFormat="1" ht="85.5" x14ac:dyDescent="0.2">
      <c r="A42" s="20">
        <v>46043</v>
      </c>
      <c r="B42" s="21" t="s">
        <v>81</v>
      </c>
      <c r="C42" s="22">
        <v>0</v>
      </c>
      <c r="D42" s="22">
        <v>539505</v>
      </c>
      <c r="E42" s="23" t="s">
        <v>82</v>
      </c>
      <c r="F42" s="24">
        <f t="shared" si="0"/>
        <v>0</v>
      </c>
      <c r="G42" s="24">
        <f t="shared" si="1"/>
        <v>539505</v>
      </c>
      <c r="H42" s="25"/>
      <c r="I42" s="25"/>
    </row>
    <row r="43" spans="1:9" s="6" customFormat="1" ht="85.5" x14ac:dyDescent="0.2">
      <c r="A43" s="26">
        <v>46043</v>
      </c>
      <c r="B43" s="27" t="s">
        <v>83</v>
      </c>
      <c r="C43" s="28">
        <v>0</v>
      </c>
      <c r="D43" s="28">
        <v>7717956</v>
      </c>
      <c r="E43" s="29" t="s">
        <v>84</v>
      </c>
      <c r="F43" s="24">
        <f t="shared" si="0"/>
        <v>0</v>
      </c>
      <c r="G43" s="24">
        <f t="shared" si="1"/>
        <v>7717956</v>
      </c>
      <c r="H43" s="30"/>
      <c r="I43" s="30"/>
    </row>
    <row r="44" spans="1:9" s="5" customFormat="1" ht="42.75" x14ac:dyDescent="0.2">
      <c r="A44" s="20">
        <v>46043</v>
      </c>
      <c r="B44" s="21" t="s">
        <v>85</v>
      </c>
      <c r="C44" s="22">
        <v>300066000</v>
      </c>
      <c r="D44" s="22">
        <v>0</v>
      </c>
      <c r="E44" s="23" t="s">
        <v>86</v>
      </c>
      <c r="F44" s="24">
        <f t="shared" si="0"/>
        <v>300066000</v>
      </c>
      <c r="G44" s="24">
        <f t="shared" si="1"/>
        <v>0</v>
      </c>
      <c r="H44" s="25"/>
      <c r="I44" s="25"/>
    </row>
    <row r="45" spans="1:9" s="6" customFormat="1" ht="28.5" x14ac:dyDescent="0.2">
      <c r="A45" s="26">
        <v>46043</v>
      </c>
      <c r="B45" s="27" t="s">
        <v>87</v>
      </c>
      <c r="C45" s="28">
        <v>461597053</v>
      </c>
      <c r="D45" s="28">
        <v>0</v>
      </c>
      <c r="E45" s="29" t="s">
        <v>88</v>
      </c>
      <c r="F45" s="24">
        <f t="shared" si="0"/>
        <v>461597053</v>
      </c>
      <c r="G45" s="24">
        <f t="shared" si="1"/>
        <v>0</v>
      </c>
      <c r="H45" s="30">
        <v>461495523</v>
      </c>
      <c r="I45" s="30">
        <f>C45-H45</f>
        <v>101530</v>
      </c>
    </row>
    <row r="46" spans="1:9" s="5" customFormat="1" ht="28.5" x14ac:dyDescent="0.2">
      <c r="A46" s="20">
        <v>46043</v>
      </c>
      <c r="B46" s="21" t="s">
        <v>89</v>
      </c>
      <c r="C46" s="22">
        <v>7061828</v>
      </c>
      <c r="D46" s="22">
        <v>0</v>
      </c>
      <c r="E46" s="23" t="s">
        <v>90</v>
      </c>
      <c r="F46" s="24">
        <f t="shared" si="0"/>
        <v>7061828</v>
      </c>
      <c r="G46" s="24">
        <f t="shared" si="1"/>
        <v>0</v>
      </c>
      <c r="H46" s="25">
        <v>7039828</v>
      </c>
      <c r="I46" s="25"/>
    </row>
    <row r="47" spans="1:9" s="6" customFormat="1" ht="71.25" x14ac:dyDescent="0.2">
      <c r="A47" s="26">
        <v>46042</v>
      </c>
      <c r="B47" s="27" t="s">
        <v>91</v>
      </c>
      <c r="C47" s="28">
        <v>0</v>
      </c>
      <c r="D47" s="28">
        <v>2374191</v>
      </c>
      <c r="E47" s="29" t="s">
        <v>92</v>
      </c>
      <c r="F47" s="24">
        <f t="shared" si="0"/>
        <v>0</v>
      </c>
      <c r="G47" s="24">
        <f t="shared" si="1"/>
        <v>2374191</v>
      </c>
      <c r="H47" s="30"/>
      <c r="I47" s="30"/>
    </row>
    <row r="48" spans="1:9" s="5" customFormat="1" ht="57" x14ac:dyDescent="0.2">
      <c r="A48" s="20">
        <v>46042</v>
      </c>
      <c r="B48" s="21" t="s">
        <v>93</v>
      </c>
      <c r="C48" s="22">
        <v>0</v>
      </c>
      <c r="D48" s="22">
        <v>1178971517</v>
      </c>
      <c r="E48" s="23" t="s">
        <v>94</v>
      </c>
      <c r="F48" s="24">
        <f t="shared" si="0"/>
        <v>0</v>
      </c>
      <c r="G48" s="24">
        <f t="shared" si="1"/>
        <v>1178971517</v>
      </c>
      <c r="H48" s="25"/>
      <c r="I48" s="25"/>
    </row>
    <row r="49" spans="1:9" s="6" customFormat="1" ht="57" x14ac:dyDescent="0.2">
      <c r="A49" s="26">
        <v>46042</v>
      </c>
      <c r="B49" s="27" t="s">
        <v>95</v>
      </c>
      <c r="C49" s="28">
        <v>0</v>
      </c>
      <c r="D49" s="28">
        <v>180866171</v>
      </c>
      <c r="E49" s="29" t="s">
        <v>96</v>
      </c>
      <c r="F49" s="24">
        <f t="shared" si="0"/>
        <v>0</v>
      </c>
      <c r="G49" s="24">
        <f t="shared" si="1"/>
        <v>180866171</v>
      </c>
      <c r="H49" s="30"/>
      <c r="I49" s="30"/>
    </row>
    <row r="50" spans="1:9" s="5" customFormat="1" ht="71.25" x14ac:dyDescent="0.2">
      <c r="A50" s="20">
        <v>46039</v>
      </c>
      <c r="B50" s="21" t="s">
        <v>97</v>
      </c>
      <c r="C50" s="22">
        <v>0</v>
      </c>
      <c r="D50" s="22">
        <v>792292</v>
      </c>
      <c r="E50" s="23" t="s">
        <v>98</v>
      </c>
      <c r="F50" s="24">
        <f t="shared" si="0"/>
        <v>0</v>
      </c>
      <c r="G50" s="24">
        <f t="shared" si="1"/>
        <v>792292</v>
      </c>
      <c r="H50" s="25" t="s">
        <v>176</v>
      </c>
      <c r="I50" s="25"/>
    </row>
    <row r="51" spans="1:9" s="6" customFormat="1" ht="28.5" x14ac:dyDescent="0.2">
      <c r="A51" s="26">
        <v>46038</v>
      </c>
      <c r="B51" s="27" t="s">
        <v>99</v>
      </c>
      <c r="C51" s="28">
        <v>1768517940</v>
      </c>
      <c r="D51" s="28">
        <v>0</v>
      </c>
      <c r="E51" s="29" t="s">
        <v>100</v>
      </c>
      <c r="F51" s="24">
        <f t="shared" si="0"/>
        <v>1768517940</v>
      </c>
      <c r="G51" s="24">
        <f t="shared" si="1"/>
        <v>0</v>
      </c>
      <c r="H51" s="30"/>
      <c r="I51" s="30"/>
    </row>
    <row r="52" spans="1:9" s="5" customFormat="1" ht="28.5" x14ac:dyDescent="0.2">
      <c r="A52" s="20">
        <v>46038</v>
      </c>
      <c r="B52" s="21" t="s">
        <v>101</v>
      </c>
      <c r="C52" s="22">
        <v>676028877</v>
      </c>
      <c r="D52" s="22">
        <v>0</v>
      </c>
      <c r="E52" s="23" t="s">
        <v>102</v>
      </c>
      <c r="F52" s="24">
        <f t="shared" si="0"/>
        <v>676028877</v>
      </c>
      <c r="G52" s="24">
        <f t="shared" si="1"/>
        <v>0</v>
      </c>
      <c r="H52" s="25"/>
      <c r="I52" s="25"/>
    </row>
    <row r="53" spans="1:9" s="6" customFormat="1" ht="28.5" x14ac:dyDescent="0.2">
      <c r="A53" s="26">
        <v>46038</v>
      </c>
      <c r="B53" s="27" t="s">
        <v>103</v>
      </c>
      <c r="C53" s="28">
        <v>1183747303</v>
      </c>
      <c r="D53" s="28">
        <v>0</v>
      </c>
      <c r="E53" s="29" t="s">
        <v>104</v>
      </c>
      <c r="F53" s="24">
        <f t="shared" si="0"/>
        <v>1183747303</v>
      </c>
      <c r="G53" s="24">
        <f t="shared" si="1"/>
        <v>0</v>
      </c>
      <c r="H53" s="30"/>
      <c r="I53" s="30"/>
    </row>
    <row r="54" spans="1:9" s="5" customFormat="1" ht="28.5" x14ac:dyDescent="0.2">
      <c r="A54" s="20">
        <v>46038</v>
      </c>
      <c r="B54" s="21" t="s">
        <v>105</v>
      </c>
      <c r="C54" s="22">
        <v>1426122196</v>
      </c>
      <c r="D54" s="22">
        <v>0</v>
      </c>
      <c r="E54" s="23" t="s">
        <v>106</v>
      </c>
      <c r="F54" s="24">
        <f t="shared" si="0"/>
        <v>1426122196</v>
      </c>
      <c r="G54" s="24">
        <f t="shared" si="1"/>
        <v>0</v>
      </c>
      <c r="H54" s="25"/>
      <c r="I54" s="25"/>
    </row>
    <row r="55" spans="1:9" s="6" customFormat="1" ht="28.5" x14ac:dyDescent="0.2">
      <c r="A55" s="26">
        <v>46038</v>
      </c>
      <c r="B55" s="27" t="s">
        <v>107</v>
      </c>
      <c r="C55" s="28">
        <v>647810105</v>
      </c>
      <c r="D55" s="28">
        <v>0</v>
      </c>
      <c r="E55" s="29" t="s">
        <v>108</v>
      </c>
      <c r="F55" s="24">
        <f t="shared" si="0"/>
        <v>647810105</v>
      </c>
      <c r="G55" s="24">
        <f t="shared" si="1"/>
        <v>0</v>
      </c>
      <c r="H55" s="30"/>
      <c r="I55" s="30"/>
    </row>
    <row r="56" spans="1:9" s="5" customFormat="1" ht="28.5" x14ac:dyDescent="0.2">
      <c r="A56" s="20">
        <v>46038</v>
      </c>
      <c r="B56" s="21" t="s">
        <v>109</v>
      </c>
      <c r="C56" s="22">
        <v>704637479</v>
      </c>
      <c r="D56" s="22">
        <v>0</v>
      </c>
      <c r="E56" s="23" t="s">
        <v>110</v>
      </c>
      <c r="F56" s="24">
        <f t="shared" si="0"/>
        <v>704637479</v>
      </c>
      <c r="G56" s="24">
        <f t="shared" si="1"/>
        <v>0</v>
      </c>
      <c r="H56" s="25"/>
      <c r="I56" s="25"/>
    </row>
    <row r="57" spans="1:9" s="6" customFormat="1" ht="28.5" x14ac:dyDescent="0.2">
      <c r="A57" s="26">
        <v>46038</v>
      </c>
      <c r="B57" s="27" t="s">
        <v>111</v>
      </c>
      <c r="C57" s="28">
        <v>981768386</v>
      </c>
      <c r="D57" s="28">
        <v>0</v>
      </c>
      <c r="E57" s="29" t="s">
        <v>112</v>
      </c>
      <c r="F57" s="24">
        <f t="shared" si="0"/>
        <v>981768386</v>
      </c>
      <c r="G57" s="24">
        <f t="shared" si="1"/>
        <v>0</v>
      </c>
      <c r="H57" s="30"/>
      <c r="I57" s="30"/>
    </row>
    <row r="58" spans="1:9" s="5" customFormat="1" ht="85.5" x14ac:dyDescent="0.2">
      <c r="A58" s="20">
        <v>46038</v>
      </c>
      <c r="B58" s="21" t="s">
        <v>113</v>
      </c>
      <c r="C58" s="22">
        <v>0</v>
      </c>
      <c r="D58" s="22">
        <v>1837293</v>
      </c>
      <c r="E58" s="23" t="s">
        <v>114</v>
      </c>
      <c r="F58" s="24">
        <f t="shared" si="0"/>
        <v>0</v>
      </c>
      <c r="G58" s="24">
        <f t="shared" si="1"/>
        <v>1837293</v>
      </c>
      <c r="H58" s="25"/>
      <c r="I58" s="25"/>
    </row>
    <row r="59" spans="1:9" s="6" customFormat="1" ht="28.5" x14ac:dyDescent="0.2">
      <c r="A59" s="26">
        <v>46038</v>
      </c>
      <c r="B59" s="27" t="s">
        <v>115</v>
      </c>
      <c r="C59" s="28">
        <v>0</v>
      </c>
      <c r="D59" s="28">
        <v>2400000000</v>
      </c>
      <c r="E59" s="29" t="s">
        <v>116</v>
      </c>
      <c r="F59" s="24">
        <f t="shared" si="0"/>
        <v>0</v>
      </c>
      <c r="G59" s="24">
        <f t="shared" si="1"/>
        <v>2400000000</v>
      </c>
      <c r="H59" s="30"/>
      <c r="I59" s="30"/>
    </row>
    <row r="60" spans="1:9" s="5" customFormat="1" x14ac:dyDescent="0.2">
      <c r="A60" s="20">
        <v>46038</v>
      </c>
      <c r="B60" s="21" t="s">
        <v>117</v>
      </c>
      <c r="C60" s="22">
        <v>2777777</v>
      </c>
      <c r="D60" s="22">
        <v>0</v>
      </c>
      <c r="E60" s="23" t="s">
        <v>118</v>
      </c>
      <c r="F60" s="24">
        <f t="shared" si="0"/>
        <v>2777777</v>
      </c>
      <c r="G60" s="24">
        <f t="shared" si="1"/>
        <v>0</v>
      </c>
      <c r="H60" s="25"/>
      <c r="I60" s="25"/>
    </row>
    <row r="61" spans="1:9" s="6" customFormat="1" ht="71.25" x14ac:dyDescent="0.2">
      <c r="A61" s="26">
        <v>46037</v>
      </c>
      <c r="B61" s="27" t="s">
        <v>119</v>
      </c>
      <c r="C61" s="28">
        <v>0</v>
      </c>
      <c r="D61" s="28">
        <v>4851976855</v>
      </c>
      <c r="E61" s="29" t="s">
        <v>120</v>
      </c>
      <c r="F61" s="24">
        <f t="shared" si="0"/>
        <v>0</v>
      </c>
      <c r="G61" s="24">
        <f t="shared" si="1"/>
        <v>4851976855</v>
      </c>
      <c r="H61" s="30"/>
      <c r="I61" s="30"/>
    </row>
    <row r="62" spans="1:9" s="5" customFormat="1" ht="71.25" x14ac:dyDescent="0.2">
      <c r="A62" s="20">
        <v>46037</v>
      </c>
      <c r="B62" s="21" t="s">
        <v>121</v>
      </c>
      <c r="C62" s="22">
        <v>0</v>
      </c>
      <c r="D62" s="22">
        <v>14228640</v>
      </c>
      <c r="E62" s="23" t="s">
        <v>122</v>
      </c>
      <c r="F62" s="24">
        <f t="shared" si="0"/>
        <v>0</v>
      </c>
      <c r="G62" s="24">
        <f t="shared" si="1"/>
        <v>14228640</v>
      </c>
      <c r="H62" s="25"/>
      <c r="I62" s="25"/>
    </row>
    <row r="63" spans="1:9" s="6" customFormat="1" ht="85.5" x14ac:dyDescent="0.2">
      <c r="A63" s="26">
        <v>46037</v>
      </c>
      <c r="B63" s="27" t="s">
        <v>123</v>
      </c>
      <c r="C63" s="28">
        <v>0</v>
      </c>
      <c r="D63" s="28">
        <v>32998446</v>
      </c>
      <c r="E63" s="29" t="s">
        <v>124</v>
      </c>
      <c r="F63" s="24">
        <f t="shared" si="0"/>
        <v>0</v>
      </c>
      <c r="G63" s="24">
        <f t="shared" si="1"/>
        <v>32998446</v>
      </c>
      <c r="H63" s="30"/>
      <c r="I63" s="30"/>
    </row>
    <row r="64" spans="1:9" s="5" customFormat="1" ht="42.75" x14ac:dyDescent="0.2">
      <c r="A64" s="20">
        <v>46037</v>
      </c>
      <c r="B64" s="21" t="s">
        <v>125</v>
      </c>
      <c r="C64" s="22">
        <v>0</v>
      </c>
      <c r="D64" s="22">
        <v>3847221</v>
      </c>
      <c r="E64" s="23" t="s">
        <v>126</v>
      </c>
      <c r="F64" s="24">
        <f t="shared" si="0"/>
        <v>0</v>
      </c>
      <c r="G64" s="24">
        <f t="shared" si="1"/>
        <v>3847221</v>
      </c>
      <c r="H64" s="25"/>
      <c r="I64" s="25"/>
    </row>
    <row r="65" spans="1:9" s="6" customFormat="1" ht="28.5" x14ac:dyDescent="0.2">
      <c r="A65" s="26">
        <v>46036</v>
      </c>
      <c r="B65" s="27" t="s">
        <v>127</v>
      </c>
      <c r="C65" s="28">
        <v>100022000</v>
      </c>
      <c r="D65" s="28">
        <v>0</v>
      </c>
      <c r="E65" s="29" t="s">
        <v>128</v>
      </c>
      <c r="F65" s="24">
        <f t="shared" si="0"/>
        <v>100022000</v>
      </c>
      <c r="G65" s="24">
        <f t="shared" si="1"/>
        <v>0</v>
      </c>
      <c r="H65" s="30"/>
      <c r="I65" s="30"/>
    </row>
    <row r="66" spans="1:9" s="5" customFormat="1" ht="71.25" x14ac:dyDescent="0.2">
      <c r="A66" s="20">
        <v>46036</v>
      </c>
      <c r="B66" s="21" t="s">
        <v>129</v>
      </c>
      <c r="C66" s="22">
        <v>0</v>
      </c>
      <c r="D66" s="22">
        <v>56860461</v>
      </c>
      <c r="E66" s="23" t="s">
        <v>130</v>
      </c>
      <c r="F66" s="24">
        <f t="shared" si="0"/>
        <v>0</v>
      </c>
      <c r="G66" s="24">
        <f t="shared" si="1"/>
        <v>56860461</v>
      </c>
      <c r="H66" s="25"/>
      <c r="I66" s="25"/>
    </row>
    <row r="67" spans="1:9" s="6" customFormat="1" ht="42.75" x14ac:dyDescent="0.2">
      <c r="A67" s="26">
        <v>46036</v>
      </c>
      <c r="B67" s="27" t="s">
        <v>131</v>
      </c>
      <c r="C67" s="28">
        <v>0</v>
      </c>
      <c r="D67" s="28">
        <v>17271041</v>
      </c>
      <c r="E67" s="29" t="s">
        <v>132</v>
      </c>
      <c r="F67" s="24">
        <f t="shared" si="0"/>
        <v>0</v>
      </c>
      <c r="G67" s="24">
        <f t="shared" si="1"/>
        <v>17271041</v>
      </c>
      <c r="H67" s="30"/>
      <c r="I67" s="30"/>
    </row>
    <row r="68" spans="1:9" s="5" customFormat="1" ht="42.75" x14ac:dyDescent="0.2">
      <c r="A68" s="20">
        <v>46036</v>
      </c>
      <c r="B68" s="21" t="s">
        <v>133</v>
      </c>
      <c r="C68" s="22">
        <v>235434535</v>
      </c>
      <c r="D68" s="22">
        <v>0</v>
      </c>
      <c r="E68" s="23" t="s">
        <v>134</v>
      </c>
      <c r="F68" s="24">
        <f t="shared" si="0"/>
        <v>235434535</v>
      </c>
      <c r="G68" s="24">
        <f t="shared" si="1"/>
        <v>0</v>
      </c>
      <c r="H68" s="25"/>
      <c r="I68" s="25"/>
    </row>
    <row r="69" spans="1:9" s="6" customFormat="1" ht="142.5" x14ac:dyDescent="0.2">
      <c r="A69" s="26">
        <v>46035</v>
      </c>
      <c r="B69" s="27" t="s">
        <v>135</v>
      </c>
      <c r="C69" s="28">
        <v>1370631</v>
      </c>
      <c r="D69" s="28">
        <v>0</v>
      </c>
      <c r="E69" s="29" t="s">
        <v>136</v>
      </c>
      <c r="F69" s="24">
        <f t="shared" si="0"/>
        <v>1370631</v>
      </c>
      <c r="G69" s="24">
        <f t="shared" si="1"/>
        <v>0</v>
      </c>
      <c r="H69" s="30"/>
      <c r="I69" s="30"/>
    </row>
    <row r="70" spans="1:9" s="5" customFormat="1" ht="128.25" x14ac:dyDescent="0.2">
      <c r="A70" s="20">
        <v>46034</v>
      </c>
      <c r="B70" s="21" t="s">
        <v>137</v>
      </c>
      <c r="C70" s="22">
        <v>0</v>
      </c>
      <c r="D70" s="22">
        <v>226415824</v>
      </c>
      <c r="E70" s="23" t="s">
        <v>138</v>
      </c>
      <c r="F70" s="24">
        <f t="shared" si="0"/>
        <v>0</v>
      </c>
      <c r="G70" s="24">
        <f t="shared" si="1"/>
        <v>226415824</v>
      </c>
      <c r="H70" s="25"/>
      <c r="I70" s="25"/>
    </row>
    <row r="71" spans="1:9" s="6" customFormat="1" ht="28.5" x14ac:dyDescent="0.2">
      <c r="A71" s="26">
        <v>46031</v>
      </c>
      <c r="B71" s="27" t="s">
        <v>139</v>
      </c>
      <c r="C71" s="28">
        <v>467500</v>
      </c>
      <c r="D71" s="28">
        <v>0</v>
      </c>
      <c r="E71" s="29" t="s">
        <v>140</v>
      </c>
      <c r="F71" s="24">
        <f t="shared" si="0"/>
        <v>467500</v>
      </c>
      <c r="G71" s="24">
        <f t="shared" si="1"/>
        <v>0</v>
      </c>
      <c r="H71" s="30"/>
      <c r="I71" s="30"/>
    </row>
    <row r="72" spans="1:9" s="5" customFormat="1" ht="71.25" x14ac:dyDescent="0.2">
      <c r="A72" s="20">
        <v>46030</v>
      </c>
      <c r="B72" s="21" t="s">
        <v>141</v>
      </c>
      <c r="C72" s="22">
        <v>0</v>
      </c>
      <c r="D72" s="22">
        <v>13167992</v>
      </c>
      <c r="E72" s="23" t="s">
        <v>142</v>
      </c>
      <c r="F72" s="24">
        <f t="shared" si="0"/>
        <v>0</v>
      </c>
      <c r="G72" s="24">
        <f t="shared" si="1"/>
        <v>13167992</v>
      </c>
      <c r="H72" s="25"/>
      <c r="I72" s="25"/>
    </row>
    <row r="73" spans="1:9" s="6" customFormat="1" ht="71.25" x14ac:dyDescent="0.2">
      <c r="A73" s="26">
        <v>46030</v>
      </c>
      <c r="B73" s="27" t="s">
        <v>143</v>
      </c>
      <c r="C73" s="28">
        <v>0</v>
      </c>
      <c r="D73" s="28">
        <v>9793415</v>
      </c>
      <c r="E73" s="29" t="s">
        <v>144</v>
      </c>
      <c r="F73" s="24">
        <f t="shared" si="0"/>
        <v>0</v>
      </c>
      <c r="G73" s="24">
        <f t="shared" si="1"/>
        <v>9793415</v>
      </c>
      <c r="H73" s="30"/>
      <c r="I73" s="30"/>
    </row>
    <row r="74" spans="1:9" s="5" customFormat="1" ht="85.5" x14ac:dyDescent="0.2">
      <c r="A74" s="20">
        <v>46029</v>
      </c>
      <c r="B74" s="21" t="s">
        <v>145</v>
      </c>
      <c r="C74" s="22">
        <v>0</v>
      </c>
      <c r="D74" s="22">
        <v>574155</v>
      </c>
      <c r="E74" s="23" t="s">
        <v>146</v>
      </c>
      <c r="F74" s="24">
        <f t="shared" si="0"/>
        <v>0</v>
      </c>
      <c r="G74" s="24">
        <f t="shared" si="1"/>
        <v>574155</v>
      </c>
      <c r="H74" s="25"/>
      <c r="I74" s="25"/>
    </row>
    <row r="75" spans="1:9" s="6" customFormat="1" ht="85.5" x14ac:dyDescent="0.2">
      <c r="A75" s="26">
        <v>46029</v>
      </c>
      <c r="B75" s="27" t="s">
        <v>147</v>
      </c>
      <c r="C75" s="28">
        <v>0</v>
      </c>
      <c r="D75" s="28">
        <v>15555931</v>
      </c>
      <c r="E75" s="29" t="s">
        <v>148</v>
      </c>
      <c r="F75" s="24">
        <f t="shared" si="0"/>
        <v>0</v>
      </c>
      <c r="G75" s="24">
        <f t="shared" si="1"/>
        <v>15555931</v>
      </c>
      <c r="H75" s="30"/>
      <c r="I75" s="30"/>
    </row>
    <row r="76" spans="1:9" s="5" customFormat="1" ht="28.5" x14ac:dyDescent="0.2">
      <c r="A76" s="20">
        <v>46028</v>
      </c>
      <c r="B76" s="21" t="s">
        <v>149</v>
      </c>
      <c r="C76" s="22">
        <v>8945071</v>
      </c>
      <c r="D76" s="22">
        <v>0</v>
      </c>
      <c r="E76" s="23" t="s">
        <v>150</v>
      </c>
      <c r="F76" s="24">
        <f t="shared" si="0"/>
        <v>8945071</v>
      </c>
      <c r="G76" s="24">
        <f t="shared" si="1"/>
        <v>0</v>
      </c>
      <c r="H76" s="25"/>
      <c r="I76" s="25"/>
    </row>
    <row r="77" spans="1:9" s="6" customFormat="1" ht="99.75" x14ac:dyDescent="0.2">
      <c r="A77" s="26">
        <v>46028</v>
      </c>
      <c r="B77" s="27" t="s">
        <v>151</v>
      </c>
      <c r="C77" s="28">
        <v>0</v>
      </c>
      <c r="D77" s="28">
        <v>8923071</v>
      </c>
      <c r="E77" s="29" t="s">
        <v>152</v>
      </c>
      <c r="F77" s="24">
        <f t="shared" ref="F77:F82" si="2">IFERROR(VALUE(SUBSTITUTE(SUBSTITUTE(C77,".00",""),",",".")),0)</f>
        <v>0</v>
      </c>
      <c r="G77" s="24">
        <f t="shared" ref="G77:G82" si="3">IFERROR(VALUE(SUBSTITUTE(SUBSTITUTE(D77,".00",""),",",".")),0)</f>
        <v>8923071</v>
      </c>
      <c r="H77" s="30"/>
      <c r="I77" s="30"/>
    </row>
    <row r="78" spans="1:9" s="5" customFormat="1" ht="71.25" x14ac:dyDescent="0.2">
      <c r="A78" s="20">
        <v>46027</v>
      </c>
      <c r="B78" s="21" t="s">
        <v>153</v>
      </c>
      <c r="C78" s="22">
        <v>0</v>
      </c>
      <c r="D78" s="22">
        <v>2035644</v>
      </c>
      <c r="E78" s="23" t="s">
        <v>154</v>
      </c>
      <c r="F78" s="24">
        <f t="shared" si="2"/>
        <v>0</v>
      </c>
      <c r="G78" s="24">
        <f t="shared" si="3"/>
        <v>2035644</v>
      </c>
      <c r="H78" s="25"/>
      <c r="I78" s="25"/>
    </row>
    <row r="79" spans="1:9" s="6" customFormat="1" x14ac:dyDescent="0.2">
      <c r="A79" s="26">
        <v>46027</v>
      </c>
      <c r="B79" s="27" t="s">
        <v>155</v>
      </c>
      <c r="C79" s="28">
        <v>610506344</v>
      </c>
      <c r="D79" s="28">
        <v>0</v>
      </c>
      <c r="E79" s="29" t="s">
        <v>156</v>
      </c>
      <c r="F79" s="24">
        <f t="shared" si="2"/>
        <v>610506344</v>
      </c>
      <c r="G79" s="24">
        <f t="shared" si="3"/>
        <v>0</v>
      </c>
      <c r="H79" s="30"/>
      <c r="I79" s="30"/>
    </row>
    <row r="80" spans="1:9" s="5" customFormat="1" ht="42.75" x14ac:dyDescent="0.2">
      <c r="A80" s="20">
        <v>46025</v>
      </c>
      <c r="B80" s="21" t="s">
        <v>157</v>
      </c>
      <c r="C80" s="22">
        <v>55000</v>
      </c>
      <c r="D80" s="22">
        <v>0</v>
      </c>
      <c r="E80" s="23" t="s">
        <v>158</v>
      </c>
      <c r="F80" s="24">
        <f t="shared" si="2"/>
        <v>55000</v>
      </c>
      <c r="G80" s="24">
        <f t="shared" si="3"/>
        <v>0</v>
      </c>
      <c r="H80" s="25"/>
      <c r="I80" s="25"/>
    </row>
    <row r="81" spans="1:9" s="6" customFormat="1" ht="42.75" x14ac:dyDescent="0.2">
      <c r="A81" s="26">
        <v>46024</v>
      </c>
      <c r="B81" s="27" t="s">
        <v>159</v>
      </c>
      <c r="C81" s="28">
        <v>0</v>
      </c>
      <c r="D81" s="28">
        <v>642956</v>
      </c>
      <c r="E81" s="29" t="s">
        <v>160</v>
      </c>
      <c r="F81" s="24">
        <f t="shared" si="2"/>
        <v>0</v>
      </c>
      <c r="G81" s="24">
        <f t="shared" si="3"/>
        <v>642956</v>
      </c>
      <c r="H81" s="47" t="s">
        <v>175</v>
      </c>
      <c r="I81" s="30"/>
    </row>
    <row r="82" spans="1:9" s="4" customFormat="1" ht="15" x14ac:dyDescent="0.25">
      <c r="A82" s="32" t="s">
        <v>161</v>
      </c>
      <c r="B82" s="33"/>
      <c r="C82" s="34">
        <v>9404747465</v>
      </c>
      <c r="D82" s="34">
        <v>9446028665</v>
      </c>
      <c r="E82" s="35"/>
      <c r="F82" s="24">
        <f t="shared" si="2"/>
        <v>9404747465</v>
      </c>
      <c r="G82" s="24">
        <f t="shared" si="3"/>
        <v>9446028665</v>
      </c>
      <c r="H82" s="19"/>
      <c r="I82" s="19"/>
    </row>
    <row r="83" spans="1:9" x14ac:dyDescent="0.2">
      <c r="A83" s="39"/>
      <c r="B83" s="39"/>
      <c r="C83" s="39"/>
      <c r="D83" s="39"/>
      <c r="E83" s="39"/>
    </row>
    <row r="84" spans="1:9" x14ac:dyDescent="0.2">
      <c r="A84" s="39"/>
      <c r="B84" s="39"/>
      <c r="C84" s="39"/>
      <c r="D84" s="39"/>
      <c r="E84" s="39"/>
    </row>
    <row r="85" spans="1:9" x14ac:dyDescent="0.2">
      <c r="A85" s="39"/>
      <c r="B85" s="39"/>
      <c r="C85" s="39"/>
      <c r="D85" s="39"/>
      <c r="E85" s="39"/>
    </row>
    <row r="86" spans="1:9" x14ac:dyDescent="0.2">
      <c r="A86" s="39"/>
      <c r="B86" s="39"/>
      <c r="C86" s="39"/>
      <c r="D86" s="39"/>
      <c r="E86" s="39"/>
    </row>
    <row r="87" spans="1:9" x14ac:dyDescent="0.2">
      <c r="A87" s="39"/>
      <c r="B87" s="39"/>
      <c r="C87" s="39"/>
      <c r="D87" s="39"/>
      <c r="E87" s="39"/>
    </row>
    <row r="88" spans="1:9" x14ac:dyDescent="0.2">
      <c r="A88" s="39"/>
      <c r="B88" s="39"/>
      <c r="C88" s="39"/>
      <c r="D88" s="39"/>
      <c r="E88" s="39"/>
    </row>
    <row r="89" spans="1:9" x14ac:dyDescent="0.2">
      <c r="A89" s="39"/>
      <c r="B89" s="39"/>
      <c r="C89" s="39"/>
      <c r="D89" s="39"/>
      <c r="E89" s="39"/>
    </row>
    <row r="90" spans="1:9" ht="16.5" customHeight="1" x14ac:dyDescent="0.25">
      <c r="A90" s="40" t="s">
        <v>162</v>
      </c>
      <c r="B90" s="40"/>
      <c r="C90" s="40"/>
      <c r="D90" s="40"/>
      <c r="E90" s="40"/>
    </row>
    <row r="91" spans="1:9" ht="14.25" customHeight="1" x14ac:dyDescent="0.2">
      <c r="A91" s="41" t="s">
        <v>163</v>
      </c>
      <c r="B91" s="41"/>
      <c r="C91" s="41"/>
      <c r="D91" s="41"/>
      <c r="E91" s="41"/>
    </row>
    <row r="92" spans="1:9" ht="16.5" customHeight="1" x14ac:dyDescent="0.25">
      <c r="A92" s="42" t="s">
        <v>164</v>
      </c>
      <c r="B92" s="42"/>
      <c r="C92" s="42"/>
      <c r="D92" s="42"/>
      <c r="E92" s="42"/>
    </row>
    <row r="93" spans="1:9" ht="14.25" customHeight="1" x14ac:dyDescent="0.2">
      <c r="A93" s="41" t="s">
        <v>165</v>
      </c>
      <c r="B93" s="41"/>
      <c r="C93" s="41"/>
      <c r="D93" s="41"/>
      <c r="E93" s="41"/>
    </row>
    <row r="94" spans="1:9" ht="30" customHeight="1" x14ac:dyDescent="0.25">
      <c r="A94" s="43" t="s">
        <v>166</v>
      </c>
      <c r="B94" s="43"/>
      <c r="C94" s="43"/>
      <c r="D94" s="43"/>
      <c r="E94" s="43"/>
    </row>
    <row r="95" spans="1:9" x14ac:dyDescent="0.2">
      <c r="A95" s="39"/>
      <c r="B95" s="39"/>
      <c r="C95" s="39"/>
      <c r="D95" s="39"/>
      <c r="E95" s="39"/>
    </row>
    <row r="96" spans="1:9" s="7" customFormat="1" ht="12.75" customHeight="1" x14ac:dyDescent="0.2">
      <c r="A96" s="38" t="s">
        <v>167</v>
      </c>
      <c r="B96" s="38"/>
      <c r="C96" s="37"/>
      <c r="D96" s="37"/>
      <c r="E96" s="8" t="s">
        <v>168</v>
      </c>
      <c r="H96" s="10"/>
      <c r="I96" s="10"/>
    </row>
    <row r="97" spans="1:9" s="7" customFormat="1" ht="12.75" customHeight="1" x14ac:dyDescent="0.2">
      <c r="A97" s="38" t="s">
        <v>169</v>
      </c>
      <c r="B97" s="38"/>
      <c r="C97" s="37"/>
      <c r="D97" s="37"/>
      <c r="E97" s="8" t="s">
        <v>170</v>
      </c>
      <c r="H97" s="10"/>
      <c r="I97" s="10"/>
    </row>
    <row r="98" spans="1:9" s="7" customFormat="1" ht="12.75" customHeight="1" x14ac:dyDescent="0.2">
      <c r="A98" s="38" t="s">
        <v>171</v>
      </c>
      <c r="B98" s="38"/>
      <c r="C98" s="37"/>
      <c r="D98" s="37"/>
      <c r="E98" s="8" t="s">
        <v>172</v>
      </c>
      <c r="H98" s="10"/>
      <c r="I98" s="10"/>
    </row>
    <row r="99" spans="1:9" s="7" customFormat="1" ht="12.75" x14ac:dyDescent="0.2">
      <c r="A99" s="36"/>
      <c r="B99" s="36"/>
      <c r="C99" s="37"/>
      <c r="D99" s="37"/>
      <c r="E99" s="8" t="s">
        <v>173</v>
      </c>
      <c r="H99" s="10"/>
      <c r="I99" s="10"/>
    </row>
  </sheetData>
  <mergeCells count="32">
    <mergeCell ref="A83:E83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95:E95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9:B99"/>
    <mergeCell ref="C99:D99"/>
    <mergeCell ref="A96:B96"/>
    <mergeCell ref="C96:D96"/>
    <mergeCell ref="A97:B97"/>
    <mergeCell ref="C97:D97"/>
    <mergeCell ref="A98:B98"/>
    <mergeCell ref="C98:D98"/>
  </mergeCells>
  <conditionalFormatting sqref="H81">
    <cfRule type="duplicateValues" dxfId="1" priority="1"/>
  </conditionalFormatting>
  <conditionalFormatting sqref="H81">
    <cfRule type="duplicateValues" dxfId="0" priority="2"/>
  </conditionalFormatting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2026-01-30T08:44:03Z</dcterms:created>
  <dcterms:modified xsi:type="dcterms:W3CDTF">2026-02-05T02:14:39Z</dcterms:modified>
</cp:coreProperties>
</file>