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1\"/>
    </mc:Choice>
  </mc:AlternateContent>
  <bookViews>
    <workbookView xWindow="-120" yWindow="-120" windowWidth="24240" windowHeight="13020"/>
  </bookViews>
  <sheets>
    <sheet name="Vietcombank_Account_Statement(8" sheetId="1" r:id="rId1"/>
  </sheets>
  <calcPr calcId="162913"/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16" i="1"/>
  <c r="J33" i="1"/>
  <c r="F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G12" i="1"/>
</calcChain>
</file>

<file path=xl/sharedStrings.xml><?xml version="1.0" encoding="utf-8"?>
<sst xmlns="http://schemas.openxmlformats.org/spreadsheetml/2006/main" count="105" uniqueCount="105">
  <si>
    <t>SAO KÊ TÀI KHOẢN</t>
  </si>
  <si>
    <t>Ngày thực hiện: 21/01/2026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</si>
  <si>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</si>
  <si>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</si>
  <si>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</si>
  <si>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</si>
  <si>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</si>
  <si>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</si>
  <si>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</si>
  <si>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</si>
  <si>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</si>
  <si>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01/01/2026 Đến: 20/01/2026</t>
  </si>
  <si>
    <t>Số dư đầu kỳ</t>
  </si>
  <si>
    <t>752,122,583.00</t>
  </si>
  <si>
    <t>Số dư cuối kỳ</t>
  </si>
  <si>
    <t>1,423,044,555.00</t>
  </si>
  <si>
    <t>Ngày giao dịch</t>
  </si>
  <si>
    <t>Số tham chiếu</t>
  </si>
  <si>
    <t>Số tiền ghi nợ</t>
  </si>
  <si>
    <t>Số tiền ghi có</t>
  </si>
  <si>
    <t>Mô tả</t>
  </si>
  <si>
    <t>5424 - 33781</t>
  </si>
  <si>
    <t>6020VCBCH22LKJQ1.CTCP TM Long Beach TT Tien theo HD so 84330.20260120.170048.6166868888999.CONG TY CO PHAN THUONG MAI LONG BEACH.970454</t>
  </si>
  <si>
    <t>5009 - 74190</t>
  </si>
  <si>
    <t>SHGD:10008785.DD:260120.BO:LIEN HIEP HTX TM TPHCM.Remark:@PL@ 26200065LIEN HIEP TT TIEN HANG THEO BK NGAY 19012026</t>
  </si>
  <si>
    <t>5426 - 88762</t>
  </si>
  <si>
    <t>6020MCOBB2FKG51V.KINGFOOD TT TIEN HANG Payment for V000516.20260120.151508.04001010091039.Chi ho Bizzi - Kingfood.970426</t>
  </si>
  <si>
    <t>5426 - 40112</t>
  </si>
  <si>
    <t>6017IBT1k125XWGS.Minhmart Chuyen Khoan 17.1 Ngoc Thom FT26019203320441.20260117.232825.19025386119019.VND-TGTT-NGUYEN TUAN HAI.970407</t>
  </si>
  <si>
    <t>0011 - 00235</t>
  </si>
  <si>
    <t>TRANSFERTHU TAT TOAN TK VAY 1061477154</t>
  </si>
  <si>
    <t>0011 - 00231</t>
  </si>
  <si>
    <t>TRANSFERTHU TAT TOAN TK VAY 1061369996</t>
  </si>
  <si>
    <t>0011 - 00227</t>
  </si>
  <si>
    <t>TRANSFERTHU TAT TOAN TK VAY 1061331187</t>
  </si>
  <si>
    <t>0011 - 00223</t>
  </si>
  <si>
    <t>TRANSFERTHU TAT TOAN TK VAY 1061229162</t>
  </si>
  <si>
    <t>0011 - 00219</t>
  </si>
  <si>
    <t>TRANSFERTHU TAT TOAN TK VAY 1061150472</t>
  </si>
  <si>
    <t>0011 - 00215</t>
  </si>
  <si>
    <t>TRANSFERTHU TAT TOAN TK VAY 1061096399</t>
  </si>
  <si>
    <t>0011 - 00211</t>
  </si>
  <si>
    <t>TRANSFERTHU TAT TOAN TK VAY 1060979425</t>
  </si>
  <si>
    <t>5414 - 08442</t>
  </si>
  <si>
    <t>6016IBT1fWHIRSGX.THANH TOAN TIEN HANG DOT 6 THANG 12/2025 CHO CH BACH HOA BUU DIEN TAI TP HCM, HA NOI, HAI PHONG..20260116.155246.999999989999.TRANSFER.970449</t>
  </si>
  <si>
    <t>5056 - 72452</t>
  </si>
  <si>
    <t>IBVCB.1601260280585003.CHUYEN KHOAN NOI BO</t>
  </si>
  <si>
    <t>5190 - 01740</t>
  </si>
  <si>
    <t>IGT2603034ISS001</t>
  </si>
  <si>
    <t>5009 - 91741</t>
  </si>
  <si>
    <t>SHGD:10012869.DD:260115.BO:CT CP DV TM TONG HOP WINCOMMERCE.Remark:2000010806 WINCOMMERCE TTTHST CHO NCC 2003606</t>
  </si>
  <si>
    <t>5426 - 25140</t>
  </si>
  <si>
    <t>6015ASCBJ2CFGBL2.VTG CK NGOC THOM-150126-16:00:55 6015ASCBJ2CFGBL2.20260115.160056.1819198888.CTY CP DICH VU THUONG MAI VITAL GO.970416</t>
  </si>
  <si>
    <t>5009 - 36022</t>
  </si>
  <si>
    <t>SHGD:10004216.DD:260115.BO:CTY TNHH CUA HANG TIEN LOI GIA DINH VN.Remark:FAMILYMART THANH TOaN TIeN HaNG CHOKHO DC _ CTY TNHH MTV TM DV NGOCTHOM_ 12/2025</t>
  </si>
  <si>
    <t>0022 - 00067</t>
  </si>
  <si>
    <t>SATRA PHAM HUNG TT-NCC(VD426)3HD71296DEN84144,HTQ3,T10/25,XTH,TR.THHTQ1,HTHT</t>
  </si>
  <si>
    <t>5058 - 09384</t>
  </si>
  <si>
    <t>IBVCB.1401260620249003.CTY RUT TIEN NHAP QUY TIEN MAT</t>
  </si>
  <si>
    <t>5009 - 45378</t>
  </si>
  <si>
    <t>SHGD:10007874.DD:260114.BO:CTY CP TM VA DICH VU MINH CAU.Remark:@SL@ MINH CAU TT TIEN HANG CTY TNHH MTV TM VA DV NGOC THOM</t>
  </si>
  <si>
    <t>5390 - 62429</t>
  </si>
  <si>
    <t>020097042201141553282026J59R725394.62429.155329.Soi Bien thanh toan CN T12.2025 NCC Ngoc Thom</t>
  </si>
  <si>
    <t>5058 - 96640</t>
  </si>
  <si>
    <t>IBVCB.1401260299771002.THANH TOAN TIEN HANG - CTY DAU TU AN VIET</t>
  </si>
  <si>
    <t>0004 - 00163</t>
  </si>
  <si>
    <t>CHUYEN KHOAN13/01/2026+USD11,384.00+Fee:USD52.55+PAID 20PCT OF CTR NO 20253012 AT 30.12.2025 INVOICE NO HY93-Z-202530 HY93-Z-20253012 AT 12.01.2026 +F/O:ZHEJIANG HAIYING INTELLIGENT SCIENCE AND TECHNOLOGY CO.,LTD ++LEAN VILLAGE,XINSHI TOWN DEQING IND ZONE HU</t>
  </si>
  <si>
    <t>5130 - 36006</t>
  </si>
  <si>
    <t>/Ref:PATTMN3004C26011{//}/Ref:PATTMN3004C26011{//}TT VNMN3004C N BATCH:M8.9-10.01.2026 MMMEGA MARKET TTOAN PAYMENT:8317000062079 VENDOR:M25790 DVC:CONG TY TNHH MM MEGA MARKET VIETNAM/MM MEGA MARKET VIETNAM CO.LTD</t>
  </si>
  <si>
    <t>0004 - 00033</t>
  </si>
  <si>
    <t>CHUYEN KHOANTHU PHI CHUYEN TIEN THEO GNN 48</t>
  </si>
  <si>
    <t>5414 - 24418</t>
  </si>
  <si>
    <t>6008IBT1eJCHRB4E.Tomita TT CT TNHH MTV TM VA DV NGOC THOM.20260108.153537.2223939696.CTY CP TRANG TRAI TOMITA VIET NAM .970418</t>
  </si>
  <si>
    <t>5387 - 29113</t>
  </si>
  <si>
    <t>020097042201081447132026IZ8N240425.29113.144714.CTY TM LARIA THANH TOAN CONG NO THANG 10 11 MA V0001075 CT TNHH MTV TM VA DV NGOC THOM</t>
  </si>
  <si>
    <t>5424 - 36058</t>
  </si>
  <si>
    <t>6007IBT1eJCZ1KSW.TTTM Satra VVK TT VD426 HD 80102.20260107.151908.8699393939.CN TCT TM SAI GON-TNHH MTV-TRUNG TAM THUONG MAI SATRA VO VAN KIET .970418</t>
  </si>
  <si>
    <t>5414 - 45541</t>
  </si>
  <si>
    <t>6007IBT1fWZYVBMD.THANH TOAN TIEN HANG DOT 14 THANG 11/2025 CHO CH BACH HOA BUU DIEN TAI TP HCM, HA NOI, HAI PHONG.20260107.145447.999999989999.TRANSFER.970449</t>
  </si>
  <si>
    <t>5058 - 61910</t>
  </si>
  <si>
    <t>IBVCB.0601260431645002.THANH TOAN LUONG THANG 12.2025</t>
  </si>
  <si>
    <t>5009 - 80795</t>
  </si>
  <si>
    <t>SHGD:10001666+DD:260106++DVH goc:383065204/TRUONG THANH TAI+Remark:HOAN TRA LCC 10011837NGAY 06012026 LY DOSAI TK DV THU HUONG+ORG_REF:/26010599200001508700165849</t>
  </si>
  <si>
    <t>5424 - 94548</t>
  </si>
  <si>
    <t>6005IBT1dJZET62F.Cty Sam Sua thanh toan tien HD00000080 cho CT TNHH MTV TM VA DV NGOC THOM.20260105.172839.5478686868.MBBANK IBFT.970422</t>
  </si>
  <si>
    <t>5087 - 34844</t>
  </si>
  <si>
    <t>IBVCB.202601055087074242.</t>
  </si>
  <si>
    <t>9915 - 64119</t>
  </si>
  <si>
    <t>THU PHI DICH VU SMS CHU DONG THANG 12/2025. SDT: 0917823679. So tien 55000 VND</t>
  </si>
  <si>
    <t>5390 - 00445</t>
  </si>
  <si>
    <t>0200970488010218414720267haR264142.445.184147.CTY DONG HA THANG TOAN TIEN HANG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</si>
  <si>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</si>
  <si>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</si>
  <si>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</si>
  <si>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</si>
  <si>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</si>
  <si>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</si>
  <si>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</si>
  <si>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</si>
  <si>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</si>
  <si>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</si>
  <si>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</si>
  <si>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</si>
  <si>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BH2372920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</si>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</sst>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41" fontId="21" fillId="0" borderId="0" xfId="42" applyFont="1"/>
    <xf numFmtId="41" fontId="18" fillId="33" borderId="0" xfId="0" applyNumberFormat="1" applyFont="1" applyFill="1"/>
    <xf numFmtId="41" fontId="18" fillId="34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41" fontId="25" fillId="0" borderId="0" xfId="42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workbookViewId="0">
      <selection sqref="A1:XFD1048576"/>
    </sheetView>
  </sheetViews>
  <sheetFormatPr defaultRowHeight="14.25" x14ac:dyDescent="0.2"/>
  <cols>
    <col min="1" max="1" width="15.7109375" style="3" customWidth="1"/>
    <col min="2" max="2" width="18.5703125" style="3" customWidth="1"/>
    <col min="3" max="3" width="17.85546875" style="40" customWidth="1"/>
    <col min="4" max="4" width="17.28515625" style="40" customWidth="1"/>
    <col min="5" max="5" width="41.28515625" style="3" customWidth="1"/>
    <col min="6" max="7" width="9.140625" style="3" hidden="1" customWidth="1"/>
    <col min="8" max="8" width="12.28515625" style="3" bestFit="1" customWidth="1"/>
    <col min="9" max="9" width="17.5703125" style="3" bestFit="1" customWidth="1"/>
    <col min="10" max="10" width="15.7109375" style="3" bestFit="1" customWidth="1"/>
    <col min="11" max="16384" width="9.140625" style="3"/>
  </cols>
  <sheetData>
    <row r="1" spans="1:9" ht="45" customHeight="1" x14ac:dyDescent="0.2">
      <c r="A1" s="1"/>
      <c r="B1" s="1"/>
      <c r="C1" s="2" t="s">
        <v>0</v>
      </c>
      <c r="D1" s="2"/>
      <c r="E1" s="2"/>
    </row>
    <row r="2" spans="1:9" ht="14.25" customHeight="1" x14ac:dyDescent="0.2">
      <c r="A2" s="4"/>
      <c r="B2" s="4"/>
      <c r="C2" s="1" t="s">
        <v>1</v>
      </c>
      <c r="D2" s="1"/>
      <c r="E2" s="1"/>
    </row>
    <row r="3" spans="1:9" ht="14.25" customHeight="1" x14ac:dyDescent="0.2">
      <c r="A3" s="5" t="s">
        <v>2</v>
      </c>
      <c r="B3" s="4" t="s">
        <v>3</v>
      </c>
      <c r="C3" s="4"/>
      <c r="D3" s="4"/>
      <c r="E3" s="4"/>
    </row>
    <row r="4" spans="1:9" ht="14.25" customHeight="1" x14ac:dyDescent="0.2">
      <c r="A4" s="5" t="s">
        <v>4</v>
      </c>
      <c r="B4" s="6" t="s">
        <v>5</v>
      </c>
      <c r="C4" s="6"/>
      <c r="D4" s="6"/>
      <c r="E4" s="6"/>
    </row>
    <row r="5" spans="1:9" ht="14.25" customHeight="1" x14ac:dyDescent="0.2">
      <c r="A5" s="5" t="s">
        <v>6</v>
      </c>
      <c r="B5" s="4" t="s">
        <v>7</v>
      </c>
      <c r="C5" s="4"/>
      <c r="D5" s="4"/>
      <c r="E5" s="4"/>
    </row>
    <row r="6" spans="1:9" ht="14.25" customHeight="1" x14ac:dyDescent="0.2">
      <c r="A6" s="5" t="s">
        <v>8</v>
      </c>
      <c r="B6" s="4">
        <v>4202353</v>
      </c>
      <c r="C6" s="4"/>
      <c r="D6" s="4"/>
      <c r="E6" s="4"/>
    </row>
    <row r="7" spans="1:9" ht="14.25" customHeight="1" x14ac:dyDescent="0.2">
      <c r="A7" s="5" t="s">
        <v>9</v>
      </c>
      <c r="B7" s="4" t="s">
        <v>10</v>
      </c>
      <c r="C7" s="4"/>
      <c r="D7" s="4"/>
      <c r="E7" s="4"/>
    </row>
    <row r="8" spans="1:9" ht="14.25" customHeight="1" x14ac:dyDescent="0.2">
      <c r="A8" s="4" t="s">
        <v>11</v>
      </c>
      <c r="B8" s="4"/>
      <c r="C8" s="4"/>
      <c r="D8" s="4"/>
      <c r="E8" s="4"/>
    </row>
    <row r="9" spans="1:9" x14ac:dyDescent="0.2">
      <c r="A9" s="7"/>
      <c r="B9" s="7"/>
      <c r="C9" s="7"/>
      <c r="D9" s="7"/>
      <c r="E9" s="7"/>
    </row>
    <row r="10" spans="1:9" s="10" customFormat="1" ht="30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9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9" s="19" customFormat="1" ht="71.25" x14ac:dyDescent="0.2">
      <c r="A12" s="15">
        <v>46042</v>
      </c>
      <c r="B12" s="16" t="s">
        <v>21</v>
      </c>
      <c r="C12" s="17">
        <v>0</v>
      </c>
      <c r="D12" s="17">
        <v>2374191</v>
      </c>
      <c r="E12" s="18" t="s">
        <v>22</v>
      </c>
      <c r="F12" s="19">
        <f>IFERROR(VALUE(SUBSTITUTE(SUBSTITUTE(C12,".00",""),",",".")),0)</f>
        <v>0</v>
      </c>
      <c r="G12" s="19">
        <f>IFERROR(VALUE(SUBSTITUTE(SUBSTITUTE(D12,".00",""),",",".")),0)</f>
        <v>2374191</v>
      </c>
    </row>
    <row r="13" spans="1:9" s="24" customFormat="1" ht="57" x14ac:dyDescent="0.2">
      <c r="A13" s="20">
        <v>46042</v>
      </c>
      <c r="B13" s="21" t="s">
        <v>23</v>
      </c>
      <c r="C13" s="22">
        <v>0</v>
      </c>
      <c r="D13" s="22">
        <v>1178971517</v>
      </c>
      <c r="E13" s="23" t="s">
        <v>24</v>
      </c>
      <c r="F13" s="19">
        <f t="shared" ref="F13:F47" si="0">IFERROR(VALUE(SUBSTITUTE(SUBSTITUTE(C13,".00",""),",",".")),0)</f>
        <v>0</v>
      </c>
      <c r="G13" s="19">
        <f t="shared" ref="G13:H47" si="1">IFERROR(VALUE(SUBSTITUTE(SUBSTITUTE(D13,".00",""),",",".")),0)</f>
        <v>1178971517</v>
      </c>
    </row>
    <row r="14" spans="1:9" s="19" customFormat="1" ht="57" x14ac:dyDescent="0.2">
      <c r="A14" s="15">
        <v>46042</v>
      </c>
      <c r="B14" s="16" t="s">
        <v>25</v>
      </c>
      <c r="C14" s="17">
        <v>0</v>
      </c>
      <c r="D14" s="17">
        <v>180866171</v>
      </c>
      <c r="E14" s="18" t="s">
        <v>26</v>
      </c>
      <c r="F14" s="19">
        <f t="shared" si="0"/>
        <v>0</v>
      </c>
      <c r="G14" s="19">
        <f t="shared" si="1"/>
        <v>180866171</v>
      </c>
    </row>
    <row r="15" spans="1:9" s="24" customFormat="1" ht="71.25" x14ac:dyDescent="0.2">
      <c r="A15" s="20">
        <v>46039</v>
      </c>
      <c r="B15" s="21" t="s">
        <v>27</v>
      </c>
      <c r="C15" s="22">
        <v>0</v>
      </c>
      <c r="D15" s="22">
        <v>792292</v>
      </c>
      <c r="E15" s="23" t="s">
        <v>28</v>
      </c>
      <c r="F15" s="19">
        <f t="shared" si="0"/>
        <v>0</v>
      </c>
      <c r="G15" s="19">
        <f t="shared" si="1"/>
        <v>792292</v>
      </c>
      <c r="H15" s="24" t="s">
        <v>103</v>
      </c>
    </row>
    <row r="16" spans="1:9" s="19" customFormat="1" ht="29.25" x14ac:dyDescent="0.25">
      <c r="A16" s="15">
        <v>46038</v>
      </c>
      <c r="B16" s="16" t="s">
        <v>29</v>
      </c>
      <c r="C16" s="17">
        <v>1768517940</v>
      </c>
      <c r="D16" s="17">
        <v>0</v>
      </c>
      <c r="E16" s="18" t="s">
        <v>30</v>
      </c>
      <c r="F16" s="19">
        <f t="shared" si="0"/>
        <v>1768517940</v>
      </c>
      <c r="G16" s="19">
        <f t="shared" si="1"/>
        <v>0</v>
      </c>
      <c r="H16" s="25">
        <v>6084019</v>
      </c>
      <c r="I16" s="26">
        <f>C16-H16</f>
        <v>1762433921</v>
      </c>
    </row>
    <row r="17" spans="1:9" s="24" customFormat="1" ht="29.25" x14ac:dyDescent="0.25">
      <c r="A17" s="20">
        <v>46038</v>
      </c>
      <c r="B17" s="21" t="s">
        <v>31</v>
      </c>
      <c r="C17" s="22">
        <v>676028877</v>
      </c>
      <c r="D17" s="22">
        <v>0</v>
      </c>
      <c r="E17" s="23" t="s">
        <v>32</v>
      </c>
      <c r="F17" s="19">
        <f t="shared" si="0"/>
        <v>676028877</v>
      </c>
      <c r="G17" s="19">
        <f t="shared" si="1"/>
        <v>0</v>
      </c>
      <c r="H17" s="25">
        <v>2325660</v>
      </c>
      <c r="I17" s="26">
        <f t="shared" ref="I17:I22" si="2">C17-H17</f>
        <v>673703217</v>
      </c>
    </row>
    <row r="18" spans="1:9" s="19" customFormat="1" ht="29.25" x14ac:dyDescent="0.25">
      <c r="A18" s="15">
        <v>46038</v>
      </c>
      <c r="B18" s="16" t="s">
        <v>33</v>
      </c>
      <c r="C18" s="17">
        <v>1183747303</v>
      </c>
      <c r="D18" s="17">
        <v>0</v>
      </c>
      <c r="E18" s="18" t="s">
        <v>34</v>
      </c>
      <c r="F18" s="19">
        <f t="shared" si="0"/>
        <v>1183747303</v>
      </c>
      <c r="G18" s="19">
        <f t="shared" si="1"/>
        <v>0</v>
      </c>
      <c r="H18" s="25">
        <v>4072303</v>
      </c>
      <c r="I18" s="26">
        <f t="shared" si="2"/>
        <v>1179675000</v>
      </c>
    </row>
    <row r="19" spans="1:9" s="24" customFormat="1" ht="29.25" x14ac:dyDescent="0.25">
      <c r="A19" s="20">
        <v>46038</v>
      </c>
      <c r="B19" s="21" t="s">
        <v>35</v>
      </c>
      <c r="C19" s="22">
        <v>1426122196</v>
      </c>
      <c r="D19" s="22">
        <v>0</v>
      </c>
      <c r="E19" s="23" t="s">
        <v>36</v>
      </c>
      <c r="F19" s="19">
        <f t="shared" si="0"/>
        <v>1426122196</v>
      </c>
      <c r="G19" s="19">
        <f t="shared" si="1"/>
        <v>0</v>
      </c>
      <c r="H19" s="25">
        <v>4906116</v>
      </c>
      <c r="I19" s="26">
        <f t="shared" si="2"/>
        <v>1421216080</v>
      </c>
    </row>
    <row r="20" spans="1:9" s="19" customFormat="1" ht="29.25" x14ac:dyDescent="0.25">
      <c r="A20" s="15">
        <v>46038</v>
      </c>
      <c r="B20" s="16" t="s">
        <v>37</v>
      </c>
      <c r="C20" s="17">
        <v>647810105</v>
      </c>
      <c r="D20" s="17">
        <v>0</v>
      </c>
      <c r="E20" s="18" t="s">
        <v>38</v>
      </c>
      <c r="F20" s="19">
        <f t="shared" si="0"/>
        <v>647810105</v>
      </c>
      <c r="G20" s="19">
        <f t="shared" si="1"/>
        <v>0</v>
      </c>
      <c r="H20" s="25">
        <v>2228583</v>
      </c>
      <c r="I20" s="26">
        <f t="shared" si="2"/>
        <v>645581522</v>
      </c>
    </row>
    <row r="21" spans="1:9" s="24" customFormat="1" ht="29.25" x14ac:dyDescent="0.25">
      <c r="A21" s="20">
        <v>46038</v>
      </c>
      <c r="B21" s="21" t="s">
        <v>39</v>
      </c>
      <c r="C21" s="22">
        <v>704637479</v>
      </c>
      <c r="D21" s="22">
        <v>0</v>
      </c>
      <c r="E21" s="23" t="s">
        <v>40</v>
      </c>
      <c r="F21" s="19">
        <f t="shared" si="0"/>
        <v>704637479</v>
      </c>
      <c r="G21" s="19">
        <f t="shared" si="1"/>
        <v>0</v>
      </c>
      <c r="H21" s="25">
        <v>2424079</v>
      </c>
      <c r="I21" s="26">
        <f t="shared" si="2"/>
        <v>702213400</v>
      </c>
    </row>
    <row r="22" spans="1:9" s="19" customFormat="1" ht="29.25" x14ac:dyDescent="0.25">
      <c r="A22" s="15">
        <v>46038</v>
      </c>
      <c r="B22" s="16" t="s">
        <v>41</v>
      </c>
      <c r="C22" s="17">
        <v>981768386</v>
      </c>
      <c r="D22" s="17">
        <v>0</v>
      </c>
      <c r="E22" s="18" t="s">
        <v>42</v>
      </c>
      <c r="F22" s="19">
        <f t="shared" si="0"/>
        <v>981768386</v>
      </c>
      <c r="G22" s="19">
        <f t="shared" si="1"/>
        <v>0</v>
      </c>
      <c r="H22" s="25">
        <v>3377459</v>
      </c>
      <c r="I22" s="26">
        <f t="shared" si="2"/>
        <v>978390927</v>
      </c>
    </row>
    <row r="23" spans="1:9" s="24" customFormat="1" ht="85.5" x14ac:dyDescent="0.2">
      <c r="A23" s="20">
        <v>46038</v>
      </c>
      <c r="B23" s="21" t="s">
        <v>43</v>
      </c>
      <c r="C23" s="22">
        <v>0</v>
      </c>
      <c r="D23" s="22">
        <v>1837293</v>
      </c>
      <c r="E23" s="23" t="s">
        <v>44</v>
      </c>
      <c r="F23" s="19">
        <f t="shared" si="0"/>
        <v>0</v>
      </c>
      <c r="G23" s="19">
        <f t="shared" si="1"/>
        <v>1837293</v>
      </c>
    </row>
    <row r="24" spans="1:9" s="19" customFormat="1" ht="28.5" x14ac:dyDescent="0.2">
      <c r="A24" s="15">
        <v>46038</v>
      </c>
      <c r="B24" s="16" t="s">
        <v>45</v>
      </c>
      <c r="C24" s="17">
        <v>0</v>
      </c>
      <c r="D24" s="17">
        <v>2400000000</v>
      </c>
      <c r="E24" s="18" t="s">
        <v>46</v>
      </c>
      <c r="F24" s="19">
        <f t="shared" si="0"/>
        <v>0</v>
      </c>
      <c r="G24" s="19">
        <f t="shared" si="1"/>
        <v>2400000000</v>
      </c>
    </row>
    <row r="25" spans="1:9" s="24" customFormat="1" ht="18" customHeight="1" x14ac:dyDescent="0.2">
      <c r="A25" s="20">
        <v>46038</v>
      </c>
      <c r="B25" s="21" t="s">
        <v>47</v>
      </c>
      <c r="C25" s="22">
        <v>2777777</v>
      </c>
      <c r="D25" s="22">
        <v>0</v>
      </c>
      <c r="E25" s="23" t="s">
        <v>48</v>
      </c>
      <c r="F25" s="19">
        <f t="shared" si="0"/>
        <v>2777777</v>
      </c>
      <c r="G25" s="19">
        <f t="shared" si="1"/>
        <v>0</v>
      </c>
    </row>
    <row r="26" spans="1:9" s="19" customFormat="1" ht="71.25" x14ac:dyDescent="0.2">
      <c r="A26" s="15">
        <v>46037</v>
      </c>
      <c r="B26" s="16" t="s">
        <v>49</v>
      </c>
      <c r="C26" s="17">
        <v>0</v>
      </c>
      <c r="D26" s="17">
        <v>4851976855</v>
      </c>
      <c r="E26" s="18" t="s">
        <v>50</v>
      </c>
      <c r="F26" s="19">
        <f t="shared" si="0"/>
        <v>0</v>
      </c>
      <c r="G26" s="19">
        <f t="shared" si="1"/>
        <v>4851976855</v>
      </c>
    </row>
    <row r="27" spans="1:9" s="24" customFormat="1" ht="71.25" x14ac:dyDescent="0.2">
      <c r="A27" s="20">
        <v>46037</v>
      </c>
      <c r="B27" s="21" t="s">
        <v>51</v>
      </c>
      <c r="C27" s="22">
        <v>0</v>
      </c>
      <c r="D27" s="22">
        <v>14228640</v>
      </c>
      <c r="E27" s="23" t="s">
        <v>52</v>
      </c>
      <c r="F27" s="19">
        <f t="shared" si="0"/>
        <v>0</v>
      </c>
      <c r="G27" s="19">
        <f t="shared" si="1"/>
        <v>14228640</v>
      </c>
    </row>
    <row r="28" spans="1:9" s="19" customFormat="1" ht="71.25" x14ac:dyDescent="0.2">
      <c r="A28" s="15">
        <v>46037</v>
      </c>
      <c r="B28" s="16" t="s">
        <v>53</v>
      </c>
      <c r="C28" s="17">
        <v>0</v>
      </c>
      <c r="D28" s="17">
        <v>32998446</v>
      </c>
      <c r="E28" s="18" t="s">
        <v>54</v>
      </c>
      <c r="F28" s="19">
        <f t="shared" si="0"/>
        <v>0</v>
      </c>
      <c r="G28" s="19">
        <f t="shared" si="1"/>
        <v>32998446</v>
      </c>
    </row>
    <row r="29" spans="1:9" s="24" customFormat="1" ht="42.75" x14ac:dyDescent="0.2">
      <c r="A29" s="20">
        <v>46037</v>
      </c>
      <c r="B29" s="21" t="s">
        <v>55</v>
      </c>
      <c r="C29" s="22">
        <v>0</v>
      </c>
      <c r="D29" s="22">
        <v>3847221</v>
      </c>
      <c r="E29" s="23" t="s">
        <v>56</v>
      </c>
      <c r="F29" s="19">
        <f t="shared" si="0"/>
        <v>0</v>
      </c>
      <c r="G29" s="19">
        <f t="shared" si="1"/>
        <v>3847221</v>
      </c>
    </row>
    <row r="30" spans="1:9" s="19" customFormat="1" ht="28.5" x14ac:dyDescent="0.2">
      <c r="A30" s="15">
        <v>46036</v>
      </c>
      <c r="B30" s="16" t="s">
        <v>57</v>
      </c>
      <c r="C30" s="17">
        <v>100022000</v>
      </c>
      <c r="D30" s="17">
        <v>0</v>
      </c>
      <c r="E30" s="18" t="s">
        <v>58</v>
      </c>
      <c r="F30" s="19">
        <f t="shared" si="0"/>
        <v>100022000</v>
      </c>
      <c r="G30" s="19">
        <f t="shared" si="1"/>
        <v>0</v>
      </c>
    </row>
    <row r="31" spans="1:9" s="24" customFormat="1" ht="71.25" x14ac:dyDescent="0.2">
      <c r="A31" s="20">
        <v>46036</v>
      </c>
      <c r="B31" s="21" t="s">
        <v>59</v>
      </c>
      <c r="C31" s="22">
        <v>0</v>
      </c>
      <c r="D31" s="22">
        <v>56860461</v>
      </c>
      <c r="E31" s="23" t="s">
        <v>60</v>
      </c>
      <c r="F31" s="19">
        <f t="shared" si="0"/>
        <v>0</v>
      </c>
      <c r="G31" s="19">
        <f t="shared" si="1"/>
        <v>56860461</v>
      </c>
    </row>
    <row r="32" spans="1:9" s="19" customFormat="1" ht="42.75" x14ac:dyDescent="0.2">
      <c r="A32" s="15">
        <v>46036</v>
      </c>
      <c r="B32" s="16" t="s">
        <v>61</v>
      </c>
      <c r="C32" s="17">
        <v>0</v>
      </c>
      <c r="D32" s="17">
        <v>17271041</v>
      </c>
      <c r="E32" s="18" t="s">
        <v>62</v>
      </c>
      <c r="F32" s="19">
        <f t="shared" si="0"/>
        <v>0</v>
      </c>
      <c r="G32" s="19">
        <f t="shared" si="1"/>
        <v>17271041</v>
      </c>
    </row>
    <row r="33" spans="1:10" s="24" customFormat="1" ht="28.5" x14ac:dyDescent="0.2">
      <c r="A33" s="20">
        <v>46036</v>
      </c>
      <c r="B33" s="21" t="s">
        <v>63</v>
      </c>
      <c r="C33" s="22">
        <v>235434535</v>
      </c>
      <c r="D33" s="22">
        <v>0</v>
      </c>
      <c r="E33" s="23" t="s">
        <v>64</v>
      </c>
      <c r="F33" s="19">
        <f t="shared" si="0"/>
        <v>235434535</v>
      </c>
      <c r="G33" s="19">
        <f t="shared" si="1"/>
        <v>0</v>
      </c>
      <c r="I33" s="24">
        <v>51785</v>
      </c>
      <c r="J33" s="27">
        <f>C33-I33</f>
        <v>235382750</v>
      </c>
    </row>
    <row r="34" spans="1:10" s="19" customFormat="1" ht="142.5" x14ac:dyDescent="0.2">
      <c r="A34" s="15">
        <v>46035</v>
      </c>
      <c r="B34" s="16" t="s">
        <v>65</v>
      </c>
      <c r="C34" s="17">
        <v>1370631</v>
      </c>
      <c r="D34" s="17">
        <v>0</v>
      </c>
      <c r="E34" s="18" t="s">
        <v>66</v>
      </c>
      <c r="F34" s="19">
        <f t="shared" si="0"/>
        <v>1370631</v>
      </c>
      <c r="G34" s="19">
        <f t="shared" si="1"/>
        <v>0</v>
      </c>
    </row>
    <row r="35" spans="1:10" s="24" customFormat="1" ht="114" x14ac:dyDescent="0.2">
      <c r="A35" s="20">
        <v>46034</v>
      </c>
      <c r="B35" s="21" t="s">
        <v>67</v>
      </c>
      <c r="C35" s="22">
        <v>0</v>
      </c>
      <c r="D35" s="22">
        <v>226415824</v>
      </c>
      <c r="E35" s="23" t="s">
        <v>68</v>
      </c>
      <c r="F35" s="19">
        <f t="shared" si="0"/>
        <v>0</v>
      </c>
      <c r="G35" s="19">
        <f t="shared" si="1"/>
        <v>226415824</v>
      </c>
    </row>
    <row r="36" spans="1:10" s="19" customFormat="1" ht="39.75" customHeight="1" x14ac:dyDescent="0.2">
      <c r="A36" s="15">
        <v>46031</v>
      </c>
      <c r="B36" s="16" t="s">
        <v>69</v>
      </c>
      <c r="C36" s="17">
        <v>467500</v>
      </c>
      <c r="D36" s="17">
        <v>0</v>
      </c>
      <c r="E36" s="18" t="s">
        <v>70</v>
      </c>
      <c r="F36" s="19">
        <f t="shared" si="0"/>
        <v>467500</v>
      </c>
      <c r="G36" s="19">
        <f t="shared" si="1"/>
        <v>0</v>
      </c>
    </row>
    <row r="37" spans="1:10" s="24" customFormat="1" ht="71.25" x14ac:dyDescent="0.2">
      <c r="A37" s="20">
        <v>46030</v>
      </c>
      <c r="B37" s="21" t="s">
        <v>71</v>
      </c>
      <c r="C37" s="22">
        <v>0</v>
      </c>
      <c r="D37" s="22">
        <v>13167992</v>
      </c>
      <c r="E37" s="23" t="s">
        <v>72</v>
      </c>
      <c r="F37" s="19">
        <f t="shared" si="0"/>
        <v>0</v>
      </c>
      <c r="G37" s="19">
        <f t="shared" si="1"/>
        <v>13167992</v>
      </c>
    </row>
    <row r="38" spans="1:10" s="19" customFormat="1" ht="71.25" x14ac:dyDescent="0.2">
      <c r="A38" s="15">
        <v>46030</v>
      </c>
      <c r="B38" s="16" t="s">
        <v>73</v>
      </c>
      <c r="C38" s="17">
        <v>0</v>
      </c>
      <c r="D38" s="17">
        <v>9793415</v>
      </c>
      <c r="E38" s="18" t="s">
        <v>74</v>
      </c>
      <c r="F38" s="19">
        <f t="shared" si="0"/>
        <v>0</v>
      </c>
      <c r="G38" s="19">
        <f t="shared" si="1"/>
        <v>9793415</v>
      </c>
    </row>
    <row r="39" spans="1:10" s="24" customFormat="1" ht="85.5" x14ac:dyDescent="0.2">
      <c r="A39" s="20">
        <v>46029</v>
      </c>
      <c r="B39" s="21" t="s">
        <v>75</v>
      </c>
      <c r="C39" s="22">
        <v>0</v>
      </c>
      <c r="D39" s="22">
        <v>574155</v>
      </c>
      <c r="E39" s="23" t="s">
        <v>76</v>
      </c>
      <c r="F39" s="19">
        <f t="shared" si="0"/>
        <v>0</v>
      </c>
      <c r="G39" s="19">
        <f t="shared" si="1"/>
        <v>574155</v>
      </c>
    </row>
    <row r="40" spans="1:10" s="19" customFormat="1" ht="85.5" x14ac:dyDescent="0.2">
      <c r="A40" s="15">
        <v>46029</v>
      </c>
      <c r="B40" s="16" t="s">
        <v>77</v>
      </c>
      <c r="C40" s="17">
        <v>0</v>
      </c>
      <c r="D40" s="17">
        <v>15555931</v>
      </c>
      <c r="E40" s="18" t="s">
        <v>78</v>
      </c>
      <c r="F40" s="19">
        <f t="shared" si="0"/>
        <v>0</v>
      </c>
      <c r="G40" s="19">
        <f t="shared" si="1"/>
        <v>15555931</v>
      </c>
    </row>
    <row r="41" spans="1:10" s="24" customFormat="1" ht="28.5" x14ac:dyDescent="0.2">
      <c r="A41" s="20">
        <v>46028</v>
      </c>
      <c r="B41" s="21" t="s">
        <v>79</v>
      </c>
      <c r="C41" s="22">
        <v>8945071</v>
      </c>
      <c r="D41" s="22">
        <v>0</v>
      </c>
      <c r="E41" s="23" t="s">
        <v>80</v>
      </c>
      <c r="F41" s="19">
        <f t="shared" si="0"/>
        <v>8945071</v>
      </c>
      <c r="G41" s="19">
        <f t="shared" si="1"/>
        <v>0</v>
      </c>
    </row>
    <row r="42" spans="1:10" s="19" customFormat="1" ht="99.75" x14ac:dyDescent="0.2">
      <c r="A42" s="15">
        <v>46028</v>
      </c>
      <c r="B42" s="16" t="s">
        <v>81</v>
      </c>
      <c r="C42" s="17">
        <v>0</v>
      </c>
      <c r="D42" s="17">
        <v>8923071</v>
      </c>
      <c r="E42" s="18" t="s">
        <v>82</v>
      </c>
      <c r="F42" s="19">
        <f t="shared" si="0"/>
        <v>0</v>
      </c>
      <c r="G42" s="19">
        <f t="shared" si="1"/>
        <v>8923071</v>
      </c>
    </row>
    <row r="43" spans="1:10" s="24" customFormat="1" ht="71.25" x14ac:dyDescent="0.2">
      <c r="A43" s="20">
        <v>46027</v>
      </c>
      <c r="B43" s="21" t="s">
        <v>83</v>
      </c>
      <c r="C43" s="22">
        <v>0</v>
      </c>
      <c r="D43" s="22">
        <v>2035644</v>
      </c>
      <c r="E43" s="23" t="s">
        <v>84</v>
      </c>
      <c r="F43" s="19">
        <f t="shared" si="0"/>
        <v>0</v>
      </c>
      <c r="G43" s="19">
        <f t="shared" si="1"/>
        <v>2035644</v>
      </c>
    </row>
    <row r="44" spans="1:10" s="19" customFormat="1" x14ac:dyDescent="0.2">
      <c r="A44" s="15">
        <v>46027</v>
      </c>
      <c r="B44" s="16" t="s">
        <v>85</v>
      </c>
      <c r="C44" s="17">
        <v>610506344</v>
      </c>
      <c r="D44" s="17">
        <v>0</v>
      </c>
      <c r="E44" s="18" t="s">
        <v>86</v>
      </c>
      <c r="F44" s="19">
        <f t="shared" si="0"/>
        <v>610506344</v>
      </c>
      <c r="G44" s="19">
        <f t="shared" si="1"/>
        <v>0</v>
      </c>
    </row>
    <row r="45" spans="1:10" s="24" customFormat="1" ht="42.75" x14ac:dyDescent="0.2">
      <c r="A45" s="20">
        <v>46025</v>
      </c>
      <c r="B45" s="21" t="s">
        <v>87</v>
      </c>
      <c r="C45" s="22">
        <v>55000</v>
      </c>
      <c r="D45" s="22">
        <v>0</v>
      </c>
      <c r="E45" s="23" t="s">
        <v>88</v>
      </c>
      <c r="F45" s="19">
        <f t="shared" si="0"/>
        <v>55000</v>
      </c>
      <c r="G45" s="19">
        <f t="shared" si="1"/>
        <v>0</v>
      </c>
    </row>
    <row r="46" spans="1:10" s="19" customFormat="1" ht="42.75" x14ac:dyDescent="0.2">
      <c r="A46" s="15">
        <v>46024</v>
      </c>
      <c r="B46" s="16" t="s">
        <v>89</v>
      </c>
      <c r="C46" s="17">
        <v>0</v>
      </c>
      <c r="D46" s="17">
        <v>642956</v>
      </c>
      <c r="E46" s="18" t="s">
        <v>90</v>
      </c>
      <c r="F46" s="19">
        <f t="shared" si="0"/>
        <v>0</v>
      </c>
      <c r="G46" s="19">
        <f t="shared" si="1"/>
        <v>642956</v>
      </c>
    </row>
    <row r="47" spans="1:10" s="14" customFormat="1" ht="15" x14ac:dyDescent="0.25">
      <c r="A47" s="28" t="s">
        <v>91</v>
      </c>
      <c r="B47" s="29"/>
      <c r="C47" s="30">
        <v>8348211144</v>
      </c>
      <c r="D47" s="30">
        <v>9019133116</v>
      </c>
      <c r="E47" s="31"/>
      <c r="F47" s="19">
        <f t="shared" si="0"/>
        <v>8348211144</v>
      </c>
      <c r="G47" s="19">
        <f t="shared" si="1"/>
        <v>9019133116</v>
      </c>
    </row>
    <row r="48" spans="1:10" x14ac:dyDescent="0.2">
      <c r="A48" s="7"/>
      <c r="B48" s="7"/>
      <c r="C48" s="7"/>
      <c r="D48" s="7"/>
      <c r="E48" s="7"/>
    </row>
    <row r="49" spans="1:5" x14ac:dyDescent="0.2">
      <c r="A49" s="7"/>
      <c r="B49" s="7"/>
      <c r="C49" s="7"/>
      <c r="D49" s="7"/>
      <c r="E49" s="7"/>
    </row>
    <row r="50" spans="1:5" x14ac:dyDescent="0.2">
      <c r="A50" s="7"/>
      <c r="B50" s="7"/>
      <c r="C50" s="7"/>
      <c r="D50" s="7"/>
      <c r="E50" s="7"/>
    </row>
    <row r="51" spans="1:5" x14ac:dyDescent="0.2">
      <c r="A51" s="7"/>
      <c r="B51" s="7"/>
      <c r="C51" s="7"/>
      <c r="D51" s="7"/>
      <c r="E51" s="7"/>
    </row>
    <row r="52" spans="1:5" x14ac:dyDescent="0.2">
      <c r="A52" s="7"/>
      <c r="B52" s="7"/>
      <c r="C52" s="7"/>
      <c r="D52" s="7"/>
      <c r="E52" s="7"/>
    </row>
    <row r="53" spans="1:5" x14ac:dyDescent="0.2">
      <c r="A53" s="7"/>
      <c r="B53" s="7"/>
      <c r="C53" s="7"/>
      <c r="D53" s="7"/>
      <c r="E53" s="7"/>
    </row>
    <row r="54" spans="1:5" x14ac:dyDescent="0.2">
      <c r="A54" s="7"/>
      <c r="B54" s="7"/>
      <c r="C54" s="7"/>
      <c r="D54" s="7"/>
      <c r="E54" s="7"/>
    </row>
    <row r="55" spans="1:5" ht="16.5" customHeight="1" x14ac:dyDescent="0.25">
      <c r="A55" s="32" t="s">
        <v>92</v>
      </c>
      <c r="B55" s="32"/>
      <c r="C55" s="32"/>
      <c r="D55" s="32"/>
      <c r="E55" s="32"/>
    </row>
    <row r="56" spans="1:5" ht="14.25" customHeight="1" x14ac:dyDescent="0.2">
      <c r="A56" s="1" t="s">
        <v>93</v>
      </c>
      <c r="B56" s="1"/>
      <c r="C56" s="1"/>
      <c r="D56" s="1"/>
      <c r="E56" s="1"/>
    </row>
    <row r="57" spans="1:5" ht="16.5" customHeight="1" x14ac:dyDescent="0.25">
      <c r="A57" s="33" t="s">
        <v>94</v>
      </c>
      <c r="B57" s="33"/>
      <c r="C57" s="33"/>
      <c r="D57" s="33"/>
      <c r="E57" s="33"/>
    </row>
    <row r="58" spans="1:5" ht="14.25" customHeight="1" x14ac:dyDescent="0.2">
      <c r="A58" s="1" t="s">
        <v>95</v>
      </c>
      <c r="B58" s="1"/>
      <c r="C58" s="1"/>
      <c r="D58" s="1"/>
      <c r="E58" s="1"/>
    </row>
    <row r="59" spans="1:5" ht="30" customHeight="1" x14ac:dyDescent="0.25">
      <c r="A59" s="34" t="s">
        <v>104</v>
      </c>
      <c r="B59" s="34"/>
      <c r="C59" s="34"/>
      <c r="D59" s="34"/>
      <c r="E59" s="34"/>
    </row>
    <row r="60" spans="1:5" x14ac:dyDescent="0.2">
      <c r="A60" s="7"/>
      <c r="B60" s="7"/>
      <c r="C60" s="7"/>
      <c r="D60" s="7"/>
      <c r="E60" s="7"/>
    </row>
    <row r="61" spans="1:5" s="38" customFormat="1" ht="12.75" customHeight="1" x14ac:dyDescent="0.2">
      <c r="A61" s="35" t="s">
        <v>96</v>
      </c>
      <c r="B61" s="35"/>
      <c r="C61" s="36"/>
      <c r="D61" s="36"/>
      <c r="E61" s="37" t="s">
        <v>97</v>
      </c>
    </row>
    <row r="62" spans="1:5" s="38" customFormat="1" ht="12.75" customHeight="1" x14ac:dyDescent="0.2">
      <c r="A62" s="35" t="s">
        <v>98</v>
      </c>
      <c r="B62" s="35"/>
      <c r="C62" s="36"/>
      <c r="D62" s="36"/>
      <c r="E62" s="37" t="s">
        <v>99</v>
      </c>
    </row>
    <row r="63" spans="1:5" s="38" customFormat="1" ht="12.75" customHeight="1" x14ac:dyDescent="0.2">
      <c r="A63" s="35" t="s">
        <v>100</v>
      </c>
      <c r="B63" s="35"/>
      <c r="C63" s="36"/>
      <c r="D63" s="36"/>
      <c r="E63" s="37" t="s">
        <v>101</v>
      </c>
    </row>
    <row r="64" spans="1:5" s="38" customFormat="1" ht="12.75" x14ac:dyDescent="0.2">
      <c r="A64" s="39"/>
      <c r="B64" s="39"/>
      <c r="C64" s="36"/>
      <c r="D64" s="36"/>
      <c r="E64" s="37" t="s">
        <v>102</v>
      </c>
    </row>
  </sheetData>
  <mergeCells count="32">
    <mergeCell ref="A48:E48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60:E60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4:B64"/>
    <mergeCell ref="C64:D64"/>
    <mergeCell ref="A61:B61"/>
    <mergeCell ref="C61:D61"/>
    <mergeCell ref="A62:B62"/>
    <mergeCell ref="C62:D62"/>
    <mergeCell ref="A63:B63"/>
    <mergeCell ref="C63:D63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2026-01-21T02:06:35Z</dcterms:created>
  <dcterms:modified xsi:type="dcterms:W3CDTF">2026-01-22T07:27:52Z</dcterms:modified>
</cp:coreProperties>
</file>