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NGAN HANG\SAO KÊ\NĂM 2025\THÁNG 6\"/>
    </mc:Choice>
  </mc:AlternateContent>
  <bookViews>
    <workbookView xWindow="0" yWindow="0" windowWidth="24000" windowHeight="9210"/>
  </bookViews>
  <sheets>
    <sheet name="Vietcombank_Account_Statement(7" sheetId="1" r:id="rId1"/>
  </sheets>
  <calcPr calcId="162913"/>
</workbook>
</file>

<file path=xl/calcChain.xml><?xml version="1.0" encoding="utf-8"?>
<calcChain xmlns="http://schemas.openxmlformats.org/spreadsheetml/2006/main">
  <c r="D10" i="1" l="1"/>
  <c r="G16" i="1" l="1"/>
  <c r="H31" i="1" l="1"/>
  <c r="H32" i="1"/>
  <c r="I50" i="1"/>
  <c r="H50" i="1"/>
  <c r="G51" i="1"/>
  <c r="F34" i="1"/>
  <c r="F44" i="1"/>
</calcChain>
</file>

<file path=xl/sharedStrings.xml><?xml version="1.0" encoding="utf-8"?>
<sst xmlns="http://schemas.openxmlformats.org/spreadsheetml/2006/main" count="165" uniqueCount="165">
  <si>
    <t>SAO KÊ TÀI KHOẢN</t>
  </si>
  <si>
    <t>Ngày thực hiện: 01/07/2025</t>
  </si>
  <si>
    <t>Chủ tài khoản:</t>
  </si>
  <si>
    <t>CT TNHH MTV TM VA DV NGOC THOM</t>
  </si>
  <si>
    <t>Số tài khoản:</t>
  </si>
  <si>
    <t>Địa chỉ:</t>
  </si>
  <si>
    <t>12/14/18 DUONG 49,KP7,P.H B CHANH,TP.THU DUC,TPHCM</t>
  </si>
  <si>
    <t>CIF:</t>
  </si>
  <si>
    <t>Loại tiền:</t>
  </si>
  <si>
    <t>VND</t>
  </si>
  <si>
    <t>Từ: 01/06/2025 Đến: 30/06/2025</t>
  </si>
  <si>
    <t>Số dư đầu kỳ</t>
  </si>
  <si>
    <t>Số dư cuối kỳ</t>
  </si>
  <si>
    <t>Ngày giao dịch</t>
  </si>
  <si>
    <t>Số tham chiếu</t>
  </si>
  <si>
    <t>Số tiền ghi nợ</t>
  </si>
  <si>
    <t>Số tiền ghi có</t>
  </si>
  <si>
    <t>Mô tả</t>
  </si>
  <si>
    <t>9920 - 00395</t>
  </si>
  <si>
    <t>//SAL2025178S007005546009//25200042 LIEN HIEP TT TIEN HANG THEO BK NGAY 24 06 2025</t>
  </si>
  <si>
    <t>5190 - 01196</t>
  </si>
  <si>
    <t>IGT2531637ISS001</t>
  </si>
  <si>
    <t>5220 - 87791</t>
  </si>
  <si>
    <t>698968.270625.140116.CTY TM LARIA THANH TOAN CONG NO THANG 2 VA THANG 3 MA V0001075 CT TNHH MTV TM VA DV NGOC THOM</t>
  </si>
  <si>
    <t>5009 - 04196</t>
  </si>
  <si>
    <t>SHGD:10005234.DD:250627.BO:CN TCT TM SAI GON - TNHH MTV - SIEU THI.Remark:VD-426, TTHD 33072</t>
  </si>
  <si>
    <t>5058 - 00504</t>
  </si>
  <si>
    <t>IBVCB.2706250942642001.THANH TOAN HD SO 19344 NGAY 23-6-25-CTY THIEN VUONG</t>
  </si>
  <si>
    <t>9908 - 95477</t>
  </si>
  <si>
    <t>THU NO TKV 1057601536</t>
  </si>
  <si>
    <t>9908 - 43971</t>
  </si>
  <si>
    <t>THU NO TKV 1057311611</t>
  </si>
  <si>
    <t>9908 - 48393</t>
  </si>
  <si>
    <t>THU NO TKV 1055716113</t>
  </si>
  <si>
    <t>9908 - 33738</t>
  </si>
  <si>
    <t>THU NO TKV 1056362651</t>
  </si>
  <si>
    <t>9908 - 76630</t>
  </si>
  <si>
    <t>THU NO TKV 1057825534</t>
  </si>
  <si>
    <t>9908 - 30534</t>
  </si>
  <si>
    <t>THU NO TKV 1057513996</t>
  </si>
  <si>
    <t>9908 - 76684</t>
  </si>
  <si>
    <t>THU NO TKV 1057790230</t>
  </si>
  <si>
    <t>9908 - 93811</t>
  </si>
  <si>
    <t>THU NO TKV 1057478309</t>
  </si>
  <si>
    <t>9908 - 00050</t>
  </si>
  <si>
    <t>THU NO TKV 1055888636</t>
  </si>
  <si>
    <t>9908 - 64068</t>
  </si>
  <si>
    <t>THU NO TKV 1056185247</t>
  </si>
  <si>
    <t>9908 - 52638</t>
  </si>
  <si>
    <t>THU NO TKV 1055824568</t>
  </si>
  <si>
    <t>9908 - 83220</t>
  </si>
  <si>
    <t>THU NO TKV 1057944221</t>
  </si>
  <si>
    <t>9908 - 41122</t>
  </si>
  <si>
    <t>THU NO TKV 1057358315</t>
  </si>
  <si>
    <t>9908 - 37204</t>
  </si>
  <si>
    <t>THU NO TKV 1056726080</t>
  </si>
  <si>
    <t>0017 - 00019</t>
  </si>
  <si>
    <t>TRANSFERTAT TOAN TKV 1055423742</t>
  </si>
  <si>
    <t>0017 - 00015</t>
  </si>
  <si>
    <t>TRANSFERTAT TOAN TKV 1054500633</t>
  </si>
  <si>
    <t>5058 - 76007</t>
  </si>
  <si>
    <t>IBVCB.2606250726468002.HH THANG 5-2025</t>
  </si>
  <si>
    <t>5009 - 22412</t>
  </si>
  <si>
    <t>SHGD:10001098.DD:250626.BO:TCB.Remark:HOAN TRA LCC SHGD 10012407N25/06/2025 DO SAI TK DVH</t>
  </si>
  <si>
    <t>5058 - 73173</t>
  </si>
  <si>
    <t>IBVCB.2606250230368001.CHUYEN KHOAN NOI BO</t>
  </si>
  <si>
    <t>9705 - 1027349624</t>
  </si>
  <si>
    <t>INTEREST PAYMENT</t>
  </si>
  <si>
    <t>9404 - 1027349624</t>
  </si>
  <si>
    <t>THU PHI QLTK TO CHUC-VND</t>
  </si>
  <si>
    <t>5414 - 56537</t>
  </si>
  <si>
    <t>5176IBT1aQLJQLA2.Ct Sunshine Mart TT tien thang 5 25 HD 26890 26907 28064 29788 31101 32286 Bu tru XT T5 25 487 233d cho CT TNHH MTV VA DV NGOC THOM CTN.20250625.161102.24036886.KlbFundtransfer247 CT TNHH MTV TM VA DV NGOC THOM .970452</t>
  </si>
  <si>
    <t>5087 - 15034</t>
  </si>
  <si>
    <t>IBVCB.202506255087047882.</t>
  </si>
  <si>
    <t>5009 - 78672</t>
  </si>
  <si>
    <t>SHGD:10002820.DD:250625.BO:WINCOMMERCE JSC.Remark:2000112733 WINCOMMERCE TTTHST CHO NCC 2003606</t>
  </si>
  <si>
    <t>5130 - 21898</t>
  </si>
  <si>
    <t>/Ref:PATTMN2BX4225174{//}/Ref:PATTMN2BX4225174{//}TT VNMN2BX42 N BATCH:M8-24.06.2025 MM MEGA MARKETTTOAN PAYMENT:8317000059026 VENDOR:M25790 DVC:CONG TY TNHH MM MEGA MARKET VIETNAM/MM MEGA MARKET VIETNAM CO.LTD</t>
  </si>
  <si>
    <t>5058 - 23520</t>
  </si>
  <si>
    <t>IBVCB.2406251044610002.THANH TOAN TIEN MUA MAY TINH</t>
  </si>
  <si>
    <t>5009 - 22606</t>
  </si>
  <si>
    <t>SHGD:10008951+DD:250623++DVH goc:559080868/CTY CP TM VA DV CONG NGHE THOI DAI+Remark:3194 Hoan Tra LCC 10002109 Ngay 23/06/2025 do Sai ten DVH+ORG_REF:/25062050586673508700165555</t>
  </si>
  <si>
    <t>5058 - 66735</t>
  </si>
  <si>
    <t>IBVCB.2006250253498002.THANH TOAN TIEN MUA MAY TINH</t>
  </si>
  <si>
    <t>5219 - 59097</t>
  </si>
  <si>
    <t>104856.200625.121131.KINGFOOD TT TIEN HANG Payment for V000516</t>
  </si>
  <si>
    <t>5211 - 04658</t>
  </si>
  <si>
    <t>0200970407062011452220251001579123.4658.114523.Cong ty TNHH GTGL Viet Nam thanh toan tien hang CT TNHH MTV TM VA DV NGOC THOM</t>
  </si>
  <si>
    <t>5211 - 91871</t>
  </si>
  <si>
    <t>0200970407062011424720251001579307.91871.114247.Cong ty CPTM va DV EasyMart thanh toan tien hang CT TNHH MTV TM VA DV NGOC THOM</t>
  </si>
  <si>
    <t>5087 - 04177</t>
  </si>
  <si>
    <t>IBVCB.202506205087045651.</t>
  </si>
  <si>
    <t>5056 - 46470</t>
  </si>
  <si>
    <t>IBVCB.2006250444484001.CHUYEN KHOAN NOI BO</t>
  </si>
  <si>
    <t>5058 - 22477</t>
  </si>
  <si>
    <t>IBVCB.1906250810666001.THANH TOAN HD SO 1170 NGAY 18-6-25 CTY THANG LONG</t>
  </si>
  <si>
    <t>5058 - 15991</t>
  </si>
  <si>
    <t>IBVCB.1806251032786001.THANH TOAN HD SO 0183 NGAY 18-6-25 CTY VIET LONG</t>
  </si>
  <si>
    <t>5009 - 91942</t>
  </si>
  <si>
    <t>SHGD:10009084.DD:250618.BO:CONG TY TNHH OKONO VIET NAM.Remark:OKONO THANH TOAN CONG NO CHO CT NGOC THOM T01.2025</t>
  </si>
  <si>
    <t>5058 - 81843</t>
  </si>
  <si>
    <t>IBVCB.1706250218266003.THANH TOAN HD SO 00116-NGAY 29-5-25-CTY VIET COLDCHAIN</t>
  </si>
  <si>
    <t>5058 - 78298</t>
  </si>
  <si>
    <t>IBVCB.1706250066722002.THANH TOAN HD SO 0007 NGAY 5-2-25</t>
  </si>
  <si>
    <t>5058 - 78192</t>
  </si>
  <si>
    <t>IBVCB.1706250808766001.CHUYEN KHOAN NOI BO</t>
  </si>
  <si>
    <t>5220 - 51056</t>
  </si>
  <si>
    <t>259558.160625.160405.VITALGO CK CTY NGOC THOM-160625-16:04:03 259558</t>
  </si>
  <si>
    <t>5009 - 70977</t>
  </si>
  <si>
    <t>SHGD:10007066.DD:250616.BO:CT CP DVTM TH WINCOMMERCE.Remark:2000112190 WINCOMMERCE TTTHST CHO NCC 2003606</t>
  </si>
  <si>
    <t>5009 - 60652</t>
  </si>
  <si>
    <t>SHGD:10008798.DD:250616.BO:CTY TNHH CUA HANG TIEN LOI GIA DINH VN.Remark:FAMILYMART THANH TOAN TIEN HANG 05/2025</t>
  </si>
  <si>
    <t>0017 - 00058</t>
  </si>
  <si>
    <t>CHUYEN KHOANTHU PHI CT THEO GNN SO 10 N16.06.2025 - CTY NGOC THOM</t>
  </si>
  <si>
    <t>5009 - 33877</t>
  </si>
  <si>
    <t>SHGD:10004540.DD:250616.BO:CN TCT TM SAI GON - TNHH MTV - SIEU THI.Remark:VD-426, TTHD 29849</t>
  </si>
  <si>
    <t>0017 - 00132</t>
  </si>
  <si>
    <t>CHUYEN KHOAN13/06/2025+USD19,400.00+Fee:USD70.18+NGOC THOM PAYMENT 20 PERCENT CTR 2025-0809,PROFORMA INV 2025-0809 DA TE 16/05/2025 AND CTR 2025-0810,PRO FORMA INV 2025-0810 DATE 16/05/2025+F/O:WIM FOOD A/S VANDMANDEN 22,9200 AALBORG SV, DENMARK, Phi:USD 63</t>
  </si>
  <si>
    <t>5058 - 29130</t>
  </si>
  <si>
    <t>IBVCB.1306250119408001.THANH TOAN SUA MAY VP-CTY AN THINH</t>
  </si>
  <si>
    <t>5009 - 57100</t>
  </si>
  <si>
    <t>SHGD:10003599.DD:250613.BO:CTY CP TM VA DICH VU MINH CAU.Remark:@PL@ Minh Cau thanh toan tien hang</t>
  </si>
  <si>
    <t>5056 - 83016</t>
  </si>
  <si>
    <t>IBVCB.1106250903930001.CHUYEN KHOAN NOI BO</t>
  </si>
  <si>
    <t>5087 - 57093</t>
  </si>
  <si>
    <t>VCBCSH. 1112506086665494.CK HN thanh toan cho NCC/Payment for merchandise CT tu 0711000239303 CT TNHH VONG TRON DO toi 1027349624 CT TNHH MTV TM VA DV NGOC THOM</t>
  </si>
  <si>
    <t>5087 - 57074</t>
  </si>
  <si>
    <t>VCBCSH. 1112506086663360.CK HCM thanh toan cho NCC/Payment for merchandise CT tu 0071000933093 CT TNHH VONG TRON DO toi 1027349624 CT TNHH MTV TM VA DV NGOC THOM</t>
  </si>
  <si>
    <t>5130 - 11224</t>
  </si>
  <si>
    <t>/Ref:PATTMN2A9XZ25160{//}/Ref:PATTMN2A9XZ25160{//}TT VNMN2A9XZ N BATCH:M8.9.10.06.2025 MMMEGA MARKET TTOAN PAYMENT:8317000057756 VENDOR:M25790 DVC:CONG TY TNHH MM MEGA MARKET VIETNAM/MM MEGA MARKET VIETNAM CO.LTD</t>
  </si>
  <si>
    <t>0017 - 00076</t>
  </si>
  <si>
    <t>CHUYEN KHOANTHU PHI CT THEO GNN SO 08 N10.06.2025 - CTY NGOC THOM</t>
  </si>
  <si>
    <t>0017 - 00108</t>
  </si>
  <si>
    <t>CHUYEN KHOANTHU PHI CT THEO GNN SO 07 N09.06.2025 - CTY NGOC THOM</t>
  </si>
  <si>
    <t>9915 - 69301</t>
  </si>
  <si>
    <t>THU PHI DICH VU SMS CHU DONG THANG 05/2025. SDT: 0917823679. So tien 55000 VND</t>
  </si>
  <si>
    <t>5058 - 74322</t>
  </si>
  <si>
    <t>IBVCB.0606250841318002.THANH TOAN HD SO 633-CUOC VAN CHUYEN</t>
  </si>
  <si>
    <t>5058 - 74172</t>
  </si>
  <si>
    <t>IBVCB.0606250410838001.THANH TOAN HD SO 642-VAN PHONG PHAM</t>
  </si>
  <si>
    <t>5009 - 56862</t>
  </si>
  <si>
    <t>SHGD:10009603.DD:250605.BO:CN TCTY TM SAI GON-TNHH MTV-TT TM SATRA.Remark:TT-NCCVD426 HD 70184,73240,8244,10534TTHT24</t>
  </si>
  <si>
    <t>5220 - 71148</t>
  </si>
  <si>
    <t>193249.050625.151447.Ngoc thom t3,4</t>
  </si>
  <si>
    <t>5009 - 25322</t>
  </si>
  <si>
    <t>SHGD:10015239.DD:250605.BO:CONG TY TNHH OKONO VIET NAM.Remark:OKONO THANH TOAN CONG NO CHO CT NGOC THOM</t>
  </si>
  <si>
    <t>5058 - 06317</t>
  </si>
  <si>
    <t>IBVCB.0406250756304002.THANH TOAN HD SO 539 VAN PHONG PHAM</t>
  </si>
  <si>
    <t>0017 - 00042</t>
  </si>
  <si>
    <t>CHUYEN KHOANTHU PHI CT THEO GNN SO 06 N02.06.2025 - CTY NGOC THOM</t>
  </si>
  <si>
    <t>5058 - 48382</t>
  </si>
  <si>
    <t>IBVCB.0206250700024001.THANH TOAN HD SO 000040 TIEP</t>
  </si>
  <si>
    <t>Tổng số</t>
  </si>
  <si>
    <t>Trân trọng cảm ơn quý khách đã sử dụng dịch vụ của Vietcombank!</t>
  </si>
  <si>
    <t>==========</t>
  </si>
  <si>
    <t>VIETCOMBANK - Chung niềm tin vững tương lai</t>
  </si>
  <si>
    <t>**********</t>
  </si>
  <si>
    <t>Postal address:</t>
  </si>
  <si>
    <t>Telex: (0805) 411504 VCB - VT</t>
  </si>
  <si>
    <t>198 TRAN QUANG KHAI AVENUE</t>
  </si>
  <si>
    <t>Swift: BFTV VNVX</t>
  </si>
  <si>
    <t>HANOI - VIETNAM</t>
  </si>
  <si>
    <t>Website: www.vietcombank.com.vn</t>
  </si>
  <si>
    <t>Contact center: 1900.54.54.13</t>
  </si>
  <si>
    <r>
      <t>Ghi chú:</t>
    </r>
    <r>
      <rPr>
        <b/>
        <sz val="11"/>
        <rFont val="Arial Unicode MS"/>
        <family val="2"/>
      </rPr>
      <t xml:space="preserve"> Sao kê này không thay cho các cam kết của Ngân hàng TMCP Ngoại thương về các nghĩa vụ của khách hàng được xác nhận với bên thứ 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</si>
</sst>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Unicode MS"/>
      <family val="2"/>
    </font>
    <font>
      <b/>
      <sz val="14"/>
      <name val="Arial Unicode MS"/>
      <family val="2"/>
    </font>
    <font>
      <b/>
      <sz val="11"/>
      <name val="Arial Unicode MS"/>
      <family val="2"/>
    </font>
    <font>
      <b/>
      <i/>
      <sz val="13"/>
      <name val="Arial Unicode MS"/>
      <family val="2"/>
    </font>
    <font>
      <b/>
      <sz val="13"/>
      <name val="Arial Unicode MS"/>
      <family val="2"/>
    </font>
    <font>
      <b/>
      <u/>
      <sz val="11"/>
      <name val="Arial Unicode MS"/>
      <family val="2"/>
    </font>
    <font>
      <sz val="10"/>
      <name val="Arial Unicode M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9F3FB"/>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style="medium">
        <color rgb="FFFFFFFF"/>
      </right>
      <top/>
      <bottom/>
      <diagonal/>
    </border>
  </borders>
  <cellStyleXfs count="43">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9">
    <xf numFmtId="0" fontId="0" fillId="0" borderId="0" xfId="0"/>
    <xf numFmtId="0" fontId="18" fillId="0" borderId="0" xfId="0" applyFont="1" applyAlignment="1">
      <alignment horizontal="center" wrapText="1"/>
    </xf>
    <xf numFmtId="0" fontId="19" fillId="0" borderId="0" xfId="0" applyFont="1" applyAlignment="1">
      <alignment horizontal="center" vertical="center" wrapText="1"/>
    </xf>
    <xf numFmtId="164" fontId="18" fillId="0" borderId="0" xfId="28" applyNumberFormat="1" applyFont="1"/>
    <xf numFmtId="0" fontId="18" fillId="0" borderId="0" xfId="0" applyFont="1"/>
    <xf numFmtId="0" fontId="18" fillId="0" borderId="0" xfId="0" applyFont="1" applyAlignment="1">
      <alignment horizontal="left" wrapText="1"/>
    </xf>
    <xf numFmtId="165" fontId="18" fillId="0" borderId="0" xfId="0" applyNumberFormat="1" applyFont="1" applyAlignment="1">
      <alignment horizontal="left" wrapText="1"/>
    </xf>
    <xf numFmtId="0" fontId="18" fillId="0" borderId="0" xfId="0" applyFont="1" applyAlignment="1">
      <alignment wrapText="1"/>
    </xf>
    <xf numFmtId="165" fontId="20" fillId="33" borderId="10" xfId="0" applyNumberFormat="1" applyFont="1" applyFill="1" applyBorder="1" applyAlignment="1">
      <alignment horizontal="center" vertical="center" wrapText="1"/>
    </xf>
    <xf numFmtId="4" fontId="20" fillId="33" borderId="10" xfId="0" applyNumberFormat="1" applyFont="1" applyFill="1" applyBorder="1" applyAlignment="1">
      <alignment horizontal="center" vertical="center" wrapText="1"/>
    </xf>
    <xf numFmtId="164" fontId="20" fillId="33" borderId="10" xfId="28" applyNumberFormat="1" applyFont="1" applyFill="1" applyBorder="1" applyAlignment="1">
      <alignment horizontal="center" vertical="center" wrapText="1"/>
    </xf>
    <xf numFmtId="0" fontId="20" fillId="33" borderId="10" xfId="0" applyFont="1" applyFill="1" applyBorder="1" applyAlignment="1">
      <alignment horizontal="center" vertical="center" wrapText="1"/>
    </xf>
    <xf numFmtId="164" fontId="20" fillId="33" borderId="10" xfId="28" applyNumberFormat="1" applyFont="1" applyFill="1" applyBorder="1"/>
    <xf numFmtId="0" fontId="20" fillId="33" borderId="10" xfId="0" applyFont="1" applyFill="1" applyBorder="1"/>
    <xf numFmtId="165" fontId="20" fillId="33" borderId="11" xfId="0" applyNumberFormat="1" applyFont="1" applyFill="1" applyBorder="1" applyAlignment="1">
      <alignment horizontal="center" vertical="center" wrapText="1"/>
    </xf>
    <xf numFmtId="0" fontId="20" fillId="33" borderId="11" xfId="0" applyFont="1" applyFill="1" applyBorder="1" applyAlignment="1">
      <alignment horizontal="center" vertical="center" wrapText="1"/>
    </xf>
    <xf numFmtId="164" fontId="20" fillId="33" borderId="11" xfId="28" applyNumberFormat="1" applyFont="1" applyFill="1" applyBorder="1" applyAlignment="1">
      <alignment horizontal="center" vertical="center" wrapText="1"/>
    </xf>
    <xf numFmtId="0" fontId="20" fillId="33" borderId="0" xfId="0" applyFont="1" applyFill="1" applyAlignment="1">
      <alignment horizontal="center" vertical="center" wrapText="1"/>
    </xf>
    <xf numFmtId="164" fontId="20" fillId="33" borderId="0" xfId="28" applyNumberFormat="1" applyFont="1" applyFill="1"/>
    <xf numFmtId="0" fontId="20" fillId="33" borderId="0" xfId="0" applyFont="1" applyFill="1"/>
    <xf numFmtId="165" fontId="18" fillId="33" borderId="11" xfId="0" applyNumberFormat="1" applyFont="1" applyFill="1" applyBorder="1" applyAlignment="1">
      <alignment horizontal="center" wrapText="1"/>
    </xf>
    <xf numFmtId="0" fontId="18" fillId="33" borderId="11" xfId="0" applyFont="1" applyFill="1" applyBorder="1" applyAlignment="1">
      <alignment horizontal="center" wrapText="1"/>
    </xf>
    <xf numFmtId="164" fontId="18" fillId="33" borderId="11" xfId="28" applyNumberFormat="1" applyFont="1" applyFill="1" applyBorder="1" applyAlignment="1">
      <alignment horizontal="right" wrapText="1"/>
    </xf>
    <xf numFmtId="0" fontId="18" fillId="33" borderId="0" xfId="0" applyFont="1" applyFill="1" applyAlignment="1">
      <alignment horizontal="left" wrapText="1"/>
    </xf>
    <xf numFmtId="164" fontId="18" fillId="33" borderId="0" xfId="28" applyNumberFormat="1" applyFont="1" applyFill="1"/>
    <xf numFmtId="0" fontId="18" fillId="33" borderId="0" xfId="0" applyFont="1" applyFill="1"/>
    <xf numFmtId="165" fontId="18" fillId="34" borderId="11" xfId="0" applyNumberFormat="1" applyFont="1" applyFill="1" applyBorder="1" applyAlignment="1">
      <alignment horizontal="center" wrapText="1"/>
    </xf>
    <xf numFmtId="0" fontId="18" fillId="34" borderId="11" xfId="0" applyFont="1" applyFill="1" applyBorder="1" applyAlignment="1">
      <alignment horizontal="center" wrapText="1"/>
    </xf>
    <xf numFmtId="164" fontId="18" fillId="34" borderId="11" xfId="28" applyNumberFormat="1" applyFont="1" applyFill="1" applyBorder="1" applyAlignment="1">
      <alignment horizontal="right" wrapText="1"/>
    </xf>
    <xf numFmtId="0" fontId="18" fillId="34" borderId="0" xfId="0" applyFont="1" applyFill="1" applyAlignment="1">
      <alignment horizontal="left" wrapText="1"/>
    </xf>
    <xf numFmtId="164" fontId="18" fillId="34" borderId="0" xfId="28" applyNumberFormat="1" applyFont="1" applyFill="1"/>
    <xf numFmtId="0" fontId="18" fillId="34" borderId="0" xfId="0" applyFont="1" applyFill="1"/>
    <xf numFmtId="164" fontId="18" fillId="34" borderId="0" xfId="0" applyNumberFormat="1" applyFont="1" applyFill="1"/>
    <xf numFmtId="164" fontId="18" fillId="33" borderId="0" xfId="0" applyNumberFormat="1" applyFont="1" applyFill="1"/>
    <xf numFmtId="165" fontId="20" fillId="33" borderId="0" xfId="0" applyNumberFormat="1" applyFont="1" applyFill="1" applyAlignment="1">
      <alignment horizontal="center" wrapText="1"/>
    </xf>
    <xf numFmtId="0" fontId="20" fillId="33" borderId="11" xfId="0" applyFont="1" applyFill="1" applyBorder="1" applyAlignment="1">
      <alignment horizontal="center" wrapText="1"/>
    </xf>
    <xf numFmtId="164" fontId="20" fillId="33" borderId="11" xfId="28" applyNumberFormat="1" applyFont="1" applyFill="1" applyBorder="1" applyAlignment="1">
      <alignment horizontal="right" wrapText="1"/>
    </xf>
    <xf numFmtId="0" fontId="20" fillId="33" borderId="0" xfId="0" applyFont="1" applyFill="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164" fontId="24" fillId="0" borderId="0" xfId="28" applyNumberFormat="1" applyFont="1" applyAlignment="1">
      <alignment wrapText="1"/>
    </xf>
    <xf numFmtId="0" fontId="24" fillId="0" borderId="0" xfId="0" applyFont="1" applyAlignment="1">
      <alignment horizontal="left" wrapText="1"/>
    </xf>
    <xf numFmtId="164" fontId="24" fillId="0" borderId="0" xfId="28" applyNumberFormat="1" applyFont="1"/>
    <xf numFmtId="0" fontId="24" fillId="0" borderId="0" xfId="0" applyFont="1"/>
    <xf numFmtId="0" fontId="24" fillId="0" borderId="0" xfId="0" applyFont="1" applyAlignment="1">
      <alignment wrapText="1"/>
    </xf>
    <xf numFmtId="165" fontId="18" fillId="0" borderId="0" xfId="0" applyNumberFormat="1" applyFont="1"/>
    <xf numFmtId="0" fontId="18" fillId="0" borderId="0" xfId="0" applyFont="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https://www.vietcombank.com.vn/images/Logo_Slogan2.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0</xdr:row>
      <xdr:rowOff>561975</xdr:rowOff>
    </xdr:to>
    <xdr:pic>
      <xdr:nvPicPr>
        <xdr:cNvPr id="1026" name="Picture 1" descr="https://www.vietcombank.com.vn/images/Logo_Slogan2.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2381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tabSelected="1" workbookViewId="0">
      <selection activeCell="E36" sqref="E36"/>
    </sheetView>
  </sheetViews>
  <sheetFormatPr defaultRowHeight="14.25"/>
  <cols>
    <col min="1" max="1" width="15.7109375" style="47" customWidth="1"/>
    <col min="2" max="2" width="18.5703125" style="4" customWidth="1"/>
    <col min="3" max="3" width="16" style="3" customWidth="1"/>
    <col min="4" max="4" width="17.7109375" style="3" customWidth="1"/>
    <col min="5" max="5" width="46.28515625" style="4" customWidth="1"/>
    <col min="6" max="6" width="15.7109375" style="3" bestFit="1" customWidth="1"/>
    <col min="7" max="7" width="14" style="3" bestFit="1" customWidth="1"/>
    <col min="8" max="8" width="15.7109375" style="4" bestFit="1" customWidth="1"/>
    <col min="9" max="9" width="9.85546875" style="4" bestFit="1" customWidth="1"/>
    <col min="10" max="16384" width="9.140625" style="4"/>
  </cols>
  <sheetData>
    <row r="1" spans="1:7" ht="45" customHeight="1">
      <c r="A1" s="1"/>
      <c r="B1" s="1"/>
      <c r="C1" s="2" t="s">
        <v>0</v>
      </c>
      <c r="D1" s="2"/>
      <c r="E1" s="2"/>
    </row>
    <row r="2" spans="1:7" ht="16.5" customHeight="1">
      <c r="A2" s="5"/>
      <c r="B2" s="5"/>
      <c r="C2" s="1" t="s">
        <v>1</v>
      </c>
      <c r="D2" s="1"/>
      <c r="E2" s="1"/>
    </row>
    <row r="3" spans="1:7" ht="16.5" customHeight="1">
      <c r="A3" s="6" t="s">
        <v>2</v>
      </c>
      <c r="B3" s="5" t="s">
        <v>3</v>
      </c>
      <c r="C3" s="5"/>
      <c r="D3" s="5"/>
      <c r="E3" s="5"/>
    </row>
    <row r="4" spans="1:7" ht="16.5" customHeight="1">
      <c r="A4" s="6" t="s">
        <v>4</v>
      </c>
      <c r="B4" s="5">
        <v>1027349624</v>
      </c>
      <c r="C4" s="5"/>
      <c r="D4" s="5"/>
      <c r="E4" s="5"/>
    </row>
    <row r="5" spans="1:7" ht="16.5" customHeight="1">
      <c r="A5" s="6" t="s">
        <v>5</v>
      </c>
      <c r="B5" s="5" t="s">
        <v>6</v>
      </c>
      <c r="C5" s="5"/>
      <c r="D5" s="5"/>
      <c r="E5" s="5"/>
    </row>
    <row r="6" spans="1:7" ht="16.5" customHeight="1">
      <c r="A6" s="6" t="s">
        <v>7</v>
      </c>
      <c r="B6" s="5">
        <v>4202353</v>
      </c>
      <c r="C6" s="5"/>
      <c r="D6" s="5"/>
      <c r="E6" s="5"/>
    </row>
    <row r="7" spans="1:7" ht="16.5" customHeight="1">
      <c r="A7" s="6" t="s">
        <v>8</v>
      </c>
      <c r="B7" s="5" t="s">
        <v>9</v>
      </c>
      <c r="C7" s="5"/>
      <c r="D7" s="5"/>
      <c r="E7" s="5"/>
    </row>
    <row r="8" spans="1:7" ht="16.5" customHeight="1">
      <c r="A8" s="5" t="s">
        <v>10</v>
      </c>
      <c r="B8" s="5"/>
      <c r="C8" s="5"/>
      <c r="D8" s="5"/>
      <c r="E8" s="5"/>
    </row>
    <row r="9" spans="1:7">
      <c r="A9" s="7"/>
      <c r="B9" s="7"/>
      <c r="C9" s="7"/>
      <c r="D9" s="7"/>
      <c r="E9" s="7"/>
    </row>
    <row r="10" spans="1:7" s="13" customFormat="1" ht="15.75" thickBot="1">
      <c r="A10" s="8" t="s">
        <v>11</v>
      </c>
      <c r="B10" s="9">
        <v>368386860</v>
      </c>
      <c r="C10" s="10" t="s">
        <v>12</v>
      </c>
      <c r="D10" s="10">
        <f>B10+D79-C79</f>
        <v>646278108</v>
      </c>
      <c r="E10" s="11"/>
      <c r="F10" s="12"/>
      <c r="G10" s="12"/>
    </row>
    <row r="11" spans="1:7" s="19" customFormat="1" ht="30">
      <c r="A11" s="14" t="s">
        <v>13</v>
      </c>
      <c r="B11" s="15" t="s">
        <v>14</v>
      </c>
      <c r="C11" s="16" t="s">
        <v>15</v>
      </c>
      <c r="D11" s="16" t="s">
        <v>16</v>
      </c>
      <c r="E11" s="17" t="s">
        <v>17</v>
      </c>
      <c r="F11" s="18"/>
      <c r="G11" s="18"/>
    </row>
    <row r="12" spans="1:7" s="25" customFormat="1" ht="42.75">
      <c r="A12" s="20">
        <v>45835</v>
      </c>
      <c r="B12" s="21" t="s">
        <v>18</v>
      </c>
      <c r="C12" s="22"/>
      <c r="D12" s="22">
        <v>109490599</v>
      </c>
      <c r="E12" s="23" t="s">
        <v>19</v>
      </c>
      <c r="F12" s="24"/>
      <c r="G12" s="24"/>
    </row>
    <row r="13" spans="1:7" s="31" customFormat="1">
      <c r="A13" s="26">
        <v>45835</v>
      </c>
      <c r="B13" s="27" t="s">
        <v>20</v>
      </c>
      <c r="C13" s="28">
        <v>1000000</v>
      </c>
      <c r="D13" s="28"/>
      <c r="E13" s="29" t="s">
        <v>21</v>
      </c>
      <c r="F13" s="30"/>
      <c r="G13" s="30"/>
    </row>
    <row r="14" spans="1:7" s="25" customFormat="1" ht="57">
      <c r="A14" s="20">
        <v>45835</v>
      </c>
      <c r="B14" s="21" t="s">
        <v>22</v>
      </c>
      <c r="C14" s="22"/>
      <c r="D14" s="22">
        <v>13761037</v>
      </c>
      <c r="E14" s="23" t="s">
        <v>23</v>
      </c>
      <c r="F14" s="24"/>
      <c r="G14" s="24"/>
    </row>
    <row r="15" spans="1:7" s="31" customFormat="1" ht="42.75">
      <c r="A15" s="26">
        <v>45835</v>
      </c>
      <c r="B15" s="27" t="s">
        <v>24</v>
      </c>
      <c r="C15" s="28"/>
      <c r="D15" s="28">
        <v>2112535</v>
      </c>
      <c r="E15" s="29" t="s">
        <v>25</v>
      </c>
      <c r="F15" s="30"/>
      <c r="G15" s="30"/>
    </row>
    <row r="16" spans="1:7" s="25" customFormat="1" ht="28.5">
      <c r="A16" s="20">
        <v>45835</v>
      </c>
      <c r="B16" s="21" t="s">
        <v>26</v>
      </c>
      <c r="C16" s="22">
        <v>198043560</v>
      </c>
      <c r="D16" s="22"/>
      <c r="E16" s="23" t="s">
        <v>27</v>
      </c>
      <c r="F16" s="24">
        <v>198000000</v>
      </c>
      <c r="G16" s="24">
        <f>C16-F16</f>
        <v>43560</v>
      </c>
    </row>
    <row r="17" spans="1:8" s="31" customFormat="1" ht="21.75" customHeight="1">
      <c r="A17" s="26">
        <v>45834</v>
      </c>
      <c r="B17" s="27" t="s">
        <v>28</v>
      </c>
      <c r="C17" s="28">
        <v>5211222</v>
      </c>
      <c r="D17" s="28"/>
      <c r="E17" s="29" t="s">
        <v>29</v>
      </c>
      <c r="F17" s="30"/>
      <c r="G17" s="30"/>
    </row>
    <row r="18" spans="1:8" s="25" customFormat="1" ht="21.75" customHeight="1">
      <c r="A18" s="20">
        <v>45834</v>
      </c>
      <c r="B18" s="21" t="s">
        <v>30</v>
      </c>
      <c r="C18" s="22">
        <v>6023737</v>
      </c>
      <c r="D18" s="22"/>
      <c r="E18" s="23" t="s">
        <v>31</v>
      </c>
      <c r="F18" s="24"/>
      <c r="G18" s="24"/>
    </row>
    <row r="19" spans="1:8" s="31" customFormat="1" ht="21.75" customHeight="1">
      <c r="A19" s="26">
        <v>45834</v>
      </c>
      <c r="B19" s="27" t="s">
        <v>32</v>
      </c>
      <c r="C19" s="28">
        <v>1435383</v>
      </c>
      <c r="D19" s="28"/>
      <c r="E19" s="29" t="s">
        <v>33</v>
      </c>
      <c r="F19" s="30"/>
      <c r="G19" s="30"/>
    </row>
    <row r="20" spans="1:8" s="25" customFormat="1" ht="21.75" customHeight="1">
      <c r="A20" s="20">
        <v>45834</v>
      </c>
      <c r="B20" s="21" t="s">
        <v>34</v>
      </c>
      <c r="C20" s="22">
        <v>3878276</v>
      </c>
      <c r="D20" s="22"/>
      <c r="E20" s="23" t="s">
        <v>35</v>
      </c>
      <c r="F20" s="24"/>
      <c r="G20" s="24"/>
    </row>
    <row r="21" spans="1:8" s="31" customFormat="1" ht="21.75" customHeight="1">
      <c r="A21" s="26">
        <v>45834</v>
      </c>
      <c r="B21" s="27" t="s">
        <v>36</v>
      </c>
      <c r="C21" s="28">
        <v>2378911</v>
      </c>
      <c r="D21" s="28"/>
      <c r="E21" s="29" t="s">
        <v>37</v>
      </c>
      <c r="F21" s="30"/>
      <c r="G21" s="30"/>
    </row>
    <row r="22" spans="1:8" s="25" customFormat="1" ht="21.75" customHeight="1">
      <c r="A22" s="20">
        <v>45834</v>
      </c>
      <c r="B22" s="21" t="s">
        <v>38</v>
      </c>
      <c r="C22" s="22">
        <v>5533391</v>
      </c>
      <c r="D22" s="22"/>
      <c r="E22" s="23" t="s">
        <v>39</v>
      </c>
      <c r="F22" s="24"/>
      <c r="G22" s="24"/>
    </row>
    <row r="23" spans="1:8" s="31" customFormat="1" ht="21.75" customHeight="1">
      <c r="A23" s="26">
        <v>45834</v>
      </c>
      <c r="B23" s="27" t="s">
        <v>40</v>
      </c>
      <c r="C23" s="28">
        <v>2713956</v>
      </c>
      <c r="D23" s="28"/>
      <c r="E23" s="29" t="s">
        <v>41</v>
      </c>
      <c r="F23" s="30"/>
      <c r="G23" s="30"/>
    </row>
    <row r="24" spans="1:8" s="25" customFormat="1" ht="21.75" customHeight="1">
      <c r="A24" s="20">
        <v>45834</v>
      </c>
      <c r="B24" s="21" t="s">
        <v>42</v>
      </c>
      <c r="C24" s="22">
        <v>4917669</v>
      </c>
      <c r="D24" s="22"/>
      <c r="E24" s="23" t="s">
        <v>43</v>
      </c>
      <c r="F24" s="24"/>
      <c r="G24" s="24"/>
    </row>
    <row r="25" spans="1:8" s="31" customFormat="1" ht="21.75" customHeight="1">
      <c r="A25" s="26">
        <v>45834</v>
      </c>
      <c r="B25" s="27" t="s">
        <v>44</v>
      </c>
      <c r="C25" s="28">
        <v>2138871</v>
      </c>
      <c r="D25" s="28"/>
      <c r="E25" s="29" t="s">
        <v>45</v>
      </c>
      <c r="F25" s="30"/>
      <c r="G25" s="30"/>
    </row>
    <row r="26" spans="1:8" s="25" customFormat="1" ht="21.75" customHeight="1">
      <c r="A26" s="20">
        <v>45834</v>
      </c>
      <c r="B26" s="21" t="s">
        <v>46</v>
      </c>
      <c r="C26" s="22">
        <v>2133903</v>
      </c>
      <c r="D26" s="22"/>
      <c r="E26" s="23" t="s">
        <v>47</v>
      </c>
      <c r="F26" s="24"/>
      <c r="G26" s="24"/>
    </row>
    <row r="27" spans="1:8" s="31" customFormat="1" ht="21.75" customHeight="1">
      <c r="A27" s="26">
        <v>45834</v>
      </c>
      <c r="B27" s="27" t="s">
        <v>48</v>
      </c>
      <c r="C27" s="28">
        <v>467710</v>
      </c>
      <c r="D27" s="28"/>
      <c r="E27" s="29" t="s">
        <v>49</v>
      </c>
      <c r="F27" s="30"/>
      <c r="G27" s="30"/>
    </row>
    <row r="28" spans="1:8" s="25" customFormat="1" ht="21.75" customHeight="1">
      <c r="A28" s="20">
        <v>45834</v>
      </c>
      <c r="B28" s="21" t="s">
        <v>50</v>
      </c>
      <c r="C28" s="22">
        <v>1086187</v>
      </c>
      <c r="D28" s="22"/>
      <c r="E28" s="23" t="s">
        <v>51</v>
      </c>
      <c r="F28" s="24"/>
      <c r="G28" s="24"/>
    </row>
    <row r="29" spans="1:8" s="31" customFormat="1" ht="21.75" customHeight="1">
      <c r="A29" s="26">
        <v>45834</v>
      </c>
      <c r="B29" s="27" t="s">
        <v>52</v>
      </c>
      <c r="C29" s="28">
        <v>759886</v>
      </c>
      <c r="D29" s="28"/>
      <c r="E29" s="29" t="s">
        <v>53</v>
      </c>
      <c r="F29" s="30"/>
      <c r="G29" s="30"/>
    </row>
    <row r="30" spans="1:8" s="25" customFormat="1" ht="21.75" customHeight="1">
      <c r="A30" s="20">
        <v>45834</v>
      </c>
      <c r="B30" s="21" t="s">
        <v>54</v>
      </c>
      <c r="C30" s="22">
        <v>2765127</v>
      </c>
      <c r="D30" s="22"/>
      <c r="E30" s="23" t="s">
        <v>55</v>
      </c>
      <c r="F30" s="24"/>
      <c r="G30" s="24"/>
    </row>
    <row r="31" spans="1:8" s="31" customFormat="1" ht="35.25" customHeight="1">
      <c r="A31" s="26">
        <v>45834</v>
      </c>
      <c r="B31" s="27" t="s">
        <v>56</v>
      </c>
      <c r="C31" s="28">
        <v>404276444</v>
      </c>
      <c r="D31" s="28"/>
      <c r="E31" s="29" t="s">
        <v>57</v>
      </c>
      <c r="F31" s="30">
        <v>402124800</v>
      </c>
      <c r="G31" s="30">
        <v>2151644</v>
      </c>
      <c r="H31" s="32">
        <f>F31+G31</f>
        <v>404276444</v>
      </c>
    </row>
    <row r="32" spans="1:8" s="25" customFormat="1" ht="35.25" customHeight="1">
      <c r="A32" s="20">
        <v>45834</v>
      </c>
      <c r="B32" s="21" t="s">
        <v>58</v>
      </c>
      <c r="C32" s="22">
        <v>1142154986</v>
      </c>
      <c r="D32" s="22"/>
      <c r="E32" s="23" t="s">
        <v>59</v>
      </c>
      <c r="F32" s="24">
        <v>1136076200</v>
      </c>
      <c r="G32" s="24">
        <v>6078786</v>
      </c>
      <c r="H32" s="33">
        <f>F32+G32</f>
        <v>1142154986</v>
      </c>
    </row>
    <row r="33" spans="1:7" s="31" customFormat="1">
      <c r="A33" s="26">
        <v>45834</v>
      </c>
      <c r="B33" s="27" t="s">
        <v>60</v>
      </c>
      <c r="C33" s="28">
        <v>3153441</v>
      </c>
      <c r="D33" s="28"/>
      <c r="E33" s="29" t="s">
        <v>61</v>
      </c>
      <c r="F33" s="30"/>
      <c r="G33" s="30"/>
    </row>
    <row r="34" spans="1:7" s="25" customFormat="1" ht="62.25" customHeight="1">
      <c r="A34" s="20">
        <v>45834</v>
      </c>
      <c r="B34" s="21" t="s">
        <v>62</v>
      </c>
      <c r="C34" s="22"/>
      <c r="D34" s="22">
        <v>3131441</v>
      </c>
      <c r="E34" s="23" t="s">
        <v>63</v>
      </c>
      <c r="F34" s="24">
        <f>C33-D34</f>
        <v>22000</v>
      </c>
      <c r="G34" s="24"/>
    </row>
    <row r="35" spans="1:7" s="31" customFormat="1" ht="28.5">
      <c r="A35" s="26">
        <v>45834</v>
      </c>
      <c r="B35" s="27" t="s">
        <v>64</v>
      </c>
      <c r="C35" s="28">
        <v>460101200</v>
      </c>
      <c r="D35" s="28"/>
      <c r="E35" s="29" t="s">
        <v>65</v>
      </c>
      <c r="F35" s="30"/>
      <c r="G35" s="30"/>
    </row>
    <row r="36" spans="1:7" s="25" customFormat="1" ht="28.5">
      <c r="A36" s="20">
        <v>45833</v>
      </c>
      <c r="B36" s="21" t="s">
        <v>66</v>
      </c>
      <c r="C36" s="22"/>
      <c r="D36" s="22">
        <v>81097</v>
      </c>
      <c r="E36" s="23" t="s">
        <v>67</v>
      </c>
      <c r="F36" s="24"/>
      <c r="G36" s="24"/>
    </row>
    <row r="37" spans="1:7" s="31" customFormat="1" ht="28.5">
      <c r="A37" s="26">
        <v>45833</v>
      </c>
      <c r="B37" s="27" t="s">
        <v>68</v>
      </c>
      <c r="C37" s="28">
        <v>22000</v>
      </c>
      <c r="D37" s="28"/>
      <c r="E37" s="29" t="s">
        <v>69</v>
      </c>
      <c r="F37" s="30"/>
      <c r="G37" s="30"/>
    </row>
    <row r="38" spans="1:7" s="25" customFormat="1" ht="99.75">
      <c r="A38" s="20">
        <v>45833</v>
      </c>
      <c r="B38" s="21" t="s">
        <v>70</v>
      </c>
      <c r="C38" s="22"/>
      <c r="D38" s="22">
        <v>7403103</v>
      </c>
      <c r="E38" s="23" t="s">
        <v>71</v>
      </c>
      <c r="F38" s="24"/>
      <c r="G38" s="24"/>
    </row>
    <row r="39" spans="1:7" s="31" customFormat="1" ht="27.75" customHeight="1">
      <c r="A39" s="26">
        <v>45833</v>
      </c>
      <c r="B39" s="27" t="s">
        <v>72</v>
      </c>
      <c r="C39" s="28">
        <v>36328328</v>
      </c>
      <c r="D39" s="28"/>
      <c r="E39" s="29" t="s">
        <v>73</v>
      </c>
      <c r="F39" s="30"/>
      <c r="G39" s="30"/>
    </row>
    <row r="40" spans="1:7" s="25" customFormat="1" ht="42.75">
      <c r="A40" s="20">
        <v>45833</v>
      </c>
      <c r="B40" s="21" t="s">
        <v>74</v>
      </c>
      <c r="C40" s="22"/>
      <c r="D40" s="22">
        <v>2427449857</v>
      </c>
      <c r="E40" s="23" t="s">
        <v>75</v>
      </c>
      <c r="F40" s="24"/>
      <c r="G40" s="24"/>
    </row>
    <row r="41" spans="1:7" s="31" customFormat="1" ht="99.75">
      <c r="A41" s="26">
        <v>45832</v>
      </c>
      <c r="B41" s="27" t="s">
        <v>76</v>
      </c>
      <c r="C41" s="28"/>
      <c r="D41" s="28">
        <v>92548719</v>
      </c>
      <c r="E41" s="29" t="s">
        <v>77</v>
      </c>
      <c r="F41" s="30"/>
      <c r="G41" s="30"/>
    </row>
    <row r="42" spans="1:7" s="25" customFormat="1" ht="28.5">
      <c r="A42" s="20">
        <v>45832</v>
      </c>
      <c r="B42" s="21" t="s">
        <v>78</v>
      </c>
      <c r="C42" s="22">
        <v>21483000</v>
      </c>
      <c r="D42" s="22"/>
      <c r="E42" s="23" t="s">
        <v>79</v>
      </c>
      <c r="F42" s="24"/>
      <c r="G42" s="24"/>
    </row>
    <row r="43" spans="1:7" s="31" customFormat="1" ht="85.5">
      <c r="A43" s="26">
        <v>45831</v>
      </c>
      <c r="B43" s="27" t="s">
        <v>80</v>
      </c>
      <c r="C43" s="28"/>
      <c r="D43" s="28">
        <v>21461000</v>
      </c>
      <c r="E43" s="29" t="s">
        <v>81</v>
      </c>
      <c r="F43" s="30"/>
      <c r="G43" s="30"/>
    </row>
    <row r="44" spans="1:7" s="25" customFormat="1" ht="28.5">
      <c r="A44" s="20">
        <v>45828</v>
      </c>
      <c r="B44" s="21" t="s">
        <v>82</v>
      </c>
      <c r="C44" s="22">
        <v>21483000</v>
      </c>
      <c r="D44" s="22"/>
      <c r="E44" s="23" t="s">
        <v>83</v>
      </c>
      <c r="F44" s="24">
        <f>C44-D43</f>
        <v>22000</v>
      </c>
      <c r="G44" s="24"/>
    </row>
    <row r="45" spans="1:7" s="31" customFormat="1" ht="28.5">
      <c r="A45" s="26">
        <v>45828</v>
      </c>
      <c r="B45" s="27" t="s">
        <v>84</v>
      </c>
      <c r="C45" s="28"/>
      <c r="D45" s="28">
        <v>113326650</v>
      </c>
      <c r="E45" s="29" t="s">
        <v>85</v>
      </c>
      <c r="F45" s="30"/>
      <c r="G45" s="30"/>
    </row>
    <row r="46" spans="1:7" s="25" customFormat="1" ht="57">
      <c r="A46" s="20">
        <v>45828</v>
      </c>
      <c r="B46" s="21" t="s">
        <v>86</v>
      </c>
      <c r="C46" s="22"/>
      <c r="D46" s="22">
        <v>2387482</v>
      </c>
      <c r="E46" s="23" t="s">
        <v>87</v>
      </c>
      <c r="F46" s="24"/>
      <c r="G46" s="24"/>
    </row>
    <row r="47" spans="1:7" s="31" customFormat="1" ht="57">
      <c r="A47" s="26">
        <v>45828</v>
      </c>
      <c r="B47" s="27" t="s">
        <v>88</v>
      </c>
      <c r="C47" s="28"/>
      <c r="D47" s="28">
        <v>11000694</v>
      </c>
      <c r="E47" s="29" t="s">
        <v>89</v>
      </c>
      <c r="F47" s="30"/>
      <c r="G47" s="30"/>
    </row>
    <row r="48" spans="1:7" s="25" customFormat="1" ht="27.75" customHeight="1">
      <c r="A48" s="20">
        <v>45828</v>
      </c>
      <c r="B48" s="21" t="s">
        <v>90</v>
      </c>
      <c r="C48" s="22">
        <v>42182600</v>
      </c>
      <c r="D48" s="22"/>
      <c r="E48" s="23" t="s">
        <v>91</v>
      </c>
      <c r="F48" s="24"/>
      <c r="G48" s="24"/>
    </row>
    <row r="49" spans="1:9" s="31" customFormat="1" ht="28.5">
      <c r="A49" s="26">
        <v>45828</v>
      </c>
      <c r="B49" s="27" t="s">
        <v>92</v>
      </c>
      <c r="C49" s="28">
        <v>200000000</v>
      </c>
      <c r="D49" s="28"/>
      <c r="E49" s="29" t="s">
        <v>93</v>
      </c>
      <c r="F49" s="30"/>
      <c r="G49" s="30"/>
    </row>
    <row r="50" spans="1:9" s="25" customFormat="1" ht="28.5">
      <c r="A50" s="20">
        <v>45827</v>
      </c>
      <c r="B50" s="21" t="s">
        <v>94</v>
      </c>
      <c r="C50" s="22">
        <v>711824497</v>
      </c>
      <c r="D50" s="22"/>
      <c r="E50" s="23" t="s">
        <v>95</v>
      </c>
      <c r="F50" s="24">
        <v>911589672</v>
      </c>
      <c r="G50" s="24">
        <v>200000000</v>
      </c>
      <c r="H50" s="33">
        <f>F50-G50</f>
        <v>711589672</v>
      </c>
      <c r="I50" s="33">
        <f>C50-H50</f>
        <v>234825</v>
      </c>
    </row>
    <row r="51" spans="1:9" s="31" customFormat="1" ht="28.5">
      <c r="A51" s="26">
        <v>45826</v>
      </c>
      <c r="B51" s="27" t="s">
        <v>96</v>
      </c>
      <c r="C51" s="28">
        <v>7150000</v>
      </c>
      <c r="D51" s="28"/>
      <c r="E51" s="29" t="s">
        <v>97</v>
      </c>
      <c r="F51" s="30">
        <v>7128000</v>
      </c>
      <c r="G51" s="30">
        <f>C51-F51</f>
        <v>22000</v>
      </c>
    </row>
    <row r="52" spans="1:9" s="25" customFormat="1" ht="57">
      <c r="A52" s="20">
        <v>45826</v>
      </c>
      <c r="B52" s="21" t="s">
        <v>98</v>
      </c>
      <c r="C52" s="22"/>
      <c r="D52" s="22">
        <v>55162577</v>
      </c>
      <c r="E52" s="23" t="s">
        <v>99</v>
      </c>
      <c r="F52" s="24"/>
      <c r="G52" s="24"/>
    </row>
    <row r="53" spans="1:9" s="31" customFormat="1" ht="42.75">
      <c r="A53" s="26">
        <v>45825</v>
      </c>
      <c r="B53" s="27" t="s">
        <v>100</v>
      </c>
      <c r="C53" s="28">
        <v>61776881</v>
      </c>
      <c r="D53" s="28"/>
      <c r="E53" s="29" t="s">
        <v>101</v>
      </c>
      <c r="F53" s="30"/>
      <c r="G53" s="30"/>
    </row>
    <row r="54" spans="1:9" s="25" customFormat="1" ht="28.5">
      <c r="A54" s="20">
        <v>45825</v>
      </c>
      <c r="B54" s="21" t="s">
        <v>102</v>
      </c>
      <c r="C54" s="22">
        <v>696266444</v>
      </c>
      <c r="D54" s="22"/>
      <c r="E54" s="23" t="s">
        <v>103</v>
      </c>
      <c r="F54" s="24"/>
      <c r="G54" s="24"/>
    </row>
    <row r="55" spans="1:9" s="31" customFormat="1" ht="28.5">
      <c r="A55" s="26">
        <v>45825</v>
      </c>
      <c r="B55" s="27" t="s">
        <v>104</v>
      </c>
      <c r="C55" s="28">
        <v>1930636900</v>
      </c>
      <c r="D55" s="28"/>
      <c r="E55" s="29" t="s">
        <v>105</v>
      </c>
      <c r="F55" s="30"/>
      <c r="G55" s="30"/>
    </row>
    <row r="56" spans="1:9" s="25" customFormat="1" ht="28.5">
      <c r="A56" s="20">
        <v>45824</v>
      </c>
      <c r="B56" s="21" t="s">
        <v>106</v>
      </c>
      <c r="C56" s="22"/>
      <c r="D56" s="22">
        <v>14381642</v>
      </c>
      <c r="E56" s="23" t="s">
        <v>107</v>
      </c>
      <c r="F56" s="24"/>
      <c r="G56" s="24"/>
    </row>
    <row r="57" spans="1:9" s="31" customFormat="1" ht="42.75">
      <c r="A57" s="26">
        <v>45824</v>
      </c>
      <c r="B57" s="27" t="s">
        <v>108</v>
      </c>
      <c r="C57" s="28"/>
      <c r="D57" s="28">
        <v>3482600921</v>
      </c>
      <c r="E57" s="29" t="s">
        <v>109</v>
      </c>
      <c r="F57" s="30"/>
      <c r="G57" s="30"/>
    </row>
    <row r="58" spans="1:9" s="25" customFormat="1" ht="57">
      <c r="A58" s="20">
        <v>45824</v>
      </c>
      <c r="B58" s="21" t="s">
        <v>110</v>
      </c>
      <c r="C58" s="22"/>
      <c r="D58" s="22">
        <v>24007193</v>
      </c>
      <c r="E58" s="23" t="s">
        <v>111</v>
      </c>
      <c r="F58" s="24"/>
      <c r="G58" s="24"/>
    </row>
    <row r="59" spans="1:9" s="31" customFormat="1" ht="28.5">
      <c r="A59" s="26">
        <v>45824</v>
      </c>
      <c r="B59" s="27" t="s">
        <v>112</v>
      </c>
      <c r="C59" s="28">
        <v>423910</v>
      </c>
      <c r="D59" s="28"/>
      <c r="E59" s="29" t="s">
        <v>113</v>
      </c>
      <c r="F59" s="30"/>
      <c r="G59" s="30"/>
    </row>
    <row r="60" spans="1:9" s="25" customFormat="1" ht="42.75">
      <c r="A60" s="20">
        <v>45824</v>
      </c>
      <c r="B60" s="21" t="s">
        <v>114</v>
      </c>
      <c r="C60" s="22"/>
      <c r="D60" s="22">
        <v>1948508</v>
      </c>
      <c r="E60" s="23" t="s">
        <v>115</v>
      </c>
      <c r="F60" s="24"/>
      <c r="G60" s="24"/>
    </row>
    <row r="61" spans="1:9" s="31" customFormat="1" ht="128.25">
      <c r="A61" s="26">
        <v>45821</v>
      </c>
      <c r="B61" s="27" t="s">
        <v>116</v>
      </c>
      <c r="C61" s="28">
        <v>1838716</v>
      </c>
      <c r="D61" s="28"/>
      <c r="E61" s="29" t="s">
        <v>117</v>
      </c>
      <c r="F61" s="30"/>
      <c r="G61" s="30"/>
    </row>
    <row r="62" spans="1:9" s="25" customFormat="1" ht="28.5">
      <c r="A62" s="20">
        <v>45821</v>
      </c>
      <c r="B62" s="21" t="s">
        <v>118</v>
      </c>
      <c r="C62" s="22">
        <v>1562000</v>
      </c>
      <c r="D62" s="22"/>
      <c r="E62" s="23" t="s">
        <v>119</v>
      </c>
      <c r="F62" s="24"/>
      <c r="G62" s="24"/>
    </row>
    <row r="63" spans="1:9" s="31" customFormat="1" ht="42.75">
      <c r="A63" s="26">
        <v>45821</v>
      </c>
      <c r="B63" s="27" t="s">
        <v>120</v>
      </c>
      <c r="C63" s="28"/>
      <c r="D63" s="28">
        <v>49169749</v>
      </c>
      <c r="E63" s="29" t="s">
        <v>121</v>
      </c>
      <c r="F63" s="30"/>
      <c r="G63" s="30"/>
    </row>
    <row r="64" spans="1:9" s="25" customFormat="1" ht="28.5">
      <c r="A64" s="20">
        <v>45819</v>
      </c>
      <c r="B64" s="21" t="s">
        <v>122</v>
      </c>
      <c r="C64" s="22">
        <v>300000000</v>
      </c>
      <c r="D64" s="22"/>
      <c r="E64" s="23" t="s">
        <v>123</v>
      </c>
      <c r="F64" s="24"/>
      <c r="G64" s="24"/>
    </row>
    <row r="65" spans="1:7" s="31" customFormat="1" ht="71.25">
      <c r="A65" s="26">
        <v>45819</v>
      </c>
      <c r="B65" s="27" t="s">
        <v>124</v>
      </c>
      <c r="C65" s="28"/>
      <c r="D65" s="28">
        <v>138127973</v>
      </c>
      <c r="E65" s="29" t="s">
        <v>125</v>
      </c>
      <c r="F65" s="30"/>
      <c r="G65" s="30"/>
    </row>
    <row r="66" spans="1:7" s="25" customFormat="1" ht="71.25">
      <c r="A66" s="20">
        <v>45819</v>
      </c>
      <c r="B66" s="21" t="s">
        <v>126</v>
      </c>
      <c r="C66" s="22"/>
      <c r="D66" s="22">
        <v>68098188</v>
      </c>
      <c r="E66" s="23" t="s">
        <v>127</v>
      </c>
      <c r="F66" s="24"/>
      <c r="G66" s="24"/>
    </row>
    <row r="67" spans="1:7" s="31" customFormat="1" ht="99.75">
      <c r="A67" s="26">
        <v>45818</v>
      </c>
      <c r="B67" s="27" t="s">
        <v>128</v>
      </c>
      <c r="C67" s="28"/>
      <c r="D67" s="28">
        <v>182958609</v>
      </c>
      <c r="E67" s="29" t="s">
        <v>129</v>
      </c>
      <c r="F67" s="30"/>
      <c r="G67" s="30"/>
    </row>
    <row r="68" spans="1:7" s="25" customFormat="1" ht="28.5">
      <c r="A68" s="20">
        <v>45818</v>
      </c>
      <c r="B68" s="21" t="s">
        <v>130</v>
      </c>
      <c r="C68" s="22">
        <v>397972</v>
      </c>
      <c r="D68" s="22"/>
      <c r="E68" s="23" t="s">
        <v>131</v>
      </c>
      <c r="F68" s="24"/>
      <c r="G68" s="24"/>
    </row>
    <row r="69" spans="1:7" s="31" customFormat="1" ht="28.5">
      <c r="A69" s="26">
        <v>45817</v>
      </c>
      <c r="B69" s="27" t="s">
        <v>132</v>
      </c>
      <c r="C69" s="28">
        <v>427315</v>
      </c>
      <c r="D69" s="28"/>
      <c r="E69" s="29" t="s">
        <v>133</v>
      </c>
      <c r="F69" s="30"/>
      <c r="G69" s="30"/>
    </row>
    <row r="70" spans="1:7" s="25" customFormat="1" ht="42.75">
      <c r="A70" s="20">
        <v>45815</v>
      </c>
      <c r="B70" s="21" t="s">
        <v>134</v>
      </c>
      <c r="C70" s="22">
        <v>55000</v>
      </c>
      <c r="D70" s="22"/>
      <c r="E70" s="23" t="s">
        <v>135</v>
      </c>
      <c r="F70" s="24"/>
      <c r="G70" s="24"/>
    </row>
    <row r="71" spans="1:7" s="31" customFormat="1" ht="28.5">
      <c r="A71" s="26">
        <v>45814</v>
      </c>
      <c r="B71" s="27" t="s">
        <v>136</v>
      </c>
      <c r="C71" s="28">
        <v>1555369</v>
      </c>
      <c r="D71" s="28"/>
      <c r="E71" s="29" t="s">
        <v>137</v>
      </c>
      <c r="F71" s="30"/>
      <c r="G71" s="30"/>
    </row>
    <row r="72" spans="1:7" s="25" customFormat="1" ht="28.5">
      <c r="A72" s="20">
        <v>45814</v>
      </c>
      <c r="B72" s="21" t="s">
        <v>138</v>
      </c>
      <c r="C72" s="22">
        <v>3650800</v>
      </c>
      <c r="D72" s="22"/>
      <c r="E72" s="23" t="s">
        <v>139</v>
      </c>
      <c r="F72" s="24"/>
      <c r="G72" s="24"/>
    </row>
    <row r="73" spans="1:7" s="31" customFormat="1" ht="57">
      <c r="A73" s="26">
        <v>45813</v>
      </c>
      <c r="B73" s="27" t="s">
        <v>140</v>
      </c>
      <c r="C73" s="28"/>
      <c r="D73" s="28">
        <v>15259492</v>
      </c>
      <c r="E73" s="29" t="s">
        <v>141</v>
      </c>
      <c r="F73" s="30"/>
      <c r="G73" s="30"/>
    </row>
    <row r="74" spans="1:7" s="25" customFormat="1">
      <c r="A74" s="20">
        <v>45813</v>
      </c>
      <c r="B74" s="21" t="s">
        <v>142</v>
      </c>
      <c r="C74" s="22"/>
      <c r="D74" s="22">
        <v>15452464</v>
      </c>
      <c r="E74" s="23" t="s">
        <v>143</v>
      </c>
      <c r="F74" s="24"/>
      <c r="G74" s="24"/>
    </row>
    <row r="75" spans="1:7" s="31" customFormat="1" ht="57">
      <c r="A75" s="26">
        <v>45813</v>
      </c>
      <c r="B75" s="27" t="s">
        <v>144</v>
      </c>
      <c r="C75" s="28"/>
      <c r="D75" s="28">
        <v>19193422</v>
      </c>
      <c r="E75" s="29" t="s">
        <v>145</v>
      </c>
      <c r="F75" s="30"/>
      <c r="G75" s="30"/>
    </row>
    <row r="76" spans="1:7" s="25" customFormat="1" ht="28.5">
      <c r="A76" s="20">
        <v>45812</v>
      </c>
      <c r="B76" s="21" t="s">
        <v>146</v>
      </c>
      <c r="C76" s="22">
        <v>2737916</v>
      </c>
      <c r="D76" s="22"/>
      <c r="E76" s="23" t="s">
        <v>147</v>
      </c>
      <c r="F76" s="24"/>
      <c r="G76" s="24"/>
    </row>
    <row r="77" spans="1:7" s="31" customFormat="1" ht="28.5">
      <c r="A77" s="26">
        <v>45810</v>
      </c>
      <c r="B77" s="27" t="s">
        <v>148</v>
      </c>
      <c r="C77" s="28">
        <v>581196</v>
      </c>
      <c r="D77" s="28"/>
      <c r="E77" s="29" t="s">
        <v>149</v>
      </c>
      <c r="F77" s="30"/>
      <c r="G77" s="30"/>
    </row>
    <row r="78" spans="1:7" s="25" customFormat="1" ht="28.5">
      <c r="A78" s="20">
        <v>45810</v>
      </c>
      <c r="B78" s="21" t="s">
        <v>150</v>
      </c>
      <c r="C78" s="22">
        <v>300066000</v>
      </c>
      <c r="D78" s="22"/>
      <c r="E78" s="23" t="s">
        <v>151</v>
      </c>
      <c r="F78" s="24"/>
      <c r="G78" s="24"/>
    </row>
    <row r="79" spans="1:7" s="19" customFormat="1" ht="15">
      <c r="A79" s="34" t="s">
        <v>152</v>
      </c>
      <c r="B79" s="35"/>
      <c r="C79" s="36">
        <v>6592623704</v>
      </c>
      <c r="D79" s="36">
        <v>6870514952</v>
      </c>
      <c r="E79" s="37"/>
      <c r="F79" s="18"/>
      <c r="G79" s="18"/>
    </row>
    <row r="80" spans="1:7">
      <c r="A80" s="48"/>
      <c r="B80" s="48"/>
      <c r="C80" s="48"/>
      <c r="D80" s="48"/>
      <c r="E80" s="48"/>
    </row>
    <row r="81" spans="1:7">
      <c r="A81" s="7"/>
      <c r="B81" s="7"/>
      <c r="C81" s="7"/>
      <c r="D81" s="7"/>
      <c r="E81" s="7"/>
    </row>
    <row r="82" spans="1:7">
      <c r="A82" s="7"/>
      <c r="B82" s="7"/>
      <c r="C82" s="7"/>
      <c r="D82" s="7"/>
      <c r="E82" s="7"/>
    </row>
    <row r="83" spans="1:7">
      <c r="A83" s="7"/>
      <c r="B83" s="7"/>
      <c r="C83" s="7"/>
      <c r="D83" s="7"/>
      <c r="E83" s="7"/>
    </row>
    <row r="84" spans="1:7">
      <c r="A84" s="7"/>
      <c r="B84" s="7"/>
      <c r="C84" s="7"/>
      <c r="D84" s="7"/>
      <c r="E84" s="7"/>
    </row>
    <row r="85" spans="1:7">
      <c r="A85" s="7"/>
      <c r="B85" s="7"/>
      <c r="C85" s="7"/>
      <c r="D85" s="7"/>
      <c r="E85" s="7"/>
    </row>
    <row r="86" spans="1:7">
      <c r="A86" s="7"/>
      <c r="B86" s="7"/>
      <c r="C86" s="7"/>
      <c r="D86" s="7"/>
      <c r="E86" s="7"/>
    </row>
    <row r="87" spans="1:7" ht="18.75" customHeight="1">
      <c r="A87" s="38" t="s">
        <v>153</v>
      </c>
      <c r="B87" s="38"/>
      <c r="C87" s="38"/>
      <c r="D87" s="38"/>
      <c r="E87" s="38"/>
    </row>
    <row r="88" spans="1:7" ht="16.5" customHeight="1">
      <c r="A88" s="1" t="s">
        <v>154</v>
      </c>
      <c r="B88" s="1"/>
      <c r="C88" s="1"/>
      <c r="D88" s="1"/>
      <c r="E88" s="1"/>
    </row>
    <row r="89" spans="1:7" ht="18.75" customHeight="1">
      <c r="A89" s="39" t="s">
        <v>155</v>
      </c>
      <c r="B89" s="39"/>
      <c r="C89" s="39"/>
      <c r="D89" s="39"/>
      <c r="E89" s="39"/>
    </row>
    <row r="90" spans="1:7" ht="16.5" customHeight="1">
      <c r="A90" s="1" t="s">
        <v>156</v>
      </c>
      <c r="B90" s="1"/>
      <c r="C90" s="1"/>
      <c r="D90" s="1"/>
      <c r="E90" s="1"/>
    </row>
    <row r="91" spans="1:7" ht="33" customHeight="1">
      <c r="A91" s="40" t="s">
        <v>164</v>
      </c>
      <c r="B91" s="40"/>
      <c r="C91" s="40"/>
      <c r="D91" s="40"/>
      <c r="E91" s="40"/>
    </row>
    <row r="92" spans="1:7">
      <c r="A92" s="7"/>
      <c r="B92" s="7"/>
      <c r="C92" s="7"/>
      <c r="D92" s="7"/>
      <c r="E92" s="7"/>
    </row>
    <row r="93" spans="1:7" s="45" customFormat="1" ht="15" customHeight="1">
      <c r="A93" s="41" t="s">
        <v>157</v>
      </c>
      <c r="B93" s="41"/>
      <c r="C93" s="42"/>
      <c r="D93" s="42"/>
      <c r="E93" s="43" t="s">
        <v>158</v>
      </c>
      <c r="F93" s="44"/>
      <c r="G93" s="44"/>
    </row>
    <row r="94" spans="1:7" s="45" customFormat="1" ht="15" customHeight="1">
      <c r="A94" s="41" t="s">
        <v>159</v>
      </c>
      <c r="B94" s="41"/>
      <c r="C94" s="42"/>
      <c r="D94" s="42"/>
      <c r="E94" s="43" t="s">
        <v>160</v>
      </c>
      <c r="F94" s="44"/>
      <c r="G94" s="44"/>
    </row>
    <row r="95" spans="1:7" s="45" customFormat="1" ht="15" customHeight="1">
      <c r="A95" s="41" t="s">
        <v>161</v>
      </c>
      <c r="B95" s="41"/>
      <c r="C95" s="42"/>
      <c r="D95" s="42"/>
      <c r="E95" s="43" t="s">
        <v>162</v>
      </c>
      <c r="F95" s="44"/>
      <c r="G95" s="44"/>
    </row>
    <row r="96" spans="1:7" s="45" customFormat="1" ht="12.75">
      <c r="A96" s="46"/>
      <c r="B96" s="46"/>
      <c r="C96" s="42"/>
      <c r="D96" s="42"/>
      <c r="E96" s="43" t="s">
        <v>163</v>
      </c>
      <c r="F96" s="44"/>
      <c r="G96" s="44"/>
    </row>
  </sheetData>
  <mergeCells count="31">
    <mergeCell ref="A1:B1"/>
    <mergeCell ref="C1:E1"/>
    <mergeCell ref="A2:B2"/>
    <mergeCell ref="C2:E2"/>
    <mergeCell ref="B3:E3"/>
    <mergeCell ref="B4:E4"/>
    <mergeCell ref="B5:E5"/>
    <mergeCell ref="B6:E6"/>
    <mergeCell ref="B7:E7"/>
    <mergeCell ref="A8:E8"/>
    <mergeCell ref="A9:E9"/>
    <mergeCell ref="A81:E81"/>
    <mergeCell ref="A82:E82"/>
    <mergeCell ref="A83:E83"/>
    <mergeCell ref="A84:E84"/>
    <mergeCell ref="A85:E85"/>
    <mergeCell ref="A86:E86"/>
    <mergeCell ref="A87:E87"/>
    <mergeCell ref="A88:E88"/>
    <mergeCell ref="A89:E89"/>
    <mergeCell ref="A90:E90"/>
    <mergeCell ref="A91:E91"/>
    <mergeCell ref="A92:E92"/>
    <mergeCell ref="A96:B96"/>
    <mergeCell ref="C96:D96"/>
    <mergeCell ref="A93:B93"/>
    <mergeCell ref="C93:D93"/>
    <mergeCell ref="A94:B94"/>
    <mergeCell ref="C94:D94"/>
    <mergeCell ref="A95:B95"/>
    <mergeCell ref="C95:D95"/>
  </mergeCells>
  <pageMargins left="0.75" right="0.75" top="1" bottom="1" header="0.5" footer="0.5"/>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Vietcombank_Account_Statement(7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Thom</dc:creator>
  <cp:lastModifiedBy>Admin</cp:lastModifiedBy>
  <dcterms:created xsi:type="dcterms:W3CDTF">2025-07-01T02:44:32Z</dcterms:created>
  <dcterms:modified xsi:type="dcterms:W3CDTF">2025-07-05T03:45:17Z</dcterms:modified>
</cp:coreProperties>
</file>