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-120" yWindow="-120" windowWidth="24240" windowHeight="1302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I13" i="1" l="1"/>
  <c r="J19" i="1"/>
  <c r="I22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G12" i="1"/>
  <c r="F12" i="1"/>
</calcChain>
</file>

<file path=xl/sharedStrings.xml><?xml version="1.0" encoding="utf-8"?>
<sst xmlns="http://schemas.openxmlformats.org/spreadsheetml/2006/main" count="159" uniqueCount="159">
  <si>
    <t>SAO KÊ TÀI KHOẢN</t>
  </si>
  <si>
    <t>Ngày thực hiện: 20/12/2025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</si>
  <si>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</si>
  <si>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</si>
  <si>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</si>
  <si>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</si>
  <si>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</si>
  <si>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</si>
  <si>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</si>
  <si>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</si>
  <si>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20/12/2025</t>
  </si>
  <si>
    <t>Số dư đầu kỳ</t>
  </si>
  <si>
    <t>201,632,684.00</t>
  </si>
  <si>
    <t>Số dư cuối kỳ</t>
  </si>
  <si>
    <t>147,810,001.00</t>
  </si>
  <si>
    <t>Ngày giao dịch</t>
  </si>
  <si>
    <t>Số tham chiếu</t>
  </si>
  <si>
    <t>Số tiền ghi nợ</t>
  </si>
  <si>
    <t>Số tiền ghi có</t>
  </si>
  <si>
    <t>Mô tả</t>
  </si>
  <si>
    <t>5065 - 49209</t>
  </si>
  <si>
    <t>NTDT+KB:0111-Kho bac Nha nuoc Khu vuc II+NgayNT:20122025+MST:0309391503+DBHC:26809+TKNS:7111+CQT:1056137+LThue:01(C:557-TM:1001-KT:00/11/2025-ST:4969462-GChu:Nop thue TNCN T11/2025)</t>
  </si>
  <si>
    <t>5058 - 50824</t>
  </si>
  <si>
    <t>IBVCB.2012250802690003.TT HD SO 5813 VA 5814 CTY ANH PHAT LOGISTICS</t>
  </si>
  <si>
    <t>5056 - 51552</t>
  </si>
  <si>
    <t>IBVCB.2012250198230002.MS0309391503;Ch754;HQ03EE;LHA11;TK107819354160;NTK19122025;;TM2663(LP);ST20000;Cong Ty TNHH Mot Thanh Vien Thuong Mai Va Dich Vu Ngoc Thom;20122025</t>
  </si>
  <si>
    <t>5056 - 51500</t>
  </si>
  <si>
    <t>IBVCB.2012250485246001.MS0309391503;Ch754;HQ03EE;LHA11;TK107819354160;NTK19122025;Thue;TM1702(VA);ST77377360;Cong Ty TNHH Mot Thanh Vien Thuong Mai Va Dich Vu Ngoc Thom;20122025</t>
  </si>
  <si>
    <t>5182 - 91639</t>
  </si>
  <si>
    <t>IBVCB.1912250886032003.GENTCN.8TF34JWLUE MaLoHang:14350801 MaSoThue:0309391503 SoContainer:OOLU65177.8TF34JWLUE MaLoHang:14350801 MaSoThue:0309391503 SoContainer:OOLU6517791</t>
  </si>
  <si>
    <t>5058 - 38671</t>
  </si>
  <si>
    <t>IBVCB.1912250476604002.NGOC THOM MST 0309391503- PHI XET NGHIEM-MA 16127 TCMC</t>
  </si>
  <si>
    <t>5424 - 80491</t>
  </si>
  <si>
    <t>5353IBT1dJ7DCNYV.CHO HAY TT NGOC THOM .20251219.162832.233868668.MBBANK IBFT.970422</t>
  </si>
  <si>
    <t>5058 - 27464</t>
  </si>
  <si>
    <t>IBVCB.1912250409134001.CTY NGOC THOM-MST 0309391503-BL CULVNGB2544339</t>
  </si>
  <si>
    <t>0007 - 00155</t>
  </si>
  <si>
    <t>TTTM SATRA CU CHI TT NCC NGOC THOM VD 426</t>
  </si>
  <si>
    <t>5009 - 31181</t>
  </si>
  <si>
    <t>SHGD:10003076.DD:251219.BO:CTY TNHH YANG MING SHIPPING VIET NAM.Remark:YM RETURN FOR CONTAINER DEPOSIT OFB/L NO. N755283310</t>
  </si>
  <si>
    <t>5056 - 96001</t>
  </si>
  <si>
    <t>IBVCB.1812250233818002.TT HD SO 321-CTY TRE VANG</t>
  </si>
  <si>
    <t>5058 - 95098</t>
  </si>
  <si>
    <t>IBVCB.1812250901214001.CTY NGOC THOM MST 0309391503-TT GIA HAN OOLU2313410090 HET 20.12</t>
  </si>
  <si>
    <t>5009 - 79531</t>
  </si>
  <si>
    <t>SHGD:10000425.DD:251218.BO:CONG TY TNHH GS 25 VIETNAM.Remark:GS 25 HN Thanh toan tien hang cho C ONG TY TNHH MTV THUONG MAI VA DIC H VU NGOC THOM</t>
  </si>
  <si>
    <t>5388 - 23279</t>
  </si>
  <si>
    <t>020097040512161613082025CDVI063306.23279.161308.Minh khanh an ck ngoc thom</t>
  </si>
  <si>
    <t>5058 - 23903</t>
  </si>
  <si>
    <t>IBVCB.1612250004518004.TT HD SO 0029 NGAY 11.12.25 CTY NHAN HOA</t>
  </si>
  <si>
    <t>5056 - 22663</t>
  </si>
  <si>
    <t>IBVCB.1612250672550001.MS0309391503;Ch754;HQ02CI;LHA11;TK107803154800;NTK15122025;;TM2663(LP);ST20000;Cong Ty TNHH Mot Thanh Vien Thuong Mai Va Dich Vu Ngoc Thom;16122025</t>
  </si>
  <si>
    <t>5414 - 22787</t>
  </si>
  <si>
    <t>5350IBT1fWE9PFPC.ISL3bruodsk3ai75bq66g54f19l8i-NGUYENTHIDIEMHUYEN chuyen tien.20251216.114212.100009978997.NGUYEN THI DIEM HUYEN.970419</t>
  </si>
  <si>
    <t>5388 - 71568</t>
  </si>
  <si>
    <t>020097041512151813522025OVJN655334.71568.181352.intimex ck</t>
  </si>
  <si>
    <t>0078 - 06992</t>
  </si>
  <si>
    <t>/Ref:PA_TTMN2WL1G25348{//}TT VNMN2WL1G N 69187.69231.69186.69095.69092.69099.69100.69102.69087.69094.69093.69101.69097.69098.69287.69216.69221.69206.69212.69096.69213.70403.69220.69 DVC:CT TNHH DICH VU EB/EB SERVICES COMPANY LIMITED/EBS</t>
  </si>
  <si>
    <t>5056 - 88366</t>
  </si>
  <si>
    <t>IBVCB.1512250026016002.CTY NGOC THOM-NGAY 3.1.2026</t>
  </si>
  <si>
    <t>5058 - 87479</t>
  </si>
  <si>
    <t>IBVCB.1512250491064001.CTY NGOC THOM 0309391503 TTLCCOOLU2313410090</t>
  </si>
  <si>
    <t>5056 - 56525</t>
  </si>
  <si>
    <t>IBVCB.1412250854708001.NOI DUNG : 221MPQ3060126 -CTY GLOBAL WINGS VIET NAM</t>
  </si>
  <si>
    <t>5058 - 51137</t>
  </si>
  <si>
    <t>IBVCB.1312250612350001.TT HD SO 151 NGAY 22.8.2025</t>
  </si>
  <si>
    <t>5423 - 34029</t>
  </si>
  <si>
    <t>5347MCOBB2BHK7W6.Ck.20251213.123956.04301010661002.NGUYEN MAI LINH.970426</t>
  </si>
  <si>
    <t>5009 - 20741</t>
  </si>
  <si>
    <t>SHGD:10000142.DD:251212.BO:CONG TY TNHH PHAN PHOI SANH DIEU.Remark:LS1474-Sanh Dieu HCM thanh toan tien hang</t>
  </si>
  <si>
    <t>5009 - 99295</t>
  </si>
  <si>
    <t>SHGD:10008079.DD:251212.BO:CONG TY TNHH TM K.A.Remark:@PL@ CTY TNHH K.A THANH TOAN HD SO 81274. 81275</t>
  </si>
  <si>
    <t>5058 - 28779</t>
  </si>
  <si>
    <t>IBVCB.1212250128182002.CTY RUT TIEN NHAP QUY TIEN MAT</t>
  </si>
  <si>
    <t>5426 - 13744</t>
  </si>
  <si>
    <t>5346IBT1dJAWDYVB.CTY Thai Tuan thanh toan chi phi moi gioi CG T112025 HDg 01HDKTDKNT HDn80324 CTy Ngoc Thom ID21650.20251212.105235.4811144786621.MBBANK IBFT.970422</t>
  </si>
  <si>
    <t>5009 - 21987</t>
  </si>
  <si>
    <t>SHGD:10000234.DD:251212.BO:CONG TY TNHH GS 25 VIETNAM.Remark:GS 25 Thanh toan tien hang cho CON G TY TNHH MTV THUONG MAI VA DICH V U NGOC THOM</t>
  </si>
  <si>
    <t>5058 - 77419</t>
  </si>
  <si>
    <t>IBVCB.1112250206332002.DAT COC HD SO 101225/TL-NT/2025/HDMB-CTY THANG LONG</t>
  </si>
  <si>
    <t>5425 - 40072</t>
  </si>
  <si>
    <t>5345NBVAF22EL5NL.FNM TT HD 59501 70448 75024 NGOC THOM.20251211.091345.107968686879.CTY CP VIETNAM FRUITS AND MORE.970419</t>
  </si>
  <si>
    <t>0004 - 00085</t>
  </si>
  <si>
    <t>CHUYEN KHOAN10/12/2025+USD29,600.00+Fee:USD0.00+PAID 80PCT OF CTR NO HT-20251110-2 DATE NOV.10.2025 INV NO HT-20251110-2 DATE NOV.10.2025 +F/O:ZHEJIANG HENGTAI INTELLIGENT EQUIPMENT CO.,LTD ++NO.373 QUEN RD,DONGTOU DIST WENZHOU CITY,ZHEJIANG,CHINA</t>
  </si>
  <si>
    <t>5056 - 61703</t>
  </si>
  <si>
    <t>IBVCB.1012250263712004.MS0309391503;Ch754;HQ02DS;LHA11;TK107789001940;NTK10122025;;TM2663(LP);ST20000;Cong Ty TNHH Mot Thanh Vien Thuong Mai Va Dich Vu Ngoc Thom;10122025</t>
  </si>
  <si>
    <t>5056 - 61511</t>
  </si>
  <si>
    <t>IBVCB.1012250090864003.MS0309391503;Ch754;HQ02DS;LHA11;TK107789001940;NTK10122025;Thue;TM1901(NK);ST613494;Thue;TM1702(VA);ST825775;Cong Ty TNHH Mot Thanh Vien Thuong Mai Va Dich Vu Ngoc Thom;10122025</t>
  </si>
  <si>
    <t>5009 - 88857</t>
  </si>
  <si>
    <t>SHGD:10012994.DD:251210.BO:LOTTE VIETNAM SHOPPING JOINT STOCK COMPANY.Remark:90144005820B2SC090144005820B2SC0 ChargeDetails OUR</t>
  </si>
  <si>
    <t>5009 - 77606</t>
  </si>
  <si>
    <t>SHGD:10002272.DD:251210.BO:CONG TY TNHH GS 25 VIETNAM.Remark:GS 25 HN Thanh toan tien hang cho C ONG TY TNHH MTV THUONG MAI VA DIC H VU NGOC THOM</t>
  </si>
  <si>
    <t>5056 - 22726</t>
  </si>
  <si>
    <t>IBVCB.1012250356904002.CTY RUT TIEN NHAP QUY TIEN MAT</t>
  </si>
  <si>
    <t>5058 - 23525</t>
  </si>
  <si>
    <t>IBVCB.1012250529664001.TT HD SO 44120-CTY THIEN VUONG</t>
  </si>
  <si>
    <t>0004 - 00170</t>
  </si>
  <si>
    <t>CHUYEN KHOAN09/12/2025+USD29,809.50+Fee:USD0.00+PAYMENT 35PCT FOR CTR NO.AQ DATE OCT.09.2025 INV NO 10763283 DATE NOV.07.2025 +F/O:AGRO QUEEN SP.Z.O.O ++UL.PODJAZD 1/2, 81-805 SOPOT, POLAND</t>
  </si>
  <si>
    <t>0004 - 00048</t>
  </si>
  <si>
    <t>CHUYEN KHOANTHU PHI CHUYEN TIEN THEO GNN 44</t>
  </si>
  <si>
    <t>5009 - 05827</t>
  </si>
  <si>
    <t>SHGD:10001663.DD:251209.BO:CONG TY TNHH GS 25 VIETNAM.Remark:GS 25 Thanh toan tien hang cho CON G TY TNHH MTV THUONG MAI VA DICH V U NGOC THOM</t>
  </si>
  <si>
    <t>5009 - 05083</t>
  </si>
  <si>
    <t>SHGD:10001586.DD:251209.BO:CONG TY TNHH GS 25 VIETNAM.Remark:GS 25 Thanh toan tien hang cho CON G TY TNHH MTV THUONG MAI VA DICH V U NGOC THOM</t>
  </si>
  <si>
    <t>0004 - 00158</t>
  </si>
  <si>
    <t>CHUYEN KHOAN08/12/2025+USD371.00+Fee:USD0.00+PAYMENT 100PCT OF CTR HT-20251205 DATE SEP.05.2025 INVOICE NO HT-2025 1205 DATE SEP.05.2025 +F/O:ZHEJIANG HENGTAI INTELLIGENT DEVICE CO.,LTD ++NO.373,OUFAN RD,DONGTOU DIST, WENZHOU CTIY,ZHEJIANG,CHINA</t>
  </si>
  <si>
    <t>5058 - 94006</t>
  </si>
  <si>
    <t>IBVCB.0812250020006002.TT HD SO 4637 VA 4780-CTY QUANG MINH</t>
  </si>
  <si>
    <t>5009 - 38033</t>
  </si>
  <si>
    <t>SHGD:10006762.DD:251208.BO:CTY CP TAP DOAN THAI TUAN.Remark:CTY Thai Tuan thanh toan lan 3 may rua luoi va mai dao HDg 022025HDMBNTTT NCC Ngoc Thom ID16948</t>
  </si>
  <si>
    <t>5058 - 90924</t>
  </si>
  <si>
    <t>IBVCB.0812250978630001.TT HD SO 349-CTY VAN PHONG</t>
  </si>
  <si>
    <t>5425 - 64877</t>
  </si>
  <si>
    <t>5340NBVAF22U5126.NGUYENTHIDIEMHUYEN chuyen tien.20251206.134252.100009978997.NGUYEN THI DIEM HUYEN.970419</t>
  </si>
  <si>
    <t>9915 - 04101</t>
  </si>
  <si>
    <t>THU PHI DICH VU SMS CHU DONG THANG 11/2025. SDT: 0917823679. So tien 55000 VND</t>
  </si>
  <si>
    <t>0102 - 06192</t>
  </si>
  <si>
    <t>/Ref:PA_TTMN2VG5S25338{//} TT VNMN2VG5S N 66444.67741.69902.63448.63447.63453.64712.63450.63480.63479.64702.65447.64701.64783.65607.65573.65572.65574.65569.65649.65577.65581.65570.65 DVC:CT TNHH DICH VU EB/EB SERVICES COMPANY LIMITED/EBS</t>
  </si>
  <si>
    <t>5009 - 50734</t>
  </si>
  <si>
    <t>SHGD:10000483.DD:251205.BO:CTY TNHH VIET Y HA NOI CENTER.Remark:@PL@ Sieu thi Le Hoi HN TT don hang thang 0708092025 tru xuat tra NCC Ngoc Thom</t>
  </si>
  <si>
    <t>5424 - 97145</t>
  </si>
  <si>
    <t>5338IBT1dJ5RDPIN.cty tnhh tm hada tt tien hang cty tnhh mtv va dvu ngoc thom.20251204.221847.855585555.MBBANK IBFT.970422</t>
  </si>
  <si>
    <t>5414 - 21288</t>
  </si>
  <si>
    <t>5338NBVAF22UEIDN.NGUYENTHIDIEMHUYEN chuyen tien.20251204.154027.100009978997.NGUYEN THI DIEM HUYEN.970419</t>
  </si>
  <si>
    <t>5426 - 66872</t>
  </si>
  <si>
    <t>5338IBT1jWIVVD6D.TT HOA DON 81165-041225-10:29:57 504317.20251204.102957.12030908.CONG TY TNHH LAM HUY LAM.970416</t>
  </si>
  <si>
    <t>5182 - 87486</t>
  </si>
  <si>
    <t>IBVCB.0412250488636003.EVN.JZ..PD16000242437..JZ;TienDien;MaHD:1413742595;KyHD:1</t>
  </si>
  <si>
    <t>5182 - 87485</t>
  </si>
  <si>
    <t>IBVCB.0412250136336002.EVN.01.KH dang no tong so 1 hoa don: 251210:9711192:K25TSG:1921086::T11/2025:.MKH : PE14000068590.TienDienT11/2025;ST:9711192;KH:K25TSG;S:1921086;</t>
  </si>
  <si>
    <t>5182 - 87484</t>
  </si>
  <si>
    <t>IBVCB.0412250418396001.EVN.01.KH dang no tong so 1 hoa don: 251210:2791411:K25TSG:1921105::T11/2025:.MKH : PE14000068612.TienDienT11/2025;ST:2791411;KH:K25TSG;S:1921105;</t>
  </si>
  <si>
    <t>0004 - 00104</t>
  </si>
  <si>
    <t>CHUYEN KHOANTHU PHI CHUYEN TIEN THEO GNN 42</t>
  </si>
  <si>
    <t>5058 - 64275</t>
  </si>
  <si>
    <t>IBVCB.0212250764198001.TT TIEP HD SO 139 NGAY 15.8.2025</t>
  </si>
  <si>
    <t>5009 - 62141</t>
  </si>
  <si>
    <t>SHGD:10001291.DD:251201.BO:AEON VIETNAM CO., LTD.Remark:AEON VIETNAM THANH TOAN TIEN HANG</t>
  </si>
  <si>
    <t>5057 - 10721</t>
  </si>
  <si>
    <t>IBVCB.0112251027488002.+BHXH+103+00+TU1428U+07925+Dong BHXH+</t>
  </si>
  <si>
    <t>5058 - 23622</t>
  </si>
  <si>
    <t>IBVCB.0112250083824001.TT HD SO 909 NGAY 27.11.25 -CTY VY VY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</si>
  <si>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</si>
  <si>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</si>
  <si>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</si>
  <si>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</si>
  <si>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</si>
  <si>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</si>
  <si>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</si>
  <si>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</si>
  <si>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</si>
  <si>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</si>
  <si>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</si>
  <si>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</si>
  <si>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</si>
  <si>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Readymart thanh toán tới tháng 11</t>
  </si>
  <si>
    <t>TÂN CẢNG SÀI GÒN</t>
  </si>
  <si>
    <t>MÁY MÓC</t>
  </si>
  <si>
    <t>ĐỒ SỐNG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</si>
</sst>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41" fontId="18" fillId="0" borderId="0" xfId="42" applyFont="1"/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5" fillId="33" borderId="10" xfId="0" applyFont="1" applyFill="1" applyBorder="1" applyAlignment="1">
      <alignment horizontal="center" vertical="center" wrapText="1"/>
    </xf>
    <xf numFmtId="41" fontId="25" fillId="33" borderId="10" xfId="42" applyFont="1" applyFill="1" applyBorder="1" applyAlignment="1">
      <alignment horizontal="center" vertical="center" wrapText="1"/>
    </xf>
    <xf numFmtId="0" fontId="25" fillId="33" borderId="10" xfId="0" applyFont="1" applyFill="1" applyBorder="1"/>
    <xf numFmtId="0" fontId="25" fillId="33" borderId="11" xfId="0" applyFont="1" applyFill="1" applyBorder="1" applyAlignment="1">
      <alignment horizontal="center" vertical="center" wrapText="1"/>
    </xf>
    <xf numFmtId="41" fontId="25" fillId="33" borderId="11" xfId="42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/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/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41" fontId="26" fillId="34" borderId="11" xfId="42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0" fontId="26" fillId="34" borderId="0" xfId="0" applyFont="1" applyFill="1"/>
    <xf numFmtId="41" fontId="26" fillId="34" borderId="0" xfId="0" applyNumberFormat="1" applyFont="1" applyFill="1"/>
    <xf numFmtId="41" fontId="26" fillId="33" borderId="0" xfId="0" applyNumberFormat="1" applyFont="1" applyFill="1"/>
    <xf numFmtId="0" fontId="27" fillId="0" borderId="0" xfId="0" applyFont="1"/>
    <xf numFmtId="0" fontId="25" fillId="33" borderId="0" xfId="0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showGridLines="0" tabSelected="1" topLeftCell="A10" workbookViewId="0">
      <selection activeCell="E13" sqref="E13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7.5703125" style="9" customWidth="1"/>
    <col min="5" max="5" width="46.42578125" style="1" customWidth="1"/>
    <col min="6" max="6" width="0" style="1" hidden="1" customWidth="1"/>
    <col min="7" max="7" width="1.85546875" style="1" hidden="1" customWidth="1"/>
    <col min="8" max="8" width="10.140625" style="1" bestFit="1" customWidth="1"/>
    <col min="9" max="9" width="12" style="1" customWidth="1"/>
    <col min="10" max="10" width="10.42578125" style="1" bestFit="1" customWidth="1"/>
    <col min="11" max="16384" width="9.140625" style="1"/>
  </cols>
  <sheetData>
    <row r="1" spans="1:10" ht="45" customHeight="1" x14ac:dyDescent="0.2">
      <c r="A1" s="15"/>
      <c r="B1" s="15"/>
      <c r="C1" s="18" t="s">
        <v>0</v>
      </c>
      <c r="D1" s="18"/>
      <c r="E1" s="18"/>
    </row>
    <row r="2" spans="1:10" ht="14.25" customHeight="1" x14ac:dyDescent="0.2">
      <c r="A2" s="19"/>
      <c r="B2" s="19"/>
      <c r="C2" s="15" t="s">
        <v>1</v>
      </c>
      <c r="D2" s="15"/>
      <c r="E2" s="15"/>
    </row>
    <row r="3" spans="1:10" ht="14.25" customHeight="1" x14ac:dyDescent="0.2">
      <c r="A3" s="2" t="s">
        <v>2</v>
      </c>
      <c r="B3" s="19" t="s">
        <v>3</v>
      </c>
      <c r="C3" s="19"/>
      <c r="D3" s="19"/>
      <c r="E3" s="19"/>
    </row>
    <row r="4" spans="1:10" ht="14.25" customHeight="1" x14ac:dyDescent="0.2">
      <c r="A4" s="2" t="s">
        <v>4</v>
      </c>
      <c r="B4" s="19">
        <v>721005104420</v>
      </c>
      <c r="C4" s="19"/>
      <c r="D4" s="19"/>
      <c r="E4" s="19"/>
    </row>
    <row r="5" spans="1:10" ht="14.25" customHeight="1" x14ac:dyDescent="0.2">
      <c r="A5" s="2" t="s">
        <v>5</v>
      </c>
      <c r="B5" s="19" t="s">
        <v>6</v>
      </c>
      <c r="C5" s="19"/>
      <c r="D5" s="19"/>
      <c r="E5" s="19"/>
    </row>
    <row r="6" spans="1:10" ht="14.25" customHeight="1" x14ac:dyDescent="0.2">
      <c r="A6" s="2" t="s">
        <v>7</v>
      </c>
      <c r="B6" s="19">
        <v>4202353</v>
      </c>
      <c r="C6" s="19"/>
      <c r="D6" s="19"/>
      <c r="E6" s="19"/>
    </row>
    <row r="7" spans="1:10" ht="14.25" customHeight="1" x14ac:dyDescent="0.2">
      <c r="A7" s="2" t="s">
        <v>8</v>
      </c>
      <c r="B7" s="19" t="s">
        <v>9</v>
      </c>
      <c r="C7" s="19"/>
      <c r="D7" s="19"/>
      <c r="E7" s="19"/>
    </row>
    <row r="8" spans="1:10" ht="14.25" customHeight="1" x14ac:dyDescent="0.2">
      <c r="A8" s="19" t="s">
        <v>10</v>
      </c>
      <c r="B8" s="19"/>
      <c r="C8" s="19"/>
      <c r="D8" s="19"/>
      <c r="E8" s="19"/>
    </row>
    <row r="9" spans="1:10" x14ac:dyDescent="0.2">
      <c r="A9" s="13"/>
      <c r="B9" s="13"/>
      <c r="C9" s="13"/>
      <c r="D9" s="13"/>
      <c r="E9" s="13"/>
    </row>
    <row r="10" spans="1:10" s="3" customFormat="1" ht="15.75" thickBot="1" x14ac:dyDescent="0.3">
      <c r="A10" s="20" t="s">
        <v>11</v>
      </c>
      <c r="B10" s="20" t="s">
        <v>12</v>
      </c>
      <c r="C10" s="21" t="s">
        <v>13</v>
      </c>
      <c r="D10" s="21" t="s">
        <v>14</v>
      </c>
      <c r="E10" s="20"/>
      <c r="F10" s="22"/>
      <c r="G10" s="22"/>
      <c r="H10" s="22"/>
      <c r="I10" s="22"/>
      <c r="J10" s="22"/>
    </row>
    <row r="11" spans="1:10" s="4" customFormat="1" ht="30" x14ac:dyDescent="0.25">
      <c r="A11" s="23" t="s">
        <v>15</v>
      </c>
      <c r="B11" s="23" t="s">
        <v>16</v>
      </c>
      <c r="C11" s="24" t="s">
        <v>17</v>
      </c>
      <c r="D11" s="24" t="s">
        <v>18</v>
      </c>
      <c r="E11" s="25" t="s">
        <v>19</v>
      </c>
      <c r="F11" s="26"/>
      <c r="G11" s="26"/>
      <c r="H11" s="26"/>
      <c r="I11" s="26"/>
      <c r="J11" s="26"/>
    </row>
    <row r="12" spans="1:10" s="5" customFormat="1" ht="71.25" x14ac:dyDescent="0.2">
      <c r="A12" s="27">
        <v>46011</v>
      </c>
      <c r="B12" s="28" t="s">
        <v>20</v>
      </c>
      <c r="C12" s="29">
        <v>4969462</v>
      </c>
      <c r="D12" s="29">
        <v>0</v>
      </c>
      <c r="E12" s="30" t="s">
        <v>21</v>
      </c>
      <c r="F12" s="31">
        <f>IFERROR(VALUE(SUBSTITUTE(SUBSTITUTE(C12,".00",""),",",".")),0)</f>
        <v>4969462</v>
      </c>
      <c r="G12" s="31">
        <f>IFERROR(VALUE(SUBSTITUTE(SUBSTITUTE(D12,".00",""),",",".")),0)</f>
        <v>0</v>
      </c>
      <c r="H12" s="31"/>
      <c r="I12" s="31"/>
      <c r="J12" s="31"/>
    </row>
    <row r="13" spans="1:10" s="6" customFormat="1" ht="28.5" x14ac:dyDescent="0.2">
      <c r="A13" s="32">
        <v>46011</v>
      </c>
      <c r="B13" s="33" t="s">
        <v>22</v>
      </c>
      <c r="C13" s="34">
        <v>10714000</v>
      </c>
      <c r="D13" s="34">
        <v>0</v>
      </c>
      <c r="E13" s="35" t="s">
        <v>23</v>
      </c>
      <c r="F13" s="31">
        <f t="shared" ref="F13:F73" si="0">IFERROR(VALUE(SUBSTITUTE(SUBSTITUTE(C13,".00",""),",",".")),0)</f>
        <v>10714000</v>
      </c>
      <c r="G13" s="31">
        <f t="shared" ref="G13:G73" si="1">IFERROR(VALUE(SUBSTITUTE(SUBSTITUTE(D13,".00",""),",",".")),0)</f>
        <v>0</v>
      </c>
      <c r="H13" s="36">
        <v>10692000</v>
      </c>
      <c r="I13" s="37">
        <f>C13-H13</f>
        <v>22000</v>
      </c>
      <c r="J13" s="36"/>
    </row>
    <row r="14" spans="1:10" s="5" customFormat="1" ht="71.25" x14ac:dyDescent="0.2">
      <c r="A14" s="27">
        <v>46011</v>
      </c>
      <c r="B14" s="28" t="s">
        <v>24</v>
      </c>
      <c r="C14" s="29">
        <v>20000</v>
      </c>
      <c r="D14" s="29">
        <v>0</v>
      </c>
      <c r="E14" s="30" t="s">
        <v>25</v>
      </c>
      <c r="F14" s="31">
        <f t="shared" si="0"/>
        <v>20000</v>
      </c>
      <c r="G14" s="31">
        <f t="shared" si="1"/>
        <v>0</v>
      </c>
      <c r="H14" s="31"/>
      <c r="I14" s="31"/>
      <c r="J14" s="31"/>
    </row>
    <row r="15" spans="1:10" s="6" customFormat="1" ht="71.25" x14ac:dyDescent="0.2">
      <c r="A15" s="32">
        <v>46011</v>
      </c>
      <c r="B15" s="33" t="s">
        <v>26</v>
      </c>
      <c r="C15" s="34">
        <v>77377360</v>
      </c>
      <c r="D15" s="34">
        <v>0</v>
      </c>
      <c r="E15" s="35" t="s">
        <v>27</v>
      </c>
      <c r="F15" s="31">
        <f t="shared" si="0"/>
        <v>77377360</v>
      </c>
      <c r="G15" s="31">
        <f t="shared" si="1"/>
        <v>0</v>
      </c>
      <c r="H15" s="36"/>
      <c r="I15" s="36"/>
      <c r="J15" s="36"/>
    </row>
    <row r="16" spans="1:10" s="5" customFormat="1" ht="85.5" x14ac:dyDescent="0.2">
      <c r="A16" s="27">
        <v>46010</v>
      </c>
      <c r="B16" s="28" t="s">
        <v>28</v>
      </c>
      <c r="C16" s="29">
        <v>9968000</v>
      </c>
      <c r="D16" s="29">
        <v>0</v>
      </c>
      <c r="E16" s="30" t="s">
        <v>29</v>
      </c>
      <c r="F16" s="31">
        <f t="shared" si="0"/>
        <v>9968000</v>
      </c>
      <c r="G16" s="31">
        <f t="shared" si="1"/>
        <v>0</v>
      </c>
      <c r="H16" s="31" t="s">
        <v>156</v>
      </c>
      <c r="I16" s="31"/>
      <c r="J16" s="31" t="s">
        <v>158</v>
      </c>
    </row>
    <row r="17" spans="1:10" s="6" customFormat="1" ht="42.75" x14ac:dyDescent="0.2">
      <c r="A17" s="32">
        <v>46010</v>
      </c>
      <c r="B17" s="33" t="s">
        <v>30</v>
      </c>
      <c r="C17" s="34">
        <v>778360</v>
      </c>
      <c r="D17" s="34">
        <v>0</v>
      </c>
      <c r="E17" s="35" t="s">
        <v>31</v>
      </c>
      <c r="F17" s="31">
        <f t="shared" si="0"/>
        <v>778360</v>
      </c>
      <c r="G17" s="31">
        <f t="shared" si="1"/>
        <v>0</v>
      </c>
      <c r="H17" s="36"/>
      <c r="I17" s="36"/>
      <c r="J17" s="36"/>
    </row>
    <row r="18" spans="1:10" s="5" customFormat="1" ht="42.75" x14ac:dyDescent="0.2">
      <c r="A18" s="27">
        <v>46010</v>
      </c>
      <c r="B18" s="28" t="s">
        <v>32</v>
      </c>
      <c r="C18" s="29">
        <v>0</v>
      </c>
      <c r="D18" s="29">
        <v>5660807</v>
      </c>
      <c r="E18" s="30" t="s">
        <v>33</v>
      </c>
      <c r="F18" s="31">
        <f t="shared" si="0"/>
        <v>0</v>
      </c>
      <c r="G18" s="31">
        <f t="shared" si="1"/>
        <v>5660807</v>
      </c>
      <c r="H18" s="31"/>
      <c r="I18" s="31"/>
      <c r="J18" s="31"/>
    </row>
    <row r="19" spans="1:10" s="6" customFormat="1" ht="28.5" x14ac:dyDescent="0.2">
      <c r="A19" s="32">
        <v>46010</v>
      </c>
      <c r="B19" s="33" t="s">
        <v>34</v>
      </c>
      <c r="C19" s="34">
        <v>13211475</v>
      </c>
      <c r="D19" s="34">
        <v>0</v>
      </c>
      <c r="E19" s="35" t="s">
        <v>35</v>
      </c>
      <c r="F19" s="31">
        <f t="shared" si="0"/>
        <v>13211475</v>
      </c>
      <c r="G19" s="31">
        <f t="shared" si="1"/>
        <v>0</v>
      </c>
      <c r="H19" s="36" t="s">
        <v>157</v>
      </c>
      <c r="I19" s="36">
        <v>13189475</v>
      </c>
      <c r="J19" s="37">
        <f>C19-I19</f>
        <v>22000</v>
      </c>
    </row>
    <row r="20" spans="1:10" s="5" customFormat="1" ht="28.5" x14ac:dyDescent="0.2">
      <c r="A20" s="27">
        <v>46010</v>
      </c>
      <c r="B20" s="28" t="s">
        <v>36</v>
      </c>
      <c r="C20" s="29">
        <v>0</v>
      </c>
      <c r="D20" s="29">
        <v>2476921</v>
      </c>
      <c r="E20" s="30" t="s">
        <v>37</v>
      </c>
      <c r="F20" s="31">
        <f t="shared" si="0"/>
        <v>0</v>
      </c>
      <c r="G20" s="31">
        <f t="shared" si="1"/>
        <v>2476921</v>
      </c>
      <c r="H20" s="31"/>
      <c r="I20" s="31"/>
      <c r="J20" s="31"/>
    </row>
    <row r="21" spans="1:10" s="6" customFormat="1" ht="57" x14ac:dyDescent="0.2">
      <c r="A21" s="32">
        <v>46010</v>
      </c>
      <c r="B21" s="33" t="s">
        <v>38</v>
      </c>
      <c r="C21" s="34">
        <v>0</v>
      </c>
      <c r="D21" s="34">
        <v>5000000</v>
      </c>
      <c r="E21" s="35" t="s">
        <v>39</v>
      </c>
      <c r="F21" s="31">
        <f t="shared" si="0"/>
        <v>0</v>
      </c>
      <c r="G21" s="31">
        <f t="shared" si="1"/>
        <v>5000000</v>
      </c>
      <c r="H21" s="36"/>
      <c r="I21" s="36"/>
      <c r="J21" s="36"/>
    </row>
    <row r="22" spans="1:10" s="5" customFormat="1" ht="28.5" x14ac:dyDescent="0.2">
      <c r="A22" s="27">
        <v>46009</v>
      </c>
      <c r="B22" s="28" t="s">
        <v>40</v>
      </c>
      <c r="C22" s="29">
        <v>6176660</v>
      </c>
      <c r="D22" s="29">
        <v>0</v>
      </c>
      <c r="E22" s="30" t="s">
        <v>41</v>
      </c>
      <c r="F22" s="31">
        <f t="shared" si="0"/>
        <v>6176660</v>
      </c>
      <c r="G22" s="31">
        <f t="shared" si="1"/>
        <v>0</v>
      </c>
      <c r="H22" s="31">
        <v>6168960</v>
      </c>
      <c r="I22" s="38">
        <f>C22-H22</f>
        <v>7700</v>
      </c>
      <c r="J22" s="31"/>
    </row>
    <row r="23" spans="1:10" s="6" customFormat="1" ht="44.25" x14ac:dyDescent="0.3">
      <c r="A23" s="32">
        <v>46009</v>
      </c>
      <c r="B23" s="33" t="s">
        <v>42</v>
      </c>
      <c r="C23" s="34">
        <v>2451720</v>
      </c>
      <c r="D23" s="34">
        <v>0</v>
      </c>
      <c r="E23" s="35" t="s">
        <v>43</v>
      </c>
      <c r="F23" s="31">
        <f t="shared" si="0"/>
        <v>2451720</v>
      </c>
      <c r="G23" s="31">
        <f t="shared" si="1"/>
        <v>0</v>
      </c>
      <c r="H23" s="39"/>
      <c r="I23" s="37"/>
      <c r="J23" s="36"/>
    </row>
    <row r="24" spans="1:10" s="5" customFormat="1" ht="57" x14ac:dyDescent="0.2">
      <c r="A24" s="27">
        <v>46009</v>
      </c>
      <c r="B24" s="28" t="s">
        <v>44</v>
      </c>
      <c r="C24" s="29">
        <v>0</v>
      </c>
      <c r="D24" s="29">
        <v>8569801</v>
      </c>
      <c r="E24" s="30" t="s">
        <v>45</v>
      </c>
      <c r="F24" s="31">
        <f t="shared" si="0"/>
        <v>0</v>
      </c>
      <c r="G24" s="31">
        <f t="shared" si="1"/>
        <v>8569801</v>
      </c>
      <c r="H24" s="31"/>
      <c r="I24" s="31"/>
      <c r="J24" s="31"/>
    </row>
    <row r="25" spans="1:10" s="6" customFormat="1" ht="28.5" x14ac:dyDescent="0.2">
      <c r="A25" s="32">
        <v>46007</v>
      </c>
      <c r="B25" s="33" t="s">
        <v>46</v>
      </c>
      <c r="C25" s="34">
        <v>0</v>
      </c>
      <c r="D25" s="34">
        <v>15763007</v>
      </c>
      <c r="E25" s="35" t="s">
        <v>47</v>
      </c>
      <c r="F25" s="31">
        <f t="shared" si="0"/>
        <v>0</v>
      </c>
      <c r="G25" s="31">
        <f t="shared" si="1"/>
        <v>15763007</v>
      </c>
      <c r="H25" s="36"/>
      <c r="I25" s="36" t="s">
        <v>155</v>
      </c>
      <c r="J25" s="36"/>
    </row>
    <row r="26" spans="1:10" s="5" customFormat="1" ht="28.5" x14ac:dyDescent="0.2">
      <c r="A26" s="27">
        <v>46007</v>
      </c>
      <c r="B26" s="28" t="s">
        <v>48</v>
      </c>
      <c r="C26" s="29">
        <v>7042000</v>
      </c>
      <c r="D26" s="29">
        <v>0</v>
      </c>
      <c r="E26" s="30" t="s">
        <v>49</v>
      </c>
      <c r="F26" s="31">
        <f t="shared" si="0"/>
        <v>7042000</v>
      </c>
      <c r="G26" s="31">
        <f t="shared" si="1"/>
        <v>0</v>
      </c>
      <c r="H26" s="31"/>
      <c r="I26" s="31"/>
      <c r="J26" s="31"/>
    </row>
    <row r="27" spans="1:10" s="6" customFormat="1" ht="71.25" x14ac:dyDescent="0.2">
      <c r="A27" s="32">
        <v>46007</v>
      </c>
      <c r="B27" s="33" t="s">
        <v>50</v>
      </c>
      <c r="C27" s="34">
        <v>20000</v>
      </c>
      <c r="D27" s="34">
        <v>0</v>
      </c>
      <c r="E27" s="35" t="s">
        <v>51</v>
      </c>
      <c r="F27" s="31">
        <f t="shared" si="0"/>
        <v>20000</v>
      </c>
      <c r="G27" s="31">
        <f t="shared" si="1"/>
        <v>0</v>
      </c>
      <c r="H27" s="36"/>
      <c r="I27" s="36"/>
      <c r="J27" s="36"/>
    </row>
    <row r="28" spans="1:10" s="5" customFormat="1" ht="57" x14ac:dyDescent="0.2">
      <c r="A28" s="27">
        <v>46007</v>
      </c>
      <c r="B28" s="28" t="s">
        <v>52</v>
      </c>
      <c r="C28" s="29">
        <v>0</v>
      </c>
      <c r="D28" s="29">
        <v>3900000</v>
      </c>
      <c r="E28" s="30" t="s">
        <v>53</v>
      </c>
      <c r="F28" s="31">
        <f t="shared" si="0"/>
        <v>0</v>
      </c>
      <c r="G28" s="31">
        <f t="shared" si="1"/>
        <v>3900000</v>
      </c>
      <c r="H28" s="31"/>
      <c r="I28" s="31"/>
      <c r="J28" s="31"/>
    </row>
    <row r="29" spans="1:10" s="6" customFormat="1" ht="28.5" x14ac:dyDescent="0.2">
      <c r="A29" s="32">
        <v>46006</v>
      </c>
      <c r="B29" s="33" t="s">
        <v>54</v>
      </c>
      <c r="C29" s="34">
        <v>0</v>
      </c>
      <c r="D29" s="34">
        <v>6856295</v>
      </c>
      <c r="E29" s="35" t="s">
        <v>55</v>
      </c>
      <c r="F29" s="31">
        <f t="shared" si="0"/>
        <v>0</v>
      </c>
      <c r="G29" s="31">
        <f t="shared" si="1"/>
        <v>6856295</v>
      </c>
      <c r="H29" s="36"/>
      <c r="I29" s="36"/>
      <c r="J29" s="36"/>
    </row>
    <row r="30" spans="1:10" s="5" customFormat="1" ht="99.75" x14ac:dyDescent="0.2">
      <c r="A30" s="27">
        <v>46006</v>
      </c>
      <c r="B30" s="28" t="s">
        <v>56</v>
      </c>
      <c r="C30" s="29">
        <v>0</v>
      </c>
      <c r="D30" s="29">
        <v>205225514</v>
      </c>
      <c r="E30" s="30" t="s">
        <v>57</v>
      </c>
      <c r="F30" s="31">
        <f t="shared" si="0"/>
        <v>0</v>
      </c>
      <c r="G30" s="31">
        <f t="shared" si="1"/>
        <v>205225514</v>
      </c>
      <c r="H30" s="31"/>
      <c r="I30" s="31"/>
      <c r="J30" s="31"/>
    </row>
    <row r="31" spans="1:10" s="6" customFormat="1" ht="28.5" x14ac:dyDescent="0.2">
      <c r="A31" s="32">
        <v>46006</v>
      </c>
      <c r="B31" s="33" t="s">
        <v>58</v>
      </c>
      <c r="C31" s="34">
        <v>4857700</v>
      </c>
      <c r="D31" s="34">
        <v>0</v>
      </c>
      <c r="E31" s="35" t="s">
        <v>59</v>
      </c>
      <c r="F31" s="31">
        <f t="shared" si="0"/>
        <v>4857700</v>
      </c>
      <c r="G31" s="31">
        <f t="shared" si="1"/>
        <v>0</v>
      </c>
      <c r="H31" s="36"/>
      <c r="I31" s="36"/>
      <c r="J31" s="36"/>
    </row>
    <row r="32" spans="1:10" s="5" customFormat="1" ht="28.5" x14ac:dyDescent="0.2">
      <c r="A32" s="27">
        <v>46006</v>
      </c>
      <c r="B32" s="28" t="s">
        <v>60</v>
      </c>
      <c r="C32" s="29">
        <v>7872000</v>
      </c>
      <c r="D32" s="29">
        <v>0</v>
      </c>
      <c r="E32" s="30" t="s">
        <v>61</v>
      </c>
      <c r="F32" s="31">
        <f t="shared" si="0"/>
        <v>7872000</v>
      </c>
      <c r="G32" s="31">
        <f t="shared" si="1"/>
        <v>0</v>
      </c>
      <c r="H32" s="31"/>
      <c r="I32" s="31"/>
      <c r="J32" s="31"/>
    </row>
    <row r="33" spans="1:10" s="6" customFormat="1" ht="42.75" x14ac:dyDescent="0.2">
      <c r="A33" s="32">
        <v>46005</v>
      </c>
      <c r="B33" s="33" t="s">
        <v>62</v>
      </c>
      <c r="C33" s="34">
        <v>48007700</v>
      </c>
      <c r="D33" s="34">
        <v>0</v>
      </c>
      <c r="E33" s="35" t="s">
        <v>63</v>
      </c>
      <c r="F33" s="31">
        <f t="shared" si="0"/>
        <v>48007700</v>
      </c>
      <c r="G33" s="31">
        <f t="shared" si="1"/>
        <v>0</v>
      </c>
      <c r="H33" s="36"/>
      <c r="I33" s="36"/>
      <c r="J33" s="36"/>
    </row>
    <row r="34" spans="1:10" s="5" customFormat="1" ht="28.5" x14ac:dyDescent="0.2">
      <c r="A34" s="27">
        <v>46004</v>
      </c>
      <c r="B34" s="28" t="s">
        <v>64</v>
      </c>
      <c r="C34" s="29">
        <v>207346105</v>
      </c>
      <c r="D34" s="29">
        <v>0</v>
      </c>
      <c r="E34" s="30" t="s">
        <v>65</v>
      </c>
      <c r="F34" s="31">
        <f t="shared" si="0"/>
        <v>207346105</v>
      </c>
      <c r="G34" s="31">
        <f t="shared" si="1"/>
        <v>0</v>
      </c>
      <c r="H34" s="31"/>
      <c r="I34" s="31"/>
      <c r="J34" s="31"/>
    </row>
    <row r="35" spans="1:10" s="6" customFormat="1" ht="28.5" x14ac:dyDescent="0.2">
      <c r="A35" s="32">
        <v>46004</v>
      </c>
      <c r="B35" s="33" t="s">
        <v>66</v>
      </c>
      <c r="C35" s="34">
        <v>0</v>
      </c>
      <c r="D35" s="34">
        <v>3700000</v>
      </c>
      <c r="E35" s="35" t="s">
        <v>67</v>
      </c>
      <c r="F35" s="31">
        <f t="shared" si="0"/>
        <v>0</v>
      </c>
      <c r="G35" s="31">
        <f t="shared" si="1"/>
        <v>3700000</v>
      </c>
      <c r="H35" s="36"/>
      <c r="I35" s="36"/>
      <c r="J35" s="36"/>
    </row>
    <row r="36" spans="1:10" s="5" customFormat="1" ht="57" x14ac:dyDescent="0.2">
      <c r="A36" s="27">
        <v>46003</v>
      </c>
      <c r="B36" s="28" t="s">
        <v>68</v>
      </c>
      <c r="C36" s="29">
        <v>0</v>
      </c>
      <c r="D36" s="29">
        <v>9613947</v>
      </c>
      <c r="E36" s="30" t="s">
        <v>69</v>
      </c>
      <c r="F36" s="31">
        <f t="shared" si="0"/>
        <v>0</v>
      </c>
      <c r="G36" s="31">
        <f t="shared" si="1"/>
        <v>9613947</v>
      </c>
      <c r="H36" s="31"/>
      <c r="I36" s="31"/>
      <c r="J36" s="31"/>
    </row>
    <row r="37" spans="1:10" s="6" customFormat="1" ht="42.75" x14ac:dyDescent="0.2">
      <c r="A37" s="32">
        <v>46003</v>
      </c>
      <c r="B37" s="33" t="s">
        <v>70</v>
      </c>
      <c r="C37" s="34">
        <v>0</v>
      </c>
      <c r="D37" s="34">
        <v>3956695</v>
      </c>
      <c r="E37" s="35" t="s">
        <v>71</v>
      </c>
      <c r="F37" s="31">
        <f t="shared" si="0"/>
        <v>0</v>
      </c>
      <c r="G37" s="31">
        <f t="shared" si="1"/>
        <v>3956695</v>
      </c>
      <c r="H37" s="36"/>
      <c r="I37" s="36"/>
      <c r="J37" s="36"/>
    </row>
    <row r="38" spans="1:10" s="5" customFormat="1" ht="28.5" x14ac:dyDescent="0.2">
      <c r="A38" s="27">
        <v>46003</v>
      </c>
      <c r="B38" s="28" t="s">
        <v>72</v>
      </c>
      <c r="C38" s="29">
        <v>100022000</v>
      </c>
      <c r="D38" s="29">
        <v>0</v>
      </c>
      <c r="E38" s="30" t="s">
        <v>73</v>
      </c>
      <c r="F38" s="31">
        <f t="shared" si="0"/>
        <v>100022000</v>
      </c>
      <c r="G38" s="31">
        <f t="shared" si="1"/>
        <v>0</v>
      </c>
      <c r="H38" s="31"/>
      <c r="I38" s="31"/>
      <c r="J38" s="31"/>
    </row>
    <row r="39" spans="1:10" s="6" customFormat="1" ht="71.25" x14ac:dyDescent="0.2">
      <c r="A39" s="32">
        <v>46003</v>
      </c>
      <c r="B39" s="33" t="s">
        <v>74</v>
      </c>
      <c r="C39" s="34">
        <v>0</v>
      </c>
      <c r="D39" s="34">
        <v>57240000</v>
      </c>
      <c r="E39" s="35" t="s">
        <v>75</v>
      </c>
      <c r="F39" s="31">
        <f t="shared" si="0"/>
        <v>0</v>
      </c>
      <c r="G39" s="31">
        <f t="shared" si="1"/>
        <v>57240000</v>
      </c>
      <c r="H39" s="36"/>
      <c r="I39" s="36"/>
      <c r="J39" s="36"/>
    </row>
    <row r="40" spans="1:10" s="5" customFormat="1" ht="57" x14ac:dyDescent="0.2">
      <c r="A40" s="27">
        <v>46003</v>
      </c>
      <c r="B40" s="28" t="s">
        <v>76</v>
      </c>
      <c r="C40" s="29">
        <v>0</v>
      </c>
      <c r="D40" s="29">
        <v>35902977</v>
      </c>
      <c r="E40" s="30" t="s">
        <v>77</v>
      </c>
      <c r="F40" s="31">
        <f t="shared" si="0"/>
        <v>0</v>
      </c>
      <c r="G40" s="31">
        <f t="shared" si="1"/>
        <v>35902977</v>
      </c>
      <c r="H40" s="31"/>
      <c r="I40" s="31"/>
      <c r="J40" s="31"/>
    </row>
    <row r="41" spans="1:10" s="6" customFormat="1" ht="28.5" x14ac:dyDescent="0.2">
      <c r="A41" s="32">
        <v>46002</v>
      </c>
      <c r="B41" s="33" t="s">
        <v>78</v>
      </c>
      <c r="C41" s="34">
        <v>300066000</v>
      </c>
      <c r="D41" s="34">
        <v>0</v>
      </c>
      <c r="E41" s="35" t="s">
        <v>79</v>
      </c>
      <c r="F41" s="31">
        <f t="shared" si="0"/>
        <v>300066000</v>
      </c>
      <c r="G41" s="31">
        <f t="shared" si="1"/>
        <v>0</v>
      </c>
      <c r="H41" s="36"/>
      <c r="I41" s="36"/>
      <c r="J41" s="36"/>
    </row>
    <row r="42" spans="1:10" s="5" customFormat="1" ht="57" x14ac:dyDescent="0.2">
      <c r="A42" s="27">
        <v>46002</v>
      </c>
      <c r="B42" s="28" t="s">
        <v>80</v>
      </c>
      <c r="C42" s="29">
        <v>0</v>
      </c>
      <c r="D42" s="29">
        <v>12012347</v>
      </c>
      <c r="E42" s="30" t="s">
        <v>81</v>
      </c>
      <c r="F42" s="31">
        <f t="shared" si="0"/>
        <v>0</v>
      </c>
      <c r="G42" s="31">
        <f t="shared" si="1"/>
        <v>12012347</v>
      </c>
      <c r="H42" s="31"/>
      <c r="I42" s="31"/>
      <c r="J42" s="31"/>
    </row>
    <row r="43" spans="1:10" s="6" customFormat="1" ht="114" x14ac:dyDescent="0.2">
      <c r="A43" s="32">
        <v>46001</v>
      </c>
      <c r="B43" s="33" t="s">
        <v>82</v>
      </c>
      <c r="C43" s="34">
        <v>2424049</v>
      </c>
      <c r="D43" s="34">
        <v>0</v>
      </c>
      <c r="E43" s="35" t="s">
        <v>83</v>
      </c>
      <c r="F43" s="31">
        <f t="shared" si="0"/>
        <v>2424049</v>
      </c>
      <c r="G43" s="31">
        <f t="shared" si="1"/>
        <v>0</v>
      </c>
      <c r="H43" s="36"/>
      <c r="I43" s="36"/>
      <c r="J43" s="36"/>
    </row>
    <row r="44" spans="1:10" s="5" customFormat="1" ht="71.25" x14ac:dyDescent="0.2">
      <c r="A44" s="27">
        <v>46001</v>
      </c>
      <c r="B44" s="28" t="s">
        <v>84</v>
      </c>
      <c r="C44" s="29">
        <v>20000</v>
      </c>
      <c r="D44" s="29">
        <v>0</v>
      </c>
      <c r="E44" s="30" t="s">
        <v>85</v>
      </c>
      <c r="F44" s="31">
        <f t="shared" si="0"/>
        <v>20000</v>
      </c>
      <c r="G44" s="31">
        <f t="shared" si="1"/>
        <v>0</v>
      </c>
      <c r="H44" s="31"/>
      <c r="I44" s="31"/>
      <c r="J44" s="31"/>
    </row>
    <row r="45" spans="1:10" s="6" customFormat="1" ht="85.5" x14ac:dyDescent="0.2">
      <c r="A45" s="32">
        <v>46001</v>
      </c>
      <c r="B45" s="33" t="s">
        <v>86</v>
      </c>
      <c r="C45" s="34">
        <v>1439269</v>
      </c>
      <c r="D45" s="34">
        <v>0</v>
      </c>
      <c r="E45" s="35" t="s">
        <v>87</v>
      </c>
      <c r="F45" s="31">
        <f t="shared" si="0"/>
        <v>1439269</v>
      </c>
      <c r="G45" s="31">
        <f t="shared" si="1"/>
        <v>0</v>
      </c>
      <c r="H45" s="36"/>
      <c r="I45" s="36"/>
      <c r="J45" s="36"/>
    </row>
    <row r="46" spans="1:10" s="5" customFormat="1" ht="57" x14ac:dyDescent="0.2">
      <c r="A46" s="27">
        <v>46001</v>
      </c>
      <c r="B46" s="28" t="s">
        <v>88</v>
      </c>
      <c r="C46" s="29">
        <v>0</v>
      </c>
      <c r="D46" s="29">
        <v>59477680</v>
      </c>
      <c r="E46" s="30" t="s">
        <v>89</v>
      </c>
      <c r="F46" s="31">
        <f t="shared" si="0"/>
        <v>0</v>
      </c>
      <c r="G46" s="31">
        <f t="shared" si="1"/>
        <v>59477680</v>
      </c>
      <c r="H46" s="31"/>
      <c r="I46" s="31"/>
      <c r="J46" s="31"/>
    </row>
    <row r="47" spans="1:10" s="6" customFormat="1" ht="57" x14ac:dyDescent="0.2">
      <c r="A47" s="32">
        <v>46001</v>
      </c>
      <c r="B47" s="33" t="s">
        <v>90</v>
      </c>
      <c r="C47" s="34">
        <v>0</v>
      </c>
      <c r="D47" s="34">
        <v>2917584</v>
      </c>
      <c r="E47" s="35" t="s">
        <v>91</v>
      </c>
      <c r="F47" s="31">
        <f t="shared" si="0"/>
        <v>0</v>
      </c>
      <c r="G47" s="31">
        <f t="shared" si="1"/>
        <v>2917584</v>
      </c>
      <c r="H47" s="36"/>
      <c r="I47" s="36"/>
      <c r="J47" s="36"/>
    </row>
    <row r="48" spans="1:10" s="5" customFormat="1" ht="28.5" x14ac:dyDescent="0.2">
      <c r="A48" s="27">
        <v>46001</v>
      </c>
      <c r="B48" s="28" t="s">
        <v>92</v>
      </c>
      <c r="C48" s="29">
        <v>100007700</v>
      </c>
      <c r="D48" s="29">
        <v>0</v>
      </c>
      <c r="E48" s="30" t="s">
        <v>93</v>
      </c>
      <c r="F48" s="31">
        <f t="shared" si="0"/>
        <v>100007700</v>
      </c>
      <c r="G48" s="31">
        <f t="shared" si="1"/>
        <v>0</v>
      </c>
      <c r="H48" s="31"/>
      <c r="I48" s="31"/>
      <c r="J48" s="31"/>
    </row>
    <row r="49" spans="1:10" s="6" customFormat="1" ht="28.5" x14ac:dyDescent="0.2">
      <c r="A49" s="32">
        <v>46001</v>
      </c>
      <c r="B49" s="33" t="s">
        <v>94</v>
      </c>
      <c r="C49" s="34">
        <v>178412758</v>
      </c>
      <c r="D49" s="34">
        <v>0</v>
      </c>
      <c r="E49" s="35" t="s">
        <v>95</v>
      </c>
      <c r="F49" s="31">
        <f t="shared" si="0"/>
        <v>178412758</v>
      </c>
      <c r="G49" s="31">
        <f t="shared" si="1"/>
        <v>0</v>
      </c>
      <c r="H49" s="36"/>
      <c r="I49" s="36"/>
      <c r="J49" s="36"/>
    </row>
    <row r="50" spans="1:10" s="5" customFormat="1" ht="99.75" x14ac:dyDescent="0.2">
      <c r="A50" s="27">
        <v>46000</v>
      </c>
      <c r="B50" s="28" t="s">
        <v>96</v>
      </c>
      <c r="C50" s="29">
        <v>2436113</v>
      </c>
      <c r="D50" s="29">
        <v>0</v>
      </c>
      <c r="E50" s="30" t="s">
        <v>97</v>
      </c>
      <c r="F50" s="31">
        <f t="shared" si="0"/>
        <v>2436113</v>
      </c>
      <c r="G50" s="31">
        <f t="shared" si="1"/>
        <v>0</v>
      </c>
      <c r="H50" s="31"/>
      <c r="I50" s="31"/>
      <c r="J50" s="31"/>
    </row>
    <row r="51" spans="1:10" s="6" customFormat="1" ht="28.5" x14ac:dyDescent="0.2">
      <c r="A51" s="32">
        <v>46000</v>
      </c>
      <c r="B51" s="33" t="s">
        <v>98</v>
      </c>
      <c r="C51" s="34">
        <v>443212</v>
      </c>
      <c r="D51" s="34">
        <v>0</v>
      </c>
      <c r="E51" s="35" t="s">
        <v>99</v>
      </c>
      <c r="F51" s="31">
        <f t="shared" si="0"/>
        <v>443212</v>
      </c>
      <c r="G51" s="31">
        <f t="shared" si="1"/>
        <v>0</v>
      </c>
      <c r="H51" s="36"/>
      <c r="I51" s="36"/>
      <c r="J51" s="36"/>
    </row>
    <row r="52" spans="1:10" s="5" customFormat="1" ht="57" x14ac:dyDescent="0.2">
      <c r="A52" s="27">
        <v>46000</v>
      </c>
      <c r="B52" s="28" t="s">
        <v>100</v>
      </c>
      <c r="C52" s="29">
        <v>0</v>
      </c>
      <c r="D52" s="29">
        <v>28970640</v>
      </c>
      <c r="E52" s="30" t="s">
        <v>101</v>
      </c>
      <c r="F52" s="31">
        <f t="shared" si="0"/>
        <v>0</v>
      </c>
      <c r="G52" s="31">
        <f t="shared" si="1"/>
        <v>28970640</v>
      </c>
      <c r="H52" s="31"/>
      <c r="I52" s="31"/>
      <c r="J52" s="31"/>
    </row>
    <row r="53" spans="1:10" s="6" customFormat="1" ht="57" x14ac:dyDescent="0.2">
      <c r="A53" s="32">
        <v>46000</v>
      </c>
      <c r="B53" s="33" t="s">
        <v>102</v>
      </c>
      <c r="C53" s="34">
        <v>0</v>
      </c>
      <c r="D53" s="34">
        <v>25815312</v>
      </c>
      <c r="E53" s="35" t="s">
        <v>103</v>
      </c>
      <c r="F53" s="31">
        <f t="shared" si="0"/>
        <v>0</v>
      </c>
      <c r="G53" s="31">
        <f t="shared" si="1"/>
        <v>25815312</v>
      </c>
      <c r="H53" s="36"/>
      <c r="I53" s="36"/>
      <c r="J53" s="36"/>
    </row>
    <row r="54" spans="1:10" s="5" customFormat="1" ht="114" x14ac:dyDescent="0.2">
      <c r="A54" s="27">
        <v>45999</v>
      </c>
      <c r="B54" s="28" t="s">
        <v>104</v>
      </c>
      <c r="C54" s="29">
        <v>863544</v>
      </c>
      <c r="D54" s="29">
        <v>0</v>
      </c>
      <c r="E54" s="30" t="s">
        <v>105</v>
      </c>
      <c r="F54" s="31">
        <f t="shared" si="0"/>
        <v>863544</v>
      </c>
      <c r="G54" s="31">
        <f t="shared" si="1"/>
        <v>0</v>
      </c>
      <c r="H54" s="31"/>
      <c r="I54" s="31"/>
      <c r="J54" s="31"/>
    </row>
    <row r="55" spans="1:10" s="6" customFormat="1" ht="28.5" x14ac:dyDescent="0.2">
      <c r="A55" s="32">
        <v>45999</v>
      </c>
      <c r="B55" s="33" t="s">
        <v>106</v>
      </c>
      <c r="C55" s="34">
        <v>17702961</v>
      </c>
      <c r="D55" s="34">
        <v>0</v>
      </c>
      <c r="E55" s="35" t="s">
        <v>107</v>
      </c>
      <c r="F55" s="31">
        <f t="shared" si="0"/>
        <v>17702961</v>
      </c>
      <c r="G55" s="31">
        <f t="shared" si="1"/>
        <v>0</v>
      </c>
      <c r="H55" s="36"/>
      <c r="I55" s="36"/>
      <c r="J55" s="36"/>
    </row>
    <row r="56" spans="1:10" s="5" customFormat="1" ht="57" x14ac:dyDescent="0.2">
      <c r="A56" s="27">
        <v>45999</v>
      </c>
      <c r="B56" s="28" t="s">
        <v>108</v>
      </c>
      <c r="C56" s="29">
        <v>0</v>
      </c>
      <c r="D56" s="29">
        <v>564000000</v>
      </c>
      <c r="E56" s="30" t="s">
        <v>109</v>
      </c>
      <c r="F56" s="31">
        <f t="shared" si="0"/>
        <v>0</v>
      </c>
      <c r="G56" s="31">
        <f t="shared" si="1"/>
        <v>564000000</v>
      </c>
      <c r="H56" s="31"/>
      <c r="I56" s="31"/>
      <c r="J56" s="31"/>
    </row>
    <row r="57" spans="1:10" s="6" customFormat="1" ht="28.5" x14ac:dyDescent="0.2">
      <c r="A57" s="32">
        <v>45999</v>
      </c>
      <c r="B57" s="33" t="s">
        <v>110</v>
      </c>
      <c r="C57" s="34">
        <v>4342000</v>
      </c>
      <c r="D57" s="34">
        <v>0</v>
      </c>
      <c r="E57" s="35" t="s">
        <v>111</v>
      </c>
      <c r="F57" s="31">
        <f t="shared" si="0"/>
        <v>4342000</v>
      </c>
      <c r="G57" s="31">
        <f t="shared" si="1"/>
        <v>0</v>
      </c>
      <c r="H57" s="36"/>
      <c r="I57" s="36"/>
      <c r="J57" s="36"/>
    </row>
    <row r="58" spans="1:10" s="5" customFormat="1" ht="57" x14ac:dyDescent="0.2">
      <c r="A58" s="27">
        <v>45997</v>
      </c>
      <c r="B58" s="28" t="s">
        <v>112</v>
      </c>
      <c r="C58" s="29">
        <v>0</v>
      </c>
      <c r="D58" s="29">
        <v>3700000</v>
      </c>
      <c r="E58" s="30" t="s">
        <v>113</v>
      </c>
      <c r="F58" s="31">
        <f t="shared" si="0"/>
        <v>0</v>
      </c>
      <c r="G58" s="31">
        <f t="shared" si="1"/>
        <v>3700000</v>
      </c>
      <c r="H58" s="31"/>
      <c r="I58" s="31"/>
      <c r="J58" s="31"/>
    </row>
    <row r="59" spans="1:10" s="6" customFormat="1" ht="28.5" x14ac:dyDescent="0.2">
      <c r="A59" s="32">
        <v>45997</v>
      </c>
      <c r="B59" s="33" t="s">
        <v>114</v>
      </c>
      <c r="C59" s="34">
        <v>55000</v>
      </c>
      <c r="D59" s="34">
        <v>0</v>
      </c>
      <c r="E59" s="35" t="s">
        <v>115</v>
      </c>
      <c r="F59" s="31">
        <f t="shared" si="0"/>
        <v>55000</v>
      </c>
      <c r="G59" s="31">
        <f t="shared" si="1"/>
        <v>0</v>
      </c>
      <c r="H59" s="36"/>
      <c r="I59" s="36"/>
      <c r="J59" s="36"/>
    </row>
    <row r="60" spans="1:10" s="5" customFormat="1" ht="99.75" x14ac:dyDescent="0.2">
      <c r="A60" s="27">
        <v>45996</v>
      </c>
      <c r="B60" s="28" t="s">
        <v>116</v>
      </c>
      <c r="C60" s="29">
        <v>0</v>
      </c>
      <c r="D60" s="29">
        <v>149594111</v>
      </c>
      <c r="E60" s="30" t="s">
        <v>117</v>
      </c>
      <c r="F60" s="31">
        <f t="shared" si="0"/>
        <v>0</v>
      </c>
      <c r="G60" s="31">
        <f t="shared" si="1"/>
        <v>149594111</v>
      </c>
      <c r="H60" s="31"/>
      <c r="I60" s="31"/>
      <c r="J60" s="31"/>
    </row>
    <row r="61" spans="1:10" s="6" customFormat="1" ht="57" x14ac:dyDescent="0.2">
      <c r="A61" s="32">
        <v>45996</v>
      </c>
      <c r="B61" s="33" t="s">
        <v>118</v>
      </c>
      <c r="C61" s="34">
        <v>0</v>
      </c>
      <c r="D61" s="34">
        <v>13758205</v>
      </c>
      <c r="E61" s="35" t="s">
        <v>119</v>
      </c>
      <c r="F61" s="31">
        <f t="shared" si="0"/>
        <v>0</v>
      </c>
      <c r="G61" s="31">
        <f t="shared" si="1"/>
        <v>13758205</v>
      </c>
      <c r="H61" s="36"/>
      <c r="I61" s="36"/>
      <c r="J61" s="36"/>
    </row>
    <row r="62" spans="1:10" s="5" customFormat="1" ht="57" x14ac:dyDescent="0.2">
      <c r="A62" s="27">
        <v>45995</v>
      </c>
      <c r="B62" s="28" t="s">
        <v>120</v>
      </c>
      <c r="C62" s="29">
        <v>0</v>
      </c>
      <c r="D62" s="29">
        <v>8953187</v>
      </c>
      <c r="E62" s="30" t="s">
        <v>121</v>
      </c>
      <c r="F62" s="31">
        <f t="shared" si="0"/>
        <v>0</v>
      </c>
      <c r="G62" s="31">
        <f t="shared" si="1"/>
        <v>8953187</v>
      </c>
      <c r="H62" s="31"/>
      <c r="I62" s="31"/>
      <c r="J62" s="31"/>
    </row>
    <row r="63" spans="1:10" s="6" customFormat="1" ht="57" x14ac:dyDescent="0.2">
      <c r="A63" s="32">
        <v>45995</v>
      </c>
      <c r="B63" s="33" t="s">
        <v>122</v>
      </c>
      <c r="C63" s="34">
        <v>0</v>
      </c>
      <c r="D63" s="34">
        <v>3900000</v>
      </c>
      <c r="E63" s="35" t="s">
        <v>123</v>
      </c>
      <c r="F63" s="31">
        <f t="shared" si="0"/>
        <v>0</v>
      </c>
      <c r="G63" s="31">
        <f t="shared" si="1"/>
        <v>3900000</v>
      </c>
      <c r="H63" s="36"/>
      <c r="I63" s="36"/>
      <c r="J63" s="36"/>
    </row>
    <row r="64" spans="1:10" s="5" customFormat="1" ht="57" x14ac:dyDescent="0.2">
      <c r="A64" s="27">
        <v>45995</v>
      </c>
      <c r="B64" s="28" t="s">
        <v>124</v>
      </c>
      <c r="C64" s="29">
        <v>0</v>
      </c>
      <c r="D64" s="29">
        <v>2730000</v>
      </c>
      <c r="E64" s="30" t="s">
        <v>125</v>
      </c>
      <c r="F64" s="31">
        <f t="shared" si="0"/>
        <v>0</v>
      </c>
      <c r="G64" s="31">
        <f t="shared" si="1"/>
        <v>2730000</v>
      </c>
      <c r="H64" s="31"/>
      <c r="I64" s="31"/>
      <c r="J64" s="31"/>
    </row>
    <row r="65" spans="1:10" s="6" customFormat="1" ht="28.5" x14ac:dyDescent="0.2">
      <c r="A65" s="32">
        <v>45995</v>
      </c>
      <c r="B65" s="33" t="s">
        <v>126</v>
      </c>
      <c r="C65" s="34">
        <v>6565320</v>
      </c>
      <c r="D65" s="34">
        <v>0</v>
      </c>
      <c r="E65" s="35" t="s">
        <v>127</v>
      </c>
      <c r="F65" s="31">
        <f t="shared" si="0"/>
        <v>6565320</v>
      </c>
      <c r="G65" s="31">
        <f t="shared" si="1"/>
        <v>0</v>
      </c>
      <c r="H65" s="36"/>
      <c r="I65" s="36"/>
      <c r="J65" s="36"/>
    </row>
    <row r="66" spans="1:10" s="5" customFormat="1" ht="85.5" x14ac:dyDescent="0.2">
      <c r="A66" s="27">
        <v>45995</v>
      </c>
      <c r="B66" s="28" t="s">
        <v>128</v>
      </c>
      <c r="C66" s="29">
        <v>9711192</v>
      </c>
      <c r="D66" s="29">
        <v>0</v>
      </c>
      <c r="E66" s="30" t="s">
        <v>129</v>
      </c>
      <c r="F66" s="31">
        <f t="shared" si="0"/>
        <v>9711192</v>
      </c>
      <c r="G66" s="31">
        <f t="shared" si="1"/>
        <v>0</v>
      </c>
      <c r="H66" s="31"/>
      <c r="I66" s="31"/>
      <c r="J66" s="31"/>
    </row>
    <row r="67" spans="1:10" s="6" customFormat="1" ht="85.5" x14ac:dyDescent="0.2">
      <c r="A67" s="32">
        <v>45995</v>
      </c>
      <c r="B67" s="33" t="s">
        <v>130</v>
      </c>
      <c r="C67" s="34">
        <v>2791411</v>
      </c>
      <c r="D67" s="34">
        <v>0</v>
      </c>
      <c r="E67" s="35" t="s">
        <v>131</v>
      </c>
      <c r="F67" s="31">
        <f t="shared" si="0"/>
        <v>2791411</v>
      </c>
      <c r="G67" s="31">
        <f t="shared" si="1"/>
        <v>0</v>
      </c>
      <c r="H67" s="36"/>
      <c r="I67" s="36"/>
      <c r="J67" s="36"/>
    </row>
    <row r="68" spans="1:10" s="5" customFormat="1" ht="28.5" x14ac:dyDescent="0.2">
      <c r="A68" s="27">
        <v>45994</v>
      </c>
      <c r="B68" s="28" t="s">
        <v>132</v>
      </c>
      <c r="C68" s="29">
        <v>294888</v>
      </c>
      <c r="D68" s="29">
        <v>0</v>
      </c>
      <c r="E68" s="30" t="s">
        <v>133</v>
      </c>
      <c r="F68" s="31">
        <f t="shared" si="0"/>
        <v>294888</v>
      </c>
      <c r="G68" s="31">
        <f t="shared" si="1"/>
        <v>0</v>
      </c>
      <c r="H68" s="31"/>
      <c r="I68" s="31"/>
      <c r="J68" s="31"/>
    </row>
    <row r="69" spans="1:10" s="6" customFormat="1" ht="28.5" x14ac:dyDescent="0.2">
      <c r="A69" s="32">
        <v>45993</v>
      </c>
      <c r="B69" s="33" t="s">
        <v>134</v>
      </c>
      <c r="C69" s="34">
        <v>195410651</v>
      </c>
      <c r="D69" s="34">
        <v>0</v>
      </c>
      <c r="E69" s="35" t="s">
        <v>135</v>
      </c>
      <c r="F69" s="31">
        <f t="shared" si="0"/>
        <v>195410651</v>
      </c>
      <c r="G69" s="31">
        <f t="shared" si="1"/>
        <v>0</v>
      </c>
      <c r="H69" s="36"/>
      <c r="I69" s="36"/>
      <c r="J69" s="36"/>
    </row>
    <row r="70" spans="1:10" s="5" customFormat="1" ht="42.75" x14ac:dyDescent="0.2">
      <c r="A70" s="27">
        <v>45992</v>
      </c>
      <c r="B70" s="28" t="s">
        <v>136</v>
      </c>
      <c r="C70" s="29">
        <v>0</v>
      </c>
      <c r="D70" s="29">
        <v>38036597</v>
      </c>
      <c r="E70" s="30" t="s">
        <v>137</v>
      </c>
      <c r="F70" s="31">
        <f t="shared" si="0"/>
        <v>0</v>
      </c>
      <c r="G70" s="31">
        <f t="shared" si="1"/>
        <v>38036597</v>
      </c>
      <c r="H70" s="31"/>
      <c r="I70" s="31"/>
      <c r="J70" s="31"/>
    </row>
    <row r="71" spans="1:10" s="6" customFormat="1" ht="28.5" x14ac:dyDescent="0.2">
      <c r="A71" s="32">
        <v>45992</v>
      </c>
      <c r="B71" s="33" t="s">
        <v>138</v>
      </c>
      <c r="C71" s="34">
        <v>5767700</v>
      </c>
      <c r="D71" s="34">
        <v>0</v>
      </c>
      <c r="E71" s="35" t="s">
        <v>139</v>
      </c>
      <c r="F71" s="31">
        <f t="shared" si="0"/>
        <v>5767700</v>
      </c>
      <c r="G71" s="31">
        <f t="shared" si="1"/>
        <v>0</v>
      </c>
      <c r="H71" s="36"/>
      <c r="I71" s="36"/>
      <c r="J71" s="36"/>
    </row>
    <row r="72" spans="1:10" s="5" customFormat="1" ht="28.5" x14ac:dyDescent="0.2">
      <c r="A72" s="27">
        <v>45992</v>
      </c>
      <c r="B72" s="28" t="s">
        <v>140</v>
      </c>
      <c r="C72" s="29">
        <v>1966000</v>
      </c>
      <c r="D72" s="29">
        <v>0</v>
      </c>
      <c r="E72" s="30" t="s">
        <v>141</v>
      </c>
      <c r="F72" s="31">
        <f t="shared" si="0"/>
        <v>1966000</v>
      </c>
      <c r="G72" s="31">
        <f t="shared" si="1"/>
        <v>0</v>
      </c>
      <c r="H72" s="31"/>
      <c r="I72" s="31"/>
      <c r="J72" s="31"/>
    </row>
    <row r="73" spans="1:10" s="4" customFormat="1" ht="15" x14ac:dyDescent="0.25">
      <c r="A73" s="40" t="s">
        <v>142</v>
      </c>
      <c r="B73" s="41"/>
      <c r="C73" s="42">
        <v>1331554310</v>
      </c>
      <c r="D73" s="42">
        <v>1277731627</v>
      </c>
      <c r="E73" s="43"/>
      <c r="F73" s="31">
        <f t="shared" si="0"/>
        <v>1331554310</v>
      </c>
      <c r="G73" s="31">
        <f t="shared" si="1"/>
        <v>1277731627</v>
      </c>
      <c r="H73" s="26"/>
      <c r="I73" s="26"/>
      <c r="J73" s="26"/>
    </row>
    <row r="74" spans="1:10" x14ac:dyDescent="0.2">
      <c r="A74" s="13"/>
      <c r="B74" s="13"/>
      <c r="C74" s="13"/>
      <c r="D74" s="13"/>
      <c r="E74" s="13"/>
    </row>
    <row r="75" spans="1:10" x14ac:dyDescent="0.2">
      <c r="A75" s="13"/>
      <c r="B75" s="13"/>
      <c r="C75" s="13"/>
      <c r="D75" s="13"/>
      <c r="E75" s="13"/>
    </row>
    <row r="76" spans="1:10" x14ac:dyDescent="0.2">
      <c r="A76" s="13"/>
      <c r="B76" s="13"/>
      <c r="C76" s="13"/>
      <c r="D76" s="13"/>
      <c r="E76" s="13"/>
    </row>
    <row r="77" spans="1:10" x14ac:dyDescent="0.2">
      <c r="A77" s="13"/>
      <c r="B77" s="13"/>
      <c r="C77" s="13"/>
      <c r="D77" s="13"/>
      <c r="E77" s="13"/>
    </row>
    <row r="78" spans="1:10" x14ac:dyDescent="0.2">
      <c r="A78" s="13"/>
      <c r="B78" s="13"/>
      <c r="C78" s="13"/>
      <c r="D78" s="13"/>
      <c r="E78" s="13"/>
    </row>
    <row r="79" spans="1:10" x14ac:dyDescent="0.2">
      <c r="A79" s="13"/>
      <c r="B79" s="13"/>
      <c r="C79" s="13"/>
      <c r="D79" s="13"/>
      <c r="E79" s="13"/>
    </row>
    <row r="80" spans="1:10" x14ac:dyDescent="0.2">
      <c r="A80" s="13"/>
      <c r="B80" s="13"/>
      <c r="C80" s="13"/>
      <c r="D80" s="13"/>
      <c r="E80" s="13"/>
    </row>
    <row r="81" spans="1:5" ht="16.5" customHeight="1" x14ac:dyDescent="0.25">
      <c r="A81" s="14" t="s">
        <v>143</v>
      </c>
      <c r="B81" s="14"/>
      <c r="C81" s="14"/>
      <c r="D81" s="14"/>
      <c r="E81" s="14"/>
    </row>
    <row r="82" spans="1:5" ht="14.25" customHeight="1" x14ac:dyDescent="0.2">
      <c r="A82" s="15" t="s">
        <v>144</v>
      </c>
      <c r="B82" s="15"/>
      <c r="C82" s="15"/>
      <c r="D82" s="15"/>
      <c r="E82" s="15"/>
    </row>
    <row r="83" spans="1:5" ht="16.5" customHeight="1" x14ac:dyDescent="0.25">
      <c r="A83" s="16" t="s">
        <v>145</v>
      </c>
      <c r="B83" s="16"/>
      <c r="C83" s="16"/>
      <c r="D83" s="16"/>
      <c r="E83" s="16"/>
    </row>
    <row r="84" spans="1:5" ht="14.25" customHeight="1" x14ac:dyDescent="0.2">
      <c r="A84" s="15" t="s">
        <v>146</v>
      </c>
      <c r="B84" s="15"/>
      <c r="C84" s="15"/>
      <c r="D84" s="15"/>
      <c r="E84" s="15"/>
    </row>
    <row r="85" spans="1:5" ht="30" customHeight="1" x14ac:dyDescent="0.25">
      <c r="A85" s="17" t="s">
        <v>147</v>
      </c>
      <c r="B85" s="17"/>
      <c r="C85" s="17"/>
      <c r="D85" s="17"/>
      <c r="E85" s="17"/>
    </row>
    <row r="86" spans="1:5" x14ac:dyDescent="0.2">
      <c r="A86" s="13"/>
      <c r="B86" s="13"/>
      <c r="C86" s="13"/>
      <c r="D86" s="13"/>
      <c r="E86" s="13"/>
    </row>
    <row r="87" spans="1:5" s="7" customFormat="1" ht="12.75" customHeight="1" x14ac:dyDescent="0.2">
      <c r="A87" s="12" t="s">
        <v>148</v>
      </c>
      <c r="B87" s="12"/>
      <c r="C87" s="11"/>
      <c r="D87" s="11"/>
      <c r="E87" s="8" t="s">
        <v>149</v>
      </c>
    </row>
    <row r="88" spans="1:5" s="7" customFormat="1" ht="12.75" customHeight="1" x14ac:dyDescent="0.2">
      <c r="A88" s="12" t="s">
        <v>150</v>
      </c>
      <c r="B88" s="12"/>
      <c r="C88" s="11"/>
      <c r="D88" s="11"/>
      <c r="E88" s="8" t="s">
        <v>151</v>
      </c>
    </row>
    <row r="89" spans="1:5" s="7" customFormat="1" ht="12.75" customHeight="1" x14ac:dyDescent="0.2">
      <c r="A89" s="12" t="s">
        <v>152</v>
      </c>
      <c r="B89" s="12"/>
      <c r="C89" s="11"/>
      <c r="D89" s="11"/>
      <c r="E89" s="8" t="s">
        <v>153</v>
      </c>
    </row>
    <row r="90" spans="1:5" s="7" customFormat="1" ht="12.75" x14ac:dyDescent="0.2">
      <c r="A90" s="10"/>
      <c r="B90" s="10"/>
      <c r="C90" s="11"/>
      <c r="D90" s="11"/>
      <c r="E90" s="8" t="s">
        <v>154</v>
      </c>
    </row>
  </sheetData>
  <mergeCells count="32">
    <mergeCell ref="A74:E74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86:E86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90:B90"/>
    <mergeCell ref="C90:D90"/>
    <mergeCell ref="A87:B87"/>
    <mergeCell ref="C87:D87"/>
    <mergeCell ref="A88:B88"/>
    <mergeCell ref="C88:D88"/>
    <mergeCell ref="A89:B89"/>
    <mergeCell ref="C89:D8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2025-12-20T10:35:38Z</dcterms:created>
  <dcterms:modified xsi:type="dcterms:W3CDTF">2025-12-27T06:47:58Z</dcterms:modified>
</cp:coreProperties>
</file>