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2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25" i="1" l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G12" i="1"/>
  <c r="F12" i="1"/>
</calcChain>
</file>

<file path=xl/sharedStrings.xml><?xml version="1.0" encoding="utf-8"?>
<sst xmlns="http://schemas.openxmlformats.org/spreadsheetml/2006/main" count="85" uniqueCount="85">
  <si>
    <t>SAO KÊ TÀI KHOẢN</t>
  </si>
  <si>
    <t>Ngày thực hiện: 16/12/2025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</si>
  <si>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</si>
  <si>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</si>
  <si>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</si>
  <si>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</si>
  <si>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</si>
  <si>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</si>
  <si>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</si>
  <si>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</si>
  <si>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01/12/2025 Đến: 15/12/2025</t>
  </si>
  <si>
    <t>Số dư đầu kỳ</t>
  </si>
  <si>
    <t>1,180,863,193.00</t>
  </si>
  <si>
    <t>Số dư cuối kỳ</t>
  </si>
  <si>
    <t>6,577,423,857.00</t>
  </si>
  <si>
    <t>Ngày giao dịch</t>
  </si>
  <si>
    <t>Số tham chiếu</t>
  </si>
  <si>
    <t>Số tiền ghi nợ</t>
  </si>
  <si>
    <t>Số tiền ghi có</t>
  </si>
  <si>
    <t>Mô tả</t>
  </si>
  <si>
    <t>5423 - 33818</t>
  </si>
  <si>
    <t>5349IBT1jWIF9IAC.VITALGO CK CTY NGOC THOM-151225-22:09:05 559485.20251215.220906.1819198888.CTY CP DICH VU THUONG MAI VITAL GO.970416</t>
  </si>
  <si>
    <t>5009 - 04909</t>
  </si>
  <si>
    <t>SHGD:10017798.DD:251215.BO:CT CP DV TM TONG HOP WINCOMMERCE.Remark:2000245287 WINCOMMERCE TTTHST CHO NCC 2003606</t>
  </si>
  <si>
    <t>5189 - 07345</t>
  </si>
  <si>
    <t>020097042212151545462025RJX0472834.7345.154547.Soi Bien thanh toan CN T11.2025 NCC Ngoc Thom</t>
  </si>
  <si>
    <t>5009 - 67449</t>
  </si>
  <si>
    <t>SHGD:10006552.DD:251215.BO:CTY TNHH CUA HANG TIEN LOI GIA DINH VN.Remark:FAMILYMART THANH TOaN TIeN HaNG CHOKHO DC _ CTY TNHH MTV TM DV NGOCTHOM_ 11/2025</t>
  </si>
  <si>
    <t>5087 - 14279</t>
  </si>
  <si>
    <t>IBVCB.202512155087059652.</t>
  </si>
  <si>
    <t>5009 - 49196</t>
  </si>
  <si>
    <t>SHGD:10008518.DD:251215.BO:CT CP DVTM TH WINCOMMERCE.Remark:2000246219 WINCOMMERCE TTTHST CHO NCC 2003606</t>
  </si>
  <si>
    <t>5056 - 51178</t>
  </si>
  <si>
    <t>IBVCB.1312250995286002.CTY RUT TIEN NHAP QUY TIEN MAT</t>
  </si>
  <si>
    <t>5058 - 26271</t>
  </si>
  <si>
    <t>IBVCB.1212250278662001.TT HD SO 3257-CTY THANG LONG</t>
  </si>
  <si>
    <t>5056 - 78605</t>
  </si>
  <si>
    <t>IBVCB.1112250324774001.Thanh toan 60 pt gia tri hop dong so 15112025/HDMB/NT-HN</t>
  </si>
  <si>
    <t>5058 - 76740</t>
  </si>
  <si>
    <t>IBVCB.1112250851812001.TT HD CHO 5 NAM MA QR/CTY iCHECK</t>
  </si>
  <si>
    <t>5130 - 32883</t>
  </si>
  <si>
    <t>/Ref:PATTMN2W11L25343{//}/Ref:PATTMN2W11L25343{//}TT VNMN2W11L N BATCH:M8.9.10.12.2025 MMMEGA MARKET TTOAN PAYMENT:8117000078031 VENDOR:M25790 DVC:CONG TY TNHH MM MEGA MARKET VIETNAM/MM MEGA MARKET VIETNAM CO.LTD</t>
  </si>
  <si>
    <t>5190 - 00780</t>
  </si>
  <si>
    <t>IGT2559627ISS001</t>
  </si>
  <si>
    <t>5056 - 15091</t>
  </si>
  <si>
    <t>IBVCB.0912250571058002.CTY RUT TIEN NHAP QUY TIEN MAT</t>
  </si>
  <si>
    <t>5058 - 14276</t>
  </si>
  <si>
    <t>IBVCB.0912250230090001.TT HD SO 594-CTY VIET LONG</t>
  </si>
  <si>
    <t>5009 - 26595</t>
  </si>
  <si>
    <t>SHGD:10007245.DD:251208.BO:CTY CP TM VA DICH VU MINH CAU.Remark:@PL@ Minh Cau thanh toan tien hang Cong ty TNHH mot thanh vien thuong mai va dich vu Ngoc Thom</t>
  </si>
  <si>
    <t>9915 - 66105</t>
  </si>
  <si>
    <t>THU PHI DICH VU SMS CHU DONG THANG 11/2025. SDT: 0917823679. So tien 55000 VND</t>
  </si>
  <si>
    <t>5087 - 35161</t>
  </si>
  <si>
    <t>IBVCB.202512055087051857.</t>
  </si>
  <si>
    <t>5425 - 44451</t>
  </si>
  <si>
    <t>5339IBT1eJ11LUAQ.TTTM Satra VVK TT VD426 HD 71367 thu HTT10.25 43.600VND.20251205.155430.8699393939.CN TCT TM SAI GON-TNHH MTV-TRUNG TAM THUONG MAI SATRA VO VAN KIET .970418</t>
  </si>
  <si>
    <t>5058 - 28791</t>
  </si>
  <si>
    <t>IBVCB.0512250893128001.CTY RUT TIEN NHAP QUY TIEN MAT</t>
  </si>
  <si>
    <t>5009 - 84040</t>
  </si>
  <si>
    <t>SHGD:10002124.DD:251203.BO:CN TCT TM SAI GON - TNHH MTV - SIEU THI.Remark:VD-426, TTHD 65650-69036-70436-72914,HTT10-25 9324,XT 9278</t>
  </si>
  <si>
    <t>5009 - 22355</t>
  </si>
  <si>
    <t>SHGD:10001122.DD:251202.BO:CONG TY TNHH OKONO VIET NAM.Remark:OKONO THANH TOAN CONG NO CHO CT NGOC THOM T7+8.25</t>
  </si>
  <si>
    <t>5056 - 39041</t>
  </si>
  <si>
    <t>IBVCB.0112250423264003.DAT COC 30% -8780 NGAY 28.11.2025-CTY APK TRADING</t>
  </si>
  <si>
    <t>0004 - 00047</t>
  </si>
  <si>
    <t>CHUYEN KHOANTHU PHI CHUYEN TIEN THEO GNN 41</t>
  </si>
  <si>
    <t>5423 - 64478</t>
  </si>
  <si>
    <t>5335IBT1bJJX1FRZ.KINGFOOD TT TIEN HANG Payment for V000516.20251201.144355.04001010091039.Chi ho Bizzi Kingfood.970426</t>
  </si>
  <si>
    <t>Tổng số</t>
  </si>
  <si>
    <t>2,302,985,649.00</t>
  </si>
  <si>
    <t>7,699,546,313.00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</si>
  <si>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</si>
  <si>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</si>
  <si>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</si>
  <si>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</si>
  <si>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</si>
  <si>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</si>
  <si>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</si>
  <si>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</si>
  <si>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</si>
  <si>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</si>
  <si>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</si>
  <si>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</si>
  <si>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MỞ BẢO LÃNH CHO PP</t>
  </si>
  <si>
    <t>LƯƠNG T11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</si>
</sst>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4" fillId="0" borderId="0" xfId="0" applyFont="1"/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41" fontId="18" fillId="0" borderId="0" xfId="42" applyFont="1"/>
    <xf numFmtId="41" fontId="24" fillId="0" borderId="0" xfId="42" applyFont="1"/>
    <xf numFmtId="0" fontId="25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/>
    <xf numFmtId="41" fontId="25" fillId="33" borderId="10" xfId="42" applyFont="1" applyFill="1" applyBorder="1"/>
    <xf numFmtId="0" fontId="25" fillId="33" borderId="11" xfId="0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5" fillId="33" borderId="0" xfId="0" applyFont="1" applyFill="1"/>
    <xf numFmtId="41" fontId="25" fillId="33" borderId="0" xfId="42" applyFont="1" applyFill="1"/>
    <xf numFmtId="14" fontId="26" fillId="33" borderId="11" xfId="0" applyNumberFormat="1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41" fontId="26" fillId="33" borderId="11" xfId="42" applyFont="1" applyFill="1" applyBorder="1" applyAlignment="1">
      <alignment horizontal="right" wrapText="1"/>
    </xf>
    <xf numFmtId="0" fontId="26" fillId="33" borderId="0" xfId="0" applyFont="1" applyFill="1" applyAlignment="1">
      <alignment horizontal="left" wrapText="1"/>
    </xf>
    <xf numFmtId="0" fontId="26" fillId="33" borderId="0" xfId="0" applyFont="1" applyFill="1"/>
    <xf numFmtId="41" fontId="26" fillId="33" borderId="0" xfId="42" applyFont="1" applyFill="1"/>
    <xf numFmtId="14" fontId="26" fillId="34" borderId="11" xfId="0" applyNumberFormat="1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center" wrapText="1"/>
    </xf>
    <xf numFmtId="41" fontId="26" fillId="34" borderId="11" xfId="42" applyFont="1" applyFill="1" applyBorder="1" applyAlignment="1">
      <alignment horizontal="right" wrapText="1"/>
    </xf>
    <xf numFmtId="0" fontId="26" fillId="34" borderId="0" xfId="0" applyFont="1" applyFill="1" applyAlignment="1">
      <alignment horizontal="left" wrapText="1"/>
    </xf>
    <xf numFmtId="41" fontId="26" fillId="34" borderId="0" xfId="42" applyFont="1" applyFill="1"/>
    <xf numFmtId="0" fontId="25" fillId="33" borderId="0" xfId="0" applyFont="1" applyFill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right" wrapText="1"/>
    </xf>
    <xf numFmtId="0" fontId="25" fillId="33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topLeftCell="A7" workbookViewId="0">
      <selection activeCell="H12" sqref="H12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5.7109375" style="1" customWidth="1"/>
    <col min="4" max="4" width="17.85546875" style="1" customWidth="1"/>
    <col min="5" max="5" width="47.42578125" style="1" customWidth="1"/>
    <col min="6" max="7" width="0" style="1" hidden="1" customWidth="1"/>
    <col min="8" max="8" width="15.7109375" style="18" bestFit="1" customWidth="1"/>
    <col min="9" max="9" width="13.42578125" style="18" bestFit="1" customWidth="1"/>
    <col min="10" max="16384" width="9.140625" style="1"/>
  </cols>
  <sheetData>
    <row r="1" spans="1:9" ht="45" customHeight="1" x14ac:dyDescent="0.2">
      <c r="A1" s="10"/>
      <c r="B1" s="10"/>
      <c r="C1" s="11" t="s">
        <v>0</v>
      </c>
      <c r="D1" s="11"/>
      <c r="E1" s="11"/>
    </row>
    <row r="2" spans="1:9" ht="14.25" customHeight="1" x14ac:dyDescent="0.2">
      <c r="A2" s="12"/>
      <c r="B2" s="12"/>
      <c r="C2" s="10" t="s">
        <v>1</v>
      </c>
      <c r="D2" s="10"/>
      <c r="E2" s="10"/>
    </row>
    <row r="3" spans="1:9" ht="14.25" customHeight="1" x14ac:dyDescent="0.2">
      <c r="A3" s="2" t="s">
        <v>2</v>
      </c>
      <c r="B3" s="12" t="s">
        <v>3</v>
      </c>
      <c r="C3" s="12"/>
      <c r="D3" s="12"/>
      <c r="E3" s="12"/>
    </row>
    <row r="4" spans="1:9" ht="14.25" customHeight="1" x14ac:dyDescent="0.2">
      <c r="A4" s="2" t="s">
        <v>4</v>
      </c>
      <c r="B4" s="12">
        <v>1027349624</v>
      </c>
      <c r="C4" s="12"/>
      <c r="D4" s="12"/>
      <c r="E4" s="12"/>
    </row>
    <row r="5" spans="1:9" ht="14.25" customHeight="1" x14ac:dyDescent="0.2">
      <c r="A5" s="2" t="s">
        <v>5</v>
      </c>
      <c r="B5" s="12" t="s">
        <v>6</v>
      </c>
      <c r="C5" s="12"/>
      <c r="D5" s="12"/>
      <c r="E5" s="12"/>
    </row>
    <row r="6" spans="1:9" ht="14.25" customHeight="1" x14ac:dyDescent="0.2">
      <c r="A6" s="2" t="s">
        <v>7</v>
      </c>
      <c r="B6" s="12">
        <v>4202353</v>
      </c>
      <c r="C6" s="12"/>
      <c r="D6" s="12"/>
      <c r="E6" s="12"/>
    </row>
    <row r="7" spans="1:9" ht="14.25" customHeight="1" x14ac:dyDescent="0.2">
      <c r="A7" s="2" t="s">
        <v>8</v>
      </c>
      <c r="B7" s="12" t="s">
        <v>9</v>
      </c>
      <c r="C7" s="12"/>
      <c r="D7" s="12"/>
      <c r="E7" s="12"/>
    </row>
    <row r="8" spans="1:9" ht="14.25" customHeight="1" x14ac:dyDescent="0.2">
      <c r="A8" s="12" t="s">
        <v>10</v>
      </c>
      <c r="B8" s="12"/>
      <c r="C8" s="12"/>
      <c r="D8" s="12"/>
      <c r="E8" s="12"/>
    </row>
    <row r="9" spans="1:9" x14ac:dyDescent="0.2">
      <c r="A9" s="9"/>
      <c r="B9" s="9"/>
      <c r="C9" s="9"/>
      <c r="D9" s="9"/>
      <c r="E9" s="9"/>
    </row>
    <row r="10" spans="1:9" s="3" customFormat="1" ht="15.75" thickBot="1" x14ac:dyDescent="0.3">
      <c r="A10" s="20" t="s">
        <v>11</v>
      </c>
      <c r="B10" s="20" t="s">
        <v>12</v>
      </c>
      <c r="C10" s="20" t="s">
        <v>13</v>
      </c>
      <c r="D10" s="20" t="s">
        <v>14</v>
      </c>
      <c r="E10" s="20"/>
      <c r="F10" s="21"/>
      <c r="G10" s="21"/>
      <c r="H10" s="22"/>
      <c r="I10" s="22"/>
    </row>
    <row r="11" spans="1:9" s="4" customFormat="1" ht="30" x14ac:dyDescent="0.25">
      <c r="A11" s="23" t="s">
        <v>15</v>
      </c>
      <c r="B11" s="23" t="s">
        <v>16</v>
      </c>
      <c r="C11" s="23" t="s">
        <v>17</v>
      </c>
      <c r="D11" s="23" t="s">
        <v>18</v>
      </c>
      <c r="E11" s="24" t="s">
        <v>19</v>
      </c>
      <c r="F11" s="25"/>
      <c r="G11" s="25"/>
      <c r="H11" s="26"/>
      <c r="I11" s="26"/>
    </row>
    <row r="12" spans="1:9" s="5" customFormat="1" ht="57" x14ac:dyDescent="0.2">
      <c r="A12" s="27">
        <v>46006</v>
      </c>
      <c r="B12" s="28" t="s">
        <v>20</v>
      </c>
      <c r="C12" s="29">
        <v>0</v>
      </c>
      <c r="D12" s="29">
        <v>15914658</v>
      </c>
      <c r="E12" s="30" t="s">
        <v>21</v>
      </c>
      <c r="F12" s="31">
        <f>IFERROR(VALUE(SUBSTITUTE(SUBSTITUTE(C12,".00",""),",",".")),0)</f>
        <v>0</v>
      </c>
      <c r="G12" s="31">
        <f>IFERROR(VALUE(SUBSTITUTE(SUBSTITUTE(D12,".00",""),",",".")),0)</f>
        <v>15914658</v>
      </c>
      <c r="H12" s="32"/>
      <c r="I12" s="32"/>
    </row>
    <row r="13" spans="1:9" s="6" customFormat="1" ht="57" x14ac:dyDescent="0.2">
      <c r="A13" s="33">
        <v>46006</v>
      </c>
      <c r="B13" s="34" t="s">
        <v>22</v>
      </c>
      <c r="C13" s="35">
        <v>0</v>
      </c>
      <c r="D13" s="35">
        <v>6038662843</v>
      </c>
      <c r="E13" s="36" t="s">
        <v>23</v>
      </c>
      <c r="F13" s="31">
        <f t="shared" ref="F13:F35" si="0">IFERROR(VALUE(SUBSTITUTE(SUBSTITUTE(C13,".00",""),",",".")),0)</f>
        <v>0</v>
      </c>
      <c r="G13" s="31">
        <f t="shared" ref="G13:G35" si="1">IFERROR(VALUE(SUBSTITUTE(SUBSTITUTE(D13,".00",""),",",".")),0)</f>
        <v>6038662843</v>
      </c>
      <c r="H13" s="37"/>
      <c r="I13" s="37"/>
    </row>
    <row r="14" spans="1:9" s="5" customFormat="1" ht="42.75" x14ac:dyDescent="0.2">
      <c r="A14" s="27">
        <v>46006</v>
      </c>
      <c r="B14" s="28" t="s">
        <v>24</v>
      </c>
      <c r="C14" s="29">
        <v>0</v>
      </c>
      <c r="D14" s="29">
        <v>21516086</v>
      </c>
      <c r="E14" s="30" t="s">
        <v>25</v>
      </c>
      <c r="F14" s="31">
        <f t="shared" si="0"/>
        <v>0</v>
      </c>
      <c r="G14" s="31">
        <f t="shared" si="1"/>
        <v>21516086</v>
      </c>
      <c r="H14" s="32"/>
      <c r="I14" s="32"/>
    </row>
    <row r="15" spans="1:9" s="6" customFormat="1" ht="71.25" x14ac:dyDescent="0.2">
      <c r="A15" s="33">
        <v>46006</v>
      </c>
      <c r="B15" s="34" t="s">
        <v>26</v>
      </c>
      <c r="C15" s="35">
        <v>0</v>
      </c>
      <c r="D15" s="35">
        <v>29538909</v>
      </c>
      <c r="E15" s="36" t="s">
        <v>27</v>
      </c>
      <c r="F15" s="31">
        <f t="shared" si="0"/>
        <v>0</v>
      </c>
      <c r="G15" s="31">
        <f t="shared" si="1"/>
        <v>29538909</v>
      </c>
      <c r="H15" s="37"/>
      <c r="I15" s="37"/>
    </row>
    <row r="16" spans="1:9" s="5" customFormat="1" x14ac:dyDescent="0.2">
      <c r="A16" s="27">
        <v>46006</v>
      </c>
      <c r="B16" s="28" t="s">
        <v>28</v>
      </c>
      <c r="C16" s="29">
        <v>57167200</v>
      </c>
      <c r="D16" s="29">
        <v>0</v>
      </c>
      <c r="E16" s="30" t="s">
        <v>29</v>
      </c>
      <c r="F16" s="31">
        <f t="shared" si="0"/>
        <v>57167200</v>
      </c>
      <c r="G16" s="31">
        <f t="shared" si="1"/>
        <v>0</v>
      </c>
      <c r="H16" s="32"/>
      <c r="I16" s="32"/>
    </row>
    <row r="17" spans="1:9" s="6" customFormat="1" ht="42.75" x14ac:dyDescent="0.2">
      <c r="A17" s="33">
        <v>46006</v>
      </c>
      <c r="B17" s="34" t="s">
        <v>30</v>
      </c>
      <c r="C17" s="35">
        <v>0</v>
      </c>
      <c r="D17" s="35">
        <v>6342326</v>
      </c>
      <c r="E17" s="36" t="s">
        <v>31</v>
      </c>
      <c r="F17" s="31">
        <f t="shared" si="0"/>
        <v>0</v>
      </c>
      <c r="G17" s="31">
        <f t="shared" si="1"/>
        <v>6342326</v>
      </c>
      <c r="H17" s="37"/>
      <c r="I17" s="37"/>
    </row>
    <row r="18" spans="1:9" s="5" customFormat="1" ht="28.5" x14ac:dyDescent="0.2">
      <c r="A18" s="27">
        <v>46004</v>
      </c>
      <c r="B18" s="28" t="s">
        <v>32</v>
      </c>
      <c r="C18" s="29">
        <v>100007700</v>
      </c>
      <c r="D18" s="29">
        <v>0</v>
      </c>
      <c r="E18" s="30" t="s">
        <v>33</v>
      </c>
      <c r="F18" s="31">
        <f t="shared" si="0"/>
        <v>100007700</v>
      </c>
      <c r="G18" s="31">
        <f t="shared" si="1"/>
        <v>0</v>
      </c>
      <c r="H18" s="32"/>
      <c r="I18" s="32"/>
    </row>
    <row r="19" spans="1:9" s="6" customFormat="1" ht="28.5" x14ac:dyDescent="0.2">
      <c r="A19" s="33">
        <v>46003</v>
      </c>
      <c r="B19" s="34" t="s">
        <v>34</v>
      </c>
      <c r="C19" s="35">
        <v>930596496</v>
      </c>
      <c r="D19" s="35">
        <v>0</v>
      </c>
      <c r="E19" s="36" t="s">
        <v>35</v>
      </c>
      <c r="F19" s="31">
        <f t="shared" si="0"/>
        <v>930596496</v>
      </c>
      <c r="G19" s="31">
        <f t="shared" si="1"/>
        <v>0</v>
      </c>
      <c r="H19" s="37"/>
      <c r="I19" s="37"/>
    </row>
    <row r="20" spans="1:9" s="5" customFormat="1" ht="28.5" x14ac:dyDescent="0.2">
      <c r="A20" s="27">
        <v>46002</v>
      </c>
      <c r="B20" s="28" t="s">
        <v>36</v>
      </c>
      <c r="C20" s="29">
        <v>0</v>
      </c>
      <c r="D20" s="29">
        <v>1255014000</v>
      </c>
      <c r="E20" s="30" t="s">
        <v>37</v>
      </c>
      <c r="F20" s="31">
        <f t="shared" si="0"/>
        <v>0</v>
      </c>
      <c r="G20" s="31">
        <f t="shared" si="1"/>
        <v>1255014000</v>
      </c>
      <c r="H20" s="32"/>
      <c r="I20" s="32"/>
    </row>
    <row r="21" spans="1:9" s="6" customFormat="1" ht="28.5" x14ac:dyDescent="0.2">
      <c r="A21" s="33">
        <v>46002</v>
      </c>
      <c r="B21" s="34" t="s">
        <v>38</v>
      </c>
      <c r="C21" s="35">
        <v>19462000</v>
      </c>
      <c r="D21" s="35">
        <v>0</v>
      </c>
      <c r="E21" s="36" t="s">
        <v>39</v>
      </c>
      <c r="F21" s="31">
        <f t="shared" si="0"/>
        <v>19462000</v>
      </c>
      <c r="G21" s="31">
        <f t="shared" si="1"/>
        <v>0</v>
      </c>
      <c r="H21" s="37">
        <v>19440000</v>
      </c>
      <c r="I21" s="37">
        <v>22000</v>
      </c>
    </row>
    <row r="22" spans="1:9" s="5" customFormat="1" ht="99.75" x14ac:dyDescent="0.2">
      <c r="A22" s="27">
        <v>46001</v>
      </c>
      <c r="B22" s="28" t="s">
        <v>40</v>
      </c>
      <c r="C22" s="29">
        <v>0</v>
      </c>
      <c r="D22" s="29">
        <v>148324125</v>
      </c>
      <c r="E22" s="30" t="s">
        <v>41</v>
      </c>
      <c r="F22" s="31">
        <f t="shared" si="0"/>
        <v>0</v>
      </c>
      <c r="G22" s="31">
        <f t="shared" si="1"/>
        <v>148324125</v>
      </c>
      <c r="H22" s="32"/>
      <c r="I22" s="32"/>
    </row>
    <row r="23" spans="1:9" s="6" customFormat="1" ht="38.25" customHeight="1" x14ac:dyDescent="0.2">
      <c r="A23" s="33">
        <v>46001</v>
      </c>
      <c r="B23" s="34" t="s">
        <v>42</v>
      </c>
      <c r="C23" s="35">
        <v>1000000</v>
      </c>
      <c r="D23" s="35">
        <v>0</v>
      </c>
      <c r="E23" s="36" t="s">
        <v>43</v>
      </c>
      <c r="F23" s="31">
        <f t="shared" si="0"/>
        <v>1000000</v>
      </c>
      <c r="G23" s="31">
        <f t="shared" si="1"/>
        <v>0</v>
      </c>
      <c r="H23" s="37" t="s">
        <v>83</v>
      </c>
      <c r="I23" s="37"/>
    </row>
    <row r="24" spans="1:9" s="5" customFormat="1" ht="38.25" customHeight="1" x14ac:dyDescent="0.2">
      <c r="A24" s="27">
        <v>46000</v>
      </c>
      <c r="B24" s="28" t="s">
        <v>44</v>
      </c>
      <c r="C24" s="29">
        <v>150007700</v>
      </c>
      <c r="D24" s="29">
        <v>0</v>
      </c>
      <c r="E24" s="30" t="s">
        <v>45</v>
      </c>
      <c r="F24" s="31">
        <f t="shared" si="0"/>
        <v>150007700</v>
      </c>
      <c r="G24" s="31">
        <f t="shared" si="1"/>
        <v>0</v>
      </c>
      <c r="H24" s="32"/>
      <c r="I24" s="32"/>
    </row>
    <row r="25" spans="1:9" s="6" customFormat="1" ht="38.25" customHeight="1" x14ac:dyDescent="0.2">
      <c r="A25" s="33">
        <v>46000</v>
      </c>
      <c r="B25" s="34" t="s">
        <v>46</v>
      </c>
      <c r="C25" s="35">
        <v>7538800</v>
      </c>
      <c r="D25" s="35">
        <v>0</v>
      </c>
      <c r="E25" s="36" t="s">
        <v>47</v>
      </c>
      <c r="F25" s="31">
        <f t="shared" si="0"/>
        <v>7538800</v>
      </c>
      <c r="G25" s="31">
        <f t="shared" si="1"/>
        <v>0</v>
      </c>
      <c r="H25" s="37">
        <v>22000</v>
      </c>
      <c r="I25" s="37">
        <f>C25-H25</f>
        <v>7516800</v>
      </c>
    </row>
    <row r="26" spans="1:9" s="5" customFormat="1" ht="57" x14ac:dyDescent="0.2">
      <c r="A26" s="27">
        <v>45999</v>
      </c>
      <c r="B26" s="28" t="s">
        <v>48</v>
      </c>
      <c r="C26" s="29">
        <v>0</v>
      </c>
      <c r="D26" s="29">
        <v>60538564</v>
      </c>
      <c r="E26" s="30" t="s">
        <v>49</v>
      </c>
      <c r="F26" s="31">
        <f t="shared" si="0"/>
        <v>0</v>
      </c>
      <c r="G26" s="31">
        <f t="shared" si="1"/>
        <v>60538564</v>
      </c>
      <c r="H26" s="32"/>
      <c r="I26" s="32"/>
    </row>
    <row r="27" spans="1:9" s="6" customFormat="1" ht="34.5" customHeight="1" x14ac:dyDescent="0.2">
      <c r="A27" s="33">
        <v>45997</v>
      </c>
      <c r="B27" s="34" t="s">
        <v>50</v>
      </c>
      <c r="C27" s="35">
        <v>55000</v>
      </c>
      <c r="D27" s="35">
        <v>0</v>
      </c>
      <c r="E27" s="36" t="s">
        <v>51</v>
      </c>
      <c r="F27" s="31">
        <f t="shared" si="0"/>
        <v>55000</v>
      </c>
      <c r="G27" s="31">
        <f t="shared" si="1"/>
        <v>0</v>
      </c>
      <c r="H27" s="37"/>
      <c r="I27" s="37"/>
    </row>
    <row r="28" spans="1:9" s="5" customFormat="1" ht="34.5" customHeight="1" x14ac:dyDescent="0.2">
      <c r="A28" s="27">
        <v>45996</v>
      </c>
      <c r="B28" s="28" t="s">
        <v>52</v>
      </c>
      <c r="C28" s="29">
        <v>541952155</v>
      </c>
      <c r="D28" s="29">
        <v>0</v>
      </c>
      <c r="E28" s="30" t="s">
        <v>53</v>
      </c>
      <c r="F28" s="31">
        <f t="shared" si="0"/>
        <v>541952155</v>
      </c>
      <c r="G28" s="31">
        <f t="shared" si="1"/>
        <v>0</v>
      </c>
      <c r="H28" s="32" t="s">
        <v>84</v>
      </c>
      <c r="I28" s="32"/>
    </row>
    <row r="29" spans="1:9" s="6" customFormat="1" ht="71.25" x14ac:dyDescent="0.2">
      <c r="A29" s="33">
        <v>45996</v>
      </c>
      <c r="B29" s="34" t="s">
        <v>54</v>
      </c>
      <c r="C29" s="35">
        <v>0</v>
      </c>
      <c r="D29" s="35">
        <v>886129</v>
      </c>
      <c r="E29" s="36" t="s">
        <v>55</v>
      </c>
      <c r="F29" s="31">
        <f t="shared" si="0"/>
        <v>0</v>
      </c>
      <c r="G29" s="31">
        <f t="shared" si="1"/>
        <v>886129</v>
      </c>
      <c r="H29" s="37"/>
      <c r="I29" s="37"/>
    </row>
    <row r="30" spans="1:9" s="5" customFormat="1" ht="28.5" x14ac:dyDescent="0.2">
      <c r="A30" s="27">
        <v>45996</v>
      </c>
      <c r="B30" s="28" t="s">
        <v>56</v>
      </c>
      <c r="C30" s="29">
        <v>100022000</v>
      </c>
      <c r="D30" s="29">
        <v>0</v>
      </c>
      <c r="E30" s="30" t="s">
        <v>57</v>
      </c>
      <c r="F30" s="31">
        <f t="shared" si="0"/>
        <v>100022000</v>
      </c>
      <c r="G30" s="31">
        <f t="shared" si="1"/>
        <v>0</v>
      </c>
      <c r="H30" s="32"/>
      <c r="I30" s="32"/>
    </row>
    <row r="31" spans="1:9" s="6" customFormat="1" ht="57" x14ac:dyDescent="0.2">
      <c r="A31" s="33">
        <v>45994</v>
      </c>
      <c r="B31" s="34" t="s">
        <v>58</v>
      </c>
      <c r="C31" s="35">
        <v>0</v>
      </c>
      <c r="D31" s="35">
        <v>4040806</v>
      </c>
      <c r="E31" s="36" t="s">
        <v>59</v>
      </c>
      <c r="F31" s="31">
        <f t="shared" si="0"/>
        <v>0</v>
      </c>
      <c r="G31" s="31">
        <f t="shared" si="1"/>
        <v>4040806</v>
      </c>
      <c r="H31" s="37"/>
      <c r="I31" s="37"/>
    </row>
    <row r="32" spans="1:9" s="5" customFormat="1" ht="57" x14ac:dyDescent="0.2">
      <c r="A32" s="27">
        <v>45993</v>
      </c>
      <c r="B32" s="28" t="s">
        <v>60</v>
      </c>
      <c r="C32" s="29">
        <v>0</v>
      </c>
      <c r="D32" s="29">
        <v>32571906</v>
      </c>
      <c r="E32" s="30" t="s">
        <v>61</v>
      </c>
      <c r="F32" s="31">
        <f t="shared" si="0"/>
        <v>0</v>
      </c>
      <c r="G32" s="31">
        <f t="shared" si="1"/>
        <v>32571906</v>
      </c>
      <c r="H32" s="32"/>
      <c r="I32" s="32"/>
    </row>
    <row r="33" spans="1:9" s="6" customFormat="1" ht="28.5" x14ac:dyDescent="0.2">
      <c r="A33" s="33">
        <v>45992</v>
      </c>
      <c r="B33" s="34" t="s">
        <v>62</v>
      </c>
      <c r="C33" s="35">
        <v>394807700</v>
      </c>
      <c r="D33" s="35">
        <v>0</v>
      </c>
      <c r="E33" s="36" t="s">
        <v>63</v>
      </c>
      <c r="F33" s="31">
        <f t="shared" si="0"/>
        <v>394807700</v>
      </c>
      <c r="G33" s="31">
        <f t="shared" si="1"/>
        <v>0</v>
      </c>
      <c r="H33" s="37">
        <v>394800000</v>
      </c>
      <c r="I33" s="37"/>
    </row>
    <row r="34" spans="1:9" s="5" customFormat="1" ht="28.5" x14ac:dyDescent="0.2">
      <c r="A34" s="27">
        <v>45992</v>
      </c>
      <c r="B34" s="28" t="s">
        <v>64</v>
      </c>
      <c r="C34" s="29">
        <v>368898</v>
      </c>
      <c r="D34" s="29">
        <v>0</v>
      </c>
      <c r="E34" s="30" t="s">
        <v>65</v>
      </c>
      <c r="F34" s="31">
        <f t="shared" si="0"/>
        <v>368898</v>
      </c>
      <c r="G34" s="31">
        <f t="shared" si="1"/>
        <v>0</v>
      </c>
      <c r="H34" s="32"/>
      <c r="I34" s="32"/>
    </row>
    <row r="35" spans="1:9" s="6" customFormat="1" ht="57" x14ac:dyDescent="0.2">
      <c r="A35" s="33">
        <v>45992</v>
      </c>
      <c r="B35" s="34" t="s">
        <v>66</v>
      </c>
      <c r="C35" s="35">
        <v>0</v>
      </c>
      <c r="D35" s="35">
        <v>86195961</v>
      </c>
      <c r="E35" s="36" t="s">
        <v>67</v>
      </c>
      <c r="F35" s="31">
        <f t="shared" si="0"/>
        <v>0</v>
      </c>
      <c r="G35" s="31">
        <f t="shared" si="1"/>
        <v>86195961</v>
      </c>
      <c r="H35" s="37"/>
      <c r="I35" s="37"/>
    </row>
    <row r="36" spans="1:9" s="4" customFormat="1" ht="30" x14ac:dyDescent="0.25">
      <c r="A36" s="38" t="s">
        <v>68</v>
      </c>
      <c r="B36" s="39"/>
      <c r="C36" s="40" t="s">
        <v>69</v>
      </c>
      <c r="D36" s="40" t="s">
        <v>70</v>
      </c>
      <c r="E36" s="41"/>
      <c r="F36" s="25"/>
      <c r="G36" s="25"/>
      <c r="H36" s="26"/>
      <c r="I36" s="26"/>
    </row>
    <row r="37" spans="1:9" x14ac:dyDescent="0.2">
      <c r="A37" s="9"/>
      <c r="B37" s="9"/>
      <c r="C37" s="9"/>
      <c r="D37" s="9"/>
      <c r="E37" s="9"/>
    </row>
    <row r="38" spans="1:9" x14ac:dyDescent="0.2">
      <c r="A38" s="9"/>
      <c r="B38" s="9"/>
      <c r="C38" s="9"/>
      <c r="D38" s="9"/>
      <c r="E38" s="9"/>
    </row>
    <row r="39" spans="1:9" x14ac:dyDescent="0.2">
      <c r="A39" s="9"/>
      <c r="B39" s="9"/>
      <c r="C39" s="9"/>
      <c r="D39" s="9"/>
      <c r="E39" s="9"/>
    </row>
    <row r="40" spans="1:9" x14ac:dyDescent="0.2">
      <c r="A40" s="9"/>
      <c r="B40" s="9"/>
      <c r="C40" s="9"/>
      <c r="D40" s="9"/>
      <c r="E40" s="9"/>
    </row>
    <row r="41" spans="1:9" x14ac:dyDescent="0.2">
      <c r="A41" s="9"/>
      <c r="B41" s="9"/>
      <c r="C41" s="9"/>
      <c r="D41" s="9"/>
      <c r="E41" s="9"/>
    </row>
    <row r="42" spans="1:9" x14ac:dyDescent="0.2">
      <c r="A42" s="9"/>
      <c r="B42" s="9"/>
      <c r="C42" s="9"/>
      <c r="D42" s="9"/>
      <c r="E42" s="9"/>
    </row>
    <row r="43" spans="1:9" x14ac:dyDescent="0.2">
      <c r="A43" s="9"/>
      <c r="B43" s="9"/>
      <c r="C43" s="9"/>
      <c r="D43" s="9"/>
      <c r="E43" s="9"/>
    </row>
    <row r="44" spans="1:9" ht="16.5" customHeight="1" x14ac:dyDescent="0.25">
      <c r="A44" s="13" t="s">
        <v>71</v>
      </c>
      <c r="B44" s="13"/>
      <c r="C44" s="13"/>
      <c r="D44" s="13"/>
      <c r="E44" s="13"/>
    </row>
    <row r="45" spans="1:9" ht="14.25" customHeight="1" x14ac:dyDescent="0.2">
      <c r="A45" s="10" t="s">
        <v>72</v>
      </c>
      <c r="B45" s="10"/>
      <c r="C45" s="10"/>
      <c r="D45" s="10"/>
      <c r="E45" s="10"/>
    </row>
    <row r="46" spans="1:9" ht="16.5" customHeight="1" x14ac:dyDescent="0.25">
      <c r="A46" s="14" t="s">
        <v>73</v>
      </c>
      <c r="B46" s="14"/>
      <c r="C46" s="14"/>
      <c r="D46" s="14"/>
      <c r="E46" s="14"/>
    </row>
    <row r="47" spans="1:9" ht="14.25" customHeight="1" x14ac:dyDescent="0.2">
      <c r="A47" s="10" t="s">
        <v>74</v>
      </c>
      <c r="B47" s="10"/>
      <c r="C47" s="10"/>
      <c r="D47" s="10"/>
      <c r="E47" s="10"/>
    </row>
    <row r="48" spans="1:9" ht="30" customHeight="1" x14ac:dyDescent="0.25">
      <c r="A48" s="15" t="s">
        <v>75</v>
      </c>
      <c r="B48" s="15"/>
      <c r="C48" s="15"/>
      <c r="D48" s="15"/>
      <c r="E48" s="15"/>
    </row>
    <row r="49" spans="1:9" x14ac:dyDescent="0.2">
      <c r="A49" s="9"/>
      <c r="B49" s="9"/>
      <c r="C49" s="9"/>
      <c r="D49" s="9"/>
      <c r="E49" s="9"/>
    </row>
    <row r="50" spans="1:9" s="7" customFormat="1" ht="12.75" customHeight="1" x14ac:dyDescent="0.2">
      <c r="A50" s="17" t="s">
        <v>76</v>
      </c>
      <c r="B50" s="17"/>
      <c r="C50" s="16"/>
      <c r="D50" s="16"/>
      <c r="E50" s="8" t="s">
        <v>77</v>
      </c>
      <c r="H50" s="19"/>
      <c r="I50" s="19"/>
    </row>
    <row r="51" spans="1:9" s="7" customFormat="1" ht="12.75" customHeight="1" x14ac:dyDescent="0.2">
      <c r="A51" s="17" t="s">
        <v>78</v>
      </c>
      <c r="B51" s="17"/>
      <c r="C51" s="16"/>
      <c r="D51" s="16"/>
      <c r="E51" s="8" t="s">
        <v>79</v>
      </c>
      <c r="H51" s="19"/>
      <c r="I51" s="19"/>
    </row>
    <row r="52" spans="1:9" s="7" customFormat="1" ht="12.75" customHeight="1" x14ac:dyDescent="0.2">
      <c r="A52" s="17" t="s">
        <v>80</v>
      </c>
      <c r="B52" s="17"/>
      <c r="C52" s="16"/>
      <c r="D52" s="16"/>
      <c r="E52" s="8" t="s">
        <v>81</v>
      </c>
      <c r="H52" s="19"/>
      <c r="I52" s="19"/>
    </row>
    <row r="53" spans="1:9" s="7" customFormat="1" ht="12.75" x14ac:dyDescent="0.2">
      <c r="A53" s="16"/>
      <c r="B53" s="16"/>
      <c r="C53" s="16"/>
      <c r="D53" s="16"/>
      <c r="E53" s="8" t="s">
        <v>82</v>
      </c>
      <c r="H53" s="19"/>
      <c r="I53" s="19"/>
    </row>
  </sheetData>
  <mergeCells count="32">
    <mergeCell ref="A53:B53"/>
    <mergeCell ref="C53:D53"/>
    <mergeCell ref="A50:B50"/>
    <mergeCell ref="C50:D50"/>
    <mergeCell ref="A51:B51"/>
    <mergeCell ref="C51:D51"/>
    <mergeCell ref="A52:B52"/>
    <mergeCell ref="C52:D52"/>
    <mergeCell ref="A49:E49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37:E37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2025-12-16T08:43:15Z</dcterms:created>
  <dcterms:modified xsi:type="dcterms:W3CDTF">2025-12-20T07:37:01Z</dcterms:modified>
</cp:coreProperties>
</file>