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1\"/>
    </mc:Choice>
  </mc:AlternateContent>
  <bookViews>
    <workbookView xWindow="0" yWindow="0" windowWidth="24000" windowHeight="86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I17" i="1" l="1"/>
  <c r="I23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G12" i="1"/>
  <c r="F12" i="1"/>
</calcChain>
</file>

<file path=xl/sharedStrings.xml><?xml version="1.0" encoding="utf-8"?>
<sst xmlns="http://schemas.openxmlformats.org/spreadsheetml/2006/main" count="93" uniqueCount="92">
  <si>
    <t>SAO KÊ TÀI KHOẢN</t>
  </si>
  <si>
    <t>Ngày thực hiện: 18/11/2025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</si>
  <si>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</si>
  <si>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</si>
  <si>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</si>
  <si>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</si>
  <si>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</si>
  <si>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</si>
  <si>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</si>
  <si>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</si>
  <si>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01/11/2025 Đến: 17/11/2025</t>
  </si>
  <si>
    <t>Số dư đầu kỳ</t>
  </si>
  <si>
    <t>153,664,329.00</t>
  </si>
  <si>
    <t>Số dư cuối kỳ</t>
  </si>
  <si>
    <t>628,243,694.00</t>
  </si>
  <si>
    <t>Ngày giao dịch</t>
  </si>
  <si>
    <t>Số tham chiếu</t>
  </si>
  <si>
    <t>Số tiền ghi nợ</t>
  </si>
  <si>
    <t>Số tiền ghi có</t>
  </si>
  <si>
    <t>Mô tả</t>
  </si>
  <si>
    <t>0081 - 06919</t>
  </si>
  <si>
    <t>/Ref:PA_TTMN2T3DF25320{//} TT VNMN2T3DF N 60740.58953.61284.61333.61336.61720.61249.61254.61256.61258.61251.61247.61248.61250.61252.61359.61244.61719.61257.61721.61722.61723.61255.61 DVC:CT TNHH DICH VU EB/EB SERVICES COMPANY LIMITED/EBS</t>
  </si>
  <si>
    <t>9920 - 00050</t>
  </si>
  <si>
    <t>//SAL2025321S007005633001//CTY TNHH PHAN PHOI SANH DIEU LS1474 SANH DIEU HCM THANH TOAN TIEN HANG</t>
  </si>
  <si>
    <t>0011 - 00194</t>
  </si>
  <si>
    <t>CT CP DET GIA DUNG PHONG PHU tam ung dot2 50 % TIEN MUA MAY CAT NGANG TU DONG HD 1209/2025/HDMB/NT-PP</t>
  </si>
  <si>
    <t>5426 - 56834</t>
  </si>
  <si>
    <t>5317NBVAF22TX5H5.NGUYENTHIDIEMHUYEN chuyen tien.20251113.151043.100009978997.NGUYEN THI DIEM HUYEN.970419</t>
  </si>
  <si>
    <t>5009 - 10187</t>
  </si>
  <si>
    <t>SHGD:10006312.DD:251112.BO:TRUNG TAM DIEU HANH SATRAFOODS.Remark:SATRAFOODS TT TIEN HANG T9.2025 CHO CTY NGOC THOM VD 426</t>
  </si>
  <si>
    <t>5056 - 67235</t>
  </si>
  <si>
    <t>IBVCB.1211250559264001.CTY NGOC THOM THANH TOAN PHI BAO HIEM XE</t>
  </si>
  <si>
    <t>5182 - 82753</t>
  </si>
  <si>
    <t>IBVCB.1111251048192003.GENGNL.8NTUVSUE9L MaLoHang:14132358 MaSoThue:0309391503 SoContainer:YMLU55128.8NTUVSUE9L MaLoHang:14132358 MaSoThue:0309391503 SoContainer:YMLU5512826</t>
  </si>
  <si>
    <t>5058 - 01253</t>
  </si>
  <si>
    <t>IBVCB.1011250741506003.CHUYEN KHOAN NOI BO</t>
  </si>
  <si>
    <t>5009 - 89789</t>
  </si>
  <si>
    <t>SHGD:10012952.DD:251110.BO:LOTTE VIETNAM SHOPPING JOINT STOCK COMPANY.Remark:90168005820B2SC090168005820B2SC0 ChargeDetails OUR</t>
  </si>
  <si>
    <t>5056 - 98294</t>
  </si>
  <si>
    <t>IBVCB.1011250482162002.MS0309391503;Ch754;HQ02CI;LHA11;TK107677511540;NTK05112025;Thue;TM1901(NK);ST45154605;Cong Ty TNHH Mot Thanh Vien Thuong Mai Va Dich Vu Ngoc Thom;10112025</t>
  </si>
  <si>
    <t>5058 - 96523</t>
  </si>
  <si>
    <t>IBVCB.1011250726154001.CTY NGOC THOM 0309391503 TT GIA HAN BL YMJAN755283310 HET 11.11</t>
  </si>
  <si>
    <t>5058 - 68197</t>
  </si>
  <si>
    <t>IBVCB.0811250987626002.TT HD SO 000130 NGAY 7-8-2025</t>
  </si>
  <si>
    <t>9915 - 25813</t>
  </si>
  <si>
    <t>THU PHI DICH VU SMS CHU DONG THANG 10/2025. SDT: 0917823679. So tien 55000 VND</t>
  </si>
  <si>
    <t>5389 - 26065</t>
  </si>
  <si>
    <t>0200970415110711173720253eJS898575.26065.111737.CONG TY CP DAT PHAT HN CHUYEN TIEN CT TNHH MTV TM VA DV NGOC THOM</t>
  </si>
  <si>
    <t>5009 - 47764</t>
  </si>
  <si>
    <t>SHGD:10000361.DD:251106.BO:CONG TY TNHH GS 25 VIETNAM.Remark:GS 25 HN Thanh toan tien hang cho C ONG TY TNHH MTV THUONG MAI VA DIC H VU NGOC THOM</t>
  </si>
  <si>
    <t>5009 - 38540</t>
  </si>
  <si>
    <t>SHGD:10001013.DD:251106.BO:CTCP TM VA DV TONG HOP DUC THANH.Remark:Cty Duc Thanh tra tien hd 15777 ngay 11.3.2025</t>
  </si>
  <si>
    <t>0078 - 07264</t>
  </si>
  <si>
    <t>/Ref:PA_TTMN2RQ8525308{//}TT VNMN2RQ85 N 59473.61004.63088.55747.56464.56465.56473.56462.56463.56622.56624.56642.56623.56639.56618.56613.56635.56621.56616.56620.56643.56619.56638.56 DVC:CT TNHH DICH VU EB/EB SERVICES COMPANY LIMITED/EBS</t>
  </si>
  <si>
    <t>5425 - 96840</t>
  </si>
  <si>
    <t>5309IBT1dJVVWEL2.CHO HAY TT NGOC THOM .20251105.150853.233868668.MBBANK IBFT.970422</t>
  </si>
  <si>
    <t>5424 - 58562</t>
  </si>
  <si>
    <t>5309IBT1dJVDGK7U.CTY PHUC DAT TT NGOC THOM 31 10.20251105.141141.7279888899.MBBANK IBFT.970422</t>
  </si>
  <si>
    <t>5182 - 80998</t>
  </si>
  <si>
    <t>IBVCB.0511250301750001.EVN.JZ..PD16000242437..JZ;TienDien;MaHD:1410146805;KyHD:1</t>
  </si>
  <si>
    <t>5058 - 58043</t>
  </si>
  <si>
    <t>IBVCB.0411250920390001.CTY RUT TIEN NHAP QUY TIEN MAT</t>
  </si>
  <si>
    <t>5009 - 01159</t>
  </si>
  <si>
    <t>SHGD:10009948.DD:251104.BO:TRUNG TAM DIEU HANH SATRAFOODS.Remark:SATRAFOODS THANH TOAN TIEN HANG THANG 7 8.2025 CHO CTY NGOC THOM. VD 426</t>
  </si>
  <si>
    <t>5058 - 13418</t>
  </si>
  <si>
    <t>IBVCB.0311250587490005.THANH TOAN HD SO 316- CTY VAN PHONG</t>
  </si>
  <si>
    <t>5182 - 80201</t>
  </si>
  <si>
    <t>IBVCB.0311250584314004.EVN.01.KH dang no tong so 1 hoa don: 251110:9932017:K25TSG:1801853::T10/2025:.MKH : PE14000068590.TienDienT10/2025;ST:9932017;KH:K25TSG;S:1801853;</t>
  </si>
  <si>
    <t>5182 - 80194</t>
  </si>
  <si>
    <t>IBVCB.0311250371482003.EVN.01.KH dang no tong so 1 hoa don: 251110:3210123:K25TSG:1801874::T10/2025:.MKH : PE14000068612.TienDienT10/2025;ST:3210123;KH:K25TSG;S:1801874;</t>
  </si>
  <si>
    <t>5058 - 13000</t>
  </si>
  <si>
    <t>IBVCB.0311250941028002.CTY NGOC THOM 0309391503 TT LCC YMJAN755283310</t>
  </si>
  <si>
    <t>5058 - 11863</t>
  </si>
  <si>
    <t>IBVCB.0311250190356001.CTY NGOC THOM 0309391503 TT CUOC YMJAN755283310</t>
  </si>
  <si>
    <t>5424 - 33829</t>
  </si>
  <si>
    <t>5307IBT1dJD6SY14.CTY Thai Tuan thanh toan Dich vu moi gioi theo HDg 01HDKTDKNT ngay 15072025 Phi dich vu thang 092025 HDn 64697 ID17943.20251103.110017.4811144786621.MBBANK IBFT.970422</t>
  </si>
  <si>
    <t>Tổng số</t>
  </si>
  <si>
    <t>442,988,696.00</t>
  </si>
  <si>
    <t>917,568,061.00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</si>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</sst>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18" fillId="33" borderId="11" xfId="42" applyFont="1" applyFill="1" applyBorder="1" applyAlignment="1">
      <alignment horizontal="right" wrapText="1"/>
    </xf>
    <xf numFmtId="41" fontId="18" fillId="34" borderId="11" xfId="42" applyFont="1" applyFill="1" applyBorder="1" applyAlignment="1">
      <alignment horizontal="right" wrapText="1"/>
    </xf>
    <xf numFmtId="41" fontId="20" fillId="33" borderId="11" xfId="42" applyFont="1" applyFill="1" applyBorder="1" applyAlignment="1">
      <alignment horizontal="right" wrapText="1"/>
    </xf>
    <xf numFmtId="41" fontId="18" fillId="0" borderId="0" xfId="42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41" fontId="20" fillId="33" borderId="10" xfId="42" applyFont="1" applyFill="1" applyBorder="1"/>
    <xf numFmtId="41" fontId="20" fillId="33" borderId="0" xfId="42" applyFont="1" applyFill="1"/>
    <xf numFmtId="41" fontId="18" fillId="33" borderId="0" xfId="42" applyFont="1" applyFill="1"/>
    <xf numFmtId="41" fontId="18" fillId="34" borderId="0" xfId="42" applyFont="1" applyFill="1"/>
    <xf numFmtId="41" fontId="24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topLeftCell="A16" workbookViewId="0">
      <selection activeCell="E18" sqref="A18:E18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7.140625" style="26" customWidth="1"/>
    <col min="5" max="5" width="45" style="1" customWidth="1"/>
    <col min="6" max="7" width="0" style="1" hidden="1" customWidth="1"/>
    <col min="8" max="8" width="15.7109375" style="26" bestFit="1" customWidth="1"/>
    <col min="9" max="9" width="10.5703125" style="26" bestFit="1" customWidth="1"/>
    <col min="10" max="16384" width="9.140625" style="1"/>
  </cols>
  <sheetData>
    <row r="1" spans="1:9" ht="45" customHeight="1" x14ac:dyDescent="0.2">
      <c r="A1" s="28"/>
      <c r="B1" s="28"/>
      <c r="C1" s="29" t="s">
        <v>0</v>
      </c>
      <c r="D1" s="29"/>
      <c r="E1" s="29"/>
    </row>
    <row r="2" spans="1:9" ht="14.25" customHeight="1" x14ac:dyDescent="0.2">
      <c r="A2" s="30"/>
      <c r="B2" s="30"/>
      <c r="C2" s="28" t="s">
        <v>1</v>
      </c>
      <c r="D2" s="28"/>
      <c r="E2" s="28"/>
    </row>
    <row r="3" spans="1:9" ht="14.25" customHeight="1" x14ac:dyDescent="0.2">
      <c r="A3" s="20" t="s">
        <v>2</v>
      </c>
      <c r="B3" s="30" t="s">
        <v>3</v>
      </c>
      <c r="C3" s="30"/>
      <c r="D3" s="30"/>
      <c r="E3" s="30"/>
    </row>
    <row r="4" spans="1:9" ht="14.25" customHeight="1" x14ac:dyDescent="0.2">
      <c r="A4" s="20" t="s">
        <v>4</v>
      </c>
      <c r="B4" s="30">
        <v>721005104420</v>
      </c>
      <c r="C4" s="30"/>
      <c r="D4" s="30"/>
      <c r="E4" s="30"/>
    </row>
    <row r="5" spans="1:9" ht="14.25" customHeight="1" x14ac:dyDescent="0.2">
      <c r="A5" s="20" t="s">
        <v>5</v>
      </c>
      <c r="B5" s="30" t="s">
        <v>6</v>
      </c>
      <c r="C5" s="30"/>
      <c r="D5" s="30"/>
      <c r="E5" s="30"/>
    </row>
    <row r="6" spans="1:9" ht="14.25" customHeight="1" x14ac:dyDescent="0.2">
      <c r="A6" s="20" t="s">
        <v>7</v>
      </c>
      <c r="B6" s="30">
        <v>4202353</v>
      </c>
      <c r="C6" s="30"/>
      <c r="D6" s="30"/>
      <c r="E6" s="30"/>
    </row>
    <row r="7" spans="1:9" ht="14.25" customHeight="1" x14ac:dyDescent="0.2">
      <c r="A7" s="20" t="s">
        <v>8</v>
      </c>
      <c r="B7" s="30" t="s">
        <v>9</v>
      </c>
      <c r="C7" s="30"/>
      <c r="D7" s="30"/>
      <c r="E7" s="30"/>
    </row>
    <row r="8" spans="1:9" ht="14.25" customHeight="1" x14ac:dyDescent="0.2">
      <c r="A8" s="30" t="s">
        <v>10</v>
      </c>
      <c r="B8" s="30"/>
      <c r="C8" s="30"/>
      <c r="D8" s="30"/>
      <c r="E8" s="30"/>
    </row>
    <row r="9" spans="1:9" x14ac:dyDescent="0.2">
      <c r="A9" s="27"/>
      <c r="B9" s="27"/>
      <c r="C9" s="27"/>
      <c r="D9" s="27"/>
      <c r="E9" s="27"/>
    </row>
    <row r="10" spans="1:9" s="2" customFormat="1" ht="15.75" thickBot="1" x14ac:dyDescent="0.3">
      <c r="A10" s="3" t="s">
        <v>11</v>
      </c>
      <c r="B10" s="3" t="s">
        <v>12</v>
      </c>
      <c r="C10" s="21" t="s">
        <v>13</v>
      </c>
      <c r="D10" s="21" t="s">
        <v>14</v>
      </c>
      <c r="E10" s="3"/>
      <c r="H10" s="45"/>
      <c r="I10" s="45"/>
    </row>
    <row r="11" spans="1:9" s="4" customFormat="1" ht="30" x14ac:dyDescent="0.25">
      <c r="A11" s="5" t="s">
        <v>15</v>
      </c>
      <c r="B11" s="5" t="s">
        <v>16</v>
      </c>
      <c r="C11" s="22" t="s">
        <v>17</v>
      </c>
      <c r="D11" s="22" t="s">
        <v>18</v>
      </c>
      <c r="E11" s="6" t="s">
        <v>19</v>
      </c>
      <c r="H11" s="46"/>
      <c r="I11" s="46"/>
    </row>
    <row r="12" spans="1:9" s="7" customFormat="1" ht="99.75" x14ac:dyDescent="0.2">
      <c r="A12" s="8">
        <v>45978</v>
      </c>
      <c r="B12" s="9" t="s">
        <v>20</v>
      </c>
      <c r="C12" s="23">
        <v>0</v>
      </c>
      <c r="D12" s="23">
        <v>125656036</v>
      </c>
      <c r="E12" s="10" t="s">
        <v>21</v>
      </c>
      <c r="F12" s="7">
        <f>IFERROR(VALUE(SUBSTITUTE(SUBSTITUTE(C12,".00",""),",",".")),0)</f>
        <v>0</v>
      </c>
      <c r="G12" s="7">
        <f>IFERROR(VALUE(SUBSTITUTE(SUBSTITUTE(D12,".00",""),",",".")),0)</f>
        <v>125656036</v>
      </c>
      <c r="H12" s="47"/>
      <c r="I12" s="47"/>
    </row>
    <row r="13" spans="1:9" s="11" customFormat="1" ht="42.75" x14ac:dyDescent="0.2">
      <c r="A13" s="12">
        <v>45978</v>
      </c>
      <c r="B13" s="13" t="s">
        <v>22</v>
      </c>
      <c r="C13" s="24">
        <v>0</v>
      </c>
      <c r="D13" s="24">
        <v>3357709</v>
      </c>
      <c r="E13" s="14" t="s">
        <v>23</v>
      </c>
      <c r="F13" s="7">
        <f t="shared" ref="F13:F39" si="0">IFERROR(VALUE(SUBSTITUTE(SUBSTITUTE(C13,".00",""),",",".")),0)</f>
        <v>0</v>
      </c>
      <c r="G13" s="7">
        <f t="shared" ref="G13:G39" si="1">IFERROR(VALUE(SUBSTITUTE(SUBSTITUTE(D13,".00",""),",",".")),0)</f>
        <v>3357709</v>
      </c>
      <c r="H13" s="48"/>
      <c r="I13" s="48"/>
    </row>
    <row r="14" spans="1:9" s="7" customFormat="1" ht="42.75" x14ac:dyDescent="0.2">
      <c r="A14" s="8">
        <v>45978</v>
      </c>
      <c r="B14" s="9" t="s">
        <v>24</v>
      </c>
      <c r="C14" s="23">
        <v>0</v>
      </c>
      <c r="D14" s="23">
        <v>337500000</v>
      </c>
      <c r="E14" s="10" t="s">
        <v>25</v>
      </c>
      <c r="F14" s="7">
        <f t="shared" si="0"/>
        <v>0</v>
      </c>
      <c r="G14" s="7">
        <f t="shared" si="1"/>
        <v>337500000</v>
      </c>
      <c r="H14" s="47"/>
      <c r="I14" s="47"/>
    </row>
    <row r="15" spans="1:9" s="11" customFormat="1" ht="57" x14ac:dyDescent="0.2">
      <c r="A15" s="12">
        <v>45974</v>
      </c>
      <c r="B15" s="13" t="s">
        <v>26</v>
      </c>
      <c r="C15" s="24">
        <v>0</v>
      </c>
      <c r="D15" s="24">
        <v>3900000</v>
      </c>
      <c r="E15" s="14" t="s">
        <v>27</v>
      </c>
      <c r="F15" s="7">
        <f t="shared" si="0"/>
        <v>0</v>
      </c>
      <c r="G15" s="7">
        <f t="shared" si="1"/>
        <v>3900000</v>
      </c>
      <c r="H15" s="48"/>
      <c r="I15" s="48"/>
    </row>
    <row r="16" spans="1:9" s="7" customFormat="1" ht="71.25" x14ac:dyDescent="0.2">
      <c r="A16" s="8">
        <v>45973</v>
      </c>
      <c r="B16" s="9" t="s">
        <v>28</v>
      </c>
      <c r="C16" s="23">
        <v>0</v>
      </c>
      <c r="D16" s="23">
        <v>34641758</v>
      </c>
      <c r="E16" s="10" t="s">
        <v>29</v>
      </c>
      <c r="F16" s="7">
        <f t="shared" si="0"/>
        <v>0</v>
      </c>
      <c r="G16" s="7">
        <f t="shared" si="1"/>
        <v>34641758</v>
      </c>
      <c r="H16" s="47"/>
      <c r="I16" s="47"/>
    </row>
    <row r="17" spans="1:9" s="11" customFormat="1" ht="28.5" x14ac:dyDescent="0.2">
      <c r="A17" s="12">
        <v>45973</v>
      </c>
      <c r="B17" s="13" t="s">
        <v>30</v>
      </c>
      <c r="C17" s="24">
        <v>7507370</v>
      </c>
      <c r="D17" s="24">
        <v>0</v>
      </c>
      <c r="E17" s="14" t="s">
        <v>31</v>
      </c>
      <c r="F17" s="7">
        <f t="shared" si="0"/>
        <v>7507370</v>
      </c>
      <c r="G17" s="7">
        <f t="shared" si="1"/>
        <v>0</v>
      </c>
      <c r="H17" s="48">
        <v>7499670</v>
      </c>
      <c r="I17" s="48">
        <f>C17-H17</f>
        <v>7700</v>
      </c>
    </row>
    <row r="18" spans="1:9" s="7" customFormat="1" ht="85.5" x14ac:dyDescent="0.2">
      <c r="A18" s="41">
        <v>45972</v>
      </c>
      <c r="B18" s="42" t="s">
        <v>32</v>
      </c>
      <c r="C18" s="43">
        <v>15427000</v>
      </c>
      <c r="D18" s="43">
        <v>0</v>
      </c>
      <c r="E18" s="44" t="s">
        <v>33</v>
      </c>
      <c r="F18" s="7">
        <f t="shared" si="0"/>
        <v>15427000</v>
      </c>
      <c r="G18" s="7">
        <f t="shared" si="1"/>
        <v>0</v>
      </c>
      <c r="H18" s="47"/>
      <c r="I18" s="47"/>
    </row>
    <row r="19" spans="1:9" s="11" customFormat="1" ht="28.5" x14ac:dyDescent="0.2">
      <c r="A19" s="12">
        <v>45971</v>
      </c>
      <c r="B19" s="13" t="s">
        <v>34</v>
      </c>
      <c r="C19" s="24">
        <v>50022000</v>
      </c>
      <c r="D19" s="24">
        <v>0</v>
      </c>
      <c r="E19" s="14" t="s">
        <v>35</v>
      </c>
      <c r="F19" s="7">
        <f t="shared" si="0"/>
        <v>50022000</v>
      </c>
      <c r="G19" s="7">
        <f t="shared" si="1"/>
        <v>0</v>
      </c>
      <c r="H19" s="48"/>
      <c r="I19" s="48"/>
    </row>
    <row r="20" spans="1:9" s="7" customFormat="1" ht="57" x14ac:dyDescent="0.2">
      <c r="A20" s="8">
        <v>45971</v>
      </c>
      <c r="B20" s="9" t="s">
        <v>36</v>
      </c>
      <c r="C20" s="23">
        <v>0</v>
      </c>
      <c r="D20" s="23">
        <v>20035059</v>
      </c>
      <c r="E20" s="10" t="s">
        <v>37</v>
      </c>
      <c r="F20" s="7">
        <f t="shared" si="0"/>
        <v>0</v>
      </c>
      <c r="G20" s="7">
        <f t="shared" si="1"/>
        <v>20035059</v>
      </c>
      <c r="H20" s="47"/>
      <c r="I20" s="47"/>
    </row>
    <row r="21" spans="1:9" s="11" customFormat="1" ht="71.25" x14ac:dyDescent="0.2">
      <c r="A21" s="37">
        <v>45971</v>
      </c>
      <c r="B21" s="38" t="s">
        <v>38</v>
      </c>
      <c r="C21" s="39">
        <v>45154605</v>
      </c>
      <c r="D21" s="39">
        <v>0</v>
      </c>
      <c r="E21" s="40" t="s">
        <v>39</v>
      </c>
      <c r="F21" s="7">
        <f t="shared" si="0"/>
        <v>45154605</v>
      </c>
      <c r="G21" s="7">
        <f t="shared" si="1"/>
        <v>0</v>
      </c>
      <c r="H21" s="48"/>
      <c r="I21" s="48"/>
    </row>
    <row r="22" spans="1:9" s="7" customFormat="1" ht="42.75" x14ac:dyDescent="0.2">
      <c r="A22" s="41">
        <v>45971</v>
      </c>
      <c r="B22" s="42" t="s">
        <v>40</v>
      </c>
      <c r="C22" s="43">
        <v>1679895</v>
      </c>
      <c r="D22" s="43">
        <v>0</v>
      </c>
      <c r="E22" s="44" t="s">
        <v>41</v>
      </c>
      <c r="F22" s="7">
        <f t="shared" si="0"/>
        <v>1679895</v>
      </c>
      <c r="G22" s="7">
        <f t="shared" si="1"/>
        <v>0</v>
      </c>
      <c r="H22" s="47"/>
      <c r="I22" s="47"/>
    </row>
    <row r="23" spans="1:9" s="11" customFormat="1" ht="28.5" x14ac:dyDescent="0.2">
      <c r="A23" s="12">
        <v>45969</v>
      </c>
      <c r="B23" s="13" t="s">
        <v>42</v>
      </c>
      <c r="C23" s="24">
        <v>202099795</v>
      </c>
      <c r="D23" s="24">
        <v>0</v>
      </c>
      <c r="E23" s="14" t="s">
        <v>43</v>
      </c>
      <c r="F23" s="7">
        <f t="shared" si="0"/>
        <v>202099795</v>
      </c>
      <c r="G23" s="7">
        <f t="shared" si="1"/>
        <v>0</v>
      </c>
      <c r="H23" s="48">
        <v>202055343</v>
      </c>
      <c r="I23" s="48">
        <f>C23-H23</f>
        <v>44452</v>
      </c>
    </row>
    <row r="24" spans="1:9" s="7" customFormat="1" ht="42.75" x14ac:dyDescent="0.2">
      <c r="A24" s="8">
        <v>45969</v>
      </c>
      <c r="B24" s="9" t="s">
        <v>44</v>
      </c>
      <c r="C24" s="23">
        <v>55000</v>
      </c>
      <c r="D24" s="23">
        <v>0</v>
      </c>
      <c r="E24" s="10" t="s">
        <v>45</v>
      </c>
      <c r="F24" s="7">
        <f t="shared" si="0"/>
        <v>55000</v>
      </c>
      <c r="G24" s="7">
        <f t="shared" si="1"/>
        <v>0</v>
      </c>
      <c r="H24" s="47"/>
      <c r="I24" s="47"/>
    </row>
    <row r="25" spans="1:9" s="11" customFormat="1" ht="57" x14ac:dyDescent="0.2">
      <c r="A25" s="12">
        <v>45968</v>
      </c>
      <c r="B25" s="13" t="s">
        <v>46</v>
      </c>
      <c r="C25" s="24">
        <v>0</v>
      </c>
      <c r="D25" s="24">
        <v>4200813</v>
      </c>
      <c r="E25" s="14" t="s">
        <v>47</v>
      </c>
      <c r="F25" s="7">
        <f t="shared" si="0"/>
        <v>0</v>
      </c>
      <c r="G25" s="7">
        <f t="shared" si="1"/>
        <v>4200813</v>
      </c>
      <c r="H25" s="48"/>
      <c r="I25" s="48"/>
    </row>
    <row r="26" spans="1:9" s="7" customFormat="1" ht="71.25" x14ac:dyDescent="0.2">
      <c r="A26" s="8">
        <v>45967</v>
      </c>
      <c r="B26" s="9" t="s">
        <v>48</v>
      </c>
      <c r="C26" s="23">
        <v>0</v>
      </c>
      <c r="D26" s="23">
        <v>30853322</v>
      </c>
      <c r="E26" s="10" t="s">
        <v>49</v>
      </c>
      <c r="F26" s="7">
        <f t="shared" si="0"/>
        <v>0</v>
      </c>
      <c r="G26" s="7">
        <f t="shared" si="1"/>
        <v>30853322</v>
      </c>
      <c r="H26" s="47"/>
      <c r="I26" s="47"/>
    </row>
    <row r="27" spans="1:9" s="11" customFormat="1" ht="42.75" x14ac:dyDescent="0.2">
      <c r="A27" s="12">
        <v>45967</v>
      </c>
      <c r="B27" s="13" t="s">
        <v>50</v>
      </c>
      <c r="C27" s="24">
        <v>0</v>
      </c>
      <c r="D27" s="24">
        <v>1227825</v>
      </c>
      <c r="E27" s="14" t="s">
        <v>51</v>
      </c>
      <c r="F27" s="7">
        <f t="shared" si="0"/>
        <v>0</v>
      </c>
      <c r="G27" s="7">
        <f t="shared" si="1"/>
        <v>1227825</v>
      </c>
      <c r="H27" s="48"/>
      <c r="I27" s="48"/>
    </row>
    <row r="28" spans="1:9" s="7" customFormat="1" ht="99.75" x14ac:dyDescent="0.2">
      <c r="A28" s="8">
        <v>45966</v>
      </c>
      <c r="B28" s="9" t="s">
        <v>52</v>
      </c>
      <c r="C28" s="23">
        <v>0</v>
      </c>
      <c r="D28" s="23">
        <v>221066772</v>
      </c>
      <c r="E28" s="10" t="s">
        <v>53</v>
      </c>
      <c r="F28" s="7">
        <f t="shared" si="0"/>
        <v>0</v>
      </c>
      <c r="G28" s="7">
        <f t="shared" si="1"/>
        <v>221066772</v>
      </c>
      <c r="H28" s="47"/>
      <c r="I28" s="47"/>
    </row>
    <row r="29" spans="1:9" s="11" customFormat="1" ht="57" x14ac:dyDescent="0.2">
      <c r="A29" s="12">
        <v>45966</v>
      </c>
      <c r="B29" s="13" t="s">
        <v>54</v>
      </c>
      <c r="C29" s="24">
        <v>0</v>
      </c>
      <c r="D29" s="24">
        <v>6486923</v>
      </c>
      <c r="E29" s="14" t="s">
        <v>55</v>
      </c>
      <c r="F29" s="7">
        <f t="shared" si="0"/>
        <v>0</v>
      </c>
      <c r="G29" s="7">
        <f t="shared" si="1"/>
        <v>6486923</v>
      </c>
      <c r="H29" s="48"/>
      <c r="I29" s="48"/>
    </row>
    <row r="30" spans="1:9" s="7" customFormat="1" ht="57" x14ac:dyDescent="0.2">
      <c r="A30" s="8">
        <v>45966</v>
      </c>
      <c r="B30" s="9" t="s">
        <v>56</v>
      </c>
      <c r="C30" s="23">
        <v>0</v>
      </c>
      <c r="D30" s="23">
        <v>944199</v>
      </c>
      <c r="E30" s="10" t="s">
        <v>57</v>
      </c>
      <c r="F30" s="7">
        <f t="shared" si="0"/>
        <v>0</v>
      </c>
      <c r="G30" s="7">
        <f t="shared" si="1"/>
        <v>944199</v>
      </c>
      <c r="H30" s="47"/>
      <c r="I30" s="47"/>
    </row>
    <row r="31" spans="1:9" s="11" customFormat="1" ht="42.75" x14ac:dyDescent="0.2">
      <c r="A31" s="12">
        <v>45966</v>
      </c>
      <c r="B31" s="13" t="s">
        <v>58</v>
      </c>
      <c r="C31" s="24">
        <v>8979628</v>
      </c>
      <c r="D31" s="24">
        <v>0</v>
      </c>
      <c r="E31" s="14" t="s">
        <v>59</v>
      </c>
      <c r="F31" s="7">
        <f t="shared" si="0"/>
        <v>8979628</v>
      </c>
      <c r="G31" s="7">
        <f t="shared" si="1"/>
        <v>0</v>
      </c>
      <c r="H31" s="48" t="s">
        <v>91</v>
      </c>
      <c r="I31" s="48"/>
    </row>
    <row r="32" spans="1:9" s="7" customFormat="1" ht="28.5" x14ac:dyDescent="0.2">
      <c r="A32" s="8">
        <v>45965</v>
      </c>
      <c r="B32" s="9" t="s">
        <v>60</v>
      </c>
      <c r="C32" s="23">
        <v>80022000</v>
      </c>
      <c r="D32" s="23">
        <v>0</v>
      </c>
      <c r="E32" s="10" t="s">
        <v>61</v>
      </c>
      <c r="F32" s="7">
        <f t="shared" si="0"/>
        <v>80022000</v>
      </c>
      <c r="G32" s="7">
        <f t="shared" si="1"/>
        <v>0</v>
      </c>
      <c r="H32" s="47" t="s">
        <v>91</v>
      </c>
      <c r="I32" s="47"/>
    </row>
    <row r="33" spans="1:9" s="11" customFormat="1" ht="71.25" x14ac:dyDescent="0.2">
      <c r="A33" s="12">
        <v>45965</v>
      </c>
      <c r="B33" s="13" t="s">
        <v>62</v>
      </c>
      <c r="C33" s="24">
        <v>0</v>
      </c>
      <c r="D33" s="24">
        <v>70457645</v>
      </c>
      <c r="E33" s="14" t="s">
        <v>63</v>
      </c>
      <c r="F33" s="7">
        <f t="shared" si="0"/>
        <v>0</v>
      </c>
      <c r="G33" s="7">
        <f t="shared" si="1"/>
        <v>70457645</v>
      </c>
      <c r="H33" s="48"/>
      <c r="I33" s="48"/>
    </row>
    <row r="34" spans="1:9" s="7" customFormat="1" ht="28.5" x14ac:dyDescent="0.2">
      <c r="A34" s="8">
        <v>45964</v>
      </c>
      <c r="B34" s="9" t="s">
        <v>64</v>
      </c>
      <c r="C34" s="23">
        <v>5422000</v>
      </c>
      <c r="D34" s="23">
        <v>0</v>
      </c>
      <c r="E34" s="10" t="s">
        <v>65</v>
      </c>
      <c r="F34" s="7">
        <f t="shared" si="0"/>
        <v>5422000</v>
      </c>
      <c r="G34" s="7">
        <f t="shared" si="1"/>
        <v>0</v>
      </c>
      <c r="H34" s="47"/>
      <c r="I34" s="47"/>
    </row>
    <row r="35" spans="1:9" s="11" customFormat="1" ht="85.5" x14ac:dyDescent="0.2">
      <c r="A35" s="12">
        <v>45964</v>
      </c>
      <c r="B35" s="13" t="s">
        <v>66</v>
      </c>
      <c r="C35" s="24">
        <v>9932017</v>
      </c>
      <c r="D35" s="24">
        <v>0</v>
      </c>
      <c r="E35" s="14" t="s">
        <v>67</v>
      </c>
      <c r="F35" s="7">
        <f t="shared" si="0"/>
        <v>9932017</v>
      </c>
      <c r="G35" s="7">
        <f t="shared" si="1"/>
        <v>0</v>
      </c>
      <c r="H35" s="48"/>
      <c r="I35" s="48"/>
    </row>
    <row r="36" spans="1:9" s="7" customFormat="1" ht="85.5" x14ac:dyDescent="0.2">
      <c r="A36" s="8">
        <v>45964</v>
      </c>
      <c r="B36" s="9" t="s">
        <v>68</v>
      </c>
      <c r="C36" s="23">
        <v>3210123</v>
      </c>
      <c r="D36" s="23">
        <v>0</v>
      </c>
      <c r="E36" s="10" t="s">
        <v>69</v>
      </c>
      <c r="F36" s="7">
        <f t="shared" si="0"/>
        <v>3210123</v>
      </c>
      <c r="G36" s="7">
        <f t="shared" si="1"/>
        <v>0</v>
      </c>
      <c r="H36" s="47"/>
      <c r="I36" s="47"/>
    </row>
    <row r="37" spans="1:9" s="11" customFormat="1" ht="42.75" x14ac:dyDescent="0.2">
      <c r="A37" s="37">
        <v>45964</v>
      </c>
      <c r="B37" s="38" t="s">
        <v>70</v>
      </c>
      <c r="C37" s="39">
        <v>8455263</v>
      </c>
      <c r="D37" s="39">
        <v>0</v>
      </c>
      <c r="E37" s="40" t="s">
        <v>71</v>
      </c>
      <c r="F37" s="7">
        <f t="shared" si="0"/>
        <v>8455263</v>
      </c>
      <c r="G37" s="7">
        <f t="shared" si="1"/>
        <v>0</v>
      </c>
      <c r="H37" s="48"/>
      <c r="I37" s="48"/>
    </row>
    <row r="38" spans="1:9" s="7" customFormat="1" ht="42.75" x14ac:dyDescent="0.2">
      <c r="A38" s="41">
        <v>45964</v>
      </c>
      <c r="B38" s="42" t="s">
        <v>72</v>
      </c>
      <c r="C38" s="43">
        <v>5022000</v>
      </c>
      <c r="D38" s="43">
        <v>0</v>
      </c>
      <c r="E38" s="44" t="s">
        <v>73</v>
      </c>
      <c r="F38" s="7">
        <f t="shared" si="0"/>
        <v>5022000</v>
      </c>
      <c r="G38" s="7">
        <f t="shared" si="1"/>
        <v>0</v>
      </c>
      <c r="H38" s="47"/>
      <c r="I38" s="47"/>
    </row>
    <row r="39" spans="1:9" s="11" customFormat="1" ht="85.5" x14ac:dyDescent="0.2">
      <c r="A39" s="12">
        <v>45964</v>
      </c>
      <c r="B39" s="13" t="s">
        <v>74</v>
      </c>
      <c r="C39" s="24">
        <v>0</v>
      </c>
      <c r="D39" s="24">
        <v>57240000</v>
      </c>
      <c r="E39" s="14" t="s">
        <v>75</v>
      </c>
      <c r="F39" s="7">
        <f t="shared" si="0"/>
        <v>0</v>
      </c>
      <c r="G39" s="7">
        <f t="shared" si="1"/>
        <v>57240000</v>
      </c>
      <c r="H39" s="48"/>
      <c r="I39" s="48"/>
    </row>
    <row r="40" spans="1:9" s="4" customFormat="1" ht="15" x14ac:dyDescent="0.25">
      <c r="A40" s="15" t="s">
        <v>76</v>
      </c>
      <c r="B40" s="16"/>
      <c r="C40" s="25" t="s">
        <v>77</v>
      </c>
      <c r="D40" s="25" t="s">
        <v>78</v>
      </c>
      <c r="E40" s="17"/>
      <c r="H40" s="46"/>
      <c r="I40" s="46"/>
    </row>
    <row r="41" spans="1:9" x14ac:dyDescent="0.2">
      <c r="A41" s="27"/>
      <c r="B41" s="27"/>
      <c r="C41" s="27"/>
      <c r="D41" s="27"/>
      <c r="E41" s="27"/>
    </row>
    <row r="42" spans="1:9" x14ac:dyDescent="0.2">
      <c r="A42" s="27"/>
      <c r="B42" s="27"/>
      <c r="C42" s="27"/>
      <c r="D42" s="27"/>
      <c r="E42" s="27"/>
    </row>
    <row r="43" spans="1:9" x14ac:dyDescent="0.2">
      <c r="A43" s="27"/>
      <c r="B43" s="27"/>
      <c r="C43" s="27"/>
      <c r="D43" s="27"/>
      <c r="E43" s="27"/>
    </row>
    <row r="44" spans="1:9" x14ac:dyDescent="0.2">
      <c r="A44" s="27"/>
      <c r="B44" s="27"/>
      <c r="C44" s="27"/>
      <c r="D44" s="27"/>
      <c r="E44" s="27"/>
    </row>
    <row r="45" spans="1:9" x14ac:dyDescent="0.2">
      <c r="A45" s="27"/>
      <c r="B45" s="27"/>
      <c r="C45" s="27"/>
      <c r="D45" s="27"/>
      <c r="E45" s="27"/>
    </row>
    <row r="46" spans="1:9" x14ac:dyDescent="0.2">
      <c r="A46" s="27"/>
      <c r="B46" s="27"/>
      <c r="C46" s="27"/>
      <c r="D46" s="27"/>
      <c r="E46" s="27"/>
    </row>
    <row r="47" spans="1:9" x14ac:dyDescent="0.2">
      <c r="A47" s="27"/>
      <c r="B47" s="27"/>
      <c r="C47" s="27"/>
      <c r="D47" s="27"/>
      <c r="E47" s="27"/>
    </row>
    <row r="48" spans="1:9" ht="16.5" customHeight="1" x14ac:dyDescent="0.25">
      <c r="A48" s="31" t="s">
        <v>79</v>
      </c>
      <c r="B48" s="31"/>
      <c r="C48" s="31"/>
      <c r="D48" s="31"/>
      <c r="E48" s="31"/>
    </row>
    <row r="49" spans="1:9" ht="14.25" customHeight="1" x14ac:dyDescent="0.2">
      <c r="A49" s="28" t="s">
        <v>80</v>
      </c>
      <c r="B49" s="28"/>
      <c r="C49" s="28"/>
      <c r="D49" s="28"/>
      <c r="E49" s="28"/>
    </row>
    <row r="50" spans="1:9" ht="16.5" customHeight="1" x14ac:dyDescent="0.25">
      <c r="A50" s="32" t="s">
        <v>81</v>
      </c>
      <c r="B50" s="32"/>
      <c r="C50" s="32"/>
      <c r="D50" s="32"/>
      <c r="E50" s="32"/>
    </row>
    <row r="51" spans="1:9" ht="14.25" customHeight="1" x14ac:dyDescent="0.2">
      <c r="A51" s="28" t="s">
        <v>82</v>
      </c>
      <c r="B51" s="28"/>
      <c r="C51" s="28"/>
      <c r="D51" s="28"/>
      <c r="E51" s="28"/>
    </row>
    <row r="52" spans="1:9" ht="30" customHeight="1" x14ac:dyDescent="0.25">
      <c r="A52" s="33" t="s">
        <v>83</v>
      </c>
      <c r="B52" s="33"/>
      <c r="C52" s="33"/>
      <c r="D52" s="33"/>
      <c r="E52" s="33"/>
    </row>
    <row r="53" spans="1:9" x14ac:dyDescent="0.2">
      <c r="A53" s="27"/>
      <c r="B53" s="27"/>
      <c r="C53" s="27"/>
      <c r="D53" s="27"/>
      <c r="E53" s="27"/>
    </row>
    <row r="54" spans="1:9" s="18" customFormat="1" ht="12.75" customHeight="1" x14ac:dyDescent="0.2">
      <c r="A54" s="36" t="s">
        <v>84</v>
      </c>
      <c r="B54" s="36"/>
      <c r="C54" s="35"/>
      <c r="D54" s="35"/>
      <c r="E54" s="19" t="s">
        <v>85</v>
      </c>
      <c r="H54" s="49"/>
      <c r="I54" s="49"/>
    </row>
    <row r="55" spans="1:9" s="18" customFormat="1" ht="12.75" customHeight="1" x14ac:dyDescent="0.2">
      <c r="A55" s="36" t="s">
        <v>86</v>
      </c>
      <c r="B55" s="36"/>
      <c r="C55" s="35"/>
      <c r="D55" s="35"/>
      <c r="E55" s="19" t="s">
        <v>87</v>
      </c>
      <c r="H55" s="49"/>
      <c r="I55" s="49"/>
    </row>
    <row r="56" spans="1:9" s="18" customFormat="1" ht="12.75" customHeight="1" x14ac:dyDescent="0.2">
      <c r="A56" s="36" t="s">
        <v>88</v>
      </c>
      <c r="B56" s="36"/>
      <c r="C56" s="35"/>
      <c r="D56" s="35"/>
      <c r="E56" s="19" t="s">
        <v>89</v>
      </c>
      <c r="H56" s="49"/>
      <c r="I56" s="49"/>
    </row>
    <row r="57" spans="1:9" s="18" customFormat="1" ht="12.75" x14ac:dyDescent="0.2">
      <c r="A57" s="34"/>
      <c r="B57" s="34"/>
      <c r="C57" s="35"/>
      <c r="D57" s="35"/>
      <c r="E57" s="19" t="s">
        <v>90</v>
      </c>
      <c r="H57" s="49"/>
      <c r="I57" s="49"/>
    </row>
  </sheetData>
  <mergeCells count="32">
    <mergeCell ref="A57:B57"/>
    <mergeCell ref="C57:D57"/>
    <mergeCell ref="A54:B54"/>
    <mergeCell ref="C54:D54"/>
    <mergeCell ref="A55:B55"/>
    <mergeCell ref="C55:D55"/>
    <mergeCell ref="A56:B56"/>
    <mergeCell ref="C56:D56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41:E41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2025-11-18T03:57:53Z</dcterms:created>
  <dcterms:modified xsi:type="dcterms:W3CDTF">2025-11-22T07:46:55Z</dcterms:modified>
</cp:coreProperties>
</file>