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NGAN HANG\SAO KÊ\NĂM 2025\THÁNG 11\"/>
    </mc:Choice>
  </mc:AlternateContent>
  <bookViews>
    <workbookView xWindow="0" yWindow="0" windowWidth="24000" windowHeight="8610"/>
  </bookViews>
  <sheets>
    <sheet name="Vietcombank_Account_Statement(2" sheetId="1" r:id="rId1"/>
  </sheets>
  <calcPr calcId="162913"/>
</workbook>
</file>

<file path=xl/calcChain.xml><?xml version="1.0" encoding="utf-8"?>
<calcChain xmlns="http://schemas.openxmlformats.org/spreadsheetml/2006/main">
  <c r="I27" i="1" l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G12" i="1"/>
  <c r="F12" i="1"/>
</calcChain>
</file>

<file path=xl/sharedStrings.xml><?xml version="1.0" encoding="utf-8"?>
<sst xmlns="http://schemas.openxmlformats.org/spreadsheetml/2006/main" count="91" uniqueCount="90">
  <si>
    <t>SAO KÊ TÀI KHOẢN</t>
  </si>
  <si>
    <t>Ngày thực hiện: 18/11/2025</t>
  </si>
  <si>
    <t>Chủ tài khoản:</t>
  </si>
  <si>
    <t>CT TNHH MTV TM VA DV NGOC THOM</t>
  </si>
  <si>
    <t>Số tài khoản:</t>
  </si>
  <si>
    <t>Địa chỉ:</t>
  </si>
  <si>
    <t>12/14/18 DUONG 49,KP7,P.H B CHANH,TP.THU DUC,TPHCM</t>
  </si>
  <si>
    <t>CIF:</t>
  </si>
  <si>
    <t>Loại tiền:</t>
  </si>
  <si>
    <t>VND</t>
  </si>
  <si>
    <t>Từ: 01/11/2025 Đến: 17/11/2025</t>
  </si>
  <si>
    <t>Số dư đầu kỳ</t>
  </si>
  <si>
    <t>770,637,068.00</t>
  </si>
  <si>
    <t>Số dư cuối kỳ</t>
  </si>
  <si>
    <t>5,937,052,783.00</t>
  </si>
  <si>
    <t>Ngày giao dịch</t>
  </si>
  <si>
    <t>Số tham chiếu</t>
  </si>
  <si>
    <t>Số tiền ghi nợ</t>
  </si>
  <si>
    <t>Số tiền ghi có</t>
  </si>
  <si>
    <t>Mô tả</t>
  </si>
  <si>
    <t>5009 - 42302</t>
  </si>
  <si>
    <t>SHGD:10006773.DD:251117.BO:CTY TNHH CUA HANG TIEN LOI GIA DINH VN.Remark:FamilyMart thanh toan tien hang T10.2025</t>
  </si>
  <si>
    <t>5009 - 30696</t>
  </si>
  <si>
    <t>SHGD:10006689.DD:251117.BO:CTY CP TM VA DICH VU MINH CAU.Remark:@SL@ MINH CAU THANH TOAN TIEN HANG</t>
  </si>
  <si>
    <t>5009 - 18812</t>
  </si>
  <si>
    <t>SHGD:10006648.DD:251117.BO:CT CP DVTM TH WINCOMMERCE.Remark:2000212598 WINCOMMERCE TTTHST CHO NCC 2003606</t>
  </si>
  <si>
    <t>5056 - 88156</t>
  </si>
  <si>
    <t>IBVCB.1711250986580003.Dat coc 30 pt gia tri hop dong 15112025/HDMB/NT-HN</t>
  </si>
  <si>
    <t>5425 - 32150</t>
  </si>
  <si>
    <t>5321IBT1jWV8EU2A.VITALGO CK CTY NGOC THOM-171125-06:03:22 641507.20251117.060323.1819198888.CTY CP DICH VU THUONG MAI VITAL GO.970416</t>
  </si>
  <si>
    <t>5056 - 72435</t>
  </si>
  <si>
    <t>IBVCB.1511250897716001.DAT COC 30% -DAT DONG PHUC-CTY TRE VANG</t>
  </si>
  <si>
    <t>5087 - 34396</t>
  </si>
  <si>
    <t>IBVCB.202511155087039888.</t>
  </si>
  <si>
    <t>5423 - 30569</t>
  </si>
  <si>
    <t>5318IBT1fWA7DER5.THANH TOAN TIEN HANG DOT 11 THANG 10/2025 CHO CH BACH HOA BUU DIEN TAI TP HCM.20251114.163839.999999989999.TRANSFER.970449</t>
  </si>
  <si>
    <t>5058 - 25415</t>
  </si>
  <si>
    <t>IBVCB.1411250928464001.NGOC THOM MST 0309391503- PHI XET NGHIEM-MA 22457 TCMC</t>
  </si>
  <si>
    <t>5058 - 94552</t>
  </si>
  <si>
    <t>IBVCB.1311250857842003.THANH TOAN TIEN HANG THUNG XOP -HD SO 538</t>
  </si>
  <si>
    <t>5058 - 95590</t>
  </si>
  <si>
    <t>IBVCB.1311250789586002.THANH TOAN TIEN HANG BANG KEO HD SO 2787</t>
  </si>
  <si>
    <t>5058 - 95397</t>
  </si>
  <si>
    <t>IBVCB.1311250119566001.thanh toan tien van chuyen cty Quang Minh</t>
  </si>
  <si>
    <t>0017 - 00110</t>
  </si>
  <si>
    <t>CHUYEN KHOAN11/11/2025+USD7,400.00+Fee:USD0.00+NGOC THOM PAID 20 PERCENT(THE FIRST TIME) OF CONTRACT NO HT-20251110-2 DATE 10/11/2025, INVOICE NO HT-20251110-2 DATE 10/11/2025+F/O:ZHEJIANG HENGTAI INTELLIGENT DEVICE CO., LTD++ NO.373.OUFAN ROAD,DONGTOU DISTR</t>
  </si>
  <si>
    <t>5058 - 43988</t>
  </si>
  <si>
    <t>IBVCB.1111250187970004.THANH TOAN HD SO 5353 VA 5354 CTY ANH PHAT LOGISTICS</t>
  </si>
  <si>
    <t>5058 - 33771</t>
  </si>
  <si>
    <t>IBVCB.1111250520544002.THANH TOAN TIEN MUA BAT CHE MAI HIEN</t>
  </si>
  <si>
    <t>5058 - 30992</t>
  </si>
  <si>
    <t>IBVCB.1111250326236001.TT HD SO 340- CTY COLDCHAIN</t>
  </si>
  <si>
    <t>5130 - 33173</t>
  </si>
  <si>
    <t>/Ref:PATTMN2SAET25313{//}/Ref:PATTMN2SAET25313{//}TT VNMN2SAET N BATCH:M8.9.10.11.2025 MMMEGA MARKET TTOAN PAYMENT:8617000008014 VENDOR:M25790 DVC:CONG TY TNHH MM MEGA MARKET VIETNAM/MM MEGA MARKET VIETNAM CO.LTD</t>
  </si>
  <si>
    <t>5058 - 68023</t>
  </si>
  <si>
    <t>IBVCB.0811250653134001.CTY RUT TIEN NHAP QUY TIEN MAT</t>
  </si>
  <si>
    <t>9915 - 83151</t>
  </si>
  <si>
    <t>THU PHI DICH VU SMS CHU DONG THANG 10/2025. SDT: 0917823679. So tien 55000 VND</t>
  </si>
  <si>
    <t>0017 - 00140</t>
  </si>
  <si>
    <t>CHUYEN KHOANTHU PHI CT THEO GNN SO 39 N07.11.2025 - CTY TNHH MTV TM VA DV NGOC THOM</t>
  </si>
  <si>
    <t>5058 - 22826</t>
  </si>
  <si>
    <t>IBVCB.0711250064888001.THANH TOAN TIEN HANG -CTY XOP VIET LONG</t>
  </si>
  <si>
    <t>0017 - 00210</t>
  </si>
  <si>
    <t>CHUYEN KHOAN06/11/2025+USD785.00+Fee:USD0.00+NGOC THOM PAYMENT CONTRACT NO 2025110401 DATE 04/11/2025,INVOICE NO 2025110401 DATE 04/11/2025 +F/O:ZHUCHENG HUABANG MACHINERY CO., LTD++ NORTH QUIANHUANG VILL,HUANGTUAN,ZHU CHENG,WEIFANG CITY,SHANDONG PRO,CN, Phi</t>
  </si>
  <si>
    <t>5426 - 08637</t>
  </si>
  <si>
    <t>5310IBT1eJQFFXNK.Tomita TT CT TNHH MTV TM VA DV NGOC THOM.20251106.135631.2223939696.CTY CP TRANG TRAI TOMITA VIET NAM .970418</t>
  </si>
  <si>
    <t>5414 - 97163</t>
  </si>
  <si>
    <t>5309IBT1iWKYFCHL.TMM (KT) - NGOC THOM - TT HOA DON SO 69932.20251105.183853.2363666688.CONG TY TNHH THE MODERN MARKET.970432</t>
  </si>
  <si>
    <t>5087 - 01398</t>
  </si>
  <si>
    <t>IBVCB.202511055087031527.</t>
  </si>
  <si>
    <t>0017 - 00098</t>
  </si>
  <si>
    <t>CHUYEN KHOANTHU PHI CT THEO GNN SO 37 N04.11.2025 - CTY TNHH MTV TM VA DV NGOC THOM</t>
  </si>
  <si>
    <t>CHUYEN KHOAN03/11/2025+USD36,995.80+Fee:USD0.00+NGOC THOM PAYMENT 80 PERCENT (THE SECOND TIME) THE REST OF SALES CONTRACT 2025-0809 DATE 16/05/2025 INVOICE 204077 DATE 07/08/2025+F/O:WIM FOOD A/S++ VANDMANDEN 22,9200 AALBORG SV, DENMARK, Phi:USD 0.00, NoiDu</t>
  </si>
  <si>
    <t>0017 - 00102</t>
  </si>
  <si>
    <t>CHUYEN KHOAN03/11/2025+USD8,800.00+Fee:USD0.00+NGOC THOM PAID 80 PERCENT (THE SECOND TIME) OF CONTRACT NO HT-2025 0913-1 DATE 13/09/2025, INVOICE NO HT-20250913-1 DATE 13/09/2025+F/O:ZHEJIANG HENGTAI INTELLIGENT DEVICE CO., LTD++ NO.373.OUFAN ROAD,DONGTOU DI</t>
  </si>
  <si>
    <t>Tổng số</t>
  </si>
  <si>
    <t>870,249,586.00</t>
  </si>
  <si>
    <t>6,036,665,301.00</t>
  </si>
  <si>
    <t>Trân trọng cảm ơn quý khách đã sử dụng dịch vụ của Vietcombank!</t>
  </si>
  <si>
    <t>==========</t>
  </si>
  <si>
    <t>VIETCOMBANK - Chung niềm tin vững tương lai</t>
  </si>
  <si>
    <t>**********</t>
  </si>
  <si>
    <r>
      <t>Ghi chú:</t>
    </r>
    <r>
      <rPr>
        <b/>
        <sz val="11"/>
        <color theme="1"/>
        <rFont val="Arial"/>
        <family val="2"/>
      </rPr>
      <t xml:space="preserve"> Sao kê này không thay cho các cam kết của Ngân hàng TMCP Ngoại thương về các nghĩa vụ của khách hàng được xác nhận với bên thứ ba./</t>
    </r>
  </si>
  <si>
    <t>Postal address:</t>
  </si>
  <si>
    <t>Telex: (0805) 411504 VCB - VT</t>
  </si>
  <si>
    <t>198 TRAN QUANG KHAI AVENUE</t>
  </si>
  <si>
    <t>Swift: BFTV VNVX</t>
  </si>
  <si>
    <t>HANOI - VIETNAM</t>
  </si>
  <si>
    <t>Website: www.vietcombank.com.vn</t>
  </si>
  <si>
    <t>Contact center: 1900.54.54.13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</si>
</sst>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\ _₫_-;\-* #,##0\ _₫_-;_-* &quot;-&quot;\ _₫_-;_-@_-"/>
  </numFmts>
  <fonts count="26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8"/>
      <color theme="3"/>
      <name val="Calibri Light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i/>
      <sz val="13"/>
      <color theme="1"/>
      <name val="Arial"/>
      <family val="2"/>
    </font>
    <font>
      <b/>
      <sz val="13"/>
      <color theme="1"/>
      <name val="Arial"/>
      <family val="2"/>
    </font>
    <font>
      <b/>
      <u/>
      <sz val="11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E9F3FB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1" fontId="1" fillId="0" borderId="0" applyFont="0" applyFill="0" applyBorder="0" applyAlignment="0" applyProtection="0"/>
  </cellStyleXfs>
  <cellXfs count="38">
    <xf numFmtId="0" fontId="0" fillId="0" borderId="0" xfId="0"/>
    <xf numFmtId="0" fontId="18" fillId="0" borderId="0" xfId="0" applyFont="1"/>
    <xf numFmtId="0" fontId="18" fillId="0" borderId="0" xfId="0" applyFont="1" applyAlignment="1">
      <alignment horizontal="left" wrapText="1"/>
    </xf>
    <xf numFmtId="0" fontId="20" fillId="33" borderId="10" xfId="0" applyFont="1" applyFill="1" applyBorder="1"/>
    <xf numFmtId="0" fontId="20" fillId="33" borderId="10" xfId="0" applyFont="1" applyFill="1" applyBorder="1" applyAlignment="1">
      <alignment horizontal="center" vertical="center" wrapText="1"/>
    </xf>
    <xf numFmtId="0" fontId="20" fillId="33" borderId="0" xfId="0" applyFont="1" applyFill="1"/>
    <xf numFmtId="0" fontId="20" fillId="33" borderId="11" xfId="0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0" fontId="18" fillId="33" borderId="0" xfId="0" applyFont="1" applyFill="1"/>
    <xf numFmtId="0" fontId="18" fillId="34" borderId="0" xfId="0" applyFont="1" applyFill="1"/>
    <xf numFmtId="0" fontId="20" fillId="33" borderId="0" xfId="0" applyFont="1" applyFill="1" applyAlignment="1">
      <alignment horizontal="center" wrapText="1"/>
    </xf>
    <xf numFmtId="0" fontId="20" fillId="33" borderId="11" xfId="0" applyFont="1" applyFill="1" applyBorder="1" applyAlignment="1">
      <alignment horizontal="center" wrapText="1"/>
    </xf>
    <xf numFmtId="0" fontId="20" fillId="33" borderId="0" xfId="0" applyFont="1" applyFill="1" applyAlignment="1">
      <alignment wrapText="1"/>
    </xf>
    <xf numFmtId="0" fontId="24" fillId="0" borderId="0" xfId="0" applyFont="1"/>
    <xf numFmtId="0" fontId="24" fillId="0" borderId="0" xfId="0" applyFont="1" applyAlignment="1">
      <alignment horizontal="left" wrapText="1"/>
    </xf>
    <xf numFmtId="0" fontId="24" fillId="0" borderId="0" xfId="0" applyFont="1" applyAlignment="1">
      <alignment wrapText="1"/>
    </xf>
    <xf numFmtId="0" fontId="24" fillId="0" borderId="0" xfId="0" applyFont="1" applyAlignment="1">
      <alignment horizontal="left" wrapText="1"/>
    </xf>
    <xf numFmtId="0" fontId="21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3" fillId="0" borderId="0" xfId="0" applyFont="1" applyAlignment="1">
      <alignment horizontal="left" wrapText="1"/>
    </xf>
    <xf numFmtId="0" fontId="18" fillId="0" borderId="0" xfId="0" applyFont="1" applyAlignment="1">
      <alignment wrapText="1"/>
    </xf>
    <xf numFmtId="0" fontId="18" fillId="0" borderId="0" xfId="0" applyFont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41" fontId="20" fillId="33" borderId="10" xfId="42" applyFont="1" applyFill="1" applyBorder="1" applyAlignment="1">
      <alignment horizontal="center" vertical="center" wrapText="1"/>
    </xf>
    <xf numFmtId="41" fontId="20" fillId="33" borderId="11" xfId="42" applyFont="1" applyFill="1" applyBorder="1" applyAlignment="1">
      <alignment horizontal="center" vertical="center" wrapText="1"/>
    </xf>
    <xf numFmtId="41" fontId="20" fillId="33" borderId="11" xfId="42" applyFont="1" applyFill="1" applyBorder="1" applyAlignment="1">
      <alignment horizontal="right" wrapText="1"/>
    </xf>
    <xf numFmtId="41" fontId="24" fillId="0" borderId="0" xfId="42" applyFont="1" applyAlignment="1">
      <alignment wrapText="1"/>
    </xf>
    <xf numFmtId="41" fontId="18" fillId="0" borderId="0" xfId="42" applyFont="1"/>
    <xf numFmtId="14" fontId="25" fillId="34" borderId="11" xfId="0" applyNumberFormat="1" applyFont="1" applyFill="1" applyBorder="1" applyAlignment="1">
      <alignment horizontal="center" wrapText="1"/>
    </xf>
    <xf numFmtId="0" fontId="25" fillId="34" borderId="11" xfId="0" applyFont="1" applyFill="1" applyBorder="1" applyAlignment="1">
      <alignment horizontal="center" wrapText="1"/>
    </xf>
    <xf numFmtId="41" fontId="25" fillId="34" borderId="11" xfId="42" applyFont="1" applyFill="1" applyBorder="1" applyAlignment="1">
      <alignment horizontal="right" wrapText="1"/>
    </xf>
    <xf numFmtId="0" fontId="25" fillId="34" borderId="0" xfId="0" applyFont="1" applyFill="1" applyAlignment="1">
      <alignment horizontal="left" wrapText="1"/>
    </xf>
    <xf numFmtId="14" fontId="25" fillId="33" borderId="11" xfId="0" applyNumberFormat="1" applyFont="1" applyFill="1" applyBorder="1" applyAlignment="1">
      <alignment horizontal="center" wrapText="1"/>
    </xf>
    <xf numFmtId="0" fontId="25" fillId="33" borderId="11" xfId="0" applyFont="1" applyFill="1" applyBorder="1" applyAlignment="1">
      <alignment horizontal="center" wrapText="1"/>
    </xf>
    <xf numFmtId="41" fontId="25" fillId="33" borderId="11" xfId="42" applyFont="1" applyFill="1" applyBorder="1" applyAlignment="1">
      <alignment horizontal="right" wrapText="1"/>
    </xf>
    <xf numFmtId="0" fontId="25" fillId="33" borderId="0" xfId="0" applyFont="1" applyFill="1" applyAlignment="1">
      <alignment horizontal="left" wrapText="1"/>
    </xf>
    <xf numFmtId="41" fontId="18" fillId="34" borderId="0" xfId="0" applyNumberFormat="1" applyFont="1" applyFill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omma [0]" xfId="42" builtinId="6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www.vietcombank.com.vn/images/Logo_Slogan2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95250</xdr:colOff>
      <xdr:row>0</xdr:row>
      <xdr:rowOff>561975</xdr:rowOff>
    </xdr:to>
    <xdr:pic>
      <xdr:nvPicPr>
        <xdr:cNvPr id="1025" name="Picture 1" descr="https://www.vietcombank.com.vn/images/Logo_Slogan2.jpg"/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812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showGridLines="0" tabSelected="1" workbookViewId="0">
      <selection activeCell="I12" sqref="I12"/>
    </sheetView>
  </sheetViews>
  <sheetFormatPr defaultRowHeight="14.25" x14ac:dyDescent="0.2"/>
  <cols>
    <col min="1" max="1" width="15.7109375" style="1" customWidth="1"/>
    <col min="2" max="2" width="18.5703125" style="1" customWidth="1"/>
    <col min="3" max="3" width="18.85546875" style="28" customWidth="1"/>
    <col min="4" max="4" width="19.5703125" style="28" customWidth="1"/>
    <col min="5" max="5" width="45.28515625" style="1" customWidth="1"/>
    <col min="6" max="6" width="16" style="1" hidden="1" customWidth="1"/>
    <col min="7" max="7" width="14" style="1" hidden="1" customWidth="1"/>
    <col min="8" max="8" width="9.140625" style="1"/>
    <col min="9" max="9" width="15.7109375" style="1" bestFit="1" customWidth="1"/>
    <col min="10" max="16384" width="9.140625" style="1"/>
  </cols>
  <sheetData>
    <row r="1" spans="1:7" ht="45" customHeight="1" x14ac:dyDescent="0.2">
      <c r="A1" s="18"/>
      <c r="B1" s="18"/>
      <c r="C1" s="23" t="s">
        <v>0</v>
      </c>
      <c r="D1" s="23"/>
      <c r="E1" s="23"/>
    </row>
    <row r="2" spans="1:7" ht="14.25" customHeight="1" x14ac:dyDescent="0.2">
      <c r="A2" s="22"/>
      <c r="B2" s="22"/>
      <c r="C2" s="18" t="s">
        <v>1</v>
      </c>
      <c r="D2" s="18"/>
      <c r="E2" s="18"/>
    </row>
    <row r="3" spans="1:7" ht="14.25" customHeight="1" x14ac:dyDescent="0.2">
      <c r="A3" s="2" t="s">
        <v>2</v>
      </c>
      <c r="B3" s="22" t="s">
        <v>3</v>
      </c>
      <c r="C3" s="22"/>
      <c r="D3" s="22"/>
      <c r="E3" s="22"/>
    </row>
    <row r="4" spans="1:7" ht="14.25" customHeight="1" x14ac:dyDescent="0.2">
      <c r="A4" s="2" t="s">
        <v>4</v>
      </c>
      <c r="B4" s="22">
        <v>1027349624</v>
      </c>
      <c r="C4" s="22"/>
      <c r="D4" s="22"/>
      <c r="E4" s="22"/>
    </row>
    <row r="5" spans="1:7" ht="14.25" customHeight="1" x14ac:dyDescent="0.2">
      <c r="A5" s="2" t="s">
        <v>5</v>
      </c>
      <c r="B5" s="22" t="s">
        <v>6</v>
      </c>
      <c r="C5" s="22"/>
      <c r="D5" s="22"/>
      <c r="E5" s="22"/>
    </row>
    <row r="6" spans="1:7" ht="14.25" customHeight="1" x14ac:dyDescent="0.2">
      <c r="A6" s="2" t="s">
        <v>7</v>
      </c>
      <c r="B6" s="22">
        <v>4202353</v>
      </c>
      <c r="C6" s="22"/>
      <c r="D6" s="22"/>
      <c r="E6" s="22"/>
    </row>
    <row r="7" spans="1:7" ht="14.25" customHeight="1" x14ac:dyDescent="0.2">
      <c r="A7" s="2" t="s">
        <v>8</v>
      </c>
      <c r="B7" s="22" t="s">
        <v>9</v>
      </c>
      <c r="C7" s="22"/>
      <c r="D7" s="22"/>
      <c r="E7" s="22"/>
    </row>
    <row r="8" spans="1:7" ht="14.25" customHeight="1" x14ac:dyDescent="0.2">
      <c r="A8" s="22" t="s">
        <v>10</v>
      </c>
      <c r="B8" s="22"/>
      <c r="C8" s="22"/>
      <c r="D8" s="22"/>
      <c r="E8" s="22"/>
    </row>
    <row r="9" spans="1:7" x14ac:dyDescent="0.2">
      <c r="A9" s="21"/>
      <c r="B9" s="21"/>
      <c r="C9" s="21"/>
      <c r="D9" s="21"/>
      <c r="E9" s="21"/>
    </row>
    <row r="10" spans="1:7" s="3" customFormat="1" ht="45.75" thickBot="1" x14ac:dyDescent="0.3">
      <c r="A10" s="4" t="s">
        <v>11</v>
      </c>
      <c r="B10" s="4" t="s">
        <v>12</v>
      </c>
      <c r="C10" s="24" t="s">
        <v>13</v>
      </c>
      <c r="D10" s="24" t="s">
        <v>14</v>
      </c>
      <c r="E10" s="4"/>
    </row>
    <row r="11" spans="1:7" s="5" customFormat="1" ht="30" x14ac:dyDescent="0.25">
      <c r="A11" s="6" t="s">
        <v>15</v>
      </c>
      <c r="B11" s="6" t="s">
        <v>16</v>
      </c>
      <c r="C11" s="25" t="s">
        <v>17</v>
      </c>
      <c r="D11" s="25" t="s">
        <v>18</v>
      </c>
      <c r="E11" s="7" t="s">
        <v>19</v>
      </c>
    </row>
    <row r="12" spans="1:7" s="8" customFormat="1" ht="57" x14ac:dyDescent="0.2">
      <c r="A12" s="33">
        <v>45978</v>
      </c>
      <c r="B12" s="34" t="s">
        <v>20</v>
      </c>
      <c r="C12" s="35">
        <v>0</v>
      </c>
      <c r="D12" s="35">
        <v>18503705</v>
      </c>
      <c r="E12" s="36" t="s">
        <v>21</v>
      </c>
      <c r="F12" s="8">
        <f>IFERROR(VALUE(SUBSTITUTE(SUBSTITUTE(C12,".00",""),",",".")),0)</f>
        <v>0</v>
      </c>
      <c r="G12" s="8">
        <f>IFERROR(VALUE(SUBSTITUTE(SUBSTITUTE(D12,".00",""),",",".")),0)</f>
        <v>18503705</v>
      </c>
    </row>
    <row r="13" spans="1:7" s="9" customFormat="1" ht="42.75" x14ac:dyDescent="0.2">
      <c r="A13" s="29">
        <v>45978</v>
      </c>
      <c r="B13" s="30" t="s">
        <v>22</v>
      </c>
      <c r="C13" s="31">
        <v>0</v>
      </c>
      <c r="D13" s="31">
        <v>95037338</v>
      </c>
      <c r="E13" s="32" t="s">
        <v>23</v>
      </c>
      <c r="F13" s="8">
        <f t="shared" ref="F13:F39" si="0">IFERROR(VALUE(SUBSTITUTE(SUBSTITUTE(C13,".00",""),",",".")),0)</f>
        <v>0</v>
      </c>
      <c r="G13" s="8">
        <f t="shared" ref="G13:G39" si="1">IFERROR(VALUE(SUBSTITUTE(SUBSTITUTE(D13,".00",""),",",".")),0)</f>
        <v>95037338</v>
      </c>
    </row>
    <row r="14" spans="1:7" s="8" customFormat="1" ht="71.25" x14ac:dyDescent="0.2">
      <c r="A14" s="33">
        <v>45978</v>
      </c>
      <c r="B14" s="34" t="s">
        <v>24</v>
      </c>
      <c r="C14" s="35">
        <v>0</v>
      </c>
      <c r="D14" s="35">
        <v>5090005547</v>
      </c>
      <c r="E14" s="36" t="s">
        <v>25</v>
      </c>
      <c r="F14" s="8">
        <f t="shared" si="0"/>
        <v>0</v>
      </c>
      <c r="G14" s="8">
        <f t="shared" si="1"/>
        <v>5090005547</v>
      </c>
    </row>
    <row r="15" spans="1:7" s="9" customFormat="1" ht="42" customHeight="1" x14ac:dyDescent="0.2">
      <c r="A15" s="29">
        <v>45978</v>
      </c>
      <c r="B15" s="30" t="s">
        <v>26</v>
      </c>
      <c r="C15" s="31">
        <v>0</v>
      </c>
      <c r="D15" s="31">
        <v>627507000</v>
      </c>
      <c r="E15" s="32" t="s">
        <v>27</v>
      </c>
      <c r="F15" s="8">
        <f t="shared" si="0"/>
        <v>0</v>
      </c>
      <c r="G15" s="8">
        <f t="shared" si="1"/>
        <v>627507000</v>
      </c>
    </row>
    <row r="16" spans="1:7" s="8" customFormat="1" ht="57" x14ac:dyDescent="0.2">
      <c r="A16" s="33">
        <v>45978</v>
      </c>
      <c r="B16" s="34" t="s">
        <v>28</v>
      </c>
      <c r="C16" s="35">
        <v>0</v>
      </c>
      <c r="D16" s="35">
        <v>16984879</v>
      </c>
      <c r="E16" s="36" t="s">
        <v>29</v>
      </c>
      <c r="F16" s="8">
        <f t="shared" si="0"/>
        <v>0</v>
      </c>
      <c r="G16" s="8">
        <f t="shared" si="1"/>
        <v>16984879</v>
      </c>
    </row>
    <row r="17" spans="1:9" s="9" customFormat="1" ht="28.5" x14ac:dyDescent="0.2">
      <c r="A17" s="29">
        <v>45976</v>
      </c>
      <c r="B17" s="30" t="s">
        <v>30</v>
      </c>
      <c r="C17" s="31">
        <v>2651540</v>
      </c>
      <c r="D17" s="31">
        <v>0</v>
      </c>
      <c r="E17" s="32" t="s">
        <v>31</v>
      </c>
      <c r="F17" s="8">
        <f t="shared" si="0"/>
        <v>2651540</v>
      </c>
      <c r="G17" s="8">
        <f t="shared" si="1"/>
        <v>0</v>
      </c>
    </row>
    <row r="18" spans="1:9" s="8" customFormat="1" ht="30.75" customHeight="1" x14ac:dyDescent="0.2">
      <c r="A18" s="33">
        <v>45976</v>
      </c>
      <c r="B18" s="34" t="s">
        <v>32</v>
      </c>
      <c r="C18" s="35">
        <v>47163900</v>
      </c>
      <c r="D18" s="35">
        <v>0</v>
      </c>
      <c r="E18" s="36" t="s">
        <v>33</v>
      </c>
      <c r="F18" s="8">
        <f t="shared" si="0"/>
        <v>47163900</v>
      </c>
      <c r="G18" s="8">
        <f t="shared" si="1"/>
        <v>0</v>
      </c>
    </row>
    <row r="19" spans="1:9" s="9" customFormat="1" ht="71.25" x14ac:dyDescent="0.2">
      <c r="A19" s="29">
        <v>45975</v>
      </c>
      <c r="B19" s="30" t="s">
        <v>34</v>
      </c>
      <c r="C19" s="31">
        <v>0</v>
      </c>
      <c r="D19" s="31">
        <v>47055004</v>
      </c>
      <c r="E19" s="32" t="s">
        <v>35</v>
      </c>
      <c r="F19" s="8">
        <f t="shared" si="0"/>
        <v>0</v>
      </c>
      <c r="G19" s="8">
        <f t="shared" si="1"/>
        <v>47055004</v>
      </c>
    </row>
    <row r="20" spans="1:9" s="8" customFormat="1" ht="42.75" x14ac:dyDescent="0.2">
      <c r="A20" s="33">
        <v>45975</v>
      </c>
      <c r="B20" s="34" t="s">
        <v>36</v>
      </c>
      <c r="C20" s="35">
        <v>778360</v>
      </c>
      <c r="D20" s="35">
        <v>0</v>
      </c>
      <c r="E20" s="36" t="s">
        <v>37</v>
      </c>
      <c r="F20" s="8">
        <f t="shared" si="0"/>
        <v>778360</v>
      </c>
      <c r="G20" s="8">
        <f t="shared" si="1"/>
        <v>0</v>
      </c>
    </row>
    <row r="21" spans="1:9" s="9" customFormat="1" ht="28.5" x14ac:dyDescent="0.2">
      <c r="A21" s="29">
        <v>45974</v>
      </c>
      <c r="B21" s="30" t="s">
        <v>38</v>
      </c>
      <c r="C21" s="31">
        <v>7214800</v>
      </c>
      <c r="D21" s="31">
        <v>0</v>
      </c>
      <c r="E21" s="32" t="s">
        <v>39</v>
      </c>
      <c r="F21" s="8">
        <f t="shared" si="0"/>
        <v>7214800</v>
      </c>
      <c r="G21" s="8">
        <f t="shared" si="1"/>
        <v>0</v>
      </c>
    </row>
    <row r="22" spans="1:9" s="8" customFormat="1" ht="28.5" x14ac:dyDescent="0.2">
      <c r="A22" s="33">
        <v>45974</v>
      </c>
      <c r="B22" s="34" t="s">
        <v>40</v>
      </c>
      <c r="C22" s="35">
        <v>7209400</v>
      </c>
      <c r="D22" s="35">
        <v>0</v>
      </c>
      <c r="E22" s="36" t="s">
        <v>41</v>
      </c>
      <c r="F22" s="8">
        <f t="shared" si="0"/>
        <v>7209400</v>
      </c>
      <c r="G22" s="8">
        <f t="shared" si="1"/>
        <v>0</v>
      </c>
    </row>
    <row r="23" spans="1:9" s="9" customFormat="1" ht="28.5" x14ac:dyDescent="0.2">
      <c r="A23" s="29">
        <v>45974</v>
      </c>
      <c r="B23" s="30" t="s">
        <v>42</v>
      </c>
      <c r="C23" s="31">
        <v>14475748</v>
      </c>
      <c r="D23" s="31">
        <v>0</v>
      </c>
      <c r="E23" s="32" t="s">
        <v>43</v>
      </c>
      <c r="F23" s="8">
        <f t="shared" si="0"/>
        <v>14475748</v>
      </c>
      <c r="G23" s="8">
        <f t="shared" si="1"/>
        <v>0</v>
      </c>
    </row>
    <row r="24" spans="1:9" s="8" customFormat="1" ht="142.5" x14ac:dyDescent="0.2">
      <c r="A24" s="33">
        <v>45972</v>
      </c>
      <c r="B24" s="34" t="s">
        <v>44</v>
      </c>
      <c r="C24" s="35">
        <v>1143227</v>
      </c>
      <c r="D24" s="35">
        <v>0</v>
      </c>
      <c r="E24" s="36" t="s">
        <v>45</v>
      </c>
      <c r="F24" s="8">
        <f t="shared" si="0"/>
        <v>1143227</v>
      </c>
      <c r="G24" s="8">
        <f t="shared" si="1"/>
        <v>0</v>
      </c>
    </row>
    <row r="25" spans="1:9" s="9" customFormat="1" ht="42.75" x14ac:dyDescent="0.2">
      <c r="A25" s="29">
        <v>45972</v>
      </c>
      <c r="B25" s="30" t="s">
        <v>46</v>
      </c>
      <c r="C25" s="31">
        <v>10498000</v>
      </c>
      <c r="D25" s="31">
        <v>0</v>
      </c>
      <c r="E25" s="32" t="s">
        <v>47</v>
      </c>
      <c r="F25" s="8">
        <f t="shared" si="0"/>
        <v>10498000</v>
      </c>
      <c r="G25" s="8">
        <f t="shared" si="1"/>
        <v>0</v>
      </c>
    </row>
    <row r="26" spans="1:9" s="8" customFormat="1" ht="28.5" x14ac:dyDescent="0.2">
      <c r="A26" s="33">
        <v>45972</v>
      </c>
      <c r="B26" s="34" t="s">
        <v>48</v>
      </c>
      <c r="C26" s="35">
        <v>5104077</v>
      </c>
      <c r="D26" s="35">
        <v>0</v>
      </c>
      <c r="E26" s="36" t="s">
        <v>49</v>
      </c>
      <c r="F26" s="8">
        <f t="shared" si="0"/>
        <v>5104077</v>
      </c>
      <c r="G26" s="8">
        <f t="shared" si="1"/>
        <v>0</v>
      </c>
    </row>
    <row r="27" spans="1:9" s="9" customFormat="1" ht="28.5" x14ac:dyDescent="0.2">
      <c r="A27" s="29">
        <v>45972</v>
      </c>
      <c r="B27" s="30" t="s">
        <v>50</v>
      </c>
      <c r="C27" s="31">
        <v>107517004</v>
      </c>
      <c r="D27" s="31">
        <v>0</v>
      </c>
      <c r="E27" s="32" t="s">
        <v>51</v>
      </c>
      <c r="F27" s="8">
        <f t="shared" si="0"/>
        <v>107517004</v>
      </c>
      <c r="G27" s="8">
        <f t="shared" si="1"/>
        <v>0</v>
      </c>
      <c r="H27" s="9">
        <v>22000</v>
      </c>
      <c r="I27" s="37">
        <f>C27-H27</f>
        <v>107495004</v>
      </c>
    </row>
    <row r="28" spans="1:9" s="8" customFormat="1" ht="114" x14ac:dyDescent="0.2">
      <c r="A28" s="33">
        <v>45971</v>
      </c>
      <c r="B28" s="34" t="s">
        <v>52</v>
      </c>
      <c r="C28" s="35">
        <v>0</v>
      </c>
      <c r="D28" s="35">
        <v>123366687</v>
      </c>
      <c r="E28" s="36" t="s">
        <v>53</v>
      </c>
      <c r="F28" s="8">
        <f t="shared" si="0"/>
        <v>0</v>
      </c>
      <c r="G28" s="8">
        <f t="shared" si="1"/>
        <v>123366687</v>
      </c>
    </row>
    <row r="29" spans="1:9" s="9" customFormat="1" ht="28.5" x14ac:dyDescent="0.2">
      <c r="A29" s="29">
        <v>45969</v>
      </c>
      <c r="B29" s="30" t="s">
        <v>54</v>
      </c>
      <c r="C29" s="31">
        <v>80022000</v>
      </c>
      <c r="D29" s="31">
        <v>0</v>
      </c>
      <c r="E29" s="32" t="s">
        <v>55</v>
      </c>
      <c r="F29" s="8">
        <f t="shared" si="0"/>
        <v>80022000</v>
      </c>
      <c r="G29" s="8">
        <f t="shared" si="1"/>
        <v>0</v>
      </c>
    </row>
    <row r="30" spans="1:9" s="8" customFormat="1" ht="42.75" x14ac:dyDescent="0.2">
      <c r="A30" s="33">
        <v>45969</v>
      </c>
      <c r="B30" s="34" t="s">
        <v>56</v>
      </c>
      <c r="C30" s="35">
        <v>55000</v>
      </c>
      <c r="D30" s="35">
        <v>0</v>
      </c>
      <c r="E30" s="36" t="s">
        <v>57</v>
      </c>
      <c r="F30" s="8">
        <f t="shared" si="0"/>
        <v>55000</v>
      </c>
      <c r="G30" s="8">
        <f t="shared" si="1"/>
        <v>0</v>
      </c>
    </row>
    <row r="31" spans="1:9" s="9" customFormat="1" ht="42.75" x14ac:dyDescent="0.2">
      <c r="A31" s="29">
        <v>45968</v>
      </c>
      <c r="B31" s="30" t="s">
        <v>58</v>
      </c>
      <c r="C31" s="31">
        <v>329772</v>
      </c>
      <c r="D31" s="31">
        <v>0</v>
      </c>
      <c r="E31" s="32" t="s">
        <v>59</v>
      </c>
      <c r="F31" s="8">
        <f t="shared" si="0"/>
        <v>329772</v>
      </c>
      <c r="G31" s="8">
        <f t="shared" si="1"/>
        <v>0</v>
      </c>
    </row>
    <row r="32" spans="1:9" s="8" customFormat="1" ht="28.5" x14ac:dyDescent="0.2">
      <c r="A32" s="33">
        <v>45968</v>
      </c>
      <c r="B32" s="34" t="s">
        <v>60</v>
      </c>
      <c r="C32" s="35">
        <v>7214800</v>
      </c>
      <c r="D32" s="35">
        <v>0</v>
      </c>
      <c r="E32" s="36" t="s">
        <v>61</v>
      </c>
      <c r="F32" s="8">
        <f t="shared" si="0"/>
        <v>7214800</v>
      </c>
      <c r="G32" s="8">
        <f t="shared" si="1"/>
        <v>0</v>
      </c>
    </row>
    <row r="33" spans="1:7" s="9" customFormat="1" ht="142.5" x14ac:dyDescent="0.2">
      <c r="A33" s="29">
        <v>45967</v>
      </c>
      <c r="B33" s="30" t="s">
        <v>62</v>
      </c>
      <c r="C33" s="31">
        <v>861795</v>
      </c>
      <c r="D33" s="31">
        <v>0</v>
      </c>
      <c r="E33" s="32" t="s">
        <v>63</v>
      </c>
      <c r="F33" s="8">
        <f t="shared" si="0"/>
        <v>861795</v>
      </c>
      <c r="G33" s="8">
        <f t="shared" si="1"/>
        <v>0</v>
      </c>
    </row>
    <row r="34" spans="1:7" s="8" customFormat="1" ht="71.25" x14ac:dyDescent="0.2">
      <c r="A34" s="33">
        <v>45967</v>
      </c>
      <c r="B34" s="34" t="s">
        <v>64</v>
      </c>
      <c r="C34" s="35">
        <v>0</v>
      </c>
      <c r="D34" s="35">
        <v>16709607</v>
      </c>
      <c r="E34" s="36" t="s">
        <v>65</v>
      </c>
      <c r="F34" s="8">
        <f t="shared" si="0"/>
        <v>0</v>
      </c>
      <c r="G34" s="8">
        <f t="shared" si="1"/>
        <v>16709607</v>
      </c>
    </row>
    <row r="35" spans="1:7" s="9" customFormat="1" ht="71.25" x14ac:dyDescent="0.2">
      <c r="A35" s="29">
        <v>45966</v>
      </c>
      <c r="B35" s="30" t="s">
        <v>66</v>
      </c>
      <c r="C35" s="31">
        <v>0</v>
      </c>
      <c r="D35" s="31">
        <v>1495534</v>
      </c>
      <c r="E35" s="32" t="s">
        <v>67</v>
      </c>
      <c r="F35" s="8">
        <f t="shared" si="0"/>
        <v>0</v>
      </c>
      <c r="G35" s="8">
        <f t="shared" si="1"/>
        <v>1495534</v>
      </c>
    </row>
    <row r="36" spans="1:7" s="8" customFormat="1" ht="22.5" customHeight="1" x14ac:dyDescent="0.2">
      <c r="A36" s="33">
        <v>45966</v>
      </c>
      <c r="B36" s="34" t="s">
        <v>68</v>
      </c>
      <c r="C36" s="35">
        <v>573257601</v>
      </c>
      <c r="D36" s="35">
        <v>0</v>
      </c>
      <c r="E36" s="36" t="s">
        <v>69</v>
      </c>
      <c r="F36" s="8">
        <f t="shared" si="0"/>
        <v>573257601</v>
      </c>
      <c r="G36" s="8">
        <f t="shared" si="1"/>
        <v>0</v>
      </c>
    </row>
    <row r="37" spans="1:7" s="9" customFormat="1" ht="42.75" x14ac:dyDescent="0.2">
      <c r="A37" s="29">
        <v>45965</v>
      </c>
      <c r="B37" s="30" t="s">
        <v>70</v>
      </c>
      <c r="C37" s="31">
        <v>686377</v>
      </c>
      <c r="D37" s="31">
        <v>0</v>
      </c>
      <c r="E37" s="32" t="s">
        <v>71</v>
      </c>
      <c r="F37" s="8">
        <f t="shared" si="0"/>
        <v>686377</v>
      </c>
      <c r="G37" s="8">
        <f t="shared" si="1"/>
        <v>0</v>
      </c>
    </row>
    <row r="38" spans="1:7" s="8" customFormat="1" ht="128.25" x14ac:dyDescent="0.2">
      <c r="A38" s="33">
        <v>45964</v>
      </c>
      <c r="B38" s="34" t="s">
        <v>44</v>
      </c>
      <c r="C38" s="35">
        <v>2842811</v>
      </c>
      <c r="D38" s="35">
        <v>0</v>
      </c>
      <c r="E38" s="36" t="s">
        <v>72</v>
      </c>
      <c r="F38" s="8">
        <f t="shared" si="0"/>
        <v>2842811</v>
      </c>
      <c r="G38" s="8">
        <f t="shared" si="1"/>
        <v>0</v>
      </c>
    </row>
    <row r="39" spans="1:7" s="9" customFormat="1" ht="128.25" x14ac:dyDescent="0.2">
      <c r="A39" s="29">
        <v>45964</v>
      </c>
      <c r="B39" s="30" t="s">
        <v>73</v>
      </c>
      <c r="C39" s="31">
        <v>1223374</v>
      </c>
      <c r="D39" s="31">
        <v>0</v>
      </c>
      <c r="E39" s="32" t="s">
        <v>74</v>
      </c>
      <c r="F39" s="8">
        <f t="shared" si="0"/>
        <v>1223374</v>
      </c>
      <c r="G39" s="8">
        <f t="shared" si="1"/>
        <v>0</v>
      </c>
    </row>
    <row r="40" spans="1:7" s="5" customFormat="1" ht="45" x14ac:dyDescent="0.25">
      <c r="A40" s="10" t="s">
        <v>75</v>
      </c>
      <c r="B40" s="11"/>
      <c r="C40" s="26" t="s">
        <v>76</v>
      </c>
      <c r="D40" s="26" t="s">
        <v>77</v>
      </c>
      <c r="E40" s="12"/>
    </row>
    <row r="41" spans="1:7" x14ac:dyDescent="0.2">
      <c r="A41" s="21"/>
      <c r="B41" s="21"/>
      <c r="C41" s="21"/>
      <c r="D41" s="21"/>
      <c r="E41" s="21"/>
    </row>
    <row r="42" spans="1:7" x14ac:dyDescent="0.2">
      <c r="A42" s="21"/>
      <c r="B42" s="21"/>
      <c r="C42" s="21"/>
      <c r="D42" s="21"/>
      <c r="E42" s="21"/>
    </row>
    <row r="43" spans="1:7" x14ac:dyDescent="0.2">
      <c r="A43" s="21"/>
      <c r="B43" s="21"/>
      <c r="C43" s="21"/>
      <c r="D43" s="21"/>
      <c r="E43" s="21"/>
    </row>
    <row r="44" spans="1:7" x14ac:dyDescent="0.2">
      <c r="A44" s="21"/>
      <c r="B44" s="21"/>
      <c r="C44" s="21"/>
      <c r="D44" s="21"/>
      <c r="E44" s="21"/>
    </row>
    <row r="45" spans="1:7" x14ac:dyDescent="0.2">
      <c r="A45" s="21"/>
      <c r="B45" s="21"/>
      <c r="C45" s="21"/>
      <c r="D45" s="21"/>
      <c r="E45" s="21"/>
    </row>
    <row r="46" spans="1:7" x14ac:dyDescent="0.2">
      <c r="A46" s="21"/>
      <c r="B46" s="21"/>
      <c r="C46" s="21"/>
      <c r="D46" s="21"/>
      <c r="E46" s="21"/>
    </row>
    <row r="47" spans="1:7" x14ac:dyDescent="0.2">
      <c r="A47" s="21"/>
      <c r="B47" s="21"/>
      <c r="C47" s="21"/>
      <c r="D47" s="21"/>
      <c r="E47" s="21"/>
    </row>
    <row r="48" spans="1:7" ht="16.5" customHeight="1" x14ac:dyDescent="0.25">
      <c r="A48" s="17" t="s">
        <v>78</v>
      </c>
      <c r="B48" s="17"/>
      <c r="C48" s="17"/>
      <c r="D48" s="17"/>
      <c r="E48" s="17"/>
    </row>
    <row r="49" spans="1:5" ht="14.25" customHeight="1" x14ac:dyDescent="0.2">
      <c r="A49" s="18" t="s">
        <v>79</v>
      </c>
      <c r="B49" s="18"/>
      <c r="C49" s="18"/>
      <c r="D49" s="18"/>
      <c r="E49" s="18"/>
    </row>
    <row r="50" spans="1:5" ht="16.5" customHeight="1" x14ac:dyDescent="0.25">
      <c r="A50" s="19" t="s">
        <v>80</v>
      </c>
      <c r="B50" s="19"/>
      <c r="C50" s="19"/>
      <c r="D50" s="19"/>
      <c r="E50" s="19"/>
    </row>
    <row r="51" spans="1:5" ht="14.25" customHeight="1" x14ac:dyDescent="0.2">
      <c r="A51" s="18" t="s">
        <v>81</v>
      </c>
      <c r="B51" s="18"/>
      <c r="C51" s="18"/>
      <c r="D51" s="18"/>
      <c r="E51" s="18"/>
    </row>
    <row r="52" spans="1:5" ht="30" customHeight="1" x14ac:dyDescent="0.25">
      <c r="A52" s="20" t="s">
        <v>82</v>
      </c>
      <c r="B52" s="20"/>
      <c r="C52" s="20"/>
      <c r="D52" s="20"/>
      <c r="E52" s="20"/>
    </row>
    <row r="53" spans="1:5" x14ac:dyDescent="0.2">
      <c r="A53" s="21"/>
      <c r="B53" s="21"/>
      <c r="C53" s="21"/>
      <c r="D53" s="21"/>
      <c r="E53" s="21"/>
    </row>
    <row r="54" spans="1:5" s="13" customFormat="1" ht="12.75" customHeight="1" x14ac:dyDescent="0.2">
      <c r="A54" s="16" t="s">
        <v>83</v>
      </c>
      <c r="B54" s="16"/>
      <c r="C54" s="27"/>
      <c r="D54" s="27"/>
      <c r="E54" s="14" t="s">
        <v>84</v>
      </c>
    </row>
    <row r="55" spans="1:5" s="13" customFormat="1" ht="12.75" customHeight="1" x14ac:dyDescent="0.2">
      <c r="A55" s="16" t="s">
        <v>85</v>
      </c>
      <c r="B55" s="16"/>
      <c r="C55" s="27"/>
      <c r="D55" s="27"/>
      <c r="E55" s="14" t="s">
        <v>86</v>
      </c>
    </row>
    <row r="56" spans="1:5" s="13" customFormat="1" ht="12.75" customHeight="1" x14ac:dyDescent="0.2">
      <c r="A56" s="16" t="s">
        <v>87</v>
      </c>
      <c r="B56" s="16"/>
      <c r="C56" s="27"/>
      <c r="D56" s="27"/>
      <c r="E56" s="14" t="s">
        <v>88</v>
      </c>
    </row>
    <row r="57" spans="1:5" s="13" customFormat="1" ht="12.75" x14ac:dyDescent="0.2">
      <c r="A57" s="15"/>
      <c r="B57" s="15"/>
      <c r="C57" s="27"/>
      <c r="D57" s="27"/>
      <c r="E57" s="14" t="s">
        <v>89</v>
      </c>
    </row>
  </sheetData>
  <mergeCells count="32">
    <mergeCell ref="A41:E41"/>
    <mergeCell ref="A1:B1"/>
    <mergeCell ref="C1:E1"/>
    <mergeCell ref="A2:B2"/>
    <mergeCell ref="C2:E2"/>
    <mergeCell ref="B3:E3"/>
    <mergeCell ref="B4:E4"/>
    <mergeCell ref="B5:E5"/>
    <mergeCell ref="B6:E6"/>
    <mergeCell ref="B7:E7"/>
    <mergeCell ref="A8:E8"/>
    <mergeCell ref="A9:E9"/>
    <mergeCell ref="A53:E53"/>
    <mergeCell ref="A42:E42"/>
    <mergeCell ref="A43:E43"/>
    <mergeCell ref="A44:E44"/>
    <mergeCell ref="A45:E45"/>
    <mergeCell ref="A46:E46"/>
    <mergeCell ref="A47:E47"/>
    <mergeCell ref="A48:E48"/>
    <mergeCell ref="A49:E49"/>
    <mergeCell ref="A50:E50"/>
    <mergeCell ref="A51:E51"/>
    <mergeCell ref="A52:E52"/>
    <mergeCell ref="A57:B57"/>
    <mergeCell ref="C57:D57"/>
    <mergeCell ref="A54:B54"/>
    <mergeCell ref="C54:D54"/>
    <mergeCell ref="A55:B55"/>
    <mergeCell ref="C55:D55"/>
    <mergeCell ref="A56:B56"/>
    <mergeCell ref="C56:D56"/>
  </mergeCells>
  <pageMargins left="0.75" right="0.75" top="1" bottom="1" header="0.5" footer="0.5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Vietcombank_Account_Statement(2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2025-11-18T03:58:26Z</dcterms:created>
  <dcterms:modified xsi:type="dcterms:W3CDTF">2025-11-21T11:28:43Z</dcterms:modified>
</cp:coreProperties>
</file>