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0\"/>
    </mc:Choice>
  </mc:AlternateContent>
  <bookViews>
    <workbookView xWindow="0" yWindow="0" windowWidth="24000" windowHeight="92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I12" i="1" l="1"/>
  <c r="I14" i="1"/>
  <c r="I44" i="1"/>
  <c r="F53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</calcChain>
</file>

<file path=xl/sharedStrings.xml><?xml version="1.0" encoding="utf-8"?>
<sst xmlns="http://schemas.openxmlformats.org/spreadsheetml/2006/main" count="119" uniqueCount="119">
  <si>
    <t>SAO KÊ TÀI KHOẢN</t>
  </si>
  <si>
    <t>Ngày thực hiện: 17/10/2025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</si>
  <si>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</si>
  <si>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</si>
  <si>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</si>
  <si>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</si>
  <si>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</si>
  <si>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</si>
  <si>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</si>
  <si>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</si>
  <si>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01/10/2025 Đến: 16/10/2025</t>
  </si>
  <si>
    <t>Số dư đầu kỳ</t>
  </si>
  <si>
    <t>254,951,637.00</t>
  </si>
  <si>
    <t>Số dư cuối kỳ</t>
  </si>
  <si>
    <t>58,159,012.00</t>
  </si>
  <si>
    <t>Ngày giao dịch</t>
  </si>
  <si>
    <t>Số tham chiếu</t>
  </si>
  <si>
    <t>Số tiền ghi nợ</t>
  </si>
  <si>
    <t>Số tiền ghi có</t>
  </si>
  <si>
    <t>Mô tả</t>
  </si>
  <si>
    <t>5058 - 79295</t>
  </si>
  <si>
    <t>IBVCB.1610250599270004.TT HD SO 309 NGAY 29-9-2025 CTY VIET COLDCHAIN</t>
  </si>
  <si>
    <t>5058 - 75872</t>
  </si>
  <si>
    <t>IBVCB.1610250490506003.TT HD SO 802 CTY MINH KHANH</t>
  </si>
  <si>
    <t>5058 - 62075</t>
  </si>
  <si>
    <t>IBVCB.1610250147018001.NGOC THOM MST 0309391503- PHI XET NGHIEM-MA 21587 TCMC</t>
  </si>
  <si>
    <t>5009 - 89098</t>
  </si>
  <si>
    <t>SHGD:10001187.DD:251016.BO:CONG TY TNHH GS 25 VIETNAM.Remark:GS 25 HN Thanh toan tien hang cho C ONG TY TNHH MTV THUONG MAI VA DIC H VU NGOC THOM</t>
  </si>
  <si>
    <t>5182 - 77140</t>
  </si>
  <si>
    <t>IBVCB.1510250269148003.GENGNL.TYR0DQHA7A MaLoHang:13984466 MaSoThue:0309391503 SoContainer:TTNU87367.TYR0DQHA7A MaLoHang:13984466 MaSoThue:0309391503 SoContainer:TTNU8736790</t>
  </si>
  <si>
    <t>5414 - 79306</t>
  </si>
  <si>
    <t>5288IBT1dJ1NGS71.CN CTY LIEN CHAU TT TIEN HANG .20251015.171625.129398888.MBBANK IBFT.970422</t>
  </si>
  <si>
    <t>5009 - 31599</t>
  </si>
  <si>
    <t>SHGD:10000068.DD:251015.BO:CONG TY TNHH PHAN PHOI SANH DIEU.Remark:LS1474- thanh toan tien hang</t>
  </si>
  <si>
    <t>5425 - 12340</t>
  </si>
  <si>
    <t>5288IBT1dJ1NSX5P.CHO HAY TT NGOC THOM.20251015.164239.233868668.MBBANK IBFT.970422</t>
  </si>
  <si>
    <t>0080 - 06050</t>
  </si>
  <si>
    <t>/Ref:PA_TTMN2P6M725287{//} TT VNMN2P6M7 N 53750.53700.52635.52453.53751.53714.53713.53719.52634.53720.53723.53716.53722.54187.53718.53715.53717.54430.54385.54333.54361.54429.54431.54</t>
  </si>
  <si>
    <t>5009 - 41810</t>
  </si>
  <si>
    <t>SHGD:10001721.DD:251015.BO:AEON VIETNAM CO., LTD.Remark:AEON VIETNAM THANH TOAN TIEN HANG</t>
  </si>
  <si>
    <t>5056 - 26666</t>
  </si>
  <si>
    <t>IBVCB.1510250208890002.MS0309391503;Ch754;HQ02CI;LHA11;TK107607260611;NTK13102025;Thue;TM1901(NK);ST45208165;Cong Ty TNHH Mot Thanh Vien Thuong Mai Va Dich Vu Ngoc Thom;15102025</t>
  </si>
  <si>
    <t>5058 - 23970</t>
  </si>
  <si>
    <t>IBVCB.1510250949574001.TAM UNG CONG TAC PHI DI HOI CHO</t>
  </si>
  <si>
    <t>5056 - 96869</t>
  </si>
  <si>
    <t>IBVCB.1410250634740001.CTY RUT TIEN NHAP QUY TIEN MAT</t>
  </si>
  <si>
    <t>5414 - 36235</t>
  </si>
  <si>
    <t>5286IBT1dJ1Y3KSJ.Tcty CP Det May Ndinh tra HD 2307 2025 HDMB.20251013.165252.7751100306868.MBBANK IBFT.970422</t>
  </si>
  <si>
    <t>5424 - 35601</t>
  </si>
  <si>
    <t>5286IBT1dJ1Y37TI.Tcty CP Det May Ndinh tra HD 2307 2025 HDMB.20251013.165251.7751100306868.MBBANK IBFT.970422</t>
  </si>
  <si>
    <t>5424 - 33842</t>
  </si>
  <si>
    <t>5286IBT1dJ1Y3B5K.Tcty CP Det May Ndinh tra HD 0207 2025 HDMB.20251013.165229.7751100306868.MBBANK IBFT.970422</t>
  </si>
  <si>
    <t>5423 - 34207</t>
  </si>
  <si>
    <t>5286IBT1dJ1Y3B9W.Tcty CP Det May Ndinh tra HD 0207 2025 HDMB.20251013.165227.7751100306868.MBBANK IBFT.970422</t>
  </si>
  <si>
    <t>5423 - 73726</t>
  </si>
  <si>
    <t>5286IBT1dJ1PRMUN.CTY PHUC DAT TT NGOC THOM 11 10.20251013.150204.7279888899.MBBANK IBFT.970422</t>
  </si>
  <si>
    <t>5056 - 80809</t>
  </si>
  <si>
    <t>IBVCB.1310250612872002.CTY RUT TIEN NHAP QUY TIEN MAT</t>
  </si>
  <si>
    <t>5425 - 27398</t>
  </si>
  <si>
    <t>5283IBT1aW9WQXYH.CTY SUNSHINE MART t tien hang theo HD 00055815 00056522 00063326 Can tru CKTM 2024 HD 1605 Can tru CKTM 1 8 2025 HD 1606 cho CTY TNHH MTV DV .20251010.164623.24036886.KlbFundtransfer247 CT TNHH MTV TM VA DV NGOC THOM .970452</t>
  </si>
  <si>
    <t>5058 - 36519</t>
  </si>
  <si>
    <t>IBVCB.1010250758152003.CTY RUT TIEN NHAP QUY TIEN MAT</t>
  </si>
  <si>
    <t>5058 - 36363</t>
  </si>
  <si>
    <t>IBVCB.1010250128648002.TT HD SO 455 NGAY 8/10/25 CTY VIET LONG</t>
  </si>
  <si>
    <t>5056 - 35108</t>
  </si>
  <si>
    <t>IBVCB.1010250027332001.MS0309391503;Ch754;HQ02DS;LHH11;TK107600776360;NTK09102025;Thue;TM1702(VA);ST1151363;Cong Ty TNHH Mot Thanh Vien Thuong Mai Va Dich Vu Ngoc Thom;10102025</t>
  </si>
  <si>
    <t>5087 - 35370</t>
  </si>
  <si>
    <t>IBVCB.202510105087016044.</t>
  </si>
  <si>
    <t>5009 - 12622</t>
  </si>
  <si>
    <t>SHGD:10001913.DD:251010.BO:CONG TY TNHH GS 25 VIETNAM.Remark:GS 25 Thanh toan tien hang cho CON G TY TNHH MTV THUONG MAI VA DICH V U NGOC THOM</t>
  </si>
  <si>
    <t>5009 - 88485</t>
  </si>
  <si>
    <t>SHGD:10012193.DD:251010.BO:LOTTE VIETNAM SHOPPING JOINT STOCK COMPANY.Remark:90161005820B2SC090161005820B2SC0 ChargeDetails OUR</t>
  </si>
  <si>
    <t>0007 - 00045</t>
  </si>
  <si>
    <t>TTTM SATRA CU CHI TT NCC NGOC THOM VD 426</t>
  </si>
  <si>
    <t>5058 - 94370</t>
  </si>
  <si>
    <t>IBVCB.0910250155878002.TT HD SO 5001-5025-5003-5002-CTY ANH PHAT LOGISTICS</t>
  </si>
  <si>
    <t>5058 - 94246</t>
  </si>
  <si>
    <t>IBVCB.0910250270910001.CTY NGOC THOM - UNG HO NHAN DAN TINH THAI NGUYEN BI BAO LU</t>
  </si>
  <si>
    <t>5058 - 73062</t>
  </si>
  <si>
    <t>IBVCB.0810250600474001.CK NOI BO.</t>
  </si>
  <si>
    <t>5058 - 61510</t>
  </si>
  <si>
    <t>IBVCB.0710250495428002.THANH TOAN CHO CTY OTO T&amp;amp;B</t>
  </si>
  <si>
    <t>5009 - 43818</t>
  </si>
  <si>
    <t>SHGD:10001777.DD:251007.BO:CONG TY TNHH GS 25 VIETNAM.Remark:GS 25 HN Thanh toan tien hang cho C ONG TY TNHH MTV THUONG MAI VA DIC H VU NGOC THOM</t>
  </si>
  <si>
    <t>5058 - 54499</t>
  </si>
  <si>
    <t>IBVCB.0710250160402001.Z40302976-PHI ICC BL LCC-ONEYRTMF20834800-CTY DONG VIET</t>
  </si>
  <si>
    <t>0102 - 06300</t>
  </si>
  <si>
    <t>/Ref:PA_TTMN2NZQN25278{//} TT VNMN2NZQN N 51746.52381.53752.56994.48793.48790.49068.48795.48788.49100.48789.49069.49067.49102.49358.49099.49098.49101.49073.49200.49189.49201.49194.49 DVC:CT TNHH DICH VU EB/EB SERVICES COMPANY LIMITED/EBS</t>
  </si>
  <si>
    <t>5182 - 74446</t>
  </si>
  <si>
    <t>IBVCB.0510250911184001.EVN.JZ..PD16000242437..JZ;TienDien;MaHD:1407316626;KyHD:1</t>
  </si>
  <si>
    <t>9915 - 05346</t>
  </si>
  <si>
    <t>THU PHI DICH VU SMS CHU DONG THANG 09/2025. SDT: 0917823679. So tien 55000 VND</t>
  </si>
  <si>
    <t>5009 - 84769</t>
  </si>
  <si>
    <t>SHGD:10006429.DD:251003.BO:CONG TY TNHH TM K.A.Remark:@PL@ CTY TNHH K.A THANH TOAN HD SO 55004</t>
  </si>
  <si>
    <t>5182 - 73951</t>
  </si>
  <si>
    <t>IBVCB.0310250798814003.EVN.01.KH dang no tong so 1 hoa don: 251010:8342458:K25TSG:1318262::T09/2025:.MKH : PE14000068590.TienDienT09/2025;ST:8342458;KH:K25TSG;S:1318262;</t>
  </si>
  <si>
    <t>5182 - 73950</t>
  </si>
  <si>
    <t>IBVCB.0310250210730002.EVN.01.KH dang no tong so 1 hoa don: 251010:2930982:K25TSG:1318284::T09/2025:.MKH : PE14000068612.TienDienT09/2025;ST:2930982;KH:K25TSG;S:1318284;</t>
  </si>
  <si>
    <t>5058 - 61318</t>
  </si>
  <si>
    <t>IBVCB.0310250385918001.CTY RUT TIEN NHAP QUY TIEN MAT</t>
  </si>
  <si>
    <t>5009 - 89629</t>
  </si>
  <si>
    <t>SHGD:10000469.DD:251003.BO:CTY TNHH VIET Y HA NOI CENTER.Remark:@PL@ Sieu thi Viet Y TT don hang thang 042025 tru xuat tra NCC Ngoc Thom</t>
  </si>
  <si>
    <t>Tổng số</t>
  </si>
  <si>
    <t>1,947,354,168.00</t>
  </si>
  <si>
    <t>1,750,561,543.00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</si>
  <si>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</si>
  <si>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</si>
  <si>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</si>
  <si>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</si>
  <si>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</si>
  <si>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</si>
  <si>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</si>
  <si>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</si>
  <si>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</si>
  <si>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</si>
  <si>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</si>
  <si>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</si>
  <si>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ỨNG LƯƠNG</t>
  </si>
  <si>
    <t>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</si>
</sst>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41" fontId="20" fillId="33" borderId="10" xfId="1" applyFont="1" applyFill="1" applyBorder="1" applyAlignment="1">
      <alignment horizontal="center" vertical="center" wrapText="1"/>
    </xf>
    <xf numFmtId="41" fontId="20" fillId="33" borderId="11" xfId="1" applyFont="1" applyFill="1" applyBorder="1" applyAlignment="1">
      <alignment horizontal="center" vertical="center" wrapText="1"/>
    </xf>
    <xf numFmtId="41" fontId="20" fillId="33" borderId="11" xfId="1" applyFont="1" applyFill="1" applyBorder="1" applyAlignment="1">
      <alignment horizontal="right" wrapText="1"/>
    </xf>
    <xf numFmtId="41" fontId="18" fillId="0" borderId="0" xfId="1" applyFont="1"/>
    <xf numFmtId="41" fontId="20" fillId="33" borderId="10" xfId="1" applyFont="1" applyFill="1" applyBorder="1"/>
    <xf numFmtId="41" fontId="20" fillId="33" borderId="0" xfId="1" applyFont="1" applyFill="1"/>
    <xf numFmtId="41" fontId="18" fillId="34" borderId="0" xfId="1" applyFont="1" applyFill="1"/>
    <xf numFmtId="41" fontId="24" fillId="0" borderId="0" xfId="1" applyFont="1"/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1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1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49" fontId="25" fillId="34" borderId="11" xfId="1" applyNumberFormat="1" applyFont="1" applyFill="1" applyBorder="1" applyAlignment="1">
      <alignment horizontal="right" wrapText="1"/>
    </xf>
    <xf numFmtId="49" fontId="25" fillId="33" borderId="11" xfId="1" applyNumberFormat="1" applyFont="1" applyFill="1" applyBorder="1" applyAlignment="1">
      <alignment horizontal="right" wrapText="1"/>
    </xf>
    <xf numFmtId="41" fontId="18" fillId="33" borderId="0" xfId="0" applyNumberFormat="1" applyFont="1" applyFill="1"/>
    <xf numFmtId="41" fontId="25" fillId="33" borderId="11" xfId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1" applyFont="1" applyAlignment="1">
      <alignment wrapText="1"/>
    </xf>
    <xf numFmtId="0" fontId="24" fillId="0" borderId="0" xfId="0" applyFont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 [0]" xfId="1" builtinId="6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tabSelected="1" topLeftCell="A4" workbookViewId="0">
      <selection activeCell="F13" sqref="F13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7.28515625" style="18" customWidth="1"/>
    <col min="5" max="5" width="42" style="1" customWidth="1"/>
    <col min="6" max="6" width="18.140625" style="18" customWidth="1"/>
    <col min="7" max="7" width="17.5703125" style="18" customWidth="1"/>
    <col min="8" max="8" width="9.140625" style="1"/>
    <col min="9" max="9" width="14.5703125" style="1" bestFit="1" customWidth="1"/>
    <col min="10" max="16384" width="9.140625" style="1"/>
  </cols>
  <sheetData>
    <row r="1" spans="1:9" ht="45" customHeight="1" x14ac:dyDescent="0.2">
      <c r="A1" s="36"/>
      <c r="B1" s="36"/>
      <c r="C1" s="37" t="s">
        <v>0</v>
      </c>
      <c r="D1" s="37"/>
      <c r="E1" s="37"/>
    </row>
    <row r="2" spans="1:9" ht="14.25" customHeight="1" x14ac:dyDescent="0.2">
      <c r="A2" s="38"/>
      <c r="B2" s="38"/>
      <c r="C2" s="36" t="s">
        <v>1</v>
      </c>
      <c r="D2" s="36"/>
      <c r="E2" s="36"/>
    </row>
    <row r="3" spans="1:9" ht="14.25" customHeight="1" x14ac:dyDescent="0.2">
      <c r="A3" s="2" t="s">
        <v>2</v>
      </c>
      <c r="B3" s="38" t="s">
        <v>3</v>
      </c>
      <c r="C3" s="38"/>
      <c r="D3" s="38"/>
      <c r="E3" s="38"/>
    </row>
    <row r="4" spans="1:9" ht="14.25" customHeight="1" x14ac:dyDescent="0.2">
      <c r="A4" s="2" t="s">
        <v>4</v>
      </c>
      <c r="B4" s="38">
        <v>721005104420</v>
      </c>
      <c r="C4" s="38"/>
      <c r="D4" s="38"/>
      <c r="E4" s="38"/>
    </row>
    <row r="5" spans="1:9" ht="14.25" customHeight="1" x14ac:dyDescent="0.2">
      <c r="A5" s="2" t="s">
        <v>5</v>
      </c>
      <c r="B5" s="38" t="s">
        <v>6</v>
      </c>
      <c r="C5" s="38"/>
      <c r="D5" s="38"/>
      <c r="E5" s="38"/>
    </row>
    <row r="6" spans="1:9" ht="14.25" customHeight="1" x14ac:dyDescent="0.2">
      <c r="A6" s="2" t="s">
        <v>7</v>
      </c>
      <c r="B6" s="38">
        <v>4202353</v>
      </c>
      <c r="C6" s="38"/>
      <c r="D6" s="38"/>
      <c r="E6" s="38"/>
    </row>
    <row r="7" spans="1:9" ht="14.25" customHeight="1" x14ac:dyDescent="0.2">
      <c r="A7" s="2" t="s">
        <v>8</v>
      </c>
      <c r="B7" s="38" t="s">
        <v>9</v>
      </c>
      <c r="C7" s="38"/>
      <c r="D7" s="38"/>
      <c r="E7" s="38"/>
    </row>
    <row r="8" spans="1:9" ht="14.25" customHeight="1" x14ac:dyDescent="0.2">
      <c r="A8" s="38" t="s">
        <v>10</v>
      </c>
      <c r="B8" s="38"/>
      <c r="C8" s="38"/>
      <c r="D8" s="38"/>
      <c r="E8" s="38"/>
    </row>
    <row r="9" spans="1:9" x14ac:dyDescent="0.2">
      <c r="A9" s="35"/>
      <c r="B9" s="35"/>
      <c r="C9" s="35"/>
      <c r="D9" s="35"/>
      <c r="E9" s="35"/>
    </row>
    <row r="10" spans="1:9" s="3" customFormat="1" ht="15.75" thickBot="1" x14ac:dyDescent="0.3">
      <c r="A10" s="4" t="s">
        <v>11</v>
      </c>
      <c r="B10" s="4" t="s">
        <v>12</v>
      </c>
      <c r="C10" s="15" t="s">
        <v>13</v>
      </c>
      <c r="D10" s="15" t="s">
        <v>14</v>
      </c>
      <c r="E10" s="4"/>
      <c r="F10" s="19"/>
      <c r="G10" s="19"/>
    </row>
    <row r="11" spans="1:9" s="5" customFormat="1" ht="30" x14ac:dyDescent="0.25">
      <c r="A11" s="6" t="s">
        <v>15</v>
      </c>
      <c r="B11" s="6" t="s">
        <v>16</v>
      </c>
      <c r="C11" s="16" t="s">
        <v>17</v>
      </c>
      <c r="D11" s="16" t="s">
        <v>18</v>
      </c>
      <c r="E11" s="7" t="s">
        <v>19</v>
      </c>
      <c r="F11" s="20"/>
      <c r="G11" s="20"/>
    </row>
    <row r="12" spans="1:9" s="8" customFormat="1" ht="28.5" x14ac:dyDescent="0.2">
      <c r="A12" s="23">
        <v>45946</v>
      </c>
      <c r="B12" s="24" t="s">
        <v>20</v>
      </c>
      <c r="C12" s="34">
        <v>70249400</v>
      </c>
      <c r="D12" s="25">
        <v>0</v>
      </c>
      <c r="E12" s="26" t="s">
        <v>21</v>
      </c>
      <c r="F12" s="21">
        <f>IFERROR(VALUE(SUBSTITUTE(SUBSTITUTE(C12,".00",""),",",".")),0)</f>
        <v>70249400</v>
      </c>
      <c r="G12" s="21">
        <f>IFERROR(VALUE(SUBSTITUTE(SUBSTITUTE(D12,".00",""),",",".")),0)</f>
        <v>0</v>
      </c>
      <c r="H12" s="8">
        <v>22000</v>
      </c>
      <c r="I12" s="33">
        <f>C12-H12</f>
        <v>70227400</v>
      </c>
    </row>
    <row r="13" spans="1:9" s="9" customFormat="1" ht="28.5" x14ac:dyDescent="0.2">
      <c r="A13" s="27">
        <v>45946</v>
      </c>
      <c r="B13" s="28" t="s">
        <v>22</v>
      </c>
      <c r="C13" s="29">
        <v>978339723</v>
      </c>
      <c r="D13" s="29">
        <v>0</v>
      </c>
      <c r="E13" s="30" t="s">
        <v>23</v>
      </c>
      <c r="F13" s="21">
        <f t="shared" ref="F13:F52" si="0">IFERROR(VALUE(SUBSTITUTE(SUBSTITUTE(C13,".00",""),",",".")),0)</f>
        <v>978339723</v>
      </c>
      <c r="G13" s="21">
        <f t="shared" ref="G13:G53" si="1">IFERROR(VALUE(SUBSTITUTE(SUBSTITUTE(D13,".00",""),",",".")),0)</f>
        <v>0</v>
      </c>
    </row>
    <row r="14" spans="1:9" s="8" customFormat="1" ht="42.75" x14ac:dyDescent="0.2">
      <c r="A14" s="23">
        <v>45946</v>
      </c>
      <c r="B14" s="24" t="s">
        <v>24</v>
      </c>
      <c r="C14" s="25">
        <v>1936660</v>
      </c>
      <c r="D14" s="25">
        <v>0</v>
      </c>
      <c r="E14" s="26" t="s">
        <v>25</v>
      </c>
      <c r="F14" s="21">
        <f t="shared" si="0"/>
        <v>1936660</v>
      </c>
      <c r="G14" s="21">
        <f t="shared" si="1"/>
        <v>0</v>
      </c>
      <c r="H14" s="8">
        <v>22000</v>
      </c>
      <c r="I14" s="33">
        <f>C14-H14</f>
        <v>1914660</v>
      </c>
    </row>
    <row r="15" spans="1:9" s="9" customFormat="1" ht="71.25" x14ac:dyDescent="0.2">
      <c r="A15" s="27">
        <v>45946</v>
      </c>
      <c r="B15" s="28" t="s">
        <v>26</v>
      </c>
      <c r="C15" s="29">
        <v>0</v>
      </c>
      <c r="D15" s="29">
        <v>667585</v>
      </c>
      <c r="E15" s="30" t="s">
        <v>27</v>
      </c>
      <c r="F15" s="21">
        <f t="shared" si="0"/>
        <v>0</v>
      </c>
      <c r="G15" s="21">
        <f t="shared" si="1"/>
        <v>667585</v>
      </c>
    </row>
    <row r="16" spans="1:9" s="8" customFormat="1" ht="99.75" x14ac:dyDescent="0.2">
      <c r="A16" s="23">
        <v>45945</v>
      </c>
      <c r="B16" s="24" t="s">
        <v>28</v>
      </c>
      <c r="C16" s="25">
        <v>10819000</v>
      </c>
      <c r="D16" s="25">
        <v>0</v>
      </c>
      <c r="E16" s="26" t="s">
        <v>29</v>
      </c>
      <c r="F16" s="21">
        <f t="shared" si="0"/>
        <v>10819000</v>
      </c>
      <c r="G16" s="21">
        <f t="shared" si="1"/>
        <v>0</v>
      </c>
    </row>
    <row r="17" spans="1:8" s="9" customFormat="1" ht="57" x14ac:dyDescent="0.2">
      <c r="A17" s="27">
        <v>45945</v>
      </c>
      <c r="B17" s="28" t="s">
        <v>30</v>
      </c>
      <c r="C17" s="29">
        <v>0</v>
      </c>
      <c r="D17" s="29">
        <v>5854583</v>
      </c>
      <c r="E17" s="30" t="s">
        <v>31</v>
      </c>
      <c r="F17" s="21">
        <f t="shared" si="0"/>
        <v>0</v>
      </c>
      <c r="G17" s="21">
        <f t="shared" si="1"/>
        <v>5854583</v>
      </c>
    </row>
    <row r="18" spans="1:8" s="8" customFormat="1" ht="57" x14ac:dyDescent="0.2">
      <c r="A18" s="23">
        <v>45945</v>
      </c>
      <c r="B18" s="24" t="s">
        <v>32</v>
      </c>
      <c r="C18" s="25">
        <v>0</v>
      </c>
      <c r="D18" s="25">
        <v>10965011</v>
      </c>
      <c r="E18" s="26" t="s">
        <v>33</v>
      </c>
      <c r="F18" s="21">
        <f t="shared" si="0"/>
        <v>0</v>
      </c>
      <c r="G18" s="21">
        <f t="shared" si="1"/>
        <v>10965011</v>
      </c>
    </row>
    <row r="19" spans="1:8" s="9" customFormat="1" ht="42.75" x14ac:dyDescent="0.2">
      <c r="A19" s="27">
        <v>45945</v>
      </c>
      <c r="B19" s="28" t="s">
        <v>34</v>
      </c>
      <c r="C19" s="29">
        <v>0</v>
      </c>
      <c r="D19" s="29">
        <v>5312477</v>
      </c>
      <c r="E19" s="30" t="s">
        <v>35</v>
      </c>
      <c r="F19" s="21">
        <f t="shared" si="0"/>
        <v>0</v>
      </c>
      <c r="G19" s="21">
        <f t="shared" si="1"/>
        <v>5312477</v>
      </c>
    </row>
    <row r="20" spans="1:8" s="8" customFormat="1" ht="85.5" x14ac:dyDescent="0.2">
      <c r="A20" s="23">
        <v>45945</v>
      </c>
      <c r="B20" s="24" t="s">
        <v>36</v>
      </c>
      <c r="C20" s="25">
        <v>0</v>
      </c>
      <c r="D20" s="25">
        <v>201177861</v>
      </c>
      <c r="E20" s="26" t="s">
        <v>37</v>
      </c>
      <c r="F20" s="21">
        <f t="shared" si="0"/>
        <v>0</v>
      </c>
      <c r="G20" s="21">
        <f t="shared" si="1"/>
        <v>201177861</v>
      </c>
    </row>
    <row r="21" spans="1:8" s="9" customFormat="1" ht="42.75" x14ac:dyDescent="0.2">
      <c r="A21" s="27">
        <v>45945</v>
      </c>
      <c r="B21" s="28" t="s">
        <v>38</v>
      </c>
      <c r="C21" s="29">
        <v>0</v>
      </c>
      <c r="D21" s="29">
        <v>7885736</v>
      </c>
      <c r="E21" s="30" t="s">
        <v>39</v>
      </c>
      <c r="F21" s="21">
        <f t="shared" si="0"/>
        <v>0</v>
      </c>
      <c r="G21" s="21">
        <f t="shared" si="1"/>
        <v>7885736</v>
      </c>
    </row>
    <row r="22" spans="1:8" s="8" customFormat="1" ht="85.5" x14ac:dyDescent="0.2">
      <c r="A22" s="23">
        <v>45945</v>
      </c>
      <c r="B22" s="24" t="s">
        <v>40</v>
      </c>
      <c r="C22" s="25">
        <v>45208165</v>
      </c>
      <c r="D22" s="25">
        <v>0</v>
      </c>
      <c r="E22" s="26" t="s">
        <v>41</v>
      </c>
      <c r="F22" s="21">
        <f t="shared" si="0"/>
        <v>45208165</v>
      </c>
      <c r="G22" s="21">
        <f t="shared" si="1"/>
        <v>0</v>
      </c>
    </row>
    <row r="23" spans="1:8" s="9" customFormat="1" ht="34.5" customHeight="1" x14ac:dyDescent="0.2">
      <c r="A23" s="27">
        <v>45945</v>
      </c>
      <c r="B23" s="28" t="s">
        <v>42</v>
      </c>
      <c r="C23" s="29">
        <v>100022000</v>
      </c>
      <c r="D23" s="29">
        <v>0</v>
      </c>
      <c r="E23" s="30" t="s">
        <v>43</v>
      </c>
      <c r="F23" s="21">
        <f t="shared" si="0"/>
        <v>100022000</v>
      </c>
      <c r="G23" s="21">
        <f t="shared" si="1"/>
        <v>0</v>
      </c>
    </row>
    <row r="24" spans="1:8" s="8" customFormat="1" ht="33.75" customHeight="1" x14ac:dyDescent="0.2">
      <c r="A24" s="23">
        <v>45944</v>
      </c>
      <c r="B24" s="24" t="s">
        <v>44</v>
      </c>
      <c r="C24" s="25">
        <v>200007700</v>
      </c>
      <c r="D24" s="25">
        <v>0</v>
      </c>
      <c r="E24" s="26" t="s">
        <v>45</v>
      </c>
      <c r="F24" s="21">
        <f t="shared" si="0"/>
        <v>200007700</v>
      </c>
      <c r="G24" s="21">
        <f t="shared" si="1"/>
        <v>0</v>
      </c>
    </row>
    <row r="25" spans="1:8" s="9" customFormat="1" ht="57" x14ac:dyDescent="0.2">
      <c r="A25" s="27">
        <v>45943</v>
      </c>
      <c r="B25" s="28" t="s">
        <v>46</v>
      </c>
      <c r="C25" s="29">
        <v>0</v>
      </c>
      <c r="D25" s="31">
        <v>128936160</v>
      </c>
      <c r="E25" s="30" t="s">
        <v>47</v>
      </c>
      <c r="F25" s="21">
        <f t="shared" si="0"/>
        <v>0</v>
      </c>
      <c r="G25" s="21">
        <f t="shared" si="1"/>
        <v>128936160</v>
      </c>
    </row>
    <row r="26" spans="1:8" s="8" customFormat="1" ht="57" x14ac:dyDescent="0.2">
      <c r="A26" s="23">
        <v>45943</v>
      </c>
      <c r="B26" s="24" t="s">
        <v>48</v>
      </c>
      <c r="C26" s="25">
        <v>0</v>
      </c>
      <c r="D26" s="32">
        <v>450000000</v>
      </c>
      <c r="E26" s="26" t="s">
        <v>49</v>
      </c>
      <c r="F26" s="21">
        <f t="shared" si="0"/>
        <v>0</v>
      </c>
      <c r="G26" s="21">
        <f t="shared" si="1"/>
        <v>450000000</v>
      </c>
    </row>
    <row r="27" spans="1:8" s="9" customFormat="1" ht="57" x14ac:dyDescent="0.2">
      <c r="A27" s="27">
        <v>45943</v>
      </c>
      <c r="B27" s="28" t="s">
        <v>50</v>
      </c>
      <c r="C27" s="29">
        <v>0</v>
      </c>
      <c r="D27" s="31">
        <v>140976000</v>
      </c>
      <c r="E27" s="30" t="s">
        <v>51</v>
      </c>
      <c r="F27" s="21">
        <f t="shared" si="0"/>
        <v>0</v>
      </c>
      <c r="G27" s="21">
        <f t="shared" si="1"/>
        <v>140976000</v>
      </c>
    </row>
    <row r="28" spans="1:8" s="8" customFormat="1" ht="57" x14ac:dyDescent="0.2">
      <c r="A28" s="23">
        <v>45943</v>
      </c>
      <c r="B28" s="24" t="s">
        <v>52</v>
      </c>
      <c r="C28" s="25">
        <v>0</v>
      </c>
      <c r="D28" s="32">
        <v>450000000</v>
      </c>
      <c r="E28" s="26" t="s">
        <v>53</v>
      </c>
      <c r="F28" s="21">
        <f t="shared" si="0"/>
        <v>0</v>
      </c>
      <c r="G28" s="21">
        <f t="shared" si="1"/>
        <v>450000000</v>
      </c>
    </row>
    <row r="29" spans="1:8" s="9" customFormat="1" ht="57" x14ac:dyDescent="0.2">
      <c r="A29" s="27">
        <v>45943</v>
      </c>
      <c r="B29" s="28" t="s">
        <v>54</v>
      </c>
      <c r="C29" s="29">
        <v>0</v>
      </c>
      <c r="D29" s="29">
        <v>1031753</v>
      </c>
      <c r="E29" s="30" t="s">
        <v>55</v>
      </c>
      <c r="F29" s="21">
        <f t="shared" si="0"/>
        <v>0</v>
      </c>
      <c r="G29" s="21">
        <f t="shared" si="1"/>
        <v>1031753</v>
      </c>
    </row>
    <row r="30" spans="1:8" s="8" customFormat="1" ht="28.5" x14ac:dyDescent="0.2">
      <c r="A30" s="23">
        <v>45943</v>
      </c>
      <c r="B30" s="24" t="s">
        <v>56</v>
      </c>
      <c r="C30" s="25">
        <v>140007700</v>
      </c>
      <c r="D30" s="25">
        <v>0</v>
      </c>
      <c r="E30" s="26" t="s">
        <v>57</v>
      </c>
      <c r="F30" s="21">
        <f t="shared" si="0"/>
        <v>140007700</v>
      </c>
      <c r="G30" s="21">
        <f t="shared" si="1"/>
        <v>0</v>
      </c>
    </row>
    <row r="31" spans="1:8" s="9" customFormat="1" ht="114" x14ac:dyDescent="0.2">
      <c r="A31" s="27">
        <v>45940</v>
      </c>
      <c r="B31" s="28" t="s">
        <v>58</v>
      </c>
      <c r="C31" s="29">
        <v>0</v>
      </c>
      <c r="D31" s="29">
        <v>3945815</v>
      </c>
      <c r="E31" s="30" t="s">
        <v>59</v>
      </c>
      <c r="F31" s="21">
        <f t="shared" si="0"/>
        <v>0</v>
      </c>
      <c r="G31" s="21">
        <f t="shared" si="1"/>
        <v>3945815</v>
      </c>
    </row>
    <row r="32" spans="1:8" s="8" customFormat="1" ht="28.5" x14ac:dyDescent="0.2">
      <c r="A32" s="23">
        <v>45940</v>
      </c>
      <c r="B32" s="24" t="s">
        <v>60</v>
      </c>
      <c r="C32" s="25">
        <v>80022000</v>
      </c>
      <c r="D32" s="25">
        <v>0</v>
      </c>
      <c r="E32" s="26" t="s">
        <v>61</v>
      </c>
      <c r="F32" s="21">
        <f t="shared" si="0"/>
        <v>80022000</v>
      </c>
      <c r="G32" s="21">
        <f t="shared" si="1"/>
        <v>0</v>
      </c>
      <c r="H32" s="8" t="s">
        <v>118</v>
      </c>
    </row>
    <row r="33" spans="1:9" s="9" customFormat="1" ht="28.5" x14ac:dyDescent="0.2">
      <c r="A33" s="27">
        <v>45940</v>
      </c>
      <c r="B33" s="28" t="s">
        <v>62</v>
      </c>
      <c r="C33" s="29">
        <v>7474000</v>
      </c>
      <c r="D33" s="29">
        <v>0</v>
      </c>
      <c r="E33" s="30" t="s">
        <v>63</v>
      </c>
      <c r="F33" s="21">
        <f t="shared" si="0"/>
        <v>7474000</v>
      </c>
      <c r="G33" s="21">
        <f t="shared" si="1"/>
        <v>0</v>
      </c>
    </row>
    <row r="34" spans="1:9" s="8" customFormat="1" ht="85.5" x14ac:dyDescent="0.2">
      <c r="A34" s="23">
        <v>45940</v>
      </c>
      <c r="B34" s="24" t="s">
        <v>64</v>
      </c>
      <c r="C34" s="25">
        <v>1151363</v>
      </c>
      <c r="D34" s="25">
        <v>0</v>
      </c>
      <c r="E34" s="26" t="s">
        <v>65</v>
      </c>
      <c r="F34" s="21">
        <f t="shared" si="0"/>
        <v>1151363</v>
      </c>
      <c r="G34" s="21">
        <f t="shared" si="1"/>
        <v>0</v>
      </c>
    </row>
    <row r="35" spans="1:9" s="9" customFormat="1" ht="27" customHeight="1" x14ac:dyDescent="0.2">
      <c r="A35" s="27">
        <v>45940</v>
      </c>
      <c r="B35" s="28" t="s">
        <v>66</v>
      </c>
      <c r="C35" s="29">
        <v>50167200</v>
      </c>
      <c r="D35" s="29">
        <v>0</v>
      </c>
      <c r="E35" s="30" t="s">
        <v>67</v>
      </c>
      <c r="F35" s="21">
        <f t="shared" si="0"/>
        <v>50167200</v>
      </c>
      <c r="G35" s="21">
        <f t="shared" si="1"/>
        <v>0</v>
      </c>
      <c r="H35" s="9" t="s">
        <v>117</v>
      </c>
    </row>
    <row r="36" spans="1:9" s="8" customFormat="1" ht="71.25" x14ac:dyDescent="0.2">
      <c r="A36" s="23">
        <v>45940</v>
      </c>
      <c r="B36" s="24" t="s">
        <v>68</v>
      </c>
      <c r="C36" s="25">
        <v>0</v>
      </c>
      <c r="D36" s="25">
        <v>39918436</v>
      </c>
      <c r="E36" s="26" t="s">
        <v>69</v>
      </c>
      <c r="F36" s="21">
        <f t="shared" si="0"/>
        <v>0</v>
      </c>
      <c r="G36" s="21">
        <f t="shared" si="1"/>
        <v>39918436</v>
      </c>
    </row>
    <row r="37" spans="1:9" s="9" customFormat="1" ht="57" x14ac:dyDescent="0.2">
      <c r="A37" s="27">
        <v>45940</v>
      </c>
      <c r="B37" s="28" t="s">
        <v>70</v>
      </c>
      <c r="C37" s="29">
        <v>0</v>
      </c>
      <c r="D37" s="29">
        <v>58353988</v>
      </c>
      <c r="E37" s="30" t="s">
        <v>71</v>
      </c>
      <c r="F37" s="21">
        <f t="shared" si="0"/>
        <v>0</v>
      </c>
      <c r="G37" s="21">
        <f t="shared" si="1"/>
        <v>58353988</v>
      </c>
    </row>
    <row r="38" spans="1:9" s="8" customFormat="1" ht="28.5" x14ac:dyDescent="0.2">
      <c r="A38" s="23">
        <v>45940</v>
      </c>
      <c r="B38" s="24" t="s">
        <v>72</v>
      </c>
      <c r="C38" s="25">
        <v>0</v>
      </c>
      <c r="D38" s="25">
        <v>5627238</v>
      </c>
      <c r="E38" s="26" t="s">
        <v>73</v>
      </c>
      <c r="F38" s="21">
        <f t="shared" si="0"/>
        <v>0</v>
      </c>
      <c r="G38" s="21">
        <f t="shared" si="1"/>
        <v>5627238</v>
      </c>
    </row>
    <row r="39" spans="1:9" s="9" customFormat="1" ht="42.75" x14ac:dyDescent="0.2">
      <c r="A39" s="27">
        <v>45939</v>
      </c>
      <c r="B39" s="28" t="s">
        <v>74</v>
      </c>
      <c r="C39" s="29">
        <v>20542000</v>
      </c>
      <c r="D39" s="29">
        <v>0</v>
      </c>
      <c r="E39" s="30" t="s">
        <v>75</v>
      </c>
      <c r="F39" s="21">
        <f t="shared" si="0"/>
        <v>20542000</v>
      </c>
      <c r="G39" s="21">
        <f t="shared" si="1"/>
        <v>0</v>
      </c>
    </row>
    <row r="40" spans="1:9" s="8" customFormat="1" ht="42.75" x14ac:dyDescent="0.2">
      <c r="A40" s="23">
        <v>45939</v>
      </c>
      <c r="B40" s="24" t="s">
        <v>76</v>
      </c>
      <c r="C40" s="25">
        <v>50022000</v>
      </c>
      <c r="D40" s="25">
        <v>0</v>
      </c>
      <c r="E40" s="26" t="s">
        <v>77</v>
      </c>
      <c r="F40" s="21">
        <f t="shared" si="0"/>
        <v>50022000</v>
      </c>
      <c r="G40" s="21">
        <f t="shared" si="1"/>
        <v>0</v>
      </c>
    </row>
    <row r="41" spans="1:9" s="9" customFormat="1" ht="24.75" customHeight="1" x14ac:dyDescent="0.2">
      <c r="A41" s="27">
        <v>45938</v>
      </c>
      <c r="B41" s="28" t="s">
        <v>78</v>
      </c>
      <c r="C41" s="29">
        <v>50022000</v>
      </c>
      <c r="D41" s="29">
        <v>0</v>
      </c>
      <c r="E41" s="30" t="s">
        <v>79</v>
      </c>
      <c r="F41" s="21">
        <f t="shared" si="0"/>
        <v>50022000</v>
      </c>
      <c r="G41" s="21">
        <f t="shared" si="1"/>
        <v>0</v>
      </c>
    </row>
    <row r="42" spans="1:9" s="8" customFormat="1" ht="28.5" x14ac:dyDescent="0.2">
      <c r="A42" s="23">
        <v>45937</v>
      </c>
      <c r="B42" s="24" t="s">
        <v>80</v>
      </c>
      <c r="C42" s="25">
        <v>13781200</v>
      </c>
      <c r="D42" s="25">
        <v>0</v>
      </c>
      <c r="E42" s="26" t="s">
        <v>81</v>
      </c>
      <c r="F42" s="21">
        <f t="shared" si="0"/>
        <v>13781200</v>
      </c>
      <c r="G42" s="21">
        <f t="shared" si="1"/>
        <v>0</v>
      </c>
    </row>
    <row r="43" spans="1:9" s="9" customFormat="1" ht="71.25" x14ac:dyDescent="0.2">
      <c r="A43" s="27">
        <v>45937</v>
      </c>
      <c r="B43" s="28" t="s">
        <v>82</v>
      </c>
      <c r="C43" s="29">
        <v>0</v>
      </c>
      <c r="D43" s="29">
        <v>771101</v>
      </c>
      <c r="E43" s="30" t="s">
        <v>83</v>
      </c>
      <c r="F43" s="21">
        <f t="shared" si="0"/>
        <v>0</v>
      </c>
      <c r="G43" s="21">
        <f t="shared" si="1"/>
        <v>771101</v>
      </c>
    </row>
    <row r="44" spans="1:9" s="8" customFormat="1" ht="42.75" x14ac:dyDescent="0.2">
      <c r="A44" s="23">
        <v>45937</v>
      </c>
      <c r="B44" s="24" t="s">
        <v>84</v>
      </c>
      <c r="C44" s="25">
        <v>7327252</v>
      </c>
      <c r="D44" s="25">
        <v>0</v>
      </c>
      <c r="E44" s="26" t="s">
        <v>85</v>
      </c>
      <c r="F44" s="21">
        <f t="shared" si="0"/>
        <v>7327252</v>
      </c>
      <c r="G44" s="21">
        <f t="shared" si="1"/>
        <v>0</v>
      </c>
      <c r="H44" s="8">
        <v>22000</v>
      </c>
      <c r="I44" s="33">
        <f>C44-H44</f>
        <v>7305252</v>
      </c>
    </row>
    <row r="45" spans="1:9" s="9" customFormat="1" ht="114" x14ac:dyDescent="0.2">
      <c r="A45" s="27">
        <v>45936</v>
      </c>
      <c r="B45" s="28" t="s">
        <v>86</v>
      </c>
      <c r="C45" s="29">
        <v>0</v>
      </c>
      <c r="D45" s="29">
        <v>233505449</v>
      </c>
      <c r="E45" s="30" t="s">
        <v>87</v>
      </c>
      <c r="F45" s="21">
        <f t="shared" si="0"/>
        <v>0</v>
      </c>
      <c r="G45" s="21">
        <f t="shared" si="1"/>
        <v>233505449</v>
      </c>
    </row>
    <row r="46" spans="1:9" s="8" customFormat="1" ht="42.75" x14ac:dyDescent="0.2">
      <c r="A46" s="23">
        <v>45935</v>
      </c>
      <c r="B46" s="24" t="s">
        <v>88</v>
      </c>
      <c r="C46" s="25">
        <v>8904365</v>
      </c>
      <c r="D46" s="25">
        <v>0</v>
      </c>
      <c r="E46" s="26" t="s">
        <v>89</v>
      </c>
      <c r="F46" s="21">
        <f t="shared" si="0"/>
        <v>8904365</v>
      </c>
      <c r="G46" s="21">
        <f t="shared" si="1"/>
        <v>0</v>
      </c>
    </row>
    <row r="47" spans="1:9" s="9" customFormat="1" ht="42.75" x14ac:dyDescent="0.2">
      <c r="A47" s="27">
        <v>45934</v>
      </c>
      <c r="B47" s="28" t="s">
        <v>90</v>
      </c>
      <c r="C47" s="29">
        <v>55000</v>
      </c>
      <c r="D47" s="29">
        <v>0</v>
      </c>
      <c r="E47" s="30" t="s">
        <v>91</v>
      </c>
      <c r="F47" s="21">
        <f t="shared" si="0"/>
        <v>55000</v>
      </c>
      <c r="G47" s="21">
        <f t="shared" si="1"/>
        <v>0</v>
      </c>
    </row>
    <row r="48" spans="1:9" s="8" customFormat="1" ht="42.75" x14ac:dyDescent="0.2">
      <c r="A48" s="23">
        <v>45933</v>
      </c>
      <c r="B48" s="24" t="s">
        <v>92</v>
      </c>
      <c r="C48" s="25">
        <v>0</v>
      </c>
      <c r="D48" s="25">
        <v>2338227</v>
      </c>
      <c r="E48" s="26" t="s">
        <v>93</v>
      </c>
      <c r="F48" s="21">
        <f t="shared" si="0"/>
        <v>0</v>
      </c>
      <c r="G48" s="21">
        <f t="shared" si="1"/>
        <v>2338227</v>
      </c>
    </row>
    <row r="49" spans="1:7" s="9" customFormat="1" ht="85.5" x14ac:dyDescent="0.2">
      <c r="A49" s="27">
        <v>45933</v>
      </c>
      <c r="B49" s="28" t="s">
        <v>94</v>
      </c>
      <c r="C49" s="29">
        <v>8342458</v>
      </c>
      <c r="D49" s="29">
        <v>0</v>
      </c>
      <c r="E49" s="30" t="s">
        <v>95</v>
      </c>
      <c r="F49" s="21">
        <f t="shared" si="0"/>
        <v>8342458</v>
      </c>
      <c r="G49" s="21">
        <f t="shared" si="1"/>
        <v>0</v>
      </c>
    </row>
    <row r="50" spans="1:7" s="8" customFormat="1" ht="85.5" x14ac:dyDescent="0.2">
      <c r="A50" s="23">
        <v>45933</v>
      </c>
      <c r="B50" s="24" t="s">
        <v>96</v>
      </c>
      <c r="C50" s="25">
        <v>2930982</v>
      </c>
      <c r="D50" s="25">
        <v>0</v>
      </c>
      <c r="E50" s="26" t="s">
        <v>97</v>
      </c>
      <c r="F50" s="21">
        <f t="shared" si="0"/>
        <v>2930982</v>
      </c>
      <c r="G50" s="21">
        <f t="shared" si="1"/>
        <v>0</v>
      </c>
    </row>
    <row r="51" spans="1:7" s="9" customFormat="1" ht="28.5" x14ac:dyDescent="0.2">
      <c r="A51" s="27">
        <v>45933</v>
      </c>
      <c r="B51" s="28" t="s">
        <v>98</v>
      </c>
      <c r="C51" s="29">
        <v>100022000</v>
      </c>
      <c r="D51" s="29">
        <v>0</v>
      </c>
      <c r="E51" s="30" t="s">
        <v>99</v>
      </c>
      <c r="F51" s="21">
        <f t="shared" si="0"/>
        <v>100022000</v>
      </c>
      <c r="G51" s="21">
        <f t="shared" si="1"/>
        <v>0</v>
      </c>
    </row>
    <row r="52" spans="1:7" s="8" customFormat="1" ht="71.25" x14ac:dyDescent="0.2">
      <c r="A52" s="23">
        <v>45933</v>
      </c>
      <c r="B52" s="24" t="s">
        <v>100</v>
      </c>
      <c r="C52" s="25">
        <v>0</v>
      </c>
      <c r="D52" s="25">
        <v>3294123</v>
      </c>
      <c r="E52" s="26" t="s">
        <v>101</v>
      </c>
      <c r="F52" s="21">
        <f t="shared" si="0"/>
        <v>0</v>
      </c>
      <c r="G52" s="21">
        <f t="shared" si="1"/>
        <v>3294123</v>
      </c>
    </row>
    <row r="53" spans="1:7" s="5" customFormat="1" ht="30" x14ac:dyDescent="0.25">
      <c r="A53" s="10" t="s">
        <v>102</v>
      </c>
      <c r="B53" s="11"/>
      <c r="C53" s="17" t="s">
        <v>103</v>
      </c>
      <c r="D53" s="17" t="s">
        <v>104</v>
      </c>
      <c r="E53" s="12"/>
      <c r="F53" s="21">
        <f>IFERROR(VALUE(SUBSTITUTE(SUBSTITUTE(C53,".00",""),",",".")),0)</f>
        <v>1947354168</v>
      </c>
      <c r="G53" s="21">
        <f t="shared" si="1"/>
        <v>1750561543</v>
      </c>
    </row>
    <row r="54" spans="1:7" x14ac:dyDescent="0.2">
      <c r="A54" s="35"/>
      <c r="B54" s="35"/>
      <c r="C54" s="35"/>
      <c r="D54" s="35"/>
      <c r="E54" s="35"/>
    </row>
    <row r="55" spans="1:7" x14ac:dyDescent="0.2">
      <c r="A55" s="35"/>
      <c r="B55" s="35"/>
      <c r="C55" s="35"/>
      <c r="D55" s="35"/>
      <c r="E55" s="35"/>
    </row>
    <row r="56" spans="1:7" x14ac:dyDescent="0.2">
      <c r="A56" s="35"/>
      <c r="B56" s="35"/>
      <c r="C56" s="35"/>
      <c r="D56" s="35"/>
      <c r="E56" s="35"/>
    </row>
    <row r="57" spans="1:7" x14ac:dyDescent="0.2">
      <c r="A57" s="35"/>
      <c r="B57" s="35"/>
      <c r="C57" s="35"/>
      <c r="D57" s="35"/>
      <c r="E57" s="35"/>
    </row>
    <row r="58" spans="1:7" x14ac:dyDescent="0.2">
      <c r="A58" s="35"/>
      <c r="B58" s="35"/>
      <c r="C58" s="35"/>
      <c r="D58" s="35"/>
      <c r="E58" s="35"/>
    </row>
    <row r="59" spans="1:7" x14ac:dyDescent="0.2">
      <c r="A59" s="35"/>
      <c r="B59" s="35"/>
      <c r="C59" s="35"/>
      <c r="D59" s="35"/>
      <c r="E59" s="35"/>
    </row>
    <row r="60" spans="1:7" x14ac:dyDescent="0.2">
      <c r="A60" s="35"/>
      <c r="B60" s="35"/>
      <c r="C60" s="35"/>
      <c r="D60" s="35"/>
      <c r="E60" s="35"/>
    </row>
    <row r="61" spans="1:7" ht="16.5" customHeight="1" x14ac:dyDescent="0.25">
      <c r="A61" s="39" t="s">
        <v>105</v>
      </c>
      <c r="B61" s="39"/>
      <c r="C61" s="39"/>
      <c r="D61" s="39"/>
      <c r="E61" s="39"/>
    </row>
    <row r="62" spans="1:7" ht="14.25" customHeight="1" x14ac:dyDescent="0.2">
      <c r="A62" s="36" t="s">
        <v>106</v>
      </c>
      <c r="B62" s="36"/>
      <c r="C62" s="36"/>
      <c r="D62" s="36"/>
      <c r="E62" s="36"/>
    </row>
    <row r="63" spans="1:7" ht="16.5" customHeight="1" x14ac:dyDescent="0.25">
      <c r="A63" s="40" t="s">
        <v>107</v>
      </c>
      <c r="B63" s="40"/>
      <c r="C63" s="40"/>
      <c r="D63" s="40"/>
      <c r="E63" s="40"/>
    </row>
    <row r="64" spans="1:7" ht="14.25" customHeight="1" x14ac:dyDescent="0.2">
      <c r="A64" s="36" t="s">
        <v>108</v>
      </c>
      <c r="B64" s="36"/>
      <c r="C64" s="36"/>
      <c r="D64" s="36"/>
      <c r="E64" s="36"/>
    </row>
    <row r="65" spans="1:7" ht="30" customHeight="1" x14ac:dyDescent="0.25">
      <c r="A65" s="41" t="s">
        <v>109</v>
      </c>
      <c r="B65" s="41"/>
      <c r="C65" s="41"/>
      <c r="D65" s="41"/>
      <c r="E65" s="41"/>
    </row>
    <row r="66" spans="1:7" x14ac:dyDescent="0.2">
      <c r="A66" s="35"/>
      <c r="B66" s="35"/>
      <c r="C66" s="35"/>
      <c r="D66" s="35"/>
      <c r="E66" s="35"/>
    </row>
    <row r="67" spans="1:7" s="13" customFormat="1" ht="12.75" customHeight="1" x14ac:dyDescent="0.2">
      <c r="A67" s="44" t="s">
        <v>110</v>
      </c>
      <c r="B67" s="44"/>
      <c r="C67" s="43"/>
      <c r="D67" s="43"/>
      <c r="E67" s="14" t="s">
        <v>111</v>
      </c>
      <c r="F67" s="22"/>
      <c r="G67" s="22"/>
    </row>
    <row r="68" spans="1:7" s="13" customFormat="1" ht="12.75" customHeight="1" x14ac:dyDescent="0.2">
      <c r="A68" s="44" t="s">
        <v>112</v>
      </c>
      <c r="B68" s="44"/>
      <c r="C68" s="43"/>
      <c r="D68" s="43"/>
      <c r="E68" s="14" t="s">
        <v>113</v>
      </c>
      <c r="F68" s="22"/>
      <c r="G68" s="22"/>
    </row>
    <row r="69" spans="1:7" s="13" customFormat="1" ht="12.75" customHeight="1" x14ac:dyDescent="0.2">
      <c r="A69" s="44" t="s">
        <v>114</v>
      </c>
      <c r="B69" s="44"/>
      <c r="C69" s="43"/>
      <c r="D69" s="43"/>
      <c r="E69" s="14" t="s">
        <v>115</v>
      </c>
      <c r="F69" s="22"/>
      <c r="G69" s="22"/>
    </row>
    <row r="70" spans="1:7" s="13" customFormat="1" ht="12.75" x14ac:dyDescent="0.2">
      <c r="A70" s="42"/>
      <c r="B70" s="42"/>
      <c r="C70" s="43"/>
      <c r="D70" s="43"/>
      <c r="E70" s="14" t="s">
        <v>116</v>
      </c>
      <c r="F70" s="22"/>
      <c r="G70" s="22"/>
    </row>
  </sheetData>
  <mergeCells count="32">
    <mergeCell ref="A70:B70"/>
    <mergeCell ref="C70:D70"/>
    <mergeCell ref="A67:B67"/>
    <mergeCell ref="C67:D67"/>
    <mergeCell ref="A68:B68"/>
    <mergeCell ref="C68:D68"/>
    <mergeCell ref="A69:B69"/>
    <mergeCell ref="C69:D69"/>
    <mergeCell ref="A66:E66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54:E54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2025-10-17T06:48:15Z</dcterms:created>
  <dcterms:modified xsi:type="dcterms:W3CDTF">2025-11-21T10:53:42Z</dcterms:modified>
</cp:coreProperties>
</file>