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2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HN!$A$2:$M$59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6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<sst xmlns="http://schemas.openxmlformats.org/spreadsheetml/2006/main" count="86" uniqueCount="61">
  <si>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</si>
  <si>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</si>
  <si>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</si>
  <si>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</si>
  <si>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</si>
  <si>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</si>
  <si>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</si>
  <si>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</si>
  <si>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</si>
  <si>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</si>
  <si>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</si>
  <si>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</si>
  <si>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</si>
  <si>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</si>
  <si>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</si>
  <si>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</si>
  <si>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</si>
  <si>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</si>
  <si>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</si>
  <si>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</si>
  <si>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</si>
  <si>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</si>
  <si>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</si>
  <si>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</si>
  <si>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</si>
  <si>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</si>
  <si>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</si>
  <si>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</si>
  <si>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</si>
  <si>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</si>
  <si>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</si>
  <si>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</si>
  <si>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</si>
  <si>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</si>
  <si>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</si>
  <si>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</si>
  <si>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</si>
  <si>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</si>
  <si>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</si>
  <si>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</si>
  <si>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</si>
  <si>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</si>
  <si>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</si>
  <si>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</si>
  <si>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</si>
  <si>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</si>
  <si>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</si>
  <si>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</si>
  <si>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</si>
  <si>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</si>
  <si>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</si>
  <si>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</si>
  <si>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</si>
  <si>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22/09/2023</t>
  </si>
  <si>
    <t>20,21/09/2023</t>
  </si>
  <si>
    <t>CHÂN GIÒ</t>
  </si>
  <si>
    <t>LƯỠI XÀO</t>
  </si>
  <si>
    <t>MỌC</t>
  </si>
  <si>
    <t>CHẢ NƯỚNG</t>
  </si>
  <si>
    <t>CHẢ CỐM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</si>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</sst>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="95" zoomScaleNormal="95" workbookViewId="0">
      <selection activeCell="E28" sqref="E28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53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B6" s="65" t="s">
        <v>54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488</v>
      </c>
      <c r="L6" s="62"/>
      <c r="M6" s="29"/>
      <c r="O6" s="55"/>
    </row>
    <row r="7" spans="1:15" ht="15" customHeight="1">
      <c r="A7" s="59"/>
      <c r="B7" s="65"/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380</v>
      </c>
      <c r="L7" s="63"/>
      <c r="M7" s="29"/>
      <c r="N7" s="55"/>
      <c r="O7" s="55"/>
    </row>
    <row r="8" spans="1:15" ht="15" customHeight="1">
      <c r="A8" s="12"/>
      <c r="B8" s="65"/>
      <c r="C8" s="69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9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9">
        <v>4</v>
      </c>
      <c r="D10" s="13" t="s">
        <v>14</v>
      </c>
      <c r="E10" s="20">
        <v>52</v>
      </c>
      <c r="F10" s="14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9">
        <v>5</v>
      </c>
      <c r="D11" s="13" t="s">
        <v>14</v>
      </c>
      <c r="E11" s="20">
        <v>52</v>
      </c>
      <c r="F11" s="14"/>
      <c r="G11" s="14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9">
        <v>6</v>
      </c>
      <c r="D12" s="13" t="s">
        <v>14</v>
      </c>
      <c r="E12" s="20">
        <v>52</v>
      </c>
      <c r="F12" s="14"/>
      <c r="G12" s="14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12"/>
      <c r="B13" s="65"/>
      <c r="C13" s="69">
        <v>7</v>
      </c>
      <c r="D13" s="13" t="s">
        <v>14</v>
      </c>
      <c r="E13" s="20">
        <v>52</v>
      </c>
      <c r="F13" s="14"/>
      <c r="G13" s="14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12"/>
      <c r="B14" s="65"/>
      <c r="C14" s="69">
        <v>8</v>
      </c>
      <c r="D14" s="13" t="s">
        <v>14</v>
      </c>
      <c r="E14" s="20">
        <v>52</v>
      </c>
      <c r="F14" s="14"/>
      <c r="G14" s="14"/>
      <c r="H14" s="17"/>
      <c r="I14" s="23"/>
      <c r="J14" s="16" t="s">
        <v>22</v>
      </c>
      <c r="K14" s="27">
        <f t="shared" si="0"/>
        <v>348</v>
      </c>
      <c r="L14" s="64"/>
      <c r="M14" s="29"/>
      <c r="O14" s="55"/>
    </row>
    <row r="15" spans="1:15" ht="15" customHeight="1">
      <c r="A15" s="12"/>
      <c r="B15" s="65"/>
      <c r="C15" s="69">
        <v>9</v>
      </c>
      <c r="D15" s="13" t="s">
        <v>14</v>
      </c>
      <c r="E15" s="20">
        <v>52</v>
      </c>
      <c r="F15" s="14"/>
      <c r="G15" s="14"/>
      <c r="H15" s="17"/>
      <c r="I15" s="23"/>
      <c r="J15" s="16" t="s">
        <v>23</v>
      </c>
      <c r="K15" s="27">
        <f t="shared" si="0"/>
        <v>416</v>
      </c>
      <c r="L15" s="64"/>
      <c r="M15" s="29"/>
      <c r="O15" s="55"/>
    </row>
    <row r="16" spans="1:15" ht="15" customHeight="1">
      <c r="A16" s="59" t="s">
        <v>55</v>
      </c>
      <c r="B16" s="65"/>
      <c r="C16" s="69"/>
      <c r="D16" s="16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12"/>
      <c r="B17" s="65" t="s">
        <v>54</v>
      </c>
      <c r="C17" s="69">
        <v>1</v>
      </c>
      <c r="D17" s="13" t="s">
        <v>15</v>
      </c>
      <c r="E17" s="20">
        <v>140</v>
      </c>
      <c r="F17" s="14"/>
      <c r="G17" s="14"/>
      <c r="H17" s="76" t="s">
        <v>60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9">
        <v>2</v>
      </c>
      <c r="D18" s="13" t="s">
        <v>15</v>
      </c>
      <c r="E18" s="20">
        <v>140</v>
      </c>
      <c r="F18" s="14"/>
      <c r="G18" s="14"/>
      <c r="H18" s="76"/>
      <c r="I18" s="23"/>
      <c r="J18" s="18" t="s">
        <v>26</v>
      </c>
      <c r="K18" s="27">
        <f t="shared" si="0"/>
        <v>87</v>
      </c>
      <c r="L18" s="64"/>
      <c r="M18" s="29"/>
      <c r="O18" s="55"/>
    </row>
    <row r="19" spans="1:15" ht="15" customHeight="1">
      <c r="A19" s="59"/>
      <c r="B19" s="65"/>
      <c r="C19" s="77">
        <v>3</v>
      </c>
      <c r="D19" s="13" t="s">
        <v>15</v>
      </c>
      <c r="E19" s="20">
        <v>100</v>
      </c>
      <c r="F19" s="14"/>
      <c r="G19" s="14"/>
      <c r="H19" s="76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/>
      <c r="C20" s="78"/>
      <c r="D20" s="18" t="s">
        <v>29</v>
      </c>
      <c r="E20" s="20">
        <v>30</v>
      </c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 t="s">
        <v>56</v>
      </c>
      <c r="B21" s="65"/>
      <c r="C21" s="69"/>
      <c r="D21" s="13"/>
      <c r="E21" s="20"/>
      <c r="F21" s="14"/>
      <c r="G21" s="14"/>
      <c r="H21" s="76"/>
      <c r="I21" s="23"/>
      <c r="K21" s="27">
        <f>SUMIF(Mã_hàng,D20,Số_lượng)</f>
        <v>30</v>
      </c>
      <c r="L21" s="64"/>
      <c r="M21" s="29"/>
      <c r="N21" s="60"/>
    </row>
    <row r="22" spans="1:15" ht="15" customHeight="1">
      <c r="A22" s="59"/>
      <c r="B22" s="65">
        <v>45190</v>
      </c>
      <c r="C22" s="69">
        <v>1</v>
      </c>
      <c r="D22" s="16" t="s">
        <v>23</v>
      </c>
      <c r="E22" s="20">
        <v>200</v>
      </c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9">
        <v>2</v>
      </c>
      <c r="D23" s="16" t="s">
        <v>23</v>
      </c>
      <c r="E23" s="20">
        <v>216</v>
      </c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57</v>
      </c>
      <c r="B24" s="65"/>
      <c r="C24" s="69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>
        <v>45190</v>
      </c>
      <c r="C25" s="69">
        <v>1</v>
      </c>
      <c r="D25" s="16" t="s">
        <v>22</v>
      </c>
      <c r="E25" s="20">
        <v>130</v>
      </c>
      <c r="F25" s="14"/>
      <c r="G25" s="14"/>
      <c r="H25" s="76"/>
      <c r="I25" s="23"/>
      <c r="J25" s="16" t="s">
        <v>30</v>
      </c>
      <c r="K25" s="27">
        <f>SUM(K6:K24)</f>
        <v>1839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9">
        <v>2</v>
      </c>
      <c r="D26" s="16" t="s">
        <v>22</v>
      </c>
      <c r="E26" s="20">
        <v>130</v>
      </c>
      <c r="F26" s="14"/>
      <c r="G26" s="14"/>
      <c r="H26" s="17"/>
      <c r="I26" s="23"/>
      <c r="J26" s="30"/>
      <c r="K26" s="31">
        <f>C36</f>
        <v>19</v>
      </c>
      <c r="L26" s="31" t="s">
        <v>31</v>
      </c>
      <c r="M26" s="32"/>
    </row>
    <row r="27" spans="1:15" ht="15" customHeight="1">
      <c r="A27" s="59"/>
      <c r="B27" s="65"/>
      <c r="C27" s="77">
        <v>3</v>
      </c>
      <c r="D27" s="16" t="s">
        <v>22</v>
      </c>
      <c r="E27" s="20">
        <v>88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8"/>
      <c r="D28" s="13" t="s">
        <v>14</v>
      </c>
      <c r="E28" s="20">
        <v>20</v>
      </c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 t="s">
        <v>58</v>
      </c>
      <c r="B29" s="65"/>
      <c r="C29" s="69"/>
      <c r="D29" s="18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>
        <v>45190</v>
      </c>
      <c r="C30" s="69">
        <v>1</v>
      </c>
      <c r="D30" s="18" t="s">
        <v>26</v>
      </c>
      <c r="E30" s="20">
        <v>87</v>
      </c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 t="s">
        <v>59</v>
      </c>
      <c r="B31" s="65"/>
      <c r="C31" s="69"/>
      <c r="D31" s="18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 t="s">
        <v>54</v>
      </c>
      <c r="C32" s="69">
        <v>1</v>
      </c>
      <c r="D32" s="18" t="s">
        <v>27</v>
      </c>
      <c r="E32" s="20">
        <v>90</v>
      </c>
      <c r="F32" s="36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9"/>
      <c r="D33" s="16"/>
      <c r="E33" s="20"/>
      <c r="F33" s="36"/>
      <c r="G33" s="68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9"/>
      <c r="D34" s="16"/>
      <c r="E34" s="20"/>
      <c r="F34" s="66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9"/>
      <c r="D35" s="19"/>
      <c r="E35" s="20"/>
      <c r="F35" s="66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18"/>
      <c r="B36" s="58"/>
      <c r="C36" s="40">
        <f>COUNT(C6:C35)</f>
        <v>19</v>
      </c>
      <c r="D36" s="21" t="s">
        <v>41</v>
      </c>
      <c r="E36" s="20"/>
      <c r="F36" s="74"/>
      <c r="G36" s="7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I37" s="23"/>
      <c r="J37" s="51"/>
      <c r="K37" s="46"/>
      <c r="L37" s="51"/>
      <c r="M37" s="46"/>
    </row>
    <row r="38" spans="1:13" ht="15" customHeight="1">
      <c r="I38" s="23"/>
      <c r="J38" s="51"/>
      <c r="K38" s="46"/>
      <c r="L38" s="51"/>
      <c r="M38" s="46"/>
    </row>
    <row r="39" spans="1:13" ht="15" customHeight="1"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8">
    <mergeCell ref="A2:E2"/>
    <mergeCell ref="J2:L2"/>
    <mergeCell ref="A3:E3"/>
    <mergeCell ref="J3:L3"/>
    <mergeCell ref="F36:G36"/>
    <mergeCell ref="H17:H25"/>
    <mergeCell ref="C19:C20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2023-09-22T02:52:54Z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