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09.9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HN!$D$6:$D$43</definedName>
    <definedName name="_xlnm.Print_Area" localSheetId="0">HN!$A$2:$M$59</definedName>
    <definedName name="Số_lượng">HN!$E$6:$E$43</definedName>
    <definedName name="STT">HN!$A$6:$A$43</definedName>
    <definedName name="sum">HN!$C$44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4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<sst xmlns="http://schemas.openxmlformats.org/spreadsheetml/2006/main" count="84" uniqueCount="61">
  <si>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</si>
  <si>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</si>
  <si>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</si>
  <si>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</si>
  <si>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</si>
  <si>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</si>
  <si>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</si>
  <si>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</si>
  <si>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</si>
  <si>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</si>
  <si>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</si>
  <si>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</si>
  <si>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</si>
  <si>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</si>
  <si>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</si>
  <si>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</si>
  <si>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</si>
  <si>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</si>
  <si>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</si>
  <si>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</si>
  <si>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</si>
  <si>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</si>
  <si>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</si>
  <si>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</si>
  <si>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</si>
  <si>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</si>
  <si>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</si>
  <si>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</si>
  <si>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</si>
  <si>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</si>
  <si>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</si>
  <si>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</si>
  <si>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</si>
  <si>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</si>
  <si>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</si>
  <si>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</si>
  <si>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</si>
  <si>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</si>
  <si>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</si>
  <si>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</si>
  <si>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</si>
  <si>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</si>
  <si>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</si>
  <si>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</si>
  <si>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</si>
  <si>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</si>
  <si>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</si>
  <si>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</si>
  <si>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</si>
  <si>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</si>
  <si>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</si>
  <si>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</si>
  <si>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GÀ</t>
  </si>
  <si>
    <t xml:space="preserve">CHÂN GIÒ </t>
  </si>
  <si>
    <t xml:space="preserve"> MỌC</t>
  </si>
  <si>
    <t>CHÂN GÀ</t>
  </si>
  <si>
    <t>CHẢ NƯỚNG</t>
  </si>
  <si>
    <t>BẮP BÒ</t>
  </si>
  <si>
    <t>LƯỠI XÀO</t>
  </si>
  <si>
    <t>NGÀY 09/09/2023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</si>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</sst>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4"/>
  <sheetViews>
    <sheetView tabSelected="1" topLeftCell="A13" zoomScale="95" zoomScaleNormal="95" workbookViewId="0">
      <selection activeCell="E32" sqref="E32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3" t="s">
        <v>0</v>
      </c>
      <c r="B2" s="73"/>
      <c r="C2" s="73"/>
      <c r="D2" s="73"/>
      <c r="E2" s="73"/>
      <c r="F2" s="6"/>
      <c r="G2" s="6"/>
      <c r="H2" s="7"/>
      <c r="I2" s="23"/>
      <c r="J2" s="74" t="s">
        <v>50</v>
      </c>
      <c r="K2" s="74"/>
      <c r="L2" s="74"/>
      <c r="M2" s="24"/>
    </row>
    <row r="3" spans="1:15" ht="15.75">
      <c r="A3" s="75" t="s">
        <v>1</v>
      </c>
      <c r="B3" s="75"/>
      <c r="C3" s="75"/>
      <c r="D3" s="75"/>
      <c r="E3" s="75"/>
      <c r="F3" s="7"/>
      <c r="G3" s="7"/>
      <c r="H3" s="7"/>
      <c r="I3" s="23"/>
      <c r="J3" s="76" t="s">
        <v>59</v>
      </c>
      <c r="K3" s="76"/>
      <c r="L3" s="76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1" t="s">
        <v>52</v>
      </c>
      <c r="B6" s="67"/>
      <c r="C6" s="56"/>
      <c r="D6" s="17"/>
      <c r="E6" s="21"/>
      <c r="F6" s="15"/>
      <c r="G6" s="15"/>
      <c r="H6" s="39"/>
      <c r="I6" s="27"/>
      <c r="J6" s="13" t="s">
        <v>14</v>
      </c>
      <c r="K6" s="28">
        <f t="shared" ref="K6:K24" si="0">SUMIF(Mã_hàng,J6,Số_lượng)</f>
        <v>364</v>
      </c>
      <c r="L6" s="64"/>
      <c r="M6" s="30"/>
      <c r="O6" s="57"/>
    </row>
    <row r="7" spans="1:15" ht="15" customHeight="1">
      <c r="A7" s="61"/>
      <c r="B7" s="67">
        <v>45177</v>
      </c>
      <c r="C7" s="56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420</v>
      </c>
      <c r="L7" s="65"/>
      <c r="M7" s="30"/>
      <c r="N7" s="57"/>
      <c r="O7" s="57"/>
    </row>
    <row r="8" spans="1:15" ht="15" customHeight="1">
      <c r="A8" s="61"/>
      <c r="B8" s="67"/>
      <c r="C8" s="56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12"/>
      <c r="B9" s="67"/>
      <c r="C9" s="56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100</v>
      </c>
      <c r="L9" s="66"/>
      <c r="M9" s="30"/>
      <c r="O9" s="57"/>
    </row>
    <row r="10" spans="1:15" ht="15" customHeight="1">
      <c r="A10" s="61"/>
      <c r="B10" s="67"/>
      <c r="C10" s="72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5</v>
      </c>
      <c r="L10" s="66"/>
      <c r="M10" s="30"/>
      <c r="O10" s="57"/>
    </row>
    <row r="11" spans="1:15" ht="15" customHeight="1">
      <c r="A11" s="61"/>
      <c r="B11" s="67"/>
      <c r="C11" s="72">
        <v>5</v>
      </c>
      <c r="D11" s="13" t="s">
        <v>14</v>
      </c>
      <c r="E11" s="21">
        <v>52</v>
      </c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/>
      <c r="C12" s="72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6"/>
      <c r="M12" s="30"/>
      <c r="O12" s="57"/>
    </row>
    <row r="13" spans="1:15" ht="15" customHeight="1">
      <c r="A13" s="12"/>
      <c r="B13" s="67"/>
      <c r="C13" s="72">
        <v>7</v>
      </c>
      <c r="D13" s="13" t="s">
        <v>14</v>
      </c>
      <c r="E13" s="21">
        <v>52</v>
      </c>
      <c r="F13" s="15"/>
      <c r="G13" s="15"/>
      <c r="H13" s="18"/>
      <c r="I13" s="24"/>
      <c r="J13" s="17" t="s">
        <v>21</v>
      </c>
      <c r="K13" s="28">
        <f t="shared" si="0"/>
        <v>2</v>
      </c>
      <c r="L13" s="66"/>
      <c r="M13" s="30"/>
      <c r="O13" s="57"/>
    </row>
    <row r="14" spans="1:15" ht="15" customHeight="1">
      <c r="A14" s="12" t="s">
        <v>53</v>
      </c>
      <c r="B14" s="67"/>
      <c r="C14" s="72"/>
      <c r="D14" s="13"/>
      <c r="E14" s="21"/>
      <c r="F14" s="15"/>
      <c r="G14" s="15"/>
      <c r="H14" s="18"/>
      <c r="I14" s="24"/>
      <c r="J14" s="17" t="s">
        <v>22</v>
      </c>
      <c r="K14" s="28">
        <f t="shared" si="0"/>
        <v>260</v>
      </c>
      <c r="L14" s="66"/>
      <c r="M14" s="30"/>
      <c r="O14" s="57"/>
    </row>
    <row r="15" spans="1:15" ht="15" customHeight="1">
      <c r="A15" s="61"/>
      <c r="B15" s="67">
        <v>45177</v>
      </c>
      <c r="C15" s="56">
        <v>1</v>
      </c>
      <c r="D15" s="13" t="s">
        <v>15</v>
      </c>
      <c r="E15" s="21">
        <v>140</v>
      </c>
      <c r="F15" s="15"/>
      <c r="G15" s="15"/>
      <c r="H15" s="18"/>
      <c r="I15" s="24"/>
      <c r="J15" s="17" t="s">
        <v>23</v>
      </c>
      <c r="K15" s="28">
        <f t="shared" si="0"/>
        <v>200</v>
      </c>
      <c r="L15" s="66"/>
      <c r="M15" s="30"/>
      <c r="O15" s="57"/>
    </row>
    <row r="16" spans="1:15" ht="15" customHeight="1">
      <c r="A16" s="61"/>
      <c r="B16" s="67"/>
      <c r="C16" s="72">
        <v>2</v>
      </c>
      <c r="D16" s="13" t="s">
        <v>15</v>
      </c>
      <c r="E16" s="21">
        <v>140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61"/>
      <c r="B17" s="67"/>
      <c r="C17" s="72">
        <v>3</v>
      </c>
      <c r="D17" s="13" t="s">
        <v>15</v>
      </c>
      <c r="E17" s="21">
        <v>140</v>
      </c>
      <c r="F17" s="15"/>
      <c r="G17" s="15"/>
      <c r="H17" s="79" t="s">
        <v>60</v>
      </c>
      <c r="I17" s="24"/>
      <c r="J17" s="19" t="s">
        <v>25</v>
      </c>
      <c r="K17" s="28">
        <f t="shared" si="0"/>
        <v>56</v>
      </c>
      <c r="L17" s="66"/>
      <c r="M17" s="30"/>
      <c r="O17" s="57"/>
    </row>
    <row r="18" spans="1:15" ht="15" customHeight="1">
      <c r="A18" s="61" t="s">
        <v>54</v>
      </c>
      <c r="B18" s="67"/>
      <c r="C18" s="72"/>
      <c r="D18" s="17"/>
      <c r="E18" s="21"/>
      <c r="F18" s="15"/>
      <c r="G18" s="15"/>
      <c r="H18" s="79"/>
      <c r="I18" s="24"/>
      <c r="J18" s="19" t="s">
        <v>26</v>
      </c>
      <c r="K18" s="28">
        <f t="shared" si="0"/>
        <v>100</v>
      </c>
      <c r="L18" s="66"/>
      <c r="M18" s="30"/>
      <c r="O18" s="57"/>
    </row>
    <row r="19" spans="1:15" ht="15" customHeight="1">
      <c r="A19" s="61"/>
      <c r="B19" s="67">
        <v>45177</v>
      </c>
      <c r="C19" s="72">
        <v>1</v>
      </c>
      <c r="D19" s="17" t="s">
        <v>22</v>
      </c>
      <c r="E19" s="21">
        <v>130</v>
      </c>
      <c r="F19" s="15"/>
      <c r="G19" s="15"/>
      <c r="H19" s="79"/>
      <c r="I19" s="24"/>
      <c r="J19" s="19" t="s">
        <v>27</v>
      </c>
      <c r="K19" s="28">
        <f t="shared" si="0"/>
        <v>0</v>
      </c>
      <c r="L19" s="66"/>
      <c r="M19" s="30"/>
      <c r="O19" s="57"/>
    </row>
    <row r="20" spans="1:15" ht="15" customHeight="1">
      <c r="A20" s="61"/>
      <c r="B20" s="67"/>
      <c r="C20" s="72">
        <v>2</v>
      </c>
      <c r="D20" s="17" t="s">
        <v>22</v>
      </c>
      <c r="E20" s="21">
        <v>130</v>
      </c>
      <c r="F20" s="15"/>
      <c r="G20" s="15"/>
      <c r="H20" s="79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 t="s">
        <v>55</v>
      </c>
      <c r="B21" s="67"/>
      <c r="C21" s="72"/>
      <c r="D21" s="17"/>
      <c r="E21" s="21"/>
      <c r="F21" s="15"/>
      <c r="G21" s="15"/>
      <c r="H21" s="79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61"/>
      <c r="B22" s="67">
        <v>45177</v>
      </c>
      <c r="C22" s="72">
        <v>1</v>
      </c>
      <c r="D22" s="19" t="s">
        <v>25</v>
      </c>
      <c r="E22" s="21">
        <v>56</v>
      </c>
      <c r="F22" s="15"/>
      <c r="G22" s="15"/>
      <c r="H22" s="79"/>
      <c r="I22" s="24"/>
      <c r="J22" s="40" t="s">
        <v>43</v>
      </c>
      <c r="K22" s="28">
        <f t="shared" si="0"/>
        <v>20</v>
      </c>
      <c r="L22" s="29"/>
      <c r="M22" s="30"/>
    </row>
    <row r="23" spans="1:15" ht="15" customHeight="1">
      <c r="A23" s="61" t="s">
        <v>56</v>
      </c>
      <c r="B23" s="67"/>
      <c r="C23" s="72"/>
      <c r="D23" s="19"/>
      <c r="E23" s="21"/>
      <c r="F23" s="15"/>
      <c r="G23" s="15"/>
      <c r="H23" s="79"/>
      <c r="I23" s="24"/>
      <c r="J23" s="40" t="s">
        <v>47</v>
      </c>
      <c r="K23" s="28">
        <f t="shared" ref="K23" si="1">SUMIF(Mã_hàng,J23,Số_lượng)</f>
        <v>20</v>
      </c>
      <c r="L23" s="29"/>
      <c r="M23" s="30"/>
    </row>
    <row r="24" spans="1:15" ht="15" customHeight="1">
      <c r="A24" s="61"/>
      <c r="B24" s="67">
        <v>45177</v>
      </c>
      <c r="C24" s="80">
        <v>1</v>
      </c>
      <c r="D24" s="19" t="s">
        <v>26</v>
      </c>
      <c r="E24" s="21">
        <v>100</v>
      </c>
      <c r="F24" s="15"/>
      <c r="G24" s="15"/>
      <c r="H24" s="79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/>
      <c r="C25" s="82"/>
      <c r="D25" s="40" t="s">
        <v>43</v>
      </c>
      <c r="E25" s="21">
        <v>20</v>
      </c>
      <c r="F25" s="15"/>
      <c r="G25" s="15"/>
      <c r="H25" s="79"/>
      <c r="I25" s="24"/>
      <c r="J25" s="17" t="s">
        <v>30</v>
      </c>
      <c r="K25" s="28">
        <f>SUM(K6:K24)</f>
        <v>1547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/>
      <c r="C26" s="82"/>
      <c r="D26" s="17" t="s">
        <v>21</v>
      </c>
      <c r="E26" s="21">
        <v>2</v>
      </c>
      <c r="F26" s="15"/>
      <c r="G26" s="15"/>
      <c r="H26" s="18"/>
      <c r="I26" s="24"/>
      <c r="J26" s="31"/>
      <c r="K26" s="32">
        <f>C44</f>
        <v>16</v>
      </c>
      <c r="L26" s="32" t="s">
        <v>31</v>
      </c>
      <c r="M26" s="33"/>
    </row>
    <row r="27" spans="1:15" ht="15" customHeight="1">
      <c r="A27" s="61"/>
      <c r="B27" s="67"/>
      <c r="C27" s="81"/>
      <c r="D27" s="17" t="s">
        <v>18</v>
      </c>
      <c r="E27" s="21">
        <v>5</v>
      </c>
      <c r="F27" s="15"/>
      <c r="G27" s="15"/>
      <c r="H27" s="18"/>
      <c r="I27" s="24"/>
      <c r="J27" s="34"/>
      <c r="K27" s="34"/>
      <c r="L27" s="34"/>
      <c r="M27" s="34"/>
    </row>
    <row r="28" spans="1:15" ht="15" customHeight="1">
      <c r="A28" s="61" t="s">
        <v>57</v>
      </c>
      <c r="B28" s="67"/>
      <c r="C28" s="72"/>
      <c r="D28" s="17"/>
      <c r="E28" s="21"/>
      <c r="F28" s="38"/>
      <c r="G28" s="15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>
        <v>45177</v>
      </c>
      <c r="C29" s="72">
        <v>1</v>
      </c>
      <c r="D29" s="17" t="s">
        <v>17</v>
      </c>
      <c r="E29" s="21">
        <v>100</v>
      </c>
      <c r="F29" s="38"/>
      <c r="G29" s="71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72"/>
      <c r="D30" s="40" t="s">
        <v>47</v>
      </c>
      <c r="E30" s="21">
        <v>20</v>
      </c>
      <c r="F30" s="68"/>
      <c r="G30" s="15"/>
      <c r="H30" s="36"/>
      <c r="I30" s="24"/>
      <c r="J30" s="48"/>
      <c r="K30" s="50"/>
      <c r="L30" s="49"/>
      <c r="M30" s="50"/>
    </row>
    <row r="31" spans="1:15" ht="15" customHeight="1">
      <c r="A31" s="61" t="s">
        <v>58</v>
      </c>
      <c r="B31" s="67"/>
      <c r="C31" s="72"/>
      <c r="D31" s="17"/>
      <c r="E31" s="21"/>
      <c r="F31" s="68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B32" s="67">
        <v>45177</v>
      </c>
      <c r="C32" s="72">
        <v>1</v>
      </c>
      <c r="D32" s="17" t="s">
        <v>23</v>
      </c>
      <c r="E32" s="21">
        <v>200</v>
      </c>
      <c r="F32" s="37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C33" s="56"/>
      <c r="D33" s="17"/>
      <c r="E33" s="21"/>
      <c r="F33" s="37"/>
      <c r="G33" s="15"/>
      <c r="H33" s="36"/>
      <c r="I33" s="24"/>
      <c r="J33" s="63" t="s">
        <v>48</v>
      </c>
      <c r="K33" s="50" t="s">
        <v>44</v>
      </c>
      <c r="L33" s="49"/>
      <c r="M33" s="69" t="s">
        <v>51</v>
      </c>
    </row>
    <row r="34" spans="1:13" ht="15" customHeight="1">
      <c r="A34" s="61"/>
      <c r="B34" s="67"/>
      <c r="C34" s="56"/>
      <c r="D34" s="17"/>
      <c r="E34" s="21"/>
      <c r="F34" s="14"/>
      <c r="G34" s="70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2"/>
      <c r="D35" s="13"/>
      <c r="E35" s="21"/>
      <c r="F35" s="14"/>
      <c r="G35" s="70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9"/>
      <c r="E36" s="21"/>
      <c r="F36" s="37"/>
      <c r="G36" s="70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17"/>
      <c r="E37" s="21"/>
      <c r="F37" s="37"/>
      <c r="G37" s="70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19"/>
      <c r="E38" s="21"/>
      <c r="F38" s="37"/>
      <c r="G38" s="70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72"/>
      <c r="D39" s="17"/>
      <c r="E39" s="21"/>
      <c r="F39" s="37"/>
      <c r="G39" s="71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80"/>
      <c r="D40" s="17"/>
      <c r="E40" s="21"/>
      <c r="F40" s="37"/>
      <c r="G40" s="71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61"/>
      <c r="B41" s="67"/>
      <c r="C41" s="81"/>
      <c r="D41" s="13"/>
      <c r="E41" s="21"/>
      <c r="F41" s="37"/>
      <c r="G41" s="71"/>
      <c r="H41" s="36"/>
    </row>
    <row r="42" spans="1:13" ht="15.75">
      <c r="A42" s="61"/>
      <c r="B42" s="67"/>
      <c r="C42" s="56"/>
      <c r="D42" s="17"/>
      <c r="E42" s="21"/>
      <c r="F42" s="37"/>
      <c r="G42" s="71"/>
    </row>
    <row r="43" spans="1:13" ht="15.75">
      <c r="A43" s="12"/>
      <c r="B43" s="67"/>
      <c r="C43" s="56"/>
      <c r="D43" s="19"/>
      <c r="E43" s="21"/>
      <c r="F43" s="37"/>
      <c r="G43" s="16"/>
    </row>
    <row r="44" spans="1:13" ht="15.75">
      <c r="A44" s="19"/>
      <c r="B44" s="60"/>
      <c r="C44" s="42">
        <f>COUNT(C6:C43)</f>
        <v>16</v>
      </c>
      <c r="D44" s="22" t="s">
        <v>41</v>
      </c>
      <c r="E44" s="21"/>
      <c r="F44" s="77"/>
      <c r="G44" s="78"/>
    </row>
  </sheetData>
  <mergeCells count="8">
    <mergeCell ref="A2:E2"/>
    <mergeCell ref="J2:L2"/>
    <mergeCell ref="A3:E3"/>
    <mergeCell ref="J3:L3"/>
    <mergeCell ref="F44:G44"/>
    <mergeCell ref="H17:H25"/>
    <mergeCell ref="C40:C41"/>
    <mergeCell ref="C24:C27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2023-09-08T07:58:12Z</cp:lastPrinted>
  <dcterms:created xsi:type="dcterms:W3CDTF">2018-10-22T11:48:00Z</dcterms:created>
  <dcterms:modified xsi:type="dcterms:W3CDTF">2023-09-08T23:05:37Z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