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1.8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'!$A$1:$BV$25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BU25" i="12" l="1"/>
  <c r="BC25" i="12"/>
  <c r="BD25" i="12"/>
  <c r="BE25" i="12"/>
  <c r="BF25" i="12"/>
  <c r="BG25" i="12"/>
  <c r="BH25" i="12"/>
  <c r="BI25" i="12"/>
  <c r="BJ25" i="12"/>
  <c r="BK25" i="12"/>
  <c r="BL25" i="12"/>
  <c r="AY25" i="12"/>
  <c r="AX25" i="12"/>
  <c r="AW25" i="12"/>
  <c r="AV25" i="12"/>
  <c r="AU25" i="12"/>
  <c r="AT25" i="12"/>
  <c r="AS25" i="12"/>
  <c r="AR25" i="12"/>
  <c r="AQ25" i="12"/>
  <c r="AP25" i="12"/>
  <c r="AO25" i="12"/>
  <c r="BM25" i="12" l="1"/>
  <c r="BN25" i="12"/>
  <c r="BB25" i="12"/>
  <c r="BO25" i="12"/>
  <c r="BP25" i="12"/>
  <c r="BQ25" i="12"/>
  <c r="BR25" i="12"/>
  <c r="BS25" i="12"/>
  <c r="BT25" i="12"/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Z25" i="12"/>
  <c r="BA25" i="12"/>
  <c r="BU9" i="12" l="1"/>
  <c r="K25" i="12" l="1"/>
  <c r="L25" i="12"/>
  <c r="M25" i="12"/>
  <c r="N25" i="12"/>
  <c r="BU11" i="12"/>
  <c r="BV25" i="12" l="1"/>
  <c r="C25" i="12"/>
  <c r="D25" i="12"/>
  <c r="E25" i="12"/>
  <c r="F25" i="12"/>
  <c r="G25" i="12"/>
  <c r="H25" i="12"/>
  <c r="I25" i="12"/>
  <c r="J25" i="12"/>
  <c r="BU10" i="12"/>
  <c r="BU12" i="12"/>
  <c r="BU13" i="12"/>
  <c r="BU14" i="12"/>
  <c r="BU15" i="12"/>
  <c r="BU16" i="12"/>
  <c r="BU17" i="12"/>
  <c r="BU18" i="12"/>
  <c r="BU19" i="12"/>
  <c r="BU20" i="12"/>
  <c r="BU21" i="12"/>
  <c r="BU22" i="12"/>
  <c r="BU23" i="12"/>
  <c r="BU8" i="12"/>
  <c r="B25" i="12" l="1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<sst xmlns="http://schemas.openxmlformats.org/spreadsheetml/2006/main" count="117" uniqueCount="90">
  <si>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</si>
  <si>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</si>
  <si>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</si>
  <si>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</si>
  <si>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</si>
  <si>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</si>
  <si>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</si>
  <si>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</si>
  <si>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</si>
  <si>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</si>
  <si>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</si>
  <si>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</si>
  <si>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</si>
  <si>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</si>
  <si>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</si>
  <si>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</si>
  <si>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</si>
  <si>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</si>
  <si>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</si>
  <si>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</si>
  <si>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</si>
  <si>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</si>
  <si>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</si>
  <si>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</si>
  <si>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</si>
  <si>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</si>
  <si>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</si>
  <si>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</si>
  <si>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</si>
  <si>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</si>
  <si>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</si>
  <si>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</si>
  <si>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</si>
  <si>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</si>
  <si>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</si>
  <si>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</si>
  <si>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</si>
  <si>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</si>
  <si>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</si>
  <si>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</si>
  <si>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</si>
  <si>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</si>
  <si>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</si>
  <si>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</si>
  <si>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</si>
  <si>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</si>
  <si>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</si>
  <si>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</si>
  <si>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</si>
  <si>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</si>
  <si>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</si>
  <si>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</si>
  <si>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</si>
  <si>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</si>
  <si>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</si>
  <si>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</si>
  <si>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</si>
  <si>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</si>
  <si>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</si>
  <si>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</si>
  <si>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</si>
  <si>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</si>
  <si>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</si>
  <si>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</si>
  <si>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</si>
  <si>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</si>
  <si>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</si>
  <si>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</si>
  <si>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</si>
  <si>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</si>
  <si>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</si>
  <si>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</si>
  <si>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</si>
  <si>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</si>
  <si>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2AA1</t>
  </si>
  <si>
    <t>2A94</t>
  </si>
  <si>
    <t>2AB8</t>
  </si>
  <si>
    <t>2AC1</t>
  </si>
  <si>
    <t>2AB3</t>
  </si>
  <si>
    <t>2A91</t>
  </si>
  <si>
    <t>2A82</t>
  </si>
  <si>
    <t>2A75</t>
  </si>
  <si>
    <t>2A44</t>
  </si>
  <si>
    <t>2AA7</t>
  </si>
  <si>
    <t>2AC0</t>
  </si>
  <si>
    <t>2A03</t>
  </si>
  <si>
    <t>2A96</t>
  </si>
  <si>
    <t>XUẤT HÀNG ĐÀ NẴNG 21/8/2023</t>
  </si>
  <si>
    <t>Ghi chú: Giấy kiểm dịch gốc ở thùng số  9 (1262)</t>
  </si>
  <si>
    <t>TRANG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</si>
</sst>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165" fontId="22" fillId="2" borderId="6" xfId="1" applyNumberFormat="1" applyFont="1" applyFill="1" applyBorder="1" applyAlignment="1">
      <alignment horizontal="center" vertical="center" wrapText="1"/>
    </xf>
    <xf numFmtId="165" fontId="22" fillId="2" borderId="7" xfId="1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1" fontId="2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8"/>
  <sheetViews>
    <sheetView tabSelected="1" topLeftCell="A4" zoomScale="130" zoomScaleNormal="130" workbookViewId="0">
      <pane xSplit="1" topLeftCell="B1" activePane="topRight" state="frozen"/>
      <selection activeCell="A5" sqref="A5"/>
      <selection pane="topRight" activeCell="T15" sqref="T15"/>
    </sheetView>
  </sheetViews>
  <sheetFormatPr defaultRowHeight="15" x14ac:dyDescent="0.25"/>
  <cols>
    <col min="1" max="1" width="13.42578125" style="71" customWidth="1"/>
    <col min="2" max="34" width="4.7109375" style="71" customWidth="1"/>
    <col min="35" max="57" width="5" style="71" customWidth="1"/>
    <col min="58" max="58" width="5" style="74" customWidth="1"/>
    <col min="59" max="62" width="5" style="71" customWidth="1"/>
    <col min="63" max="64" width="5" style="75" customWidth="1"/>
    <col min="65" max="65" width="5.5703125" style="75" customWidth="1"/>
    <col min="66" max="66" width="5.7109375" style="75" customWidth="1"/>
    <col min="67" max="68" width="4.5703125" style="75" customWidth="1"/>
    <col min="69" max="72" width="4.85546875" style="75" customWidth="1"/>
    <col min="73" max="74" width="5.7109375" style="75" customWidth="1"/>
    <col min="75" max="87" width="4.5703125" style="75" bestFit="1" customWidth="1"/>
    <col min="88" max="88" width="4.5703125" style="75" customWidth="1"/>
    <col min="89" max="90" width="5.5703125" style="76" customWidth="1"/>
    <col min="91" max="16384" width="9.140625" style="77"/>
  </cols>
  <sheetData>
    <row r="1" spans="1:96" s="35" customFormat="1" ht="15.75" customHeight="1" x14ac:dyDescent="0.25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33"/>
      <c r="S1" s="33"/>
      <c r="T1" s="33"/>
      <c r="U1" s="33"/>
      <c r="V1" s="33"/>
      <c r="AD1" s="33"/>
      <c r="AE1" s="33"/>
      <c r="AF1" s="106" t="s">
        <v>34</v>
      </c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 t="s">
        <v>34</v>
      </c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33"/>
      <c r="BW1" s="33"/>
      <c r="BX1" s="33"/>
      <c r="BY1" s="33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7"/>
      <c r="CL1" s="37"/>
    </row>
    <row r="2" spans="1:96" s="35" customFormat="1" ht="15.75" customHeight="1" x14ac:dyDescent="0.25">
      <c r="A2" s="106" t="s">
        <v>37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33"/>
      <c r="S2" s="33"/>
      <c r="T2" s="33"/>
      <c r="U2" s="33"/>
      <c r="V2" s="33"/>
      <c r="AD2" s="33"/>
      <c r="AE2" s="33"/>
      <c r="AF2" s="106" t="s">
        <v>37</v>
      </c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 t="s">
        <v>37</v>
      </c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33"/>
      <c r="BW2" s="33"/>
      <c r="BX2" s="33"/>
      <c r="BY2" s="33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7"/>
      <c r="CL2" s="37"/>
    </row>
    <row r="3" spans="1:96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9"/>
      <c r="BG3" s="36"/>
      <c r="BH3" s="36"/>
      <c r="BI3" s="36"/>
      <c r="BJ3" s="36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7"/>
      <c r="CL3" s="37"/>
    </row>
    <row r="4" spans="1:96" s="43" customFormat="1" ht="20.25" customHeight="1" x14ac:dyDescent="0.3">
      <c r="A4" s="107" t="s">
        <v>87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 t="s">
        <v>87</v>
      </c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 t="s">
        <v>87</v>
      </c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1"/>
      <c r="CI4" s="41"/>
      <c r="CJ4" s="41"/>
      <c r="CK4" s="42"/>
      <c r="CL4" s="42"/>
    </row>
    <row r="5" spans="1:96" s="45" customFormat="1" ht="19.5" x14ac:dyDescent="0.25">
      <c r="A5" s="44"/>
      <c r="R5" s="46"/>
      <c r="T5" s="108"/>
      <c r="U5" s="108"/>
      <c r="V5" s="108"/>
      <c r="W5" s="47"/>
      <c r="X5" s="47" t="s">
        <v>71</v>
      </c>
      <c r="Y5" s="47"/>
      <c r="Z5" s="47"/>
      <c r="AG5" s="108"/>
      <c r="AH5" s="108"/>
      <c r="AY5" s="46" t="s">
        <v>72</v>
      </c>
      <c r="BE5" s="46"/>
      <c r="BF5" s="48"/>
      <c r="BG5" s="49"/>
      <c r="BH5" s="49"/>
      <c r="BI5" s="49"/>
      <c r="BJ5" s="96"/>
      <c r="BK5" s="46"/>
      <c r="BL5" s="33"/>
      <c r="BM5" s="33"/>
      <c r="BN5" s="33"/>
      <c r="BO5" s="33"/>
      <c r="BP5" s="33"/>
      <c r="BQ5" s="33"/>
      <c r="BR5" s="33"/>
      <c r="BS5" s="33"/>
      <c r="BT5" s="46" t="s">
        <v>89</v>
      </c>
      <c r="BU5" s="33"/>
      <c r="BV5" s="33"/>
      <c r="BW5" s="33"/>
      <c r="BX5" s="33"/>
      <c r="BY5" s="33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</row>
    <row r="6" spans="1:96" s="80" customFormat="1" ht="15" customHeight="1" x14ac:dyDescent="0.2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0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>
        <v>42</v>
      </c>
      <c r="AR6" s="79">
        <v>43</v>
      </c>
      <c r="AS6" s="79">
        <v>44</v>
      </c>
      <c r="AT6" s="79">
        <v>45</v>
      </c>
      <c r="AU6" s="79">
        <v>46</v>
      </c>
      <c r="AV6" s="79">
        <v>47</v>
      </c>
      <c r="AW6" s="79">
        <v>48</v>
      </c>
      <c r="AX6" s="79">
        <v>49</v>
      </c>
      <c r="AY6" s="79">
        <v>50</v>
      </c>
      <c r="AZ6" s="79">
        <v>51</v>
      </c>
      <c r="BA6" s="79">
        <v>52</v>
      </c>
      <c r="BB6" s="79">
        <v>53</v>
      </c>
      <c r="BC6" s="79">
        <v>54</v>
      </c>
      <c r="BD6" s="79">
        <v>55</v>
      </c>
      <c r="BE6" s="79">
        <v>56</v>
      </c>
      <c r="BF6" s="79">
        <v>57</v>
      </c>
      <c r="BG6" s="79">
        <v>58</v>
      </c>
      <c r="BH6" s="79">
        <v>59</v>
      </c>
      <c r="BI6" s="79">
        <v>60</v>
      </c>
      <c r="BJ6" s="79">
        <v>61</v>
      </c>
      <c r="BK6" s="79">
        <v>62</v>
      </c>
      <c r="BL6" s="79">
        <v>63</v>
      </c>
      <c r="BM6" s="79">
        <v>64</v>
      </c>
      <c r="BN6" s="79">
        <v>65</v>
      </c>
      <c r="BO6" s="79">
        <v>66</v>
      </c>
      <c r="BP6" s="79">
        <v>67</v>
      </c>
      <c r="BQ6" s="79">
        <v>68</v>
      </c>
      <c r="BR6" s="79">
        <v>69</v>
      </c>
      <c r="BS6" s="79">
        <v>70</v>
      </c>
      <c r="BT6" s="79">
        <v>71</v>
      </c>
      <c r="BU6" s="104" t="s">
        <v>62</v>
      </c>
      <c r="BV6" s="102" t="s">
        <v>60</v>
      </c>
      <c r="CO6" s="81"/>
      <c r="CP6" s="81"/>
      <c r="CQ6" s="81"/>
    </row>
    <row r="7" spans="1:96" s="83" customFormat="1" ht="21.75" customHeight="1" x14ac:dyDescent="0.25">
      <c r="A7" s="82" t="s">
        <v>36</v>
      </c>
      <c r="B7" s="99">
        <v>1262</v>
      </c>
      <c r="C7" s="100"/>
      <c r="D7" s="100"/>
      <c r="E7" s="100"/>
      <c r="F7" s="100"/>
      <c r="G7" s="100"/>
      <c r="H7" s="100"/>
      <c r="I7" s="100"/>
      <c r="J7" s="101"/>
      <c r="K7" s="98">
        <v>6498</v>
      </c>
      <c r="L7" s="98">
        <v>6161</v>
      </c>
      <c r="M7" s="98">
        <v>6457</v>
      </c>
      <c r="N7" s="98">
        <v>6304</v>
      </c>
      <c r="O7" s="98">
        <v>6733</v>
      </c>
      <c r="P7" s="98">
        <v>6648</v>
      </c>
      <c r="Q7" s="98">
        <v>6720</v>
      </c>
      <c r="R7" s="98">
        <v>5229</v>
      </c>
      <c r="S7" s="98">
        <v>5260</v>
      </c>
      <c r="T7" s="97">
        <v>6170</v>
      </c>
      <c r="U7" s="97">
        <v>6902</v>
      </c>
      <c r="V7" s="97">
        <v>6973</v>
      </c>
      <c r="W7" s="97">
        <v>5087</v>
      </c>
      <c r="X7" s="97">
        <v>6637</v>
      </c>
      <c r="Y7" s="97">
        <v>6906</v>
      </c>
      <c r="Z7" s="97">
        <v>6588</v>
      </c>
      <c r="AA7" s="97">
        <v>6302</v>
      </c>
      <c r="AB7" s="97">
        <v>5216</v>
      </c>
      <c r="AC7" s="97">
        <v>4910</v>
      </c>
      <c r="AD7" s="97">
        <v>4629</v>
      </c>
      <c r="AE7" s="97">
        <v>4894</v>
      </c>
      <c r="AF7" s="97">
        <v>6183</v>
      </c>
      <c r="AG7" s="97">
        <v>6599</v>
      </c>
      <c r="AH7" s="97">
        <v>6285</v>
      </c>
      <c r="AI7" s="97">
        <v>6640</v>
      </c>
      <c r="AJ7" s="97">
        <v>6587</v>
      </c>
      <c r="AK7" s="97">
        <v>6661</v>
      </c>
      <c r="AL7" s="97">
        <v>5217</v>
      </c>
      <c r="AM7" s="97">
        <v>5180</v>
      </c>
      <c r="AN7" s="97">
        <v>4909</v>
      </c>
      <c r="AO7" s="97">
        <v>4689</v>
      </c>
      <c r="AP7" s="97">
        <v>4624</v>
      </c>
      <c r="AQ7" s="97" t="s">
        <v>83</v>
      </c>
      <c r="AR7" s="97">
        <v>4899</v>
      </c>
      <c r="AS7" s="97">
        <v>6115</v>
      </c>
      <c r="AT7" s="97">
        <v>4879</v>
      </c>
      <c r="AU7" s="97">
        <v>4900</v>
      </c>
      <c r="AV7" s="97" t="s">
        <v>84</v>
      </c>
      <c r="AW7" s="97">
        <v>4947</v>
      </c>
      <c r="AX7" s="97">
        <v>6987</v>
      </c>
      <c r="AY7" s="97">
        <v>6984</v>
      </c>
      <c r="AZ7" s="97">
        <v>4907</v>
      </c>
      <c r="BA7" s="97" t="s">
        <v>78</v>
      </c>
      <c r="BB7" s="97" t="s">
        <v>85</v>
      </c>
      <c r="BC7" s="97">
        <v>5013</v>
      </c>
      <c r="BD7" s="97" t="s">
        <v>86</v>
      </c>
      <c r="BE7" s="97" t="s">
        <v>80</v>
      </c>
      <c r="BF7" s="97" t="s">
        <v>77</v>
      </c>
      <c r="BG7" s="97">
        <v>6700</v>
      </c>
      <c r="BH7" s="97">
        <v>1682</v>
      </c>
      <c r="BI7" s="97">
        <v>1680</v>
      </c>
      <c r="BJ7" s="97">
        <v>1623</v>
      </c>
      <c r="BK7" s="97">
        <v>1607</v>
      </c>
      <c r="BL7" s="97">
        <v>1546</v>
      </c>
      <c r="BM7" s="97" t="s">
        <v>82</v>
      </c>
      <c r="BN7" s="97" t="s">
        <v>81</v>
      </c>
      <c r="BO7" s="97" t="s">
        <v>76</v>
      </c>
      <c r="BP7" s="97">
        <v>6936</v>
      </c>
      <c r="BQ7" s="97" t="s">
        <v>79</v>
      </c>
      <c r="BR7" s="97" t="s">
        <v>75</v>
      </c>
      <c r="BS7" s="97" t="s">
        <v>74</v>
      </c>
      <c r="BT7" s="97">
        <v>1515</v>
      </c>
      <c r="BU7" s="105"/>
      <c r="BV7" s="103"/>
      <c r="CP7" s="81"/>
      <c r="CQ7" s="81"/>
      <c r="CR7" s="81"/>
    </row>
    <row r="8" spans="1:96" s="81" customFormat="1" ht="15.75" customHeight="1" x14ac:dyDescent="0.25">
      <c r="A8" s="82" t="s">
        <v>1</v>
      </c>
      <c r="B8" s="91"/>
      <c r="C8" s="91"/>
      <c r="D8" s="91"/>
      <c r="E8" s="91"/>
      <c r="F8" s="91"/>
      <c r="G8" s="84">
        <v>52</v>
      </c>
      <c r="H8" s="84">
        <v>30</v>
      </c>
      <c r="I8" s="84"/>
      <c r="J8" s="84"/>
      <c r="K8" s="84"/>
      <c r="L8" s="84"/>
      <c r="M8" s="84"/>
      <c r="N8" s="84"/>
      <c r="O8" s="84"/>
      <c r="P8" s="84">
        <v>4</v>
      </c>
      <c r="Q8" s="84">
        <v>6</v>
      </c>
      <c r="R8" s="84"/>
      <c r="S8" s="84">
        <v>4</v>
      </c>
      <c r="T8" s="84"/>
      <c r="U8" s="84"/>
      <c r="V8" s="84">
        <v>8</v>
      </c>
      <c r="W8" s="84"/>
      <c r="X8" s="84">
        <v>6</v>
      </c>
      <c r="Y8" s="84">
        <v>4</v>
      </c>
      <c r="Z8" s="84"/>
      <c r="AA8" s="84"/>
      <c r="AB8" s="84">
        <v>4</v>
      </c>
      <c r="AC8" s="84"/>
      <c r="AD8" s="84"/>
      <c r="AE8" s="84"/>
      <c r="AF8" s="84"/>
      <c r="AG8" s="84">
        <v>6</v>
      </c>
      <c r="AH8" s="84"/>
      <c r="AI8" s="84">
        <v>6</v>
      </c>
      <c r="AJ8" s="84">
        <v>6</v>
      </c>
      <c r="AK8" s="84">
        <v>4</v>
      </c>
      <c r="AL8" s="84"/>
      <c r="AM8" s="84"/>
      <c r="AN8" s="84"/>
      <c r="AO8" s="84"/>
      <c r="AP8" s="84"/>
      <c r="AQ8" s="84">
        <v>4</v>
      </c>
      <c r="AR8" s="84"/>
      <c r="AS8" s="84">
        <v>6</v>
      </c>
      <c r="AT8" s="84">
        <v>2</v>
      </c>
      <c r="AU8" s="84"/>
      <c r="AV8" s="84">
        <v>14</v>
      </c>
      <c r="AW8" s="84">
        <v>6</v>
      </c>
      <c r="AX8" s="84"/>
      <c r="AY8" s="84">
        <v>8</v>
      </c>
      <c r="AZ8" s="84"/>
      <c r="BA8" s="84">
        <v>10</v>
      </c>
      <c r="BB8" s="84">
        <v>8</v>
      </c>
      <c r="BC8" s="84"/>
      <c r="BD8" s="84">
        <v>8</v>
      </c>
      <c r="BE8" s="84"/>
      <c r="BF8" s="84">
        <v>6</v>
      </c>
      <c r="BG8" s="84">
        <v>2</v>
      </c>
      <c r="BH8" s="84"/>
      <c r="BI8" s="84">
        <v>5</v>
      </c>
      <c r="BJ8" s="84">
        <v>20</v>
      </c>
      <c r="BK8" s="84">
        <v>8</v>
      </c>
      <c r="BL8" s="84"/>
      <c r="BM8" s="84"/>
      <c r="BN8" s="84"/>
      <c r="BO8" s="84">
        <v>10</v>
      </c>
      <c r="BP8" s="84"/>
      <c r="BQ8" s="84"/>
      <c r="BR8" s="84">
        <v>12</v>
      </c>
      <c r="BS8" s="84">
        <v>10</v>
      </c>
      <c r="BT8" s="84">
        <v>10</v>
      </c>
      <c r="BU8" s="84">
        <f t="shared" ref="BU8:BU23" si="0">SUM(B8:BT8)</f>
        <v>289</v>
      </c>
      <c r="BV8" s="85">
        <v>289</v>
      </c>
    </row>
    <row r="9" spans="1:96" s="81" customFormat="1" ht="15.75" customHeight="1" x14ac:dyDescent="0.25">
      <c r="A9" s="82" t="s">
        <v>4</v>
      </c>
      <c r="B9" s="91">
        <v>140</v>
      </c>
      <c r="C9" s="91">
        <v>140</v>
      </c>
      <c r="D9" s="91">
        <v>66</v>
      </c>
      <c r="E9" s="91"/>
      <c r="F9" s="91"/>
      <c r="G9" s="84"/>
      <c r="H9" s="84"/>
      <c r="I9" s="84"/>
      <c r="J9" s="84"/>
      <c r="K9" s="84">
        <v>2</v>
      </c>
      <c r="L9" s="84">
        <v>14</v>
      </c>
      <c r="M9" s="84">
        <v>14</v>
      </c>
      <c r="N9" s="84">
        <v>10</v>
      </c>
      <c r="O9" s="84"/>
      <c r="P9" s="84"/>
      <c r="Q9" s="84">
        <v>6</v>
      </c>
      <c r="R9" s="84">
        <v>14</v>
      </c>
      <c r="S9" s="84"/>
      <c r="T9" s="84">
        <v>4</v>
      </c>
      <c r="U9" s="84">
        <v>8</v>
      </c>
      <c r="V9" s="84">
        <v>4</v>
      </c>
      <c r="W9" s="84">
        <v>14</v>
      </c>
      <c r="X9" s="84">
        <v>6</v>
      </c>
      <c r="Y9" s="84">
        <v>8</v>
      </c>
      <c r="Z9" s="84">
        <v>6</v>
      </c>
      <c r="AA9" s="84">
        <v>10</v>
      </c>
      <c r="AB9" s="84">
        <v>8</v>
      </c>
      <c r="AC9" s="84">
        <v>10</v>
      </c>
      <c r="AD9" s="84">
        <v>8</v>
      </c>
      <c r="AE9" s="84">
        <v>10</v>
      </c>
      <c r="AF9" s="84">
        <v>10</v>
      </c>
      <c r="AG9" s="84"/>
      <c r="AH9" s="84">
        <v>4</v>
      </c>
      <c r="AI9" s="84">
        <v>2</v>
      </c>
      <c r="AJ9" s="84">
        <v>6</v>
      </c>
      <c r="AK9" s="84">
        <v>6</v>
      </c>
      <c r="AL9" s="84">
        <v>6</v>
      </c>
      <c r="AM9" s="84">
        <v>14</v>
      </c>
      <c r="AN9" s="84"/>
      <c r="AO9" s="84"/>
      <c r="AP9" s="84">
        <v>4</v>
      </c>
      <c r="AQ9" s="84">
        <v>4</v>
      </c>
      <c r="AR9" s="84"/>
      <c r="AS9" s="84">
        <v>4</v>
      </c>
      <c r="AT9" s="84">
        <v>6</v>
      </c>
      <c r="AU9" s="84"/>
      <c r="AV9" s="84">
        <v>20</v>
      </c>
      <c r="AW9" s="84"/>
      <c r="AX9" s="84">
        <v>12</v>
      </c>
      <c r="AY9" s="84">
        <v>2</v>
      </c>
      <c r="AZ9" s="84">
        <v>4</v>
      </c>
      <c r="BA9" s="84">
        <v>10</v>
      </c>
      <c r="BB9" s="84">
        <v>6</v>
      </c>
      <c r="BC9" s="84">
        <v>10</v>
      </c>
      <c r="BD9" s="84">
        <v>6</v>
      </c>
      <c r="BE9" s="84">
        <v>14</v>
      </c>
      <c r="BF9" s="84">
        <v>4</v>
      </c>
      <c r="BG9" s="84">
        <v>10</v>
      </c>
      <c r="BH9" s="84">
        <v>12</v>
      </c>
      <c r="BI9" s="84">
        <v>5</v>
      </c>
      <c r="BJ9" s="84">
        <v>10</v>
      </c>
      <c r="BK9" s="84"/>
      <c r="BL9" s="84">
        <v>20</v>
      </c>
      <c r="BM9" s="84">
        <v>14</v>
      </c>
      <c r="BN9" s="84">
        <v>14</v>
      </c>
      <c r="BO9" s="84">
        <v>6</v>
      </c>
      <c r="BP9" s="84"/>
      <c r="BQ9" s="84">
        <v>14</v>
      </c>
      <c r="BR9" s="84"/>
      <c r="BS9" s="84">
        <v>10</v>
      </c>
      <c r="BT9" s="84"/>
      <c r="BU9" s="84">
        <f t="shared" si="0"/>
        <v>771</v>
      </c>
      <c r="BV9" s="85">
        <v>771</v>
      </c>
    </row>
    <row r="10" spans="1:96" s="81" customFormat="1" ht="15.75" customHeight="1" x14ac:dyDescent="0.25">
      <c r="A10" s="82" t="s">
        <v>5</v>
      </c>
      <c r="B10" s="91"/>
      <c r="C10" s="91"/>
      <c r="D10" s="91"/>
      <c r="E10" s="91"/>
      <c r="F10" s="91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>
        <f t="shared" si="0"/>
        <v>0</v>
      </c>
      <c r="BV10" s="85"/>
    </row>
    <row r="11" spans="1:96" s="81" customFormat="1" ht="15.75" customHeight="1" x14ac:dyDescent="0.25">
      <c r="A11" s="82" t="s">
        <v>6</v>
      </c>
      <c r="B11" s="91"/>
      <c r="C11" s="91"/>
      <c r="D11" s="91"/>
      <c r="E11" s="91"/>
      <c r="F11" s="91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>
        <f t="shared" si="0"/>
        <v>0</v>
      </c>
      <c r="BV11" s="85"/>
    </row>
    <row r="12" spans="1:96" s="81" customFormat="1" ht="15.75" customHeight="1" x14ac:dyDescent="0.25">
      <c r="A12" s="82" t="s">
        <v>7</v>
      </c>
      <c r="B12" s="91"/>
      <c r="C12" s="91"/>
      <c r="D12" s="91"/>
      <c r="E12" s="91"/>
      <c r="F12" s="91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>
        <f t="shared" si="0"/>
        <v>0</v>
      </c>
      <c r="BV12" s="85"/>
    </row>
    <row r="13" spans="1:96" s="81" customFormat="1" ht="15.75" customHeight="1" x14ac:dyDescent="0.25">
      <c r="A13" s="82" t="s">
        <v>8</v>
      </c>
      <c r="B13" s="91"/>
      <c r="C13" s="91"/>
      <c r="D13" s="91"/>
      <c r="E13" s="91"/>
      <c r="F13" s="91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>
        <f t="shared" si="0"/>
        <v>0</v>
      </c>
      <c r="BV13" s="85"/>
    </row>
    <row r="14" spans="1:96" s="81" customFormat="1" ht="15.75" customHeight="1" x14ac:dyDescent="0.25">
      <c r="A14" s="82" t="s">
        <v>2</v>
      </c>
      <c r="B14" s="91"/>
      <c r="C14" s="91"/>
      <c r="D14" s="91">
        <v>66</v>
      </c>
      <c r="E14" s="91"/>
      <c r="F14" s="91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>
        <v>2</v>
      </c>
      <c r="AJ14" s="84"/>
      <c r="AK14" s="84"/>
      <c r="AL14" s="84"/>
      <c r="AM14" s="84"/>
      <c r="AN14" s="84">
        <v>4</v>
      </c>
      <c r="AO14" s="84"/>
      <c r="AP14" s="84">
        <v>2</v>
      </c>
      <c r="AQ14" s="84">
        <v>4</v>
      </c>
      <c r="AR14" s="84"/>
      <c r="AS14" s="84"/>
      <c r="AT14" s="84">
        <v>2</v>
      </c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>
        <v>5</v>
      </c>
      <c r="BJ14" s="84">
        <v>10</v>
      </c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>
        <f t="shared" si="0"/>
        <v>95</v>
      </c>
      <c r="BV14" s="85">
        <v>95</v>
      </c>
    </row>
    <row r="15" spans="1:96" s="81" customFormat="1" ht="15.75" customHeight="1" x14ac:dyDescent="0.25">
      <c r="A15" s="82" t="s">
        <v>3</v>
      </c>
      <c r="B15" s="91"/>
      <c r="C15" s="91"/>
      <c r="D15" s="91"/>
      <c r="E15" s="91"/>
      <c r="F15" s="91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>
        <f t="shared" si="0"/>
        <v>0</v>
      </c>
      <c r="BV15" s="85"/>
    </row>
    <row r="16" spans="1:96" s="81" customFormat="1" ht="15.75" customHeight="1" x14ac:dyDescent="0.25">
      <c r="A16" s="82" t="s">
        <v>10</v>
      </c>
      <c r="B16" s="91"/>
      <c r="C16" s="91"/>
      <c r="D16" s="91"/>
      <c r="E16" s="91"/>
      <c r="F16" s="91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>
        <v>2</v>
      </c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>
        <v>2</v>
      </c>
      <c r="AI16" s="84"/>
      <c r="AJ16" s="84"/>
      <c r="AK16" s="84"/>
      <c r="AL16" s="84"/>
      <c r="AM16" s="84"/>
      <c r="AN16" s="84"/>
      <c r="AO16" s="84"/>
      <c r="AP16" s="84"/>
      <c r="AQ16" s="84">
        <v>4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>
        <v>2</v>
      </c>
      <c r="BQ16" s="84"/>
      <c r="BR16" s="84"/>
      <c r="BS16" s="84"/>
      <c r="BT16" s="84"/>
      <c r="BU16" s="84">
        <f t="shared" si="0"/>
        <v>10</v>
      </c>
      <c r="BV16" s="85">
        <v>10</v>
      </c>
    </row>
    <row r="17" spans="1:96" s="81" customFormat="1" ht="15.75" customHeight="1" x14ac:dyDescent="0.25">
      <c r="A17" s="82" t="s">
        <v>9</v>
      </c>
      <c r="B17" s="91"/>
      <c r="C17" s="91"/>
      <c r="D17" s="91"/>
      <c r="E17" s="91"/>
      <c r="F17" s="91"/>
      <c r="G17" s="84"/>
      <c r="H17" s="84">
        <v>84</v>
      </c>
      <c r="I17" s="84"/>
      <c r="J17" s="84"/>
      <c r="K17" s="84">
        <v>4</v>
      </c>
      <c r="L17" s="84"/>
      <c r="M17" s="84"/>
      <c r="N17" s="84"/>
      <c r="O17" s="84"/>
      <c r="P17" s="84">
        <v>10</v>
      </c>
      <c r="Q17" s="84">
        <v>2</v>
      </c>
      <c r="R17" s="84"/>
      <c r="S17" s="84">
        <v>2</v>
      </c>
      <c r="T17" s="84"/>
      <c r="U17" s="84">
        <v>10</v>
      </c>
      <c r="V17" s="84">
        <v>2</v>
      </c>
      <c r="W17" s="84"/>
      <c r="X17" s="84"/>
      <c r="Y17" s="84">
        <v>4</v>
      </c>
      <c r="Z17" s="84">
        <v>6</v>
      </c>
      <c r="AA17" s="84"/>
      <c r="AB17" s="84"/>
      <c r="AC17" s="84"/>
      <c r="AD17" s="84"/>
      <c r="AE17" s="84"/>
      <c r="AF17" s="84"/>
      <c r="AG17" s="84"/>
      <c r="AH17" s="84"/>
      <c r="AI17" s="84">
        <v>2</v>
      </c>
      <c r="AJ17" s="84"/>
      <c r="AK17" s="84">
        <v>2</v>
      </c>
      <c r="AL17" s="84">
        <v>4</v>
      </c>
      <c r="AM17" s="84"/>
      <c r="AN17" s="84">
        <v>4</v>
      </c>
      <c r="AO17" s="84"/>
      <c r="AP17" s="84">
        <v>4</v>
      </c>
      <c r="AQ17" s="84">
        <v>4</v>
      </c>
      <c r="AR17" s="84">
        <v>10</v>
      </c>
      <c r="AS17" s="84">
        <v>4</v>
      </c>
      <c r="AT17" s="84"/>
      <c r="AU17" s="84"/>
      <c r="AV17" s="84">
        <v>14</v>
      </c>
      <c r="AW17" s="84"/>
      <c r="AX17" s="84"/>
      <c r="AY17" s="84">
        <v>4</v>
      </c>
      <c r="AZ17" s="84"/>
      <c r="BA17" s="84">
        <v>8</v>
      </c>
      <c r="BB17" s="84"/>
      <c r="BC17" s="84"/>
      <c r="BD17" s="84"/>
      <c r="BE17" s="84"/>
      <c r="BF17" s="84">
        <v>4</v>
      </c>
      <c r="BG17" s="84"/>
      <c r="BH17" s="84"/>
      <c r="BI17" s="84">
        <v>5</v>
      </c>
      <c r="BJ17" s="84">
        <v>5</v>
      </c>
      <c r="BK17" s="84"/>
      <c r="BL17" s="84"/>
      <c r="BM17" s="84"/>
      <c r="BN17" s="84"/>
      <c r="BO17" s="84"/>
      <c r="BP17" s="84">
        <v>4</v>
      </c>
      <c r="BQ17" s="84"/>
      <c r="BR17" s="84"/>
      <c r="BS17" s="84"/>
      <c r="BT17" s="84">
        <v>10</v>
      </c>
      <c r="BU17" s="84">
        <f t="shared" si="0"/>
        <v>212</v>
      </c>
      <c r="BV17" s="85">
        <v>212</v>
      </c>
    </row>
    <row r="18" spans="1:96" s="81" customFormat="1" ht="21" x14ac:dyDescent="0.25">
      <c r="A18" s="82" t="s">
        <v>38</v>
      </c>
      <c r="B18" s="91"/>
      <c r="C18" s="91"/>
      <c r="D18" s="91"/>
      <c r="E18" s="91"/>
      <c r="F18" s="91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>
        <f t="shared" si="0"/>
        <v>0</v>
      </c>
      <c r="BV18" s="85"/>
    </row>
    <row r="19" spans="1:96" s="81" customFormat="1" ht="11.25" x14ac:dyDescent="0.25">
      <c r="A19" s="82" t="s">
        <v>43</v>
      </c>
      <c r="B19" s="91"/>
      <c r="C19" s="91"/>
      <c r="D19" s="91">
        <v>1</v>
      </c>
      <c r="E19" s="91">
        <v>48</v>
      </c>
      <c r="F19" s="91"/>
      <c r="G19" s="84"/>
      <c r="H19" s="84"/>
      <c r="I19" s="84"/>
      <c r="J19" s="84"/>
      <c r="K19" s="84">
        <v>2</v>
      </c>
      <c r="L19" s="84"/>
      <c r="M19" s="84"/>
      <c r="N19" s="84"/>
      <c r="O19" s="84">
        <v>5</v>
      </c>
      <c r="P19" s="84">
        <v>2</v>
      </c>
      <c r="Q19" s="84"/>
      <c r="R19" s="84"/>
      <c r="S19" s="84">
        <v>2</v>
      </c>
      <c r="T19" s="84"/>
      <c r="U19" s="84"/>
      <c r="V19" s="84"/>
      <c r="W19" s="84"/>
      <c r="X19" s="84"/>
      <c r="Y19" s="84"/>
      <c r="Z19" s="84"/>
      <c r="AA19" s="84"/>
      <c r="AB19" s="84"/>
      <c r="AC19" s="84">
        <v>1</v>
      </c>
      <c r="AD19" s="84">
        <v>2</v>
      </c>
      <c r="AE19" s="84"/>
      <c r="AF19" s="84"/>
      <c r="AG19" s="84"/>
      <c r="AH19" s="84">
        <v>3</v>
      </c>
      <c r="AI19" s="84">
        <v>3</v>
      </c>
      <c r="AJ19" s="84">
        <v>2</v>
      </c>
      <c r="AK19" s="84">
        <v>3</v>
      </c>
      <c r="AL19" s="84"/>
      <c r="AM19" s="84"/>
      <c r="AN19" s="84"/>
      <c r="AO19" s="84"/>
      <c r="AP19" s="84">
        <v>1</v>
      </c>
      <c r="AQ19" s="84">
        <v>3</v>
      </c>
      <c r="AR19" s="84">
        <v>2</v>
      </c>
      <c r="AS19" s="84"/>
      <c r="AT19" s="84"/>
      <c r="AU19" s="84">
        <v>4</v>
      </c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>
        <v>1</v>
      </c>
      <c r="BH19" s="84"/>
      <c r="BI19" s="84"/>
      <c r="BJ19" s="84"/>
      <c r="BK19" s="84"/>
      <c r="BL19" s="84"/>
      <c r="BM19" s="84"/>
      <c r="BN19" s="84"/>
      <c r="BO19" s="84"/>
      <c r="BP19" s="84">
        <v>3</v>
      </c>
      <c r="BQ19" s="84"/>
      <c r="BR19" s="84"/>
      <c r="BS19" s="84"/>
      <c r="BT19" s="84"/>
      <c r="BU19" s="84">
        <f t="shared" si="0"/>
        <v>88</v>
      </c>
      <c r="BV19" s="85">
        <v>88</v>
      </c>
    </row>
    <row r="20" spans="1:96" s="81" customFormat="1" ht="21" x14ac:dyDescent="0.25">
      <c r="A20" s="82" t="s">
        <v>39</v>
      </c>
      <c r="B20" s="91"/>
      <c r="C20" s="91"/>
      <c r="D20" s="91">
        <v>30</v>
      </c>
      <c r="E20" s="91"/>
      <c r="F20" s="91">
        <v>130</v>
      </c>
      <c r="G20" s="84"/>
      <c r="H20" s="84"/>
      <c r="I20" s="84"/>
      <c r="J20" s="84"/>
      <c r="K20" s="84">
        <v>2</v>
      </c>
      <c r="L20" s="84"/>
      <c r="M20" s="84"/>
      <c r="N20" s="84">
        <v>4</v>
      </c>
      <c r="O20" s="84">
        <v>5</v>
      </c>
      <c r="P20" s="84">
        <v>1</v>
      </c>
      <c r="Q20" s="84"/>
      <c r="R20" s="84"/>
      <c r="S20" s="84">
        <v>2</v>
      </c>
      <c r="T20" s="84">
        <v>2</v>
      </c>
      <c r="U20" s="84"/>
      <c r="V20" s="84"/>
      <c r="W20" s="84"/>
      <c r="X20" s="84">
        <v>1</v>
      </c>
      <c r="Y20" s="84"/>
      <c r="Z20" s="84"/>
      <c r="AA20" s="84">
        <v>4</v>
      </c>
      <c r="AB20" s="84"/>
      <c r="AC20" s="84"/>
      <c r="AD20" s="84">
        <v>2</v>
      </c>
      <c r="AE20" s="84">
        <v>4</v>
      </c>
      <c r="AF20" s="84">
        <v>4</v>
      </c>
      <c r="AG20" s="84"/>
      <c r="AH20" s="84">
        <v>1</v>
      </c>
      <c r="AI20" s="84"/>
      <c r="AJ20" s="84"/>
      <c r="AK20" s="84"/>
      <c r="AL20" s="84"/>
      <c r="AM20" s="84"/>
      <c r="AN20" s="84">
        <v>1</v>
      </c>
      <c r="AO20" s="84">
        <v>3</v>
      </c>
      <c r="AP20" s="84">
        <v>2</v>
      </c>
      <c r="AQ20" s="84">
        <v>3</v>
      </c>
      <c r="AR20" s="84">
        <v>2</v>
      </c>
      <c r="AS20" s="84"/>
      <c r="AT20" s="84">
        <v>2</v>
      </c>
      <c r="AU20" s="84"/>
      <c r="AV20" s="84"/>
      <c r="AW20" s="84">
        <v>5</v>
      </c>
      <c r="AX20" s="84">
        <v>2</v>
      </c>
      <c r="AY20" s="84"/>
      <c r="AZ20" s="84">
        <v>2</v>
      </c>
      <c r="BA20" s="84"/>
      <c r="BB20" s="84"/>
      <c r="BC20" s="84">
        <v>4</v>
      </c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>
        <v>3</v>
      </c>
      <c r="BQ20" s="84"/>
      <c r="BR20" s="84"/>
      <c r="BS20" s="84"/>
      <c r="BT20" s="84"/>
      <c r="BU20" s="84">
        <f t="shared" si="0"/>
        <v>221</v>
      </c>
      <c r="BV20" s="85">
        <v>221</v>
      </c>
    </row>
    <row r="21" spans="1:96" s="81" customFormat="1" ht="11.25" x14ac:dyDescent="0.25">
      <c r="A21" s="82" t="s">
        <v>40</v>
      </c>
      <c r="B21" s="91"/>
      <c r="C21" s="91"/>
      <c r="D21" s="91"/>
      <c r="E21" s="91"/>
      <c r="F21" s="91"/>
      <c r="G21" s="84"/>
      <c r="H21" s="84"/>
      <c r="I21" s="84">
        <v>53</v>
      </c>
      <c r="J21" s="84"/>
      <c r="K21" s="84">
        <v>2</v>
      </c>
      <c r="L21" s="84"/>
      <c r="M21" s="84"/>
      <c r="N21" s="84"/>
      <c r="O21" s="84"/>
      <c r="P21" s="84">
        <v>3</v>
      </c>
      <c r="Q21" s="84"/>
      <c r="R21" s="84"/>
      <c r="S21" s="84"/>
      <c r="T21" s="84">
        <v>2</v>
      </c>
      <c r="U21" s="84"/>
      <c r="V21" s="84"/>
      <c r="W21" s="84"/>
      <c r="X21" s="84">
        <v>1</v>
      </c>
      <c r="Y21" s="84"/>
      <c r="Z21" s="84">
        <v>4</v>
      </c>
      <c r="AA21" s="84"/>
      <c r="AB21" s="84">
        <v>2</v>
      </c>
      <c r="AC21" s="84"/>
      <c r="AD21" s="84"/>
      <c r="AE21" s="84"/>
      <c r="AF21" s="84"/>
      <c r="AG21" s="84">
        <v>2</v>
      </c>
      <c r="AH21" s="84"/>
      <c r="AI21" s="84"/>
      <c r="AJ21" s="84"/>
      <c r="AK21" s="84">
        <v>2</v>
      </c>
      <c r="AL21" s="84">
        <v>2</v>
      </c>
      <c r="AM21" s="84"/>
      <c r="AN21" s="84">
        <v>2</v>
      </c>
      <c r="AO21" s="84">
        <v>5</v>
      </c>
      <c r="AP21" s="84"/>
      <c r="AQ21" s="84">
        <v>3</v>
      </c>
      <c r="AR21" s="84">
        <v>2</v>
      </c>
      <c r="AS21" s="84"/>
      <c r="AT21" s="84">
        <v>1</v>
      </c>
      <c r="AU21" s="84">
        <v>3</v>
      </c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>
        <v>3</v>
      </c>
      <c r="BH21" s="84"/>
      <c r="BI21" s="84">
        <v>5</v>
      </c>
      <c r="BJ21" s="84">
        <v>5</v>
      </c>
      <c r="BK21" s="84"/>
      <c r="BL21" s="84"/>
      <c r="BM21" s="84"/>
      <c r="BN21" s="84"/>
      <c r="BO21" s="84"/>
      <c r="BP21" s="84">
        <v>2</v>
      </c>
      <c r="BQ21" s="84"/>
      <c r="BR21" s="84"/>
      <c r="BS21" s="84"/>
      <c r="BT21" s="84">
        <v>10</v>
      </c>
      <c r="BU21" s="84">
        <f t="shared" si="0"/>
        <v>114</v>
      </c>
      <c r="BV21" s="85">
        <v>114</v>
      </c>
    </row>
    <row r="22" spans="1:96" s="81" customFormat="1" ht="11.25" x14ac:dyDescent="0.25">
      <c r="A22" s="82" t="s">
        <v>41</v>
      </c>
      <c r="B22" s="91"/>
      <c r="C22" s="91"/>
      <c r="D22" s="91"/>
      <c r="E22" s="91"/>
      <c r="F22" s="91"/>
      <c r="G22" s="84"/>
      <c r="H22" s="84"/>
      <c r="I22" s="84"/>
      <c r="J22" s="84">
        <v>50</v>
      </c>
      <c r="K22" s="84">
        <v>4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>
        <v>2</v>
      </c>
      <c r="AD22" s="84">
        <v>2</v>
      </c>
      <c r="AE22" s="84"/>
      <c r="AF22" s="84"/>
      <c r="AG22" s="84">
        <v>6</v>
      </c>
      <c r="AH22" s="84"/>
      <c r="AI22" s="84"/>
      <c r="AJ22" s="84"/>
      <c r="AK22" s="84"/>
      <c r="AL22" s="84">
        <v>4</v>
      </c>
      <c r="AM22" s="84"/>
      <c r="AN22" s="84"/>
      <c r="AO22" s="84">
        <v>4</v>
      </c>
      <c r="AP22" s="84"/>
      <c r="AQ22" s="84">
        <v>4</v>
      </c>
      <c r="AR22" s="84">
        <v>2</v>
      </c>
      <c r="AS22" s="84"/>
      <c r="AT22" s="84">
        <v>2</v>
      </c>
      <c r="AU22" s="84"/>
      <c r="AV22" s="84"/>
      <c r="AW22" s="84">
        <v>4</v>
      </c>
      <c r="AX22" s="84"/>
      <c r="AY22" s="84"/>
      <c r="AZ22" s="84">
        <v>2</v>
      </c>
      <c r="BA22" s="84"/>
      <c r="BB22" s="84"/>
      <c r="BC22" s="84"/>
      <c r="BD22" s="84"/>
      <c r="BE22" s="84"/>
      <c r="BF22" s="84"/>
      <c r="BG22" s="84">
        <v>2</v>
      </c>
      <c r="BH22" s="84"/>
      <c r="BI22" s="84"/>
      <c r="BJ22" s="84">
        <v>5</v>
      </c>
      <c r="BK22" s="84"/>
      <c r="BL22" s="84"/>
      <c r="BM22" s="84"/>
      <c r="BN22" s="84"/>
      <c r="BO22" s="84"/>
      <c r="BP22" s="84">
        <v>2</v>
      </c>
      <c r="BQ22" s="84"/>
      <c r="BR22" s="84"/>
      <c r="BS22" s="84"/>
      <c r="BT22" s="84"/>
      <c r="BU22" s="84">
        <f t="shared" si="0"/>
        <v>95</v>
      </c>
      <c r="BV22" s="85">
        <v>95</v>
      </c>
    </row>
    <row r="23" spans="1:96" s="81" customFormat="1" ht="21" x14ac:dyDescent="0.2">
      <c r="A23" s="82" t="s">
        <v>42</v>
      </c>
      <c r="B23" s="91"/>
      <c r="C23" s="91"/>
      <c r="D23" s="91"/>
      <c r="E23" s="91"/>
      <c r="F23" s="91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>
        <f t="shared" si="0"/>
        <v>0</v>
      </c>
      <c r="BV23" s="85"/>
      <c r="CP23" s="58"/>
      <c r="CQ23" s="86"/>
      <c r="CR23" s="58"/>
    </row>
    <row r="24" spans="1:96" s="81" customFormat="1" ht="26.25" customHeight="1" x14ac:dyDescent="0.2">
      <c r="A24" s="82" t="s">
        <v>70</v>
      </c>
      <c r="B24" s="92"/>
      <c r="C24" s="92"/>
      <c r="D24" s="92"/>
      <c r="E24" s="92"/>
      <c r="F24" s="92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4"/>
      <c r="BV24" s="85"/>
      <c r="CP24" s="63"/>
      <c r="CQ24" s="88"/>
      <c r="CR24" s="63"/>
    </row>
    <row r="25" spans="1:96" s="81" customFormat="1" ht="21" x14ac:dyDescent="0.2">
      <c r="A25" s="82" t="s">
        <v>61</v>
      </c>
      <c r="B25" s="93">
        <f>B8*0.548+B9*0.315+B10*0.518+B11*0.21+B12*0.31+B13*0.51+B14*0.21+B15*0.41+B16*0.263+B17*0.263+B20*0.33+B21*0.321+B19*0.427+B18*0.53+B23*0.375+B22*0.375</f>
        <v>44.1</v>
      </c>
      <c r="C25" s="93">
        <f t="shared" ref="C25:BT25" si="1">C8*0.548+C9*0.315+C10*0.518+C11*0.21+C12*0.31+C13*0.51+C14*0.21+C15*0.41+C16*0.263+C17*0.263+C20*0.33+C21*0.321+C19*0.427+C18*0.53+C23*0.375+C22*0.375</f>
        <v>44.1</v>
      </c>
      <c r="D25" s="93">
        <f t="shared" si="1"/>
        <v>44.976999999999997</v>
      </c>
      <c r="E25" s="93">
        <f t="shared" si="1"/>
        <v>20.495999999999999</v>
      </c>
      <c r="F25" s="93">
        <f t="shared" si="1"/>
        <v>42.9</v>
      </c>
      <c r="G25" s="89">
        <f t="shared" si="1"/>
        <v>28.496000000000002</v>
      </c>
      <c r="H25" s="89">
        <f t="shared" si="1"/>
        <v>38.532000000000004</v>
      </c>
      <c r="I25" s="89">
        <f t="shared" si="1"/>
        <v>17.013000000000002</v>
      </c>
      <c r="J25" s="89">
        <f t="shared" si="1"/>
        <v>18.75</v>
      </c>
      <c r="K25" s="89">
        <f t="shared" si="1"/>
        <v>5.3380000000000001</v>
      </c>
      <c r="L25" s="89">
        <f t="shared" si="1"/>
        <v>4.41</v>
      </c>
      <c r="M25" s="89">
        <f t="shared" si="1"/>
        <v>4.41</v>
      </c>
      <c r="N25" s="89">
        <f t="shared" si="1"/>
        <v>4.47</v>
      </c>
      <c r="O25" s="89">
        <f t="shared" si="1"/>
        <v>3.7850000000000001</v>
      </c>
      <c r="P25" s="89">
        <f t="shared" si="1"/>
        <v>6.9690000000000003</v>
      </c>
      <c r="Q25" s="89">
        <f t="shared" si="1"/>
        <v>5.7040000000000006</v>
      </c>
      <c r="R25" s="89">
        <f t="shared" si="1"/>
        <v>4.41</v>
      </c>
      <c r="S25" s="89">
        <f t="shared" si="1"/>
        <v>4.758</v>
      </c>
      <c r="T25" s="89">
        <f t="shared" si="1"/>
        <v>2.5619999999999998</v>
      </c>
      <c r="U25" s="89">
        <f t="shared" si="1"/>
        <v>5.15</v>
      </c>
      <c r="V25" s="89">
        <f t="shared" si="1"/>
        <v>6.17</v>
      </c>
      <c r="W25" s="89">
        <f t="shared" si="1"/>
        <v>4.41</v>
      </c>
      <c r="X25" s="89">
        <f t="shared" si="1"/>
        <v>5.8290000000000006</v>
      </c>
      <c r="Y25" s="89">
        <f t="shared" si="1"/>
        <v>5.7639999999999993</v>
      </c>
      <c r="Z25" s="89">
        <f t="shared" si="1"/>
        <v>4.7519999999999998</v>
      </c>
      <c r="AA25" s="89">
        <f t="shared" si="1"/>
        <v>4.47</v>
      </c>
      <c r="AB25" s="89">
        <f t="shared" si="1"/>
        <v>5.3540000000000001</v>
      </c>
      <c r="AC25" s="89">
        <f t="shared" si="1"/>
        <v>4.327</v>
      </c>
      <c r="AD25" s="89">
        <f t="shared" si="1"/>
        <v>4.7839999999999998</v>
      </c>
      <c r="AE25" s="89">
        <f t="shared" si="1"/>
        <v>4.47</v>
      </c>
      <c r="AF25" s="89">
        <f t="shared" si="1"/>
        <v>4.47</v>
      </c>
      <c r="AG25" s="89">
        <f t="shared" si="1"/>
        <v>6.18</v>
      </c>
      <c r="AH25" s="89">
        <f t="shared" si="1"/>
        <v>3.3970000000000002</v>
      </c>
      <c r="AI25" s="89">
        <f t="shared" si="1"/>
        <v>6.1449999999999996</v>
      </c>
      <c r="AJ25" s="89">
        <f t="shared" si="1"/>
        <v>6.0320000000000009</v>
      </c>
      <c r="AK25" s="89">
        <f t="shared" si="1"/>
        <v>6.5310000000000006</v>
      </c>
      <c r="AL25" s="89">
        <f t="shared" si="1"/>
        <v>5.0839999999999996</v>
      </c>
      <c r="AM25" s="89">
        <f t="shared" si="1"/>
        <v>4.41</v>
      </c>
      <c r="AN25" s="89">
        <f t="shared" si="1"/>
        <v>2.8639999999999999</v>
      </c>
      <c r="AO25" s="89">
        <f t="shared" si="1"/>
        <v>4.0949999999999998</v>
      </c>
      <c r="AP25" s="89">
        <f t="shared" si="1"/>
        <v>3.8190000000000004</v>
      </c>
      <c r="AQ25" s="89">
        <f t="shared" si="1"/>
        <v>11.13</v>
      </c>
      <c r="AR25" s="89">
        <f t="shared" si="1"/>
        <v>5.5359999999999996</v>
      </c>
      <c r="AS25" s="89">
        <f t="shared" si="1"/>
        <v>5.6</v>
      </c>
      <c r="AT25" s="89">
        <f t="shared" si="1"/>
        <v>5.1369999999999996</v>
      </c>
      <c r="AU25" s="89">
        <f t="shared" si="1"/>
        <v>2.6710000000000003</v>
      </c>
      <c r="AV25" s="89">
        <f t="shared" si="1"/>
        <v>17.654000000000003</v>
      </c>
      <c r="AW25" s="89">
        <f t="shared" si="1"/>
        <v>6.4380000000000006</v>
      </c>
      <c r="AX25" s="89">
        <f t="shared" si="1"/>
        <v>4.4400000000000004</v>
      </c>
      <c r="AY25" s="89">
        <f t="shared" si="1"/>
        <v>6.0660000000000007</v>
      </c>
      <c r="AZ25" s="89">
        <f t="shared" si="1"/>
        <v>2.67</v>
      </c>
      <c r="BA25" s="89">
        <f t="shared" si="1"/>
        <v>10.734000000000002</v>
      </c>
      <c r="BB25" s="89">
        <f t="shared" si="1"/>
        <v>6.2740000000000009</v>
      </c>
      <c r="BC25" s="89">
        <f t="shared" si="1"/>
        <v>4.47</v>
      </c>
      <c r="BD25" s="89">
        <f t="shared" si="1"/>
        <v>6.2740000000000009</v>
      </c>
      <c r="BE25" s="89">
        <f t="shared" si="1"/>
        <v>4.41</v>
      </c>
      <c r="BF25" s="89">
        <f t="shared" si="1"/>
        <v>5.6</v>
      </c>
      <c r="BG25" s="89">
        <f t="shared" si="1"/>
        <v>6.3860000000000001</v>
      </c>
      <c r="BH25" s="89">
        <f t="shared" si="1"/>
        <v>3.7800000000000002</v>
      </c>
      <c r="BI25" s="89">
        <f t="shared" si="1"/>
        <v>8.2850000000000001</v>
      </c>
      <c r="BJ25" s="89">
        <f t="shared" si="1"/>
        <v>21.005000000000003</v>
      </c>
      <c r="BK25" s="89">
        <f t="shared" si="1"/>
        <v>4.3840000000000003</v>
      </c>
      <c r="BL25" s="89">
        <f t="shared" si="1"/>
        <v>6.3</v>
      </c>
      <c r="BM25" s="89">
        <f t="shared" si="1"/>
        <v>4.41</v>
      </c>
      <c r="BN25" s="89">
        <f t="shared" si="1"/>
        <v>4.41</v>
      </c>
      <c r="BO25" s="89">
        <f t="shared" si="1"/>
        <v>7.370000000000001</v>
      </c>
      <c r="BP25" s="89">
        <f t="shared" si="1"/>
        <v>5.2409999999999997</v>
      </c>
      <c r="BQ25" s="89">
        <f t="shared" si="1"/>
        <v>4.41</v>
      </c>
      <c r="BR25" s="89">
        <f t="shared" si="1"/>
        <v>6.5760000000000005</v>
      </c>
      <c r="BS25" s="89">
        <f t="shared" si="1"/>
        <v>8.6300000000000008</v>
      </c>
      <c r="BT25" s="89">
        <f t="shared" si="1"/>
        <v>11.32</v>
      </c>
      <c r="BU25" s="89">
        <f>SUM(BU8:BU24)</f>
        <v>1895</v>
      </c>
      <c r="BV25" s="89">
        <f>SUM(BV8:BV24)</f>
        <v>1895</v>
      </c>
      <c r="CP25" s="63"/>
      <c r="CQ25" s="63"/>
      <c r="CR25" s="63"/>
    </row>
    <row r="26" spans="1:96" s="50" customFormat="1" ht="12.75" x14ac:dyDescent="0.2">
      <c r="A26" s="53"/>
      <c r="B26" s="54"/>
      <c r="C26" s="55"/>
      <c r="D26" s="55"/>
      <c r="G26" s="56"/>
      <c r="H26" s="56" t="s">
        <v>64</v>
      </c>
      <c r="P26" s="109"/>
      <c r="Q26" s="109"/>
      <c r="R26" s="109"/>
      <c r="X26" s="57" t="s">
        <v>69</v>
      </c>
      <c r="BF26" s="58"/>
      <c r="BH26" s="52"/>
      <c r="BI26" s="52"/>
      <c r="BJ26" s="52"/>
      <c r="BP26" s="56"/>
      <c r="BQ26" s="56"/>
      <c r="BR26" s="56"/>
      <c r="BX26" s="59"/>
      <c r="BY26" s="59"/>
      <c r="BZ26" s="59"/>
      <c r="CA26" s="59"/>
      <c r="CF26" s="57"/>
      <c r="CH26" s="60"/>
      <c r="CI26" s="60"/>
    </row>
    <row r="27" spans="1:96" s="52" customFormat="1" ht="19.5" x14ac:dyDescent="0.25">
      <c r="A27" s="94" t="s">
        <v>88</v>
      </c>
      <c r="B27" s="31"/>
      <c r="C27" s="61"/>
      <c r="D27" s="31"/>
      <c r="G27" s="62"/>
      <c r="W27" s="31"/>
      <c r="AF27" s="56"/>
      <c r="AG27" s="56" t="s">
        <v>64</v>
      </c>
      <c r="AH27" s="50"/>
      <c r="AU27" s="57" t="s">
        <v>69</v>
      </c>
      <c r="BF27" s="63"/>
      <c r="BR27" s="62"/>
      <c r="BS27" s="62"/>
      <c r="CH27" s="31"/>
      <c r="CJ27" s="64"/>
      <c r="CK27" s="64"/>
    </row>
    <row r="28" spans="1:96" s="52" customFormat="1" ht="13.5" x14ac:dyDescent="0.25">
      <c r="A28" s="65"/>
      <c r="B28" s="31"/>
      <c r="C28" s="61"/>
      <c r="D28" s="31"/>
      <c r="BF28" s="63"/>
      <c r="BH28" s="50"/>
      <c r="BI28" s="50"/>
      <c r="BJ28" s="50"/>
      <c r="CK28" s="64"/>
      <c r="CL28" s="64"/>
    </row>
    <row r="29" spans="1:96" s="52" customFormat="1" ht="13.5" x14ac:dyDescent="0.25">
      <c r="A29" s="65"/>
      <c r="B29" s="31"/>
      <c r="C29" s="61"/>
      <c r="D29" s="31"/>
      <c r="BF29" s="63"/>
      <c r="CK29" s="64"/>
      <c r="CL29" s="64"/>
    </row>
    <row r="30" spans="1:96" s="52" customFormat="1" ht="12.75" x14ac:dyDescent="0.2">
      <c r="A30" s="65"/>
      <c r="B30" s="66"/>
      <c r="C30" s="61"/>
      <c r="D30" s="66"/>
      <c r="G30" s="95" t="s">
        <v>73</v>
      </c>
      <c r="H30" s="63"/>
      <c r="I30" s="63"/>
      <c r="J30" s="63"/>
      <c r="P30" s="61"/>
      <c r="Q30" s="32"/>
      <c r="W30" s="66"/>
      <c r="X30" s="52" t="s">
        <v>65</v>
      </c>
      <c r="AF30" s="95" t="s">
        <v>73</v>
      </c>
      <c r="AG30" s="63"/>
      <c r="AH30" s="63"/>
      <c r="BF30" s="63"/>
      <c r="BS30" s="65"/>
      <c r="BT30" s="65"/>
      <c r="CA30" s="61"/>
      <c r="CB30" s="61"/>
      <c r="CC30" s="32"/>
      <c r="CI30" s="66"/>
      <c r="CK30" s="67"/>
      <c r="CL30" s="67"/>
    </row>
    <row r="31" spans="1:96" s="50" customFormat="1" ht="12.75" x14ac:dyDescent="0.2">
      <c r="A31" s="56"/>
      <c r="B31" s="68"/>
      <c r="C31" s="51"/>
      <c r="D31" s="68"/>
      <c r="G31" s="51" t="s">
        <v>66</v>
      </c>
      <c r="P31" s="69" t="s">
        <v>67</v>
      </c>
      <c r="Q31" s="51"/>
      <c r="AF31" s="51" t="s">
        <v>66</v>
      </c>
      <c r="AN31" s="69" t="s">
        <v>67</v>
      </c>
      <c r="AO31" s="51"/>
      <c r="BF31" s="58"/>
      <c r="BH31" s="52"/>
      <c r="BI31" s="52"/>
      <c r="BJ31" s="52"/>
      <c r="BS31" s="51"/>
      <c r="BT31" s="51"/>
      <c r="CA31" s="54"/>
      <c r="CB31" s="54"/>
      <c r="CC31" s="51"/>
      <c r="CH31" s="69"/>
      <c r="CK31" s="60"/>
      <c r="CL31" s="60"/>
    </row>
    <row r="32" spans="1:96" s="52" customFormat="1" ht="12.75" x14ac:dyDescent="0.2">
      <c r="A32" s="32"/>
      <c r="B32" s="61"/>
      <c r="C32" s="32"/>
      <c r="D32" s="70"/>
      <c r="G32" s="32"/>
      <c r="V32" s="65"/>
      <c r="BF32" s="63"/>
      <c r="BS32" s="32"/>
      <c r="BT32" s="32"/>
      <c r="CH32" s="65"/>
      <c r="CK32" s="64"/>
      <c r="CL32" s="64"/>
    </row>
    <row r="33" spans="1:90" s="52" customFormat="1" ht="12.75" x14ac:dyDescent="0.2">
      <c r="A33" s="32"/>
      <c r="B33" s="61"/>
      <c r="C33" s="32"/>
      <c r="D33" s="70"/>
      <c r="G33" s="32"/>
      <c r="V33" s="65"/>
      <c r="BF33" s="63"/>
      <c r="BS33" s="32"/>
      <c r="BT33" s="32"/>
      <c r="CH33" s="65"/>
      <c r="CK33" s="64"/>
      <c r="CL33" s="64"/>
    </row>
    <row r="34" spans="1:90" s="52" customFormat="1" ht="12.75" x14ac:dyDescent="0.2">
      <c r="A34" s="32"/>
      <c r="B34" s="65"/>
      <c r="C34" s="32"/>
      <c r="D34" s="65"/>
      <c r="BF34" s="63"/>
      <c r="BH34" s="71"/>
      <c r="BI34" s="71"/>
      <c r="BJ34" s="71"/>
      <c r="CK34" s="64"/>
      <c r="CL34" s="64"/>
    </row>
    <row r="35" spans="1:90" s="52" customFormat="1" ht="13.5" x14ac:dyDescent="0.25">
      <c r="A35" s="32"/>
      <c r="B35" s="65"/>
      <c r="C35" s="32"/>
      <c r="D35" s="65"/>
      <c r="G35" s="65" t="s">
        <v>68</v>
      </c>
      <c r="H35" s="72"/>
      <c r="P35" s="31"/>
      <c r="BF35" s="63"/>
      <c r="BH35" s="71"/>
      <c r="BI35" s="71"/>
      <c r="BJ35" s="71"/>
      <c r="CK35" s="64"/>
      <c r="CL35" s="64"/>
    </row>
    <row r="36" spans="1:90" s="52" customFormat="1" ht="13.5" x14ac:dyDescent="0.25">
      <c r="A36" s="65"/>
      <c r="B36" s="31"/>
      <c r="C36" s="61"/>
      <c r="D36" s="31"/>
      <c r="G36" s="73"/>
      <c r="P36" s="31"/>
      <c r="BF36" s="63"/>
      <c r="BH36" s="71"/>
      <c r="BI36" s="71"/>
      <c r="BJ36" s="71"/>
      <c r="BS36" s="73"/>
      <c r="BT36" s="73"/>
      <c r="CB36" s="31"/>
      <c r="CK36" s="64"/>
      <c r="CL36" s="64"/>
    </row>
    <row r="37" spans="1:90" x14ac:dyDescent="0.25">
      <c r="A37" s="65"/>
      <c r="B37" s="68"/>
      <c r="C37" s="61"/>
      <c r="D37" s="68"/>
    </row>
    <row r="38" spans="1:90" x14ac:dyDescent="0.25">
      <c r="A38" s="73"/>
      <c r="B38" s="68"/>
      <c r="C38" s="61"/>
      <c r="D38" s="68"/>
    </row>
  </sheetData>
  <mergeCells count="15">
    <mergeCell ref="P26:R26"/>
    <mergeCell ref="T5:V5"/>
    <mergeCell ref="B7:J7"/>
    <mergeCell ref="BV6:BV7"/>
    <mergeCell ref="BU6:BU7"/>
    <mergeCell ref="BE1:BU1"/>
    <mergeCell ref="BE2:BU2"/>
    <mergeCell ref="BG4:BT4"/>
    <mergeCell ref="AG5:AH5"/>
    <mergeCell ref="AB4:BF4"/>
    <mergeCell ref="AF2:BD2"/>
    <mergeCell ref="A4:AA4"/>
    <mergeCell ref="A1:Q1"/>
    <mergeCell ref="A2:Q2"/>
    <mergeCell ref="AF1:BD1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2023-08-21T10:18:17Z</cp:lastPrinted>
  <dcterms:created xsi:type="dcterms:W3CDTF">2020-06-27T05:28:25Z</dcterms:created>
  <dcterms:modified xsi:type="dcterms:W3CDTF">2023-08-21T16:45:53Z</dcterms:modified>
</cp:coreProperties>
</file>