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HN!$A$2:$N$49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9" i="2" l="1"/>
  <c r="K21" i="2" l="1"/>
  <c r="K20" i="2"/>
  <c r="K18" i="2"/>
  <c r="K17" i="2"/>
  <c r="K16" i="2"/>
  <c r="K15" i="2"/>
  <c r="K14" i="2"/>
  <c r="K13" i="2"/>
  <c r="K11" i="2"/>
  <c r="K10" i="2"/>
  <c r="K9" i="2"/>
  <c r="K8" i="2"/>
  <c r="K7" i="2"/>
  <c r="K6" i="2"/>
  <c r="L25" i="2" l="1"/>
  <c r="K23" i="2" l="1"/>
  <c r="M23" i="2" s="1"/>
  <c r="M19" i="2" l="1"/>
  <c r="C46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<sst xmlns="http://schemas.openxmlformats.org/spreadsheetml/2006/main" count="98" uniqueCount="62">
  <si>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</si>
  <si>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</si>
  <si>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</si>
  <si>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</si>
  <si>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</si>
  <si>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</si>
  <si>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</si>
  <si>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</si>
  <si>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</si>
  <si>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</si>
  <si>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</si>
  <si>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</si>
  <si>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</si>
  <si>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</si>
  <si>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</si>
  <si>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</si>
  <si>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</si>
  <si>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</si>
  <si>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</si>
  <si>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</si>
  <si>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</si>
  <si>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</si>
  <si>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</si>
  <si>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</si>
  <si>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</si>
  <si>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</si>
  <si>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</si>
  <si>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</si>
  <si>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</si>
  <si>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</si>
  <si>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</si>
  <si>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</si>
  <si>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</si>
  <si>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</si>
  <si>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</si>
  <si>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</si>
  <si>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</si>
  <si>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</si>
  <si>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</si>
  <si>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</si>
  <si>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</si>
  <si>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</si>
  <si>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</si>
  <si>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</si>
  <si>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</si>
  <si>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</si>
  <si>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</si>
  <si>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</si>
  <si>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</si>
  <si>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</si>
  <si>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</si>
  <si>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</si>
  <si>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</si>
  <si>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</si>
  <si>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</si>
  <si>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CHÂN GIÒ 500</t>
  </si>
  <si>
    <t>LƯỠI XÀO</t>
  </si>
  <si>
    <t>CHẢ NƯỚNG</t>
  </si>
  <si>
    <t>CHẢ CỐM</t>
  </si>
  <si>
    <t>KDG</t>
  </si>
  <si>
    <t xml:space="preserve">CHÂN GIÒ </t>
  </si>
  <si>
    <t>NGÀY 07/8/2023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</si>
</sst>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6"/>
  <sheetViews>
    <sheetView tabSelected="1" topLeftCell="A13" zoomScaleNormal="100" workbookViewId="0">
      <selection activeCell="J29" sqref="J2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61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988</v>
      </c>
      <c r="L6" s="66">
        <v>988</v>
      </c>
      <c r="M6" s="30">
        <f>K6-L6</f>
        <v>0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 t="s">
        <v>59</v>
      </c>
      <c r="G7" s="16"/>
      <c r="H7" s="18"/>
      <c r="I7" s="27"/>
      <c r="J7" s="13" t="s">
        <v>16</v>
      </c>
      <c r="K7" s="28">
        <f t="shared" si="0"/>
        <v>980</v>
      </c>
      <c r="L7" s="67">
        <v>980</v>
      </c>
      <c r="M7" s="30">
        <f t="shared" ref="M7:M24" si="1">K7-L7</f>
        <v>0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68">
        <v>180</v>
      </c>
      <c r="M8" s="30">
        <f t="shared" si="1"/>
        <v>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600</v>
      </c>
      <c r="L15" s="68">
        <v>600</v>
      </c>
      <c r="M15" s="30">
        <f t="shared" si="1"/>
        <v>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5"/>
      <c r="I18" s="24"/>
      <c r="J18" s="19" t="s">
        <v>27</v>
      </c>
      <c r="K18" s="28">
        <f t="shared" si="0"/>
        <v>85</v>
      </c>
      <c r="L18" s="68">
        <v>85</v>
      </c>
      <c r="M18" s="30">
        <f t="shared" si="1"/>
        <v>0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5"/>
      <c r="I19" s="24"/>
      <c r="J19" s="19" t="s">
        <v>28</v>
      </c>
      <c r="K19" s="28">
        <f t="shared" si="0"/>
        <v>85</v>
      </c>
      <c r="L19" s="68">
        <v>85</v>
      </c>
      <c r="M19" s="30">
        <f t="shared" si="1"/>
        <v>0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3"/>
      <c r="C22" s="58">
        <v>16</v>
      </c>
      <c r="D22" s="13" t="s">
        <v>15</v>
      </c>
      <c r="E22" s="21">
        <v>52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>
        <v>17</v>
      </c>
      <c r="D23" s="13" t="s">
        <v>15</v>
      </c>
      <c r="E23" s="21">
        <v>52</v>
      </c>
      <c r="F23" s="38"/>
      <c r="G23" s="16"/>
      <c r="H23" s="75"/>
      <c r="I23" s="24"/>
      <c r="J23" s="42" t="s">
        <v>48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18</v>
      </c>
      <c r="D24" s="13" t="s">
        <v>15</v>
      </c>
      <c r="E24" s="21">
        <v>52</v>
      </c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19</v>
      </c>
      <c r="D25" s="13" t="s">
        <v>15</v>
      </c>
      <c r="E25" s="21">
        <v>52</v>
      </c>
      <c r="F25" s="14"/>
      <c r="G25" s="16"/>
      <c r="H25" s="75"/>
      <c r="I25" s="24"/>
      <c r="J25" s="17" t="s">
        <v>31</v>
      </c>
      <c r="K25" s="28">
        <f>SUM(K6:K24)</f>
        <v>2918</v>
      </c>
      <c r="L25" s="28">
        <f t="shared" ref="L25" si="3">SUM(L6:L24)</f>
        <v>2918</v>
      </c>
      <c r="M25" s="30">
        <f>K25-L25</f>
        <v>0</v>
      </c>
    </row>
    <row r="26" spans="1:15" ht="15" customHeight="1">
      <c r="A26" s="12"/>
      <c r="B26" s="62" t="s">
        <v>60</v>
      </c>
      <c r="C26" s="58"/>
      <c r="D26" s="13"/>
      <c r="E26" s="21"/>
      <c r="F26" s="38"/>
      <c r="G26" s="16"/>
      <c r="H26" s="18"/>
      <c r="I26" s="24"/>
      <c r="J26" s="31"/>
      <c r="K26" s="32">
        <f>C46</f>
        <v>33</v>
      </c>
      <c r="L26" s="32" t="s">
        <v>32</v>
      </c>
      <c r="M26" s="33"/>
    </row>
    <row r="27" spans="1:15" ht="15" customHeight="1">
      <c r="A27" s="63"/>
      <c r="B27" s="62"/>
      <c r="C27" s="58">
        <v>1</v>
      </c>
      <c r="D27" s="13" t="s">
        <v>16</v>
      </c>
      <c r="E27" s="21">
        <v>140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>
        <v>2</v>
      </c>
      <c r="D28" s="13" t="s">
        <v>16</v>
      </c>
      <c r="E28" s="21">
        <v>140</v>
      </c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>
        <v>3</v>
      </c>
      <c r="D29" s="13" t="s">
        <v>16</v>
      </c>
      <c r="E29" s="21">
        <v>140</v>
      </c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>
        <v>4</v>
      </c>
      <c r="D30" s="13" t="s">
        <v>16</v>
      </c>
      <c r="E30" s="21">
        <v>140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5</v>
      </c>
      <c r="D31" s="13" t="s">
        <v>16</v>
      </c>
      <c r="E31" s="21">
        <v>140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>
        <v>6</v>
      </c>
      <c r="D32" s="13" t="s">
        <v>16</v>
      </c>
      <c r="E32" s="21">
        <v>140</v>
      </c>
      <c r="F32" s="14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>
        <v>7</v>
      </c>
      <c r="D33" s="13" t="s">
        <v>16</v>
      </c>
      <c r="E33" s="21">
        <v>140</v>
      </c>
      <c r="F33" s="14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2" t="s">
        <v>55</v>
      </c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>
        <v>1</v>
      </c>
      <c r="D35" s="17" t="s">
        <v>17</v>
      </c>
      <c r="E35" s="21">
        <v>90</v>
      </c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>
        <v>2</v>
      </c>
      <c r="D36" s="17" t="s">
        <v>17</v>
      </c>
      <c r="E36" s="21">
        <v>90</v>
      </c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 t="s">
        <v>58</v>
      </c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>
        <v>1</v>
      </c>
      <c r="D38" s="19" t="s">
        <v>28</v>
      </c>
      <c r="E38" s="21">
        <v>85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 t="s">
        <v>57</v>
      </c>
      <c r="C39" s="58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58">
        <v>1</v>
      </c>
      <c r="D40" s="19" t="s">
        <v>27</v>
      </c>
      <c r="E40" s="21">
        <v>85</v>
      </c>
      <c r="F40" s="38"/>
      <c r="G40" s="15"/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 t="s">
        <v>56</v>
      </c>
      <c r="C41" s="58"/>
      <c r="D41" s="19"/>
      <c r="E41" s="21"/>
      <c r="F41" s="38"/>
      <c r="G41" s="15"/>
      <c r="H41" s="37"/>
    </row>
    <row r="42" spans="1:13" ht="15.75">
      <c r="A42" s="63"/>
      <c r="B42" s="62"/>
      <c r="C42" s="58">
        <v>1</v>
      </c>
      <c r="D42" s="17" t="s">
        <v>24</v>
      </c>
      <c r="E42" s="21">
        <v>200</v>
      </c>
      <c r="F42" s="38"/>
      <c r="G42" s="15"/>
      <c r="H42" s="37"/>
    </row>
    <row r="43" spans="1:13" ht="15.75">
      <c r="A43" s="63"/>
      <c r="B43" s="62"/>
      <c r="C43" s="58">
        <v>2</v>
      </c>
      <c r="D43" s="17" t="s">
        <v>24</v>
      </c>
      <c r="E43" s="21">
        <v>200</v>
      </c>
      <c r="F43" s="38"/>
      <c r="G43" s="15"/>
      <c r="H43" s="37"/>
    </row>
    <row r="44" spans="1:13" ht="15.75">
      <c r="A44" s="63"/>
      <c r="B44" s="62"/>
      <c r="C44" s="58">
        <v>3</v>
      </c>
      <c r="D44" s="17" t="s">
        <v>24</v>
      </c>
      <c r="E44" s="21">
        <v>200</v>
      </c>
      <c r="F44" s="38"/>
      <c r="G44" s="15"/>
      <c r="H44" s="37"/>
    </row>
    <row r="45" spans="1:13" ht="15.75">
      <c r="A45" s="63"/>
      <c r="B45" s="62"/>
      <c r="C45" s="58"/>
      <c r="D45" s="17"/>
      <c r="E45" s="21"/>
      <c r="F45" s="38"/>
      <c r="G45" s="15"/>
      <c r="H45" s="37"/>
    </row>
    <row r="46" spans="1:13" ht="15.75">
      <c r="A46" s="19"/>
      <c r="B46" s="62"/>
      <c r="C46" s="44">
        <f>COUNT(C6:C45)</f>
        <v>33</v>
      </c>
      <c r="D46" s="22" t="s">
        <v>42</v>
      </c>
      <c r="E46" s="21"/>
      <c r="F46" s="73" t="s">
        <v>50</v>
      </c>
      <c r="G46" s="74"/>
    </row>
  </sheetData>
  <mergeCells count="6">
    <mergeCell ref="A2:E2"/>
    <mergeCell ref="J2:L2"/>
    <mergeCell ref="A3:E3"/>
    <mergeCell ref="J3:L3"/>
    <mergeCell ref="F46:G4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2023-08-07T11:39:18Z</cp:lastPrinted>
  <dcterms:created xsi:type="dcterms:W3CDTF">2018-10-22T11:48:00Z</dcterms:created>
  <dcterms:modified xsi:type="dcterms:W3CDTF">2023-08-07T12:45:34Z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