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13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HN!$A$1:$N$37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N24" i="2" s="1"/>
  <c r="L23" i="2"/>
  <c r="N23" i="2" s="1"/>
  <c r="L22" i="2"/>
  <c r="N22" i="2" s="1"/>
  <c r="L21" i="2"/>
  <c r="N21" i="2" s="1"/>
  <c r="L20" i="2"/>
  <c r="N20" i="2" s="1"/>
  <c r="L19" i="2"/>
  <c r="N19" i="2" s="1"/>
  <c r="L18" i="2"/>
  <c r="N18" i="2" s="1"/>
  <c r="L17" i="2"/>
  <c r="N17" i="2" s="1"/>
  <c r="L16" i="2"/>
  <c r="N16" i="2" s="1"/>
  <c r="L15" i="2"/>
  <c r="N15" i="2" s="1"/>
  <c r="L14" i="2"/>
  <c r="N14" i="2" s="1"/>
  <c r="L13" i="2"/>
  <c r="N13" i="2" s="1"/>
  <c r="L12" i="2"/>
  <c r="N12" i="2" s="1"/>
  <c r="L11" i="2"/>
  <c r="N11" i="2" s="1"/>
  <c r="L10" i="2"/>
  <c r="N10" i="2" s="1"/>
  <c r="L9" i="2"/>
  <c r="N9" i="2" s="1"/>
  <c r="L8" i="2" l="1"/>
  <c r="N8" i="2" s="1"/>
  <c r="D1" i="3" l="1"/>
  <c r="L7" i="2" l="1"/>
  <c r="N7" i="2" s="1"/>
  <c r="L6" i="2"/>
  <c r="N6" i="2" s="1"/>
  <c r="L25" i="2" l="1"/>
  <c r="C35" i="2"/>
  <c r="L26" i="2" l="1"/>
  <c r="M25" i="2" l="1"/>
  <c r="N25" i="2" s="1"/>
</calcChain>
</file>

<file path=xl/sharedStrings.xml><?xml version="1.0" encoding="utf-8"?>
<sst xmlns="http://schemas.openxmlformats.org/spreadsheetml/2006/main" count="77" uniqueCount="64">
  <si>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</si>
  <si>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</si>
  <si>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</si>
  <si>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</si>
  <si>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</si>
  <si>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</si>
  <si>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</si>
  <si>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</si>
  <si>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</si>
  <si>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</si>
  <si>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</si>
  <si>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</si>
  <si>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</si>
  <si>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</si>
  <si>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</si>
  <si>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</si>
  <si>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</si>
  <si>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</si>
  <si>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</si>
  <si>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</si>
  <si>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</si>
  <si>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</si>
  <si>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</si>
  <si>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</si>
  <si>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</si>
  <si>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</si>
  <si>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</si>
  <si>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</si>
  <si>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</si>
  <si>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</si>
  <si>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</si>
  <si>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</si>
  <si>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</si>
  <si>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</si>
  <si>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</si>
  <si>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</si>
  <si>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</si>
  <si>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</si>
  <si>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</si>
  <si>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</si>
  <si>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</si>
  <si>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</si>
  <si>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</si>
  <si>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</si>
  <si>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</si>
  <si>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</si>
  <si>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</si>
  <si>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</si>
  <si>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</si>
  <si>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</si>
  <si>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</si>
  <si>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</si>
  <si>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</si>
  <si>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</si>
  <si>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     </t>
  </si>
  <si>
    <t>XUẤT HÀNG SÀI GÒN</t>
  </si>
  <si>
    <t>NGỌC THƠM</t>
  </si>
  <si>
    <t xml:space="preserve">CHUYẾN TÀU 1 </t>
  </si>
  <si>
    <t>ĐINH QUANG HUY</t>
  </si>
  <si>
    <t>BÙI VĂN LINH</t>
  </si>
  <si>
    <t>19H</t>
  </si>
  <si>
    <t>NGÀY 13/7/2023</t>
  </si>
  <si>
    <t>GÀ</t>
  </si>
  <si>
    <t>lưỡi xào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</si>
</sst>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  <font>
      <sz val="13"/>
      <name val="Times New Roman"/>
      <family val="1"/>
    </font>
    <font>
      <b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5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16" fontId="4" fillId="2" borderId="1" xfId="0" applyNumberFormat="1" applyFont="1" applyFill="1" applyBorder="1" applyAlignment="1">
      <alignment horizontal="center" vertical="center"/>
    </xf>
    <xf numFmtId="16" fontId="3" fillId="2" borderId="1" xfId="0" applyNumberFormat="1" applyFont="1" applyFill="1" applyBorder="1" applyAlignment="1">
      <alignment horizontal="center"/>
    </xf>
    <xf numFmtId="165" fontId="16" fillId="2" borderId="1" xfId="1" applyNumberFormat="1" applyFont="1" applyFill="1" applyBorder="1" applyAlignment="1">
      <alignment horizontal="right" vertical="center"/>
    </xf>
    <xf numFmtId="165" fontId="16" fillId="2" borderId="1" xfId="1" applyNumberFormat="1" applyFont="1" applyFill="1" applyBorder="1" applyAlignment="1">
      <alignment vertical="center"/>
    </xf>
    <xf numFmtId="0" fontId="17" fillId="2" borderId="0" xfId="0" applyFont="1" applyFill="1" applyAlignment="1">
      <alignment vertical="center"/>
    </xf>
    <xf numFmtId="0" fontId="3" fillId="2" borderId="0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16" fontId="4" fillId="2" borderId="3" xfId="0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topLeftCell="A5" zoomScale="70" zoomScaleNormal="70" workbookViewId="0">
      <selection activeCell="F20" sqref="F20"/>
    </sheetView>
  </sheetViews>
  <sheetFormatPr defaultRowHeight="15" x14ac:dyDescent="0.25"/>
  <cols>
    <col min="1" max="1" width="16.5703125" style="1" customWidth="1"/>
    <col min="2" max="2" width="16.140625" style="84" customWidth="1"/>
    <col min="3" max="3" width="9.42578125" style="1" customWidth="1"/>
    <col min="4" max="4" width="20.140625" style="1" customWidth="1"/>
    <col min="5" max="5" width="8.85546875" style="62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9" t="s">
        <v>31</v>
      </c>
      <c r="B2" s="99"/>
      <c r="C2" s="99"/>
      <c r="D2" s="99"/>
      <c r="E2" s="99"/>
      <c r="F2" s="76"/>
      <c r="G2" s="76"/>
      <c r="H2" s="76"/>
      <c r="I2" s="77"/>
      <c r="J2" s="8"/>
      <c r="K2" s="97" t="s">
        <v>55</v>
      </c>
      <c r="L2" s="97"/>
      <c r="M2" s="97"/>
      <c r="N2" s="9"/>
    </row>
    <row r="3" spans="1:19" ht="15.75" x14ac:dyDescent="0.25">
      <c r="A3" s="100" t="s">
        <v>14</v>
      </c>
      <c r="B3" s="100"/>
      <c r="C3" s="100"/>
      <c r="D3" s="100"/>
      <c r="E3" s="100"/>
      <c r="F3" s="77"/>
      <c r="G3" s="77"/>
      <c r="H3" s="77"/>
      <c r="I3" s="77"/>
      <c r="J3" s="8"/>
      <c r="K3" s="98" t="s">
        <v>61</v>
      </c>
      <c r="L3" s="98"/>
      <c r="M3" s="98"/>
      <c r="N3" s="9"/>
    </row>
    <row r="4" spans="1:19" ht="15.75" x14ac:dyDescent="0.25">
      <c r="A4" s="77"/>
      <c r="B4" s="83"/>
      <c r="C4" s="81"/>
      <c r="D4" s="77"/>
      <c r="E4" s="61"/>
      <c r="F4" s="77"/>
      <c r="G4" s="77"/>
      <c r="H4" s="77"/>
      <c r="I4" s="77"/>
      <c r="J4" s="8"/>
      <c r="K4" s="75"/>
      <c r="L4" s="75"/>
      <c r="M4" s="75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3" t="s">
        <v>9</v>
      </c>
      <c r="F5" s="24" t="s">
        <v>38</v>
      </c>
      <c r="G5" s="24" t="s">
        <v>52</v>
      </c>
      <c r="H5" s="24" t="s">
        <v>53</v>
      </c>
      <c r="I5" s="78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0"/>
      <c r="B6" s="85" t="s">
        <v>62</v>
      </c>
      <c r="C6" s="60"/>
      <c r="D6" s="11"/>
      <c r="E6" s="87"/>
      <c r="F6" s="54"/>
      <c r="G6" s="56"/>
      <c r="H6" s="60"/>
      <c r="I6" s="103" t="s">
        <v>56</v>
      </c>
      <c r="J6" s="12"/>
      <c r="K6" s="13" t="s">
        <v>1</v>
      </c>
      <c r="L6" s="36">
        <f t="shared" ref="L6:L10" si="0">SUMIF(Mã_hàng,K6,Số_lượng)</f>
        <v>312</v>
      </c>
      <c r="M6" s="23"/>
      <c r="N6" s="34">
        <f>L6-M6</f>
        <v>312</v>
      </c>
      <c r="O6" s="22"/>
      <c r="Q6" s="22"/>
    </row>
    <row r="7" spans="1:19" ht="15" customHeight="1" x14ac:dyDescent="0.25">
      <c r="A7" s="55"/>
      <c r="B7" s="85"/>
      <c r="C7" s="82">
        <v>5</v>
      </c>
      <c r="D7" s="13" t="s">
        <v>1</v>
      </c>
      <c r="E7" s="88">
        <v>52</v>
      </c>
      <c r="F7" s="54"/>
      <c r="G7" s="56"/>
      <c r="H7" s="57"/>
      <c r="I7" s="104"/>
      <c r="J7" s="12"/>
      <c r="K7" s="13" t="s">
        <v>0</v>
      </c>
      <c r="L7" s="36">
        <f t="shared" si="0"/>
        <v>0</v>
      </c>
      <c r="M7" s="23"/>
      <c r="N7" s="34">
        <f t="shared" ref="N7:N25" si="1">L7-M7</f>
        <v>0</v>
      </c>
      <c r="O7" s="3"/>
      <c r="Q7" s="22"/>
    </row>
    <row r="8" spans="1:19" ht="15" customHeight="1" x14ac:dyDescent="0.25">
      <c r="A8" s="55"/>
      <c r="B8" s="85"/>
      <c r="C8" s="60">
        <v>6</v>
      </c>
      <c r="D8" s="13" t="s">
        <v>1</v>
      </c>
      <c r="E8" s="88">
        <v>52</v>
      </c>
      <c r="F8" s="54"/>
      <c r="G8" s="56"/>
      <c r="H8" s="60"/>
      <c r="I8" s="104"/>
      <c r="J8" s="12"/>
      <c r="K8" s="11" t="s">
        <v>7</v>
      </c>
      <c r="L8" s="36">
        <f t="shared" si="0"/>
        <v>0</v>
      </c>
      <c r="M8" s="23"/>
      <c r="N8" s="34">
        <f t="shared" si="1"/>
        <v>0</v>
      </c>
      <c r="O8" s="3"/>
      <c r="Q8" s="22"/>
    </row>
    <row r="9" spans="1:19" ht="15" customHeight="1" x14ac:dyDescent="0.25">
      <c r="A9" s="55"/>
      <c r="B9" s="85"/>
      <c r="C9" s="60">
        <v>7</v>
      </c>
      <c r="D9" s="13" t="s">
        <v>1</v>
      </c>
      <c r="E9" s="88">
        <v>52</v>
      </c>
      <c r="F9" s="54"/>
      <c r="G9" s="56"/>
      <c r="H9" s="44"/>
      <c r="I9" s="104"/>
      <c r="J9" s="9"/>
      <c r="K9" s="11" t="s">
        <v>2</v>
      </c>
      <c r="L9" s="36">
        <f t="shared" si="0"/>
        <v>0</v>
      </c>
      <c r="M9" s="23"/>
      <c r="N9" s="34">
        <f t="shared" si="1"/>
        <v>0</v>
      </c>
      <c r="O9" s="3"/>
      <c r="Q9" s="22"/>
    </row>
    <row r="10" spans="1:19" ht="15" customHeight="1" x14ac:dyDescent="0.25">
      <c r="A10" s="55"/>
      <c r="B10" s="85"/>
      <c r="C10" s="60">
        <v>8</v>
      </c>
      <c r="D10" s="13" t="s">
        <v>1</v>
      </c>
      <c r="E10" s="88">
        <v>52</v>
      </c>
      <c r="F10" s="54"/>
      <c r="G10" s="56"/>
      <c r="H10" s="44"/>
      <c r="I10" s="104"/>
      <c r="J10" s="9"/>
      <c r="K10" s="11" t="s">
        <v>5</v>
      </c>
      <c r="L10" s="36">
        <f t="shared" si="0"/>
        <v>0</v>
      </c>
      <c r="M10" s="23"/>
      <c r="N10" s="34">
        <f t="shared" si="1"/>
        <v>0</v>
      </c>
      <c r="O10" s="3"/>
      <c r="Q10" s="22"/>
    </row>
    <row r="11" spans="1:19" ht="15" customHeight="1" x14ac:dyDescent="0.25">
      <c r="A11" s="80"/>
      <c r="B11" s="85"/>
      <c r="C11" s="82">
        <v>9</v>
      </c>
      <c r="D11" s="13" t="s">
        <v>1</v>
      </c>
      <c r="E11" s="88">
        <v>52</v>
      </c>
      <c r="F11" s="54"/>
      <c r="G11" s="56"/>
      <c r="H11" s="44"/>
      <c r="I11" s="104"/>
      <c r="J11" s="9"/>
      <c r="K11" s="11" t="s">
        <v>6</v>
      </c>
      <c r="L11" s="36">
        <f t="shared" ref="L11:L23" si="2">SUMIF(Mã_hàng,K11,Số_lượng)</f>
        <v>0</v>
      </c>
      <c r="M11" s="23"/>
      <c r="N11" s="34">
        <f t="shared" si="1"/>
        <v>0</v>
      </c>
      <c r="O11" s="3"/>
      <c r="Q11" s="22"/>
      <c r="S11" s="3" t="s">
        <v>41</v>
      </c>
    </row>
    <row r="12" spans="1:19" ht="15" customHeight="1" x14ac:dyDescent="0.25">
      <c r="A12" s="55"/>
      <c r="B12" s="85"/>
      <c r="C12" s="60">
        <v>10</v>
      </c>
      <c r="D12" s="13" t="s">
        <v>1</v>
      </c>
      <c r="E12" s="88">
        <v>52</v>
      </c>
      <c r="F12" s="54"/>
      <c r="G12" s="56"/>
      <c r="H12" s="44"/>
      <c r="I12" s="104"/>
      <c r="J12" s="9"/>
      <c r="K12" s="14" t="s">
        <v>10</v>
      </c>
      <c r="L12" s="36">
        <f t="shared" si="2"/>
        <v>0</v>
      </c>
      <c r="M12" s="23"/>
      <c r="N12" s="34">
        <f t="shared" si="1"/>
        <v>0</v>
      </c>
      <c r="O12" s="3"/>
      <c r="Q12" s="22"/>
    </row>
    <row r="13" spans="1:19" ht="15" customHeight="1" x14ac:dyDescent="0.25">
      <c r="A13" s="72"/>
      <c r="B13" s="85" t="s">
        <v>63</v>
      </c>
      <c r="C13" s="60"/>
      <c r="D13" s="13"/>
      <c r="E13" s="74"/>
      <c r="F13" s="54"/>
      <c r="G13" s="56"/>
      <c r="H13" s="44"/>
      <c r="I13" s="79"/>
      <c r="J13" s="9"/>
      <c r="K13" s="11" t="s">
        <v>11</v>
      </c>
      <c r="L13" s="36">
        <f t="shared" si="2"/>
        <v>0</v>
      </c>
      <c r="M13" s="23"/>
      <c r="N13" s="34">
        <f t="shared" si="1"/>
        <v>0</v>
      </c>
      <c r="O13" s="3" t="s">
        <v>41</v>
      </c>
      <c r="Q13" s="22"/>
    </row>
    <row r="14" spans="1:19" ht="15" customHeight="1" x14ac:dyDescent="0.25">
      <c r="A14" s="73"/>
      <c r="B14" s="85"/>
      <c r="C14" s="60">
        <v>1</v>
      </c>
      <c r="D14" s="11" t="s">
        <v>16</v>
      </c>
      <c r="E14" s="88">
        <v>200</v>
      </c>
      <c r="F14" s="54"/>
      <c r="G14" s="56"/>
      <c r="H14" s="60"/>
      <c r="I14" s="65"/>
      <c r="J14" s="9"/>
      <c r="K14" s="11" t="s">
        <v>15</v>
      </c>
      <c r="L14" s="36">
        <f t="shared" si="2"/>
        <v>0</v>
      </c>
      <c r="M14" s="23"/>
      <c r="N14" s="34">
        <f t="shared" si="1"/>
        <v>0</v>
      </c>
      <c r="O14" s="3"/>
      <c r="Q14" s="22"/>
    </row>
    <row r="15" spans="1:19" ht="15" customHeight="1" x14ac:dyDescent="0.25">
      <c r="A15" s="55"/>
      <c r="B15" s="85"/>
      <c r="C15" s="60"/>
      <c r="D15" s="13"/>
      <c r="E15" s="74"/>
      <c r="F15" s="54"/>
      <c r="G15" s="56"/>
      <c r="H15" s="60" t="s">
        <v>54</v>
      </c>
      <c r="I15" s="104"/>
      <c r="J15" s="9"/>
      <c r="K15" s="11" t="s">
        <v>16</v>
      </c>
      <c r="L15" s="36">
        <f t="shared" si="2"/>
        <v>200</v>
      </c>
      <c r="M15" s="23"/>
      <c r="N15" s="34">
        <f t="shared" si="1"/>
        <v>200</v>
      </c>
      <c r="O15" s="3"/>
      <c r="Q15" s="22"/>
    </row>
    <row r="16" spans="1:19" ht="15" customHeight="1" x14ac:dyDescent="0.25">
      <c r="A16" s="72"/>
      <c r="B16" s="85"/>
      <c r="C16" s="82"/>
      <c r="D16" s="17"/>
      <c r="E16" s="74"/>
      <c r="F16" s="54"/>
      <c r="G16" s="56"/>
      <c r="H16" s="60"/>
      <c r="I16" s="104"/>
      <c r="J16" s="9"/>
      <c r="K16" s="17" t="s">
        <v>28</v>
      </c>
      <c r="L16" s="36">
        <f t="shared" si="2"/>
        <v>0</v>
      </c>
      <c r="M16" s="23"/>
      <c r="N16" s="34">
        <f t="shared" si="1"/>
        <v>0</v>
      </c>
      <c r="O16" s="5"/>
      <c r="Q16" s="22"/>
    </row>
    <row r="17" spans="1:23" ht="15" customHeight="1" x14ac:dyDescent="0.25">
      <c r="A17" s="55"/>
      <c r="B17" s="85"/>
      <c r="C17" s="91"/>
      <c r="D17" s="17"/>
      <c r="E17" s="88"/>
      <c r="F17" s="54"/>
      <c r="G17" s="56"/>
      <c r="H17" s="60"/>
      <c r="I17" s="104"/>
      <c r="J17" s="9"/>
      <c r="K17" s="17" t="s">
        <v>27</v>
      </c>
      <c r="L17" s="36">
        <f t="shared" si="2"/>
        <v>0</v>
      </c>
      <c r="M17" s="23"/>
      <c r="N17" s="34">
        <f t="shared" si="1"/>
        <v>0</v>
      </c>
      <c r="O17" s="5"/>
      <c r="Q17" s="22"/>
    </row>
    <row r="18" spans="1:23" ht="15" customHeight="1" x14ac:dyDescent="0.25">
      <c r="A18" s="70"/>
      <c r="B18" s="93"/>
      <c r="C18" s="60"/>
      <c r="D18" s="94"/>
      <c r="E18" s="74"/>
      <c r="F18" s="54"/>
      <c r="G18" s="56"/>
      <c r="H18" s="60"/>
      <c r="I18" s="104"/>
      <c r="J18" s="9"/>
      <c r="K18" s="17" t="s">
        <v>25</v>
      </c>
      <c r="L18" s="36">
        <f t="shared" si="2"/>
        <v>0</v>
      </c>
      <c r="M18" s="23"/>
      <c r="N18" s="34">
        <f t="shared" si="1"/>
        <v>0</v>
      </c>
      <c r="O18" s="5"/>
      <c r="Q18" s="22"/>
    </row>
    <row r="19" spans="1:23" ht="15" customHeight="1" x14ac:dyDescent="0.25">
      <c r="A19" s="55"/>
      <c r="B19" s="93"/>
      <c r="C19" s="60"/>
      <c r="D19" s="11"/>
      <c r="E19" s="74"/>
      <c r="F19" s="57"/>
      <c r="G19" s="56"/>
      <c r="H19" s="60"/>
      <c r="I19" s="104"/>
      <c r="J19" s="9"/>
      <c r="K19" s="17" t="s">
        <v>26</v>
      </c>
      <c r="L19" s="36">
        <f t="shared" si="2"/>
        <v>0</v>
      </c>
      <c r="M19" s="23"/>
      <c r="N19" s="34">
        <f t="shared" si="1"/>
        <v>0</v>
      </c>
      <c r="Q19" s="22"/>
      <c r="S19" s="2"/>
      <c r="W19" s="2" t="s">
        <v>51</v>
      </c>
    </row>
    <row r="20" spans="1:23" ht="15" customHeight="1" x14ac:dyDescent="0.25">
      <c r="A20" s="55"/>
      <c r="B20" s="85"/>
      <c r="C20" s="92"/>
      <c r="D20" s="11"/>
      <c r="E20" s="88"/>
      <c r="F20" s="57"/>
      <c r="G20" s="56"/>
      <c r="H20" s="60"/>
      <c r="I20" s="104"/>
      <c r="J20" s="9"/>
      <c r="K20" s="17" t="s">
        <v>30</v>
      </c>
      <c r="L20" s="36">
        <f t="shared" si="2"/>
        <v>0</v>
      </c>
      <c r="M20" s="23"/>
      <c r="N20" s="34">
        <f t="shared" si="1"/>
        <v>0</v>
      </c>
      <c r="Q20" s="22"/>
      <c r="S20" s="2"/>
    </row>
    <row r="21" spans="1:23" ht="15" customHeight="1" x14ac:dyDescent="0.25">
      <c r="A21" s="70"/>
      <c r="B21" s="85"/>
      <c r="C21" s="82"/>
      <c r="D21" s="13"/>
      <c r="E21" s="74"/>
      <c r="F21" s="60"/>
      <c r="G21" s="56"/>
      <c r="H21" s="60"/>
      <c r="I21" s="104"/>
      <c r="J21" s="9"/>
      <c r="K21" s="17" t="s">
        <v>29</v>
      </c>
      <c r="L21" s="36">
        <f t="shared" si="2"/>
        <v>0</v>
      </c>
      <c r="M21" s="23"/>
      <c r="N21" s="34">
        <f t="shared" si="1"/>
        <v>0</v>
      </c>
      <c r="Q21" s="22"/>
    </row>
    <row r="22" spans="1:23" ht="15" customHeight="1" x14ac:dyDescent="0.25">
      <c r="A22" s="73"/>
      <c r="B22" s="85"/>
      <c r="C22" s="60"/>
      <c r="D22" s="17"/>
      <c r="E22" s="88"/>
      <c r="F22" s="60"/>
      <c r="G22" s="56"/>
      <c r="H22" s="60"/>
      <c r="I22" s="104"/>
      <c r="J22" s="9"/>
      <c r="K22" s="17" t="s">
        <v>43</v>
      </c>
      <c r="L22" s="36">
        <f t="shared" si="2"/>
        <v>0</v>
      </c>
      <c r="M22" s="23"/>
      <c r="N22" s="34">
        <f t="shared" si="1"/>
        <v>0</v>
      </c>
      <c r="Q22" s="22"/>
    </row>
    <row r="23" spans="1:23" ht="15" customHeight="1" x14ac:dyDescent="0.25">
      <c r="A23" s="55"/>
      <c r="B23" s="85"/>
      <c r="C23" s="60"/>
      <c r="D23" s="17"/>
      <c r="E23" s="88"/>
      <c r="F23" s="60"/>
      <c r="G23" s="56"/>
      <c r="H23" s="60"/>
      <c r="I23" s="66"/>
      <c r="J23" s="9"/>
      <c r="K23" s="17" t="s">
        <v>45</v>
      </c>
      <c r="L23" s="36">
        <f t="shared" si="2"/>
        <v>0</v>
      </c>
      <c r="M23" s="23"/>
      <c r="N23" s="34">
        <f t="shared" si="1"/>
        <v>0</v>
      </c>
      <c r="Q23" s="22"/>
    </row>
    <row r="24" spans="1:23" ht="15" customHeight="1" x14ac:dyDescent="0.25">
      <c r="A24" s="55"/>
      <c r="B24" s="85"/>
      <c r="C24" s="11"/>
      <c r="D24" s="17"/>
      <c r="E24" s="71"/>
      <c r="F24" s="60"/>
      <c r="G24" s="56"/>
      <c r="H24" s="60"/>
      <c r="I24" s="66"/>
      <c r="J24" s="9"/>
      <c r="K24" s="17" t="s">
        <v>44</v>
      </c>
      <c r="L24" s="36">
        <f>SUMIF(Mã_hàng,K24,Số_lượng)</f>
        <v>0</v>
      </c>
      <c r="M24" s="23"/>
      <c r="N24" s="34">
        <f t="shared" si="1"/>
        <v>0</v>
      </c>
      <c r="Q24" s="22"/>
    </row>
    <row r="25" spans="1:23" ht="15" customHeight="1" x14ac:dyDescent="0.25">
      <c r="A25" s="77"/>
      <c r="B25" s="85"/>
      <c r="C25" s="60"/>
      <c r="D25" s="11"/>
      <c r="E25" s="71"/>
      <c r="F25" s="60"/>
      <c r="G25" s="56"/>
      <c r="H25" s="60"/>
      <c r="I25" s="66"/>
      <c r="J25" s="9"/>
      <c r="K25" s="11" t="s">
        <v>12</v>
      </c>
      <c r="L25" s="36">
        <f>SUM(L6:L24)</f>
        <v>512</v>
      </c>
      <c r="M25" s="15">
        <f>SUM(M6:M24)</f>
        <v>0</v>
      </c>
      <c r="N25" s="34">
        <f t="shared" si="1"/>
        <v>512</v>
      </c>
      <c r="Q25" s="22"/>
    </row>
    <row r="26" spans="1:23" ht="15" customHeight="1" x14ac:dyDescent="0.25">
      <c r="A26" s="70"/>
      <c r="B26" s="85"/>
      <c r="C26" s="11"/>
      <c r="D26" s="14"/>
      <c r="E26" s="71"/>
      <c r="F26" s="67"/>
      <c r="G26" s="67"/>
      <c r="H26" s="67"/>
      <c r="I26" s="66"/>
      <c r="J26" s="9"/>
      <c r="K26" s="29"/>
      <c r="L26" s="30">
        <f>C35</f>
        <v>7</v>
      </c>
      <c r="M26" s="30" t="s">
        <v>39</v>
      </c>
      <c r="N26" s="31"/>
      <c r="Q26" s="22"/>
    </row>
    <row r="27" spans="1:23" ht="15" customHeight="1" x14ac:dyDescent="0.25">
      <c r="A27" s="77"/>
      <c r="B27" s="85"/>
      <c r="C27" s="60"/>
      <c r="D27" s="17"/>
      <c r="E27" s="71"/>
      <c r="F27" s="67"/>
      <c r="G27" s="67"/>
      <c r="H27" s="67"/>
      <c r="I27" s="66"/>
      <c r="J27" s="9"/>
      <c r="K27" s="32"/>
      <c r="L27" s="33"/>
      <c r="M27" s="101"/>
      <c r="N27" s="102"/>
      <c r="Q27" s="22"/>
    </row>
    <row r="28" spans="1:23" ht="15" customHeight="1" x14ac:dyDescent="0.25">
      <c r="A28" s="55"/>
      <c r="B28" s="85"/>
      <c r="C28" s="11"/>
      <c r="D28" s="11"/>
      <c r="E28" s="71"/>
      <c r="F28" s="38"/>
      <c r="G28" s="58"/>
      <c r="H28" s="59"/>
      <c r="I28" s="66"/>
      <c r="J28" s="9"/>
      <c r="K28" s="26" t="s">
        <v>34</v>
      </c>
      <c r="L28" s="27" t="s">
        <v>24</v>
      </c>
      <c r="M28" s="19"/>
      <c r="N28" s="25" t="s">
        <v>47</v>
      </c>
      <c r="Q28" s="22"/>
    </row>
    <row r="29" spans="1:23" ht="15" customHeight="1" x14ac:dyDescent="0.3">
      <c r="A29" s="70"/>
      <c r="B29" s="85"/>
      <c r="C29" s="11"/>
      <c r="D29" s="11"/>
      <c r="E29" s="71"/>
      <c r="F29" s="35"/>
      <c r="G29" s="56"/>
      <c r="H29" s="44"/>
      <c r="I29" s="68"/>
      <c r="J29" s="9"/>
      <c r="K29" s="46"/>
      <c r="L29" s="16"/>
      <c r="M29" s="47"/>
      <c r="N29" s="16"/>
      <c r="P29" s="5"/>
    </row>
    <row r="30" spans="1:23" ht="15" customHeight="1" x14ac:dyDescent="0.3">
      <c r="A30" s="70"/>
      <c r="B30" s="85"/>
      <c r="C30" s="95"/>
      <c r="D30" s="11"/>
      <c r="E30" s="71"/>
      <c r="F30" s="35"/>
      <c r="G30" s="56"/>
      <c r="H30" s="44"/>
      <c r="I30" s="68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0"/>
      <c r="B31" s="85"/>
      <c r="C31" s="96"/>
      <c r="D31" s="13"/>
      <c r="E31" s="71"/>
      <c r="F31" s="35"/>
      <c r="G31" s="56"/>
      <c r="H31" s="44"/>
      <c r="I31" s="68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0"/>
      <c r="B32" s="85"/>
      <c r="C32" s="60"/>
      <c r="D32" s="11"/>
      <c r="E32" s="71"/>
      <c r="F32" s="35"/>
      <c r="G32" s="56"/>
      <c r="H32" s="44"/>
      <c r="I32" s="68"/>
      <c r="J32" s="9"/>
      <c r="K32" s="89" t="s">
        <v>58</v>
      </c>
      <c r="L32" s="16"/>
      <c r="M32" s="47"/>
      <c r="N32" s="42" t="s">
        <v>40</v>
      </c>
      <c r="P32" s="5"/>
      <c r="Q32" s="5"/>
      <c r="R32" s="5"/>
      <c r="S32" s="6"/>
    </row>
    <row r="33" spans="1:19" ht="15" customHeight="1" x14ac:dyDescent="0.3">
      <c r="A33" s="55"/>
      <c r="B33" s="85"/>
      <c r="C33" s="11"/>
      <c r="D33" s="11"/>
      <c r="E33" s="71"/>
      <c r="F33" s="48"/>
      <c r="G33" s="56"/>
      <c r="H33" s="49"/>
      <c r="I33" s="68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55"/>
      <c r="B34" s="85"/>
      <c r="C34" s="60"/>
      <c r="D34" s="11"/>
      <c r="E34" s="71"/>
      <c r="F34" s="35"/>
      <c r="G34" s="56"/>
      <c r="H34" s="44"/>
      <c r="I34" s="68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5"/>
      <c r="C35" s="55">
        <f>COUNT(C6:C34)</f>
        <v>7</v>
      </c>
      <c r="D35" s="55" t="s">
        <v>42</v>
      </c>
      <c r="E35" s="64"/>
      <c r="F35" s="69"/>
      <c r="G35" s="64"/>
      <c r="H35" s="67" t="s">
        <v>57</v>
      </c>
      <c r="I35" s="15" t="s">
        <v>60</v>
      </c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90" t="s">
        <v>59</v>
      </c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F43" s="43" t="s">
        <v>41</v>
      </c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4" spans="2:2" x14ac:dyDescent="0.25">
      <c r="B1048574" s="86">
        <v>45070</v>
      </c>
    </row>
  </sheetData>
  <mergeCells count="8">
    <mergeCell ref="C30:C31"/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46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48</v>
      </c>
      <c r="B6" s="28">
        <v>130</v>
      </c>
      <c r="C6" s="52">
        <v>35.4</v>
      </c>
    </row>
    <row r="7" spans="1:4" ht="15.75" x14ac:dyDescent="0.25">
      <c r="A7" s="39" t="s">
        <v>49</v>
      </c>
      <c r="B7" s="28">
        <v>120</v>
      </c>
      <c r="C7" s="52">
        <v>40.700000000000003</v>
      </c>
    </row>
    <row r="8" spans="1:4" ht="15.75" x14ac:dyDescent="0.25">
      <c r="A8" s="39" t="s">
        <v>50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2023-07-09T06:54:06Z</cp:lastPrinted>
  <dcterms:created xsi:type="dcterms:W3CDTF">2018-10-22T11:48:52Z</dcterms:created>
  <dcterms:modified xsi:type="dcterms:W3CDTF">2023-07-13T10:10:12Z</dcterms:modified>
</cp:coreProperties>
</file>