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KHO\năm 2023\NK THÁNG 6\"/>
    </mc:Choice>
  </mc:AlternateContent>
  <bookViews>
    <workbookView minimized="1" xWindow="-105" yWindow="-105" windowWidth="19425" windowHeight="10305" tabRatio="873" activeTab="1"/>
  </bookViews>
  <sheets>
    <sheet name="TH" sheetId="37" r:id="rId1"/>
    <sheet name="Hàng trả" sheetId="38" r:id="rId2"/>
    <sheet name="Hàng đổi" sheetId="39" r:id="rId3"/>
    <sheet name="hàng mẫu" sheetId="40" r:id="rId4"/>
    <sheet name="hàng xì" sheetId="41" r:id="rId5"/>
    <sheet name="MÃ CH" sheetId="42" r:id="rId6"/>
    <sheet name="1.6" sheetId="6" r:id="rId7"/>
    <sheet name="2.6" sheetId="7" r:id="rId8"/>
    <sheet name="3.6" sheetId="8" r:id="rId9"/>
    <sheet name="4.6" sheetId="9" r:id="rId10"/>
    <sheet name="5.6" sheetId="10" r:id="rId11"/>
    <sheet name="6.6" sheetId="11" r:id="rId12"/>
    <sheet name="7.6" sheetId="12" r:id="rId13"/>
    <sheet name="8.6" sheetId="13" r:id="rId14"/>
    <sheet name="9.6" sheetId="14" r:id="rId15"/>
    <sheet name="10.6" sheetId="15" r:id="rId16"/>
    <sheet name="11.6" sheetId="16" r:id="rId17"/>
    <sheet name="12.6" sheetId="17" r:id="rId18"/>
    <sheet name="13.6" sheetId="18" r:id="rId19"/>
    <sheet name="14.6" sheetId="19" r:id="rId20"/>
    <sheet name="15.6" sheetId="20" r:id="rId21"/>
    <sheet name="16.6" sheetId="21" r:id="rId22"/>
    <sheet name="17.6" sheetId="22" r:id="rId23"/>
    <sheet name="18.6" sheetId="23" r:id="rId24"/>
    <sheet name="19.6" sheetId="24" r:id="rId25"/>
    <sheet name="20.6" sheetId="25" r:id="rId26"/>
    <sheet name="21.6" sheetId="26" r:id="rId27"/>
    <sheet name="22.6" sheetId="27" r:id="rId28"/>
    <sheet name="23.6" sheetId="28" r:id="rId29"/>
    <sheet name="24.6" sheetId="29" r:id="rId30"/>
    <sheet name="25.6" sheetId="30" r:id="rId31"/>
    <sheet name="26.6" sheetId="31" r:id="rId32"/>
    <sheet name="27.6" sheetId="32" r:id="rId33"/>
    <sheet name="28.6" sheetId="33" r:id="rId34"/>
    <sheet name="29.6" sheetId="34" r:id="rId35"/>
    <sheet name="30.6" sheetId="35" r:id="rId36"/>
    <sheet name="31.6" sheetId="36" r:id="rId37"/>
  </sheets>
  <externalReferences>
    <externalReference r:id="rId38"/>
  </externalReferences>
  <definedNames>
    <definedName name="_xlnm._FilterDatabase" localSheetId="2" hidden="1">'Hàng đổi'!$A$4:$D$228</definedName>
    <definedName name="_xlnm._FilterDatabase" localSheetId="3" hidden="1">'hàng mẫu'!$A$4:$Z$10</definedName>
    <definedName name="_xlnm._FilterDatabase" localSheetId="1" hidden="1">'Hàng trả'!$A$4:$E$645</definedName>
    <definedName name="_xlnm._FilterDatabase" localSheetId="4" hidden="1">'hàng xì'!$A$4:$X$32</definedName>
    <definedName name="_xlnm._FilterDatabase" localSheetId="5" hidden="1">'MÃ CH'!$A$2:$H$3936</definedName>
    <definedName name="Mã_hàng">'7.6'!$D$6:$D$47</definedName>
    <definedName name="_xlnm.Print_Area" localSheetId="27">'22.6'!$A$1:$Y$32</definedName>
    <definedName name="_xlnm.Print_Area" localSheetId="28">'23.6'!$A$1:$X$30</definedName>
    <definedName name="Số_lượng">'7.6'!$F$6:$F$47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6" i="39" l="1"/>
  <c r="D183" i="39" l="1"/>
  <c r="D349" i="38" l="1"/>
  <c r="D350" i="38"/>
  <c r="D352" i="38"/>
  <c r="D353" i="38"/>
  <c r="D224" i="39"/>
  <c r="D225" i="39"/>
  <c r="D226" i="39"/>
  <c r="D227" i="39"/>
  <c r="D205" i="39"/>
  <c r="D206" i="39"/>
  <c r="D207" i="39"/>
  <c r="D208" i="39"/>
  <c r="D209" i="39"/>
  <c r="D210" i="39"/>
  <c r="D211" i="39"/>
  <c r="D212" i="39"/>
  <c r="D213" i="39"/>
  <c r="D214" i="39"/>
  <c r="D215" i="39"/>
  <c r="D216" i="39"/>
  <c r="D217" i="39"/>
  <c r="D218" i="39"/>
  <c r="D219" i="39"/>
  <c r="D220" i="39"/>
  <c r="D221" i="39"/>
  <c r="D222" i="39"/>
  <c r="D223" i="39"/>
  <c r="P25" i="31" l="1"/>
  <c r="Q25" i="31"/>
  <c r="R25" i="31"/>
  <c r="S25" i="31"/>
  <c r="T25" i="31"/>
  <c r="U25" i="31"/>
  <c r="Z25" i="31"/>
  <c r="AA25" i="31"/>
  <c r="AC25" i="31"/>
  <c r="N19" i="31"/>
  <c r="N20" i="31"/>
  <c r="N21" i="31"/>
  <c r="N22" i="31"/>
  <c r="N23" i="31"/>
  <c r="N24" i="31"/>
  <c r="O19" i="30"/>
  <c r="O20" i="30"/>
  <c r="O21" i="30"/>
  <c r="O22" i="30"/>
  <c r="O23" i="30"/>
  <c r="O24" i="30"/>
  <c r="N19" i="30"/>
  <c r="N20" i="30"/>
  <c r="N21" i="30"/>
  <c r="N22" i="30"/>
  <c r="N23" i="30"/>
  <c r="N24" i="30"/>
  <c r="D164" i="39" l="1"/>
  <c r="D165" i="39"/>
  <c r="D166" i="39"/>
  <c r="D167" i="39"/>
  <c r="D168" i="39"/>
  <c r="D169" i="39"/>
  <c r="D170" i="39"/>
  <c r="D171" i="39"/>
  <c r="D172" i="39"/>
  <c r="D173" i="39"/>
  <c r="D174" i="39"/>
  <c r="D175" i="39"/>
  <c r="D176" i="39"/>
  <c r="D177" i="39"/>
  <c r="D178" i="39"/>
  <c r="D179" i="39"/>
  <c r="D181" i="39"/>
  <c r="D182" i="39"/>
  <c r="D184" i="39"/>
  <c r="D185" i="39"/>
  <c r="D186" i="39"/>
  <c r="D187" i="39"/>
  <c r="D188" i="39"/>
  <c r="D189" i="39"/>
  <c r="D190" i="39"/>
  <c r="D191" i="39"/>
  <c r="D192" i="39"/>
  <c r="D193" i="39"/>
  <c r="D194" i="39"/>
  <c r="D195" i="39"/>
  <c r="D196" i="39"/>
  <c r="D197" i="39"/>
  <c r="D198" i="39"/>
  <c r="D199" i="39"/>
  <c r="D200" i="39"/>
  <c r="D201" i="39"/>
  <c r="D202" i="39"/>
  <c r="N19" i="29" l="1"/>
  <c r="N20" i="29"/>
  <c r="N21" i="29"/>
  <c r="N22" i="29"/>
  <c r="N23" i="29"/>
  <c r="N24" i="29"/>
  <c r="O19" i="28"/>
  <c r="O20" i="28"/>
  <c r="O21" i="28"/>
  <c r="O22" i="28"/>
  <c r="O23" i="28"/>
  <c r="O24" i="28"/>
  <c r="N19" i="28"/>
  <c r="N20" i="28"/>
  <c r="N21" i="28"/>
  <c r="N22" i="28"/>
  <c r="N23" i="28"/>
  <c r="N24" i="28"/>
  <c r="O19" i="27"/>
  <c r="O20" i="27"/>
  <c r="O21" i="27"/>
  <c r="O22" i="27"/>
  <c r="O23" i="27"/>
  <c r="O24" i="27"/>
  <c r="N19" i="27"/>
  <c r="N20" i="27"/>
  <c r="N21" i="27"/>
  <c r="N22" i="27"/>
  <c r="N23" i="27"/>
  <c r="N24" i="27"/>
  <c r="N18" i="27"/>
  <c r="I25" i="27"/>
  <c r="J25" i="27"/>
  <c r="K25" i="27"/>
  <c r="L25" i="27"/>
  <c r="M25" i="27"/>
  <c r="D287" i="38" l="1"/>
  <c r="D141" i="39"/>
  <c r="D307" i="38"/>
  <c r="D276" i="38" l="1"/>
  <c r="D277" i="38"/>
  <c r="D278" i="38"/>
  <c r="D279" i="38"/>
  <c r="D280" i="38"/>
  <c r="D281" i="38"/>
  <c r="D282" i="38"/>
  <c r="D283" i="38"/>
  <c r="D284" i="38"/>
  <c r="D285" i="38"/>
  <c r="D286" i="38"/>
  <c r="D288" i="38"/>
  <c r="D289" i="38"/>
  <c r="D290" i="38"/>
  <c r="D291" i="38"/>
  <c r="D292" i="38"/>
  <c r="D293" i="38"/>
  <c r="D294" i="38"/>
  <c r="D295" i="38"/>
  <c r="D296" i="38"/>
  <c r="D297" i="38"/>
  <c r="D298" i="38"/>
  <c r="D299" i="38"/>
  <c r="D300" i="38"/>
  <c r="D301" i="38"/>
  <c r="D302" i="38"/>
  <c r="D303" i="38"/>
  <c r="D304" i="38"/>
  <c r="D305" i="38"/>
  <c r="D306" i="38"/>
  <c r="D308" i="38"/>
  <c r="D309" i="38"/>
  <c r="D310" i="38"/>
  <c r="D311" i="38"/>
  <c r="D312" i="38"/>
  <c r="D313" i="38"/>
  <c r="D314" i="38"/>
  <c r="D315" i="38"/>
  <c r="D316" i="38"/>
  <c r="D317" i="38"/>
  <c r="D318" i="38"/>
  <c r="D319" i="38"/>
  <c r="D320" i="38"/>
  <c r="D321" i="38"/>
  <c r="D322" i="38"/>
  <c r="D323" i="38"/>
  <c r="D324" i="38"/>
  <c r="D325" i="38"/>
  <c r="D326" i="38"/>
  <c r="D327" i="38"/>
  <c r="D328" i="38"/>
  <c r="D329" i="38"/>
  <c r="D330" i="38"/>
  <c r="D331" i="38"/>
  <c r="D332" i="38"/>
  <c r="D333" i="38"/>
  <c r="D334" i="38"/>
  <c r="D335" i="38"/>
  <c r="D336" i="38"/>
  <c r="D337" i="38"/>
  <c r="D338" i="38"/>
  <c r="D339" i="38"/>
  <c r="D340" i="38"/>
  <c r="D341" i="38"/>
  <c r="D342" i="38"/>
  <c r="D343" i="38"/>
  <c r="D344" i="38"/>
  <c r="D345" i="38"/>
  <c r="D346" i="38"/>
  <c r="D347" i="38"/>
  <c r="D348" i="38"/>
  <c r="D354" i="38"/>
  <c r="D355" i="38"/>
  <c r="D356" i="38"/>
  <c r="D357" i="38"/>
  <c r="D358" i="38"/>
  <c r="D359" i="38"/>
  <c r="D360" i="38"/>
  <c r="D361" i="38"/>
  <c r="D362" i="38"/>
  <c r="D363" i="38"/>
  <c r="D364" i="38"/>
  <c r="D365" i="38"/>
  <c r="D366" i="38"/>
  <c r="D367" i="38"/>
  <c r="D368" i="38"/>
  <c r="D369" i="38"/>
  <c r="D370" i="38"/>
  <c r="D371" i="38"/>
  <c r="D372" i="38"/>
  <c r="D373" i="38"/>
  <c r="D374" i="38"/>
  <c r="D375" i="38"/>
  <c r="D376" i="38"/>
  <c r="D377" i="38"/>
  <c r="D378" i="38"/>
  <c r="D379" i="38"/>
  <c r="D380" i="38"/>
  <c r="D381" i="38"/>
  <c r="D382" i="38"/>
  <c r="D383" i="38"/>
  <c r="D384" i="38"/>
  <c r="D385" i="38"/>
  <c r="D386" i="38"/>
  <c r="D387" i="38"/>
  <c r="D388" i="38"/>
  <c r="D389" i="38"/>
  <c r="D390" i="38"/>
  <c r="D391" i="38"/>
  <c r="D392" i="38"/>
  <c r="D393" i="38"/>
  <c r="D394" i="38"/>
  <c r="D395" i="38"/>
  <c r="D396" i="38"/>
  <c r="D397" i="38"/>
  <c r="D398" i="38"/>
  <c r="D399" i="38"/>
  <c r="D400" i="38"/>
  <c r="D401" i="38"/>
  <c r="D402" i="38"/>
  <c r="D403" i="38"/>
  <c r="D404" i="38"/>
  <c r="D405" i="38"/>
  <c r="D406" i="38"/>
  <c r="D407" i="38"/>
  <c r="D408" i="38"/>
  <c r="D409" i="38"/>
  <c r="D410" i="38"/>
  <c r="D411" i="38"/>
  <c r="D412" i="38"/>
  <c r="D413" i="38"/>
  <c r="D414" i="38"/>
  <c r="D415" i="38"/>
  <c r="D416" i="38"/>
  <c r="D417" i="38"/>
  <c r="D418" i="38"/>
  <c r="D419" i="38"/>
  <c r="D420" i="38"/>
  <c r="D421" i="38"/>
  <c r="D422" i="38"/>
  <c r="D423" i="38"/>
  <c r="D424" i="38"/>
  <c r="D425" i="38"/>
  <c r="D426" i="38"/>
  <c r="D427" i="38"/>
  <c r="D428" i="38"/>
  <c r="D429" i="38"/>
  <c r="D430" i="38"/>
  <c r="D431" i="38"/>
  <c r="D432" i="38"/>
  <c r="D433" i="38"/>
  <c r="D434" i="38"/>
  <c r="D435" i="38"/>
  <c r="D436" i="38"/>
  <c r="D437" i="38"/>
  <c r="D438" i="38"/>
  <c r="D439" i="38"/>
  <c r="D440" i="38"/>
  <c r="D441" i="38"/>
  <c r="D442" i="38"/>
  <c r="D443" i="38"/>
  <c r="D444" i="38"/>
  <c r="D445" i="38"/>
  <c r="D446" i="38"/>
  <c r="D447" i="38"/>
  <c r="D448" i="38"/>
  <c r="D449" i="38"/>
  <c r="D450" i="38"/>
  <c r="D451" i="38"/>
  <c r="D452" i="38"/>
  <c r="D453" i="38"/>
  <c r="D454" i="38"/>
  <c r="D455" i="38"/>
  <c r="D456" i="38"/>
  <c r="D457" i="38"/>
  <c r="D458" i="38"/>
  <c r="D459" i="38"/>
  <c r="D460" i="38"/>
  <c r="D461" i="38"/>
  <c r="D462" i="38"/>
  <c r="D463" i="38"/>
  <c r="D464" i="38"/>
  <c r="D465" i="38"/>
  <c r="D466" i="38"/>
  <c r="D467" i="38"/>
  <c r="D468" i="38"/>
  <c r="D469" i="38"/>
  <c r="D470" i="38"/>
  <c r="D471" i="38"/>
  <c r="D472" i="38"/>
  <c r="D473" i="38"/>
  <c r="D474" i="38"/>
  <c r="D475" i="38"/>
  <c r="D476" i="38"/>
  <c r="D477" i="38"/>
  <c r="D478" i="38"/>
  <c r="D479" i="38"/>
  <c r="D480" i="38"/>
  <c r="D481" i="38"/>
  <c r="D482" i="38"/>
  <c r="D483" i="38"/>
  <c r="D484" i="38"/>
  <c r="D485" i="38"/>
  <c r="D486" i="38"/>
  <c r="D487" i="38"/>
  <c r="D488" i="38"/>
  <c r="D489" i="38"/>
  <c r="D490" i="38"/>
  <c r="D491" i="38"/>
  <c r="D492" i="38"/>
  <c r="D493" i="38"/>
  <c r="D494" i="38"/>
  <c r="D495" i="38"/>
  <c r="D496" i="38"/>
  <c r="D497" i="38"/>
  <c r="D498" i="38"/>
  <c r="D499" i="38"/>
  <c r="D500" i="38"/>
  <c r="D501" i="38"/>
  <c r="D502" i="38"/>
  <c r="D503" i="38"/>
  <c r="D504" i="38"/>
  <c r="D505" i="38"/>
  <c r="D506" i="38"/>
  <c r="D507" i="38"/>
  <c r="D508" i="38"/>
  <c r="D509" i="38"/>
  <c r="D510" i="38"/>
  <c r="D511" i="38"/>
  <c r="D512" i="38"/>
  <c r="D513" i="38"/>
  <c r="D514" i="38"/>
  <c r="D515" i="38"/>
  <c r="D516" i="38"/>
  <c r="D517" i="38"/>
  <c r="D518" i="38"/>
  <c r="D519" i="38"/>
  <c r="D520" i="38"/>
  <c r="D521" i="38"/>
  <c r="D522" i="38"/>
  <c r="D523" i="38"/>
  <c r="D524" i="38"/>
  <c r="D525" i="38"/>
  <c r="D526" i="38"/>
  <c r="D527" i="38"/>
  <c r="D528" i="38"/>
  <c r="D529" i="38"/>
  <c r="D530" i="38"/>
  <c r="D531" i="38"/>
  <c r="D532" i="38"/>
  <c r="D533" i="38"/>
  <c r="D534" i="38"/>
  <c r="D535" i="38"/>
  <c r="D536" i="38"/>
  <c r="D537" i="38"/>
  <c r="D538" i="38"/>
  <c r="D539" i="38"/>
  <c r="D540" i="38"/>
  <c r="D541" i="38"/>
  <c r="D542" i="38"/>
  <c r="D543" i="38"/>
  <c r="D544" i="38"/>
  <c r="D545" i="38"/>
  <c r="D546" i="38"/>
  <c r="D547" i="38"/>
  <c r="D548" i="38"/>
  <c r="D549" i="38"/>
  <c r="D550" i="38"/>
  <c r="D551" i="38"/>
  <c r="D552" i="38"/>
  <c r="D553" i="38"/>
  <c r="D554" i="38"/>
  <c r="D555" i="38"/>
  <c r="D556" i="38"/>
  <c r="D557" i="38"/>
  <c r="D558" i="38"/>
  <c r="D559" i="38"/>
  <c r="D560" i="38"/>
  <c r="D561" i="38"/>
  <c r="D562" i="38"/>
  <c r="D563" i="38"/>
  <c r="D564" i="38"/>
  <c r="D565" i="38"/>
  <c r="D566" i="38"/>
  <c r="D567" i="38"/>
  <c r="D568" i="38"/>
  <c r="D569" i="38"/>
  <c r="D570" i="38"/>
  <c r="D571" i="38"/>
  <c r="D572" i="38"/>
  <c r="D573" i="38"/>
  <c r="D574" i="38"/>
  <c r="D575" i="38"/>
  <c r="D576" i="38"/>
  <c r="D577" i="38"/>
  <c r="D578" i="38"/>
  <c r="D579" i="38"/>
  <c r="D580" i="38"/>
  <c r="D581" i="38"/>
  <c r="D582" i="38"/>
  <c r="D583" i="38"/>
  <c r="D584" i="38"/>
  <c r="D585" i="38"/>
  <c r="D586" i="38"/>
  <c r="D587" i="38"/>
  <c r="D588" i="38"/>
  <c r="D589" i="38"/>
  <c r="D590" i="38"/>
  <c r="D591" i="38"/>
  <c r="D592" i="38"/>
  <c r="D593" i="38"/>
  <c r="D594" i="38"/>
  <c r="D595" i="38"/>
  <c r="D596" i="38"/>
  <c r="D597" i="38"/>
  <c r="D598" i="38"/>
  <c r="D599" i="38"/>
  <c r="D600" i="38"/>
  <c r="D601" i="38"/>
  <c r="D602" i="38"/>
  <c r="D603" i="38"/>
  <c r="D604" i="38"/>
  <c r="D605" i="38"/>
  <c r="D606" i="38"/>
  <c r="D607" i="38"/>
  <c r="D608" i="38"/>
  <c r="D609" i="38"/>
  <c r="D610" i="38"/>
  <c r="D611" i="38"/>
  <c r="D612" i="38"/>
  <c r="D613" i="38"/>
  <c r="D614" i="38"/>
  <c r="D615" i="38"/>
  <c r="D616" i="38"/>
  <c r="D617" i="38"/>
  <c r="D618" i="38"/>
  <c r="D619" i="38"/>
  <c r="D620" i="38"/>
  <c r="D621" i="38"/>
  <c r="D622" i="38"/>
  <c r="D623" i="38"/>
  <c r="D624" i="38"/>
  <c r="D625" i="38"/>
  <c r="D626" i="38"/>
  <c r="D627" i="38"/>
  <c r="D628" i="38"/>
  <c r="D629" i="38"/>
  <c r="D630" i="38"/>
  <c r="D631" i="38"/>
  <c r="D632" i="38"/>
  <c r="D633" i="38"/>
  <c r="D634" i="38"/>
  <c r="D635" i="38"/>
  <c r="D636" i="38"/>
  <c r="D637" i="38"/>
  <c r="D638" i="38"/>
  <c r="D639" i="38"/>
  <c r="D640" i="38"/>
  <c r="D641" i="38"/>
  <c r="D642" i="38"/>
  <c r="D114" i="39"/>
  <c r="D115" i="39"/>
  <c r="D116" i="39"/>
  <c r="D117" i="39"/>
  <c r="D118" i="39"/>
  <c r="D119" i="39"/>
  <c r="D120" i="39"/>
  <c r="D123" i="39"/>
  <c r="D124" i="39"/>
  <c r="D125" i="39"/>
  <c r="D127" i="39"/>
  <c r="D128" i="39"/>
  <c r="D129" i="39"/>
  <c r="D130" i="39"/>
  <c r="D131" i="39"/>
  <c r="D132" i="39"/>
  <c r="D133" i="39"/>
  <c r="D134" i="39"/>
  <c r="D136" i="39"/>
  <c r="D137" i="39"/>
  <c r="D139" i="39"/>
  <c r="D140" i="39"/>
  <c r="D143" i="39"/>
  <c r="D144" i="39"/>
  <c r="D145" i="39"/>
  <c r="D146" i="39"/>
  <c r="D147" i="39"/>
  <c r="D148" i="39"/>
  <c r="D149" i="39"/>
  <c r="D150" i="39"/>
  <c r="D151" i="39"/>
  <c r="D152" i="39"/>
  <c r="D154" i="39"/>
  <c r="D155" i="39"/>
  <c r="D156" i="39"/>
  <c r="D158" i="39"/>
  <c r="D159" i="39"/>
  <c r="D160" i="39"/>
  <c r="D161" i="39"/>
  <c r="D162" i="39"/>
  <c r="D163" i="39"/>
  <c r="V25" i="26" l="1"/>
  <c r="W25" i="26"/>
  <c r="X25" i="26"/>
  <c r="Y25" i="26"/>
  <c r="D206" i="38" l="1"/>
  <c r="D90" i="39" l="1"/>
  <c r="D91" i="39"/>
  <c r="D233" i="38" l="1"/>
  <c r="I25" i="26" l="1"/>
  <c r="N19" i="26"/>
  <c r="N20" i="26"/>
  <c r="N21" i="26"/>
  <c r="N22" i="26"/>
  <c r="N23" i="26"/>
  <c r="N24" i="26"/>
  <c r="W32" i="41"/>
  <c r="O19" i="25"/>
  <c r="O20" i="25"/>
  <c r="O21" i="25"/>
  <c r="O22" i="25"/>
  <c r="O23" i="25"/>
  <c r="O24" i="25"/>
  <c r="N19" i="25"/>
  <c r="N20" i="25"/>
  <c r="N21" i="25"/>
  <c r="N22" i="25"/>
  <c r="N23" i="25"/>
  <c r="N24" i="25"/>
  <c r="D58" i="39" l="1"/>
  <c r="D87" i="39" l="1"/>
  <c r="D88" i="39"/>
  <c r="D89" i="39"/>
  <c r="D102" i="39"/>
  <c r="D92" i="39"/>
  <c r="D93" i="39"/>
  <c r="D95" i="39"/>
  <c r="D96" i="39"/>
  <c r="D97" i="39"/>
  <c r="D98" i="39"/>
  <c r="D99" i="39"/>
  <c r="D100" i="39"/>
  <c r="D101" i="39"/>
  <c r="D103" i="39"/>
  <c r="D104" i="39"/>
  <c r="D105" i="39"/>
  <c r="D106" i="39"/>
  <c r="D107" i="39"/>
  <c r="D108" i="39"/>
  <c r="D109" i="39"/>
  <c r="D110" i="39"/>
  <c r="D111" i="39"/>
  <c r="D112" i="39"/>
  <c r="D113" i="39"/>
  <c r="D59" i="39"/>
  <c r="D67" i="39" l="1"/>
  <c r="D68" i="39"/>
  <c r="D69" i="39"/>
  <c r="D70" i="39"/>
  <c r="D71" i="39"/>
  <c r="D72" i="39"/>
  <c r="D73" i="39"/>
  <c r="D74" i="39"/>
  <c r="D75" i="39"/>
  <c r="D76" i="39"/>
  <c r="D77" i="39"/>
  <c r="D78" i="39"/>
  <c r="D79" i="39"/>
  <c r="D80" i="39"/>
  <c r="D81" i="39"/>
  <c r="D82" i="39"/>
  <c r="D83" i="39"/>
  <c r="D84" i="39"/>
  <c r="D85" i="39"/>
  <c r="D86" i="39"/>
  <c r="P25" i="24" l="1"/>
  <c r="Q25" i="24"/>
  <c r="R25" i="24"/>
  <c r="S25" i="24"/>
  <c r="T25" i="24"/>
  <c r="U25" i="24"/>
  <c r="Z25" i="24"/>
  <c r="AA25" i="24"/>
  <c r="AE25" i="24"/>
  <c r="E25" i="24"/>
  <c r="N19" i="24" l="1"/>
  <c r="N20" i="24"/>
  <c r="N21" i="24"/>
  <c r="N22" i="24"/>
  <c r="N23" i="24"/>
  <c r="N24" i="24"/>
  <c r="O19" i="23"/>
  <c r="O20" i="23"/>
  <c r="O21" i="23"/>
  <c r="O22" i="23"/>
  <c r="O23" i="23"/>
  <c r="O24" i="23"/>
  <c r="F4" i="23"/>
  <c r="F5" i="23"/>
  <c r="F6" i="23"/>
  <c r="F7" i="23"/>
  <c r="F8" i="23"/>
  <c r="F9" i="23"/>
  <c r="F10" i="23"/>
  <c r="F11" i="23"/>
  <c r="F12" i="23"/>
  <c r="F13" i="23"/>
  <c r="F14" i="23"/>
  <c r="F15" i="23"/>
  <c r="F16" i="23"/>
  <c r="F17" i="23"/>
  <c r="F18" i="23"/>
  <c r="F19" i="23"/>
  <c r="F20" i="23"/>
  <c r="F21" i="23"/>
  <c r="F22" i="23"/>
  <c r="F23" i="23"/>
  <c r="F24" i="23"/>
  <c r="F3" i="23"/>
  <c r="I25" i="22"/>
  <c r="J25" i="22"/>
  <c r="O19" i="22"/>
  <c r="O20" i="22"/>
  <c r="O21" i="22"/>
  <c r="O22" i="22"/>
  <c r="O23" i="22"/>
  <c r="O24" i="22"/>
  <c r="N19" i="22"/>
  <c r="N20" i="22"/>
  <c r="N21" i="22"/>
  <c r="N22" i="22"/>
  <c r="N23" i="22"/>
  <c r="N24" i="22"/>
  <c r="N6" i="22"/>
  <c r="N7" i="22"/>
  <c r="N8" i="22"/>
  <c r="N9" i="22"/>
  <c r="N10" i="22"/>
  <c r="N11" i="22"/>
  <c r="N12" i="22"/>
  <c r="N13" i="22"/>
  <c r="N14" i="22"/>
  <c r="N15" i="22"/>
  <c r="N16" i="22"/>
  <c r="N17" i="22"/>
  <c r="N18" i="22"/>
  <c r="D30" i="38" l="1"/>
  <c r="D31" i="38"/>
  <c r="D41" i="39"/>
  <c r="D42" i="39"/>
  <c r="D43" i="39"/>
  <c r="D44" i="39"/>
  <c r="D45" i="39"/>
  <c r="D46" i="39"/>
  <c r="D47" i="39"/>
  <c r="D48" i="39"/>
  <c r="D49" i="39"/>
  <c r="D98" i="38" l="1"/>
  <c r="D33" i="39" l="1"/>
  <c r="D97" i="38" l="1"/>
  <c r="D17" i="38" l="1"/>
  <c r="D18" i="38"/>
  <c r="D19" i="38"/>
  <c r="D20" i="38"/>
  <c r="D21" i="38"/>
  <c r="D22" i="38"/>
  <c r="D23" i="38"/>
  <c r="D24" i="38"/>
  <c r="D25" i="38"/>
  <c r="D26" i="38"/>
  <c r="D28" i="38"/>
  <c r="D29" i="38"/>
  <c r="A31" i="38"/>
  <c r="D32" i="38"/>
  <c r="D33" i="38"/>
  <c r="D34" i="38"/>
  <c r="D35" i="38"/>
  <c r="D36" i="38"/>
  <c r="D37" i="38"/>
  <c r="D38" i="38"/>
  <c r="D39" i="38"/>
  <c r="D40" i="38"/>
  <c r="D41" i="38"/>
  <c r="D42" i="38"/>
  <c r="D43" i="38"/>
  <c r="D44" i="38"/>
  <c r="D45" i="38"/>
  <c r="D46" i="38"/>
  <c r="D47" i="38"/>
  <c r="D48" i="38"/>
  <c r="D49" i="38"/>
  <c r="D50" i="38"/>
  <c r="D51" i="38"/>
  <c r="D52" i="38"/>
  <c r="D53" i="38"/>
  <c r="D54" i="38"/>
  <c r="D55" i="38"/>
  <c r="D56" i="38"/>
  <c r="D57" i="38"/>
  <c r="D58" i="38"/>
  <c r="D59" i="38"/>
  <c r="D60" i="38"/>
  <c r="D61" i="38"/>
  <c r="D62" i="38"/>
  <c r="D63" i="38"/>
  <c r="D64" i="38"/>
  <c r="D65" i="38"/>
  <c r="D66" i="38"/>
  <c r="D67" i="38"/>
  <c r="D68" i="38"/>
  <c r="D69" i="38"/>
  <c r="D70" i="38"/>
  <c r="D71" i="38"/>
  <c r="D72" i="38"/>
  <c r="D73" i="38"/>
  <c r="D74" i="38"/>
  <c r="D75" i="38"/>
  <c r="D76" i="38"/>
  <c r="D77" i="38"/>
  <c r="D78" i="38"/>
  <c r="D79" i="38"/>
  <c r="D80" i="38"/>
  <c r="D81" i="38"/>
  <c r="D82" i="38"/>
  <c r="D83" i="38"/>
  <c r="D84" i="38"/>
  <c r="D85" i="38"/>
  <c r="D86" i="38"/>
  <c r="D87" i="38"/>
  <c r="D88" i="38"/>
  <c r="D89" i="38"/>
  <c r="D90" i="38"/>
  <c r="D91" i="38"/>
  <c r="D92" i="38"/>
  <c r="D93" i="38"/>
  <c r="D94" i="38"/>
  <c r="D95" i="38"/>
  <c r="D96" i="38"/>
  <c r="D99" i="38"/>
  <c r="D100" i="38"/>
  <c r="D101" i="38"/>
  <c r="D102" i="38"/>
  <c r="D103" i="38"/>
  <c r="D104" i="38"/>
  <c r="D105" i="38"/>
  <c r="D106" i="38"/>
  <c r="D107" i="38"/>
  <c r="D108" i="38"/>
  <c r="D109" i="38"/>
  <c r="D110" i="38"/>
  <c r="D111" i="38"/>
  <c r="D112" i="38"/>
  <c r="D113" i="38"/>
  <c r="D114" i="38"/>
  <c r="D115" i="38"/>
  <c r="D116" i="38"/>
  <c r="D117" i="38"/>
  <c r="D118" i="38"/>
  <c r="D119" i="38"/>
  <c r="D120" i="38"/>
  <c r="D122" i="38"/>
  <c r="D123" i="38"/>
  <c r="D124" i="38"/>
  <c r="D125" i="38"/>
  <c r="D126" i="38"/>
  <c r="D127" i="38"/>
  <c r="D128" i="38"/>
  <c r="D129" i="38"/>
  <c r="D130" i="38"/>
  <c r="D131" i="38"/>
  <c r="D132" i="38"/>
  <c r="D133" i="38"/>
  <c r="D134" i="38"/>
  <c r="D135" i="38"/>
  <c r="D136" i="38"/>
  <c r="D137" i="38"/>
  <c r="D138" i="38"/>
  <c r="D139" i="38"/>
  <c r="D140" i="38"/>
  <c r="D141" i="38"/>
  <c r="D142" i="38"/>
  <c r="D143" i="38"/>
  <c r="D144" i="38"/>
  <c r="D145" i="38"/>
  <c r="D146" i="38"/>
  <c r="D147" i="38"/>
  <c r="D148" i="38"/>
  <c r="D149" i="38"/>
  <c r="D150" i="38"/>
  <c r="D151" i="38"/>
  <c r="D152" i="38"/>
  <c r="D153" i="38"/>
  <c r="D154" i="38"/>
  <c r="D155" i="38"/>
  <c r="D156" i="38"/>
  <c r="D157" i="38"/>
  <c r="D158" i="38"/>
  <c r="D159" i="38"/>
  <c r="D160" i="38"/>
  <c r="D161" i="38"/>
  <c r="D162" i="38"/>
  <c r="D163" i="38"/>
  <c r="D164" i="38"/>
  <c r="D165" i="38"/>
  <c r="D166" i="38"/>
  <c r="D167" i="38"/>
  <c r="D168" i="38"/>
  <c r="D169" i="38"/>
  <c r="D170" i="38"/>
  <c r="D171" i="38"/>
  <c r="D172" i="38"/>
  <c r="D173" i="38"/>
  <c r="D174" i="38"/>
  <c r="D175" i="38"/>
  <c r="D176" i="38"/>
  <c r="D177" i="38"/>
  <c r="D178" i="38"/>
  <c r="D179" i="38"/>
  <c r="D180" i="38"/>
  <c r="D181" i="38"/>
  <c r="D182" i="38"/>
  <c r="D183" i="38"/>
  <c r="D184" i="38"/>
  <c r="D185" i="38"/>
  <c r="D186" i="38"/>
  <c r="D187" i="38"/>
  <c r="D188" i="38"/>
  <c r="D189" i="38"/>
  <c r="D190" i="38"/>
  <c r="D191" i="38"/>
  <c r="D192" i="38"/>
  <c r="D193" i="38"/>
  <c r="D194" i="38"/>
  <c r="D195" i="38"/>
  <c r="D196" i="38"/>
  <c r="D197" i="38"/>
  <c r="D198" i="38"/>
  <c r="D199" i="38"/>
  <c r="D200" i="38"/>
  <c r="D201" i="38"/>
  <c r="D202" i="38"/>
  <c r="D203" i="38"/>
  <c r="D204" i="38"/>
  <c r="D205" i="38"/>
  <c r="D209" i="38"/>
  <c r="D210" i="38"/>
  <c r="D211" i="38"/>
  <c r="D212" i="38"/>
  <c r="D213" i="38"/>
  <c r="D214" i="38"/>
  <c r="D215" i="38"/>
  <c r="D216" i="38"/>
  <c r="D217" i="38"/>
  <c r="D218" i="38"/>
  <c r="D219" i="38"/>
  <c r="D220" i="38"/>
  <c r="D221" i="38"/>
  <c r="D222" i="38"/>
  <c r="D223" i="38"/>
  <c r="D224" i="38"/>
  <c r="D225" i="38"/>
  <c r="D226" i="38"/>
  <c r="D227" i="38"/>
  <c r="D228" i="38"/>
  <c r="D229" i="38"/>
  <c r="D230" i="38"/>
  <c r="D231" i="38"/>
  <c r="D232" i="38"/>
  <c r="D234" i="38"/>
  <c r="D235" i="38"/>
  <c r="D236" i="38"/>
  <c r="D237" i="38"/>
  <c r="D238" i="38"/>
  <c r="D239" i="38"/>
  <c r="D240" i="38"/>
  <c r="D241" i="38"/>
  <c r="D242" i="38"/>
  <c r="D243" i="38"/>
  <c r="D244" i="38"/>
  <c r="D245" i="38"/>
  <c r="D246" i="38"/>
  <c r="D247" i="38"/>
  <c r="D248" i="38"/>
  <c r="D249" i="38"/>
  <c r="D250" i="38"/>
  <c r="D251" i="38"/>
  <c r="D252" i="38"/>
  <c r="D253" i="38"/>
  <c r="D254" i="38"/>
  <c r="D255" i="38"/>
  <c r="D256" i="38"/>
  <c r="D257" i="38"/>
  <c r="D258" i="38"/>
  <c r="D259" i="38"/>
  <c r="D260" i="38"/>
  <c r="D261" i="38"/>
  <c r="D262" i="38"/>
  <c r="D263" i="38"/>
  <c r="D264" i="38"/>
  <c r="D265" i="38"/>
  <c r="D266" i="38"/>
  <c r="D267" i="38"/>
  <c r="D268" i="38"/>
  <c r="D269" i="38"/>
  <c r="D270" i="38"/>
  <c r="D271" i="38"/>
  <c r="D272" i="38"/>
  <c r="D273" i="38"/>
  <c r="D274" i="38"/>
  <c r="D15" i="38" l="1"/>
  <c r="D16" i="38"/>
  <c r="A13" i="38"/>
  <c r="D14" i="38"/>
  <c r="D28" i="39"/>
  <c r="D29" i="39"/>
  <c r="D30" i="39"/>
  <c r="D31" i="39"/>
  <c r="D32" i="39"/>
  <c r="D34" i="39"/>
  <c r="D35" i="39"/>
  <c r="D36" i="39"/>
  <c r="D37" i="39"/>
  <c r="D38" i="39"/>
  <c r="D39" i="39"/>
  <c r="D40" i="39"/>
  <c r="D50" i="39"/>
  <c r="D51" i="39"/>
  <c r="D52" i="39"/>
  <c r="D53" i="39"/>
  <c r="D54" i="39"/>
  <c r="D55" i="39"/>
  <c r="D56" i="39"/>
  <c r="D57" i="39"/>
  <c r="D60" i="39"/>
  <c r="D61" i="39"/>
  <c r="D62" i="39"/>
  <c r="D63" i="39"/>
  <c r="D64" i="39"/>
  <c r="D65" i="39"/>
  <c r="D66" i="39"/>
  <c r="AT5" i="37" l="1"/>
  <c r="AT6" i="37"/>
  <c r="AT7" i="37"/>
  <c r="AT8" i="37"/>
  <c r="AT9" i="37"/>
  <c r="AT10" i="37"/>
  <c r="AT11" i="37"/>
  <c r="AT12" i="37"/>
  <c r="AT13" i="37"/>
  <c r="AT14" i="37"/>
  <c r="AT15" i="37"/>
  <c r="AT16" i="37"/>
  <c r="AT17" i="37"/>
  <c r="AT18" i="37"/>
  <c r="AT19" i="37"/>
  <c r="AT20" i="37"/>
  <c r="AT21" i="37"/>
  <c r="AT22" i="37"/>
  <c r="AT23" i="37"/>
  <c r="AT24" i="37"/>
  <c r="AT25" i="37"/>
  <c r="AT4" i="37"/>
  <c r="AQ5" i="37"/>
  <c r="AQ6" i="37"/>
  <c r="AQ7" i="37"/>
  <c r="AQ8" i="37"/>
  <c r="AQ9" i="37"/>
  <c r="AQ10" i="37"/>
  <c r="AQ11" i="37"/>
  <c r="AQ12" i="37"/>
  <c r="AQ13" i="37"/>
  <c r="AQ14" i="37"/>
  <c r="AQ15" i="37"/>
  <c r="AQ16" i="37"/>
  <c r="AQ17" i="37"/>
  <c r="AQ18" i="37"/>
  <c r="AQ19" i="37"/>
  <c r="AQ20" i="37"/>
  <c r="AQ21" i="37"/>
  <c r="AQ22" i="37"/>
  <c r="AQ23" i="37"/>
  <c r="AQ24" i="37"/>
  <c r="AQ25" i="37"/>
  <c r="AQ4" i="37"/>
  <c r="N19" i="21" l="1"/>
  <c r="N20" i="21"/>
  <c r="N21" i="21"/>
  <c r="N22" i="21"/>
  <c r="N23" i="21"/>
  <c r="N24" i="21"/>
  <c r="AG4" i="20"/>
  <c r="AG5" i="20"/>
  <c r="AG6" i="20"/>
  <c r="AG7" i="20"/>
  <c r="AG8" i="20"/>
  <c r="AG9" i="20"/>
  <c r="AG10" i="20"/>
  <c r="AG11" i="20"/>
  <c r="AG12" i="20"/>
  <c r="AG13" i="20"/>
  <c r="AG14" i="20"/>
  <c r="AG15" i="20"/>
  <c r="AG16" i="20"/>
  <c r="AG17" i="20"/>
  <c r="AG18" i="20"/>
  <c r="AG19" i="20"/>
  <c r="AG20" i="20"/>
  <c r="AG21" i="20"/>
  <c r="AG22" i="20"/>
  <c r="AG23" i="20"/>
  <c r="AG24" i="20"/>
  <c r="AG3" i="20"/>
  <c r="R25" i="20"/>
  <c r="S25" i="20"/>
  <c r="T25" i="20"/>
  <c r="U25" i="20"/>
  <c r="V25" i="20"/>
  <c r="W25" i="20"/>
  <c r="X25" i="20"/>
  <c r="Y25" i="20"/>
  <c r="Z25" i="20"/>
  <c r="AA25" i="20"/>
  <c r="Q25" i="20"/>
  <c r="AB25" i="20"/>
  <c r="AD25" i="20"/>
  <c r="O19" i="20"/>
  <c r="O20" i="20"/>
  <c r="O21" i="20"/>
  <c r="O22" i="20"/>
  <c r="O23" i="20"/>
  <c r="O24" i="20"/>
  <c r="O18" i="20"/>
  <c r="F25" i="20"/>
  <c r="AG25" i="20" l="1"/>
  <c r="D22" i="39"/>
  <c r="X6" i="41" l="1"/>
  <c r="X7" i="41"/>
  <c r="X8" i="41"/>
  <c r="X9" i="41"/>
  <c r="X10" i="41"/>
  <c r="X11" i="41"/>
  <c r="X12" i="41"/>
  <c r="X13" i="41"/>
  <c r="X14" i="41"/>
  <c r="X15" i="41"/>
  <c r="X16" i="41"/>
  <c r="X17" i="41"/>
  <c r="X18" i="41"/>
  <c r="X19" i="41"/>
  <c r="X20" i="41"/>
  <c r="X21" i="41"/>
  <c r="X22" i="41"/>
  <c r="X23" i="41"/>
  <c r="X24" i="41"/>
  <c r="X25" i="41"/>
  <c r="X26" i="41"/>
  <c r="X27" i="41"/>
  <c r="X28" i="41"/>
  <c r="X29" i="41"/>
  <c r="X30" i="41"/>
  <c r="X31" i="41"/>
  <c r="X5" i="41"/>
  <c r="X32" i="41" l="1"/>
  <c r="D6" i="38"/>
  <c r="D7" i="38"/>
  <c r="D8" i="38"/>
  <c r="D9" i="38"/>
  <c r="D10" i="38"/>
  <c r="D11" i="38"/>
  <c r="D12" i="38"/>
  <c r="D5" i="38"/>
  <c r="D6" i="39"/>
  <c r="D7" i="39"/>
  <c r="D8" i="39"/>
  <c r="D9" i="39"/>
  <c r="D10" i="39"/>
  <c r="D11" i="39"/>
  <c r="D12" i="39"/>
  <c r="D13" i="39"/>
  <c r="D14" i="39"/>
  <c r="D15" i="39"/>
  <c r="D16" i="39"/>
  <c r="D17" i="39"/>
  <c r="D18" i="39"/>
  <c r="D20" i="39"/>
  <c r="D21" i="39"/>
  <c r="D24" i="39"/>
  <c r="D25" i="39"/>
  <c r="D26" i="39"/>
  <c r="D27" i="39"/>
  <c r="D5" i="39"/>
  <c r="BQ5" i="37" l="1"/>
  <c r="BQ4" i="37"/>
  <c r="BR25" i="37"/>
  <c r="BR24" i="37"/>
  <c r="C32" i="41" l="1"/>
  <c r="BR5" i="37" s="1"/>
  <c r="B32" i="41"/>
  <c r="BR4" i="37" s="1"/>
  <c r="G32" i="41"/>
  <c r="BR8" i="37" s="1"/>
  <c r="V32" i="41"/>
  <c r="BR23" i="37" s="1"/>
  <c r="U32" i="41"/>
  <c r="BR22" i="37" s="1"/>
  <c r="T32" i="41"/>
  <c r="BR21" i="37" s="1"/>
  <c r="S32" i="41"/>
  <c r="BR20" i="37" s="1"/>
  <c r="R32" i="41"/>
  <c r="BR19" i="37" s="1"/>
  <c r="Q32" i="41"/>
  <c r="BR18" i="37" s="1"/>
  <c r="P32" i="41"/>
  <c r="BR17" i="37" s="1"/>
  <c r="O32" i="41"/>
  <c r="BR16" i="37" s="1"/>
  <c r="N32" i="41"/>
  <c r="BR15" i="37" s="1"/>
  <c r="M32" i="41"/>
  <c r="BR14" i="37" s="1"/>
  <c r="L32" i="41"/>
  <c r="BR13" i="37" s="1"/>
  <c r="K32" i="41"/>
  <c r="BR12" i="37" s="1"/>
  <c r="J32" i="41"/>
  <c r="BR11" i="37" s="1"/>
  <c r="I32" i="41"/>
  <c r="BR10" i="37" s="1"/>
  <c r="H32" i="41"/>
  <c r="BR9" i="37" s="1"/>
  <c r="F32" i="41"/>
  <c r="BR7" i="37" s="1"/>
  <c r="E32" i="41"/>
  <c r="D32" i="41"/>
  <c r="BR6" i="37" s="1"/>
  <c r="Z44" i="40"/>
  <c r="Y44" i="40"/>
  <c r="X44" i="40"/>
  <c r="BQ25" i="37" s="1"/>
  <c r="W44" i="40"/>
  <c r="BQ24" i="37" s="1"/>
  <c r="V44" i="40"/>
  <c r="BQ23" i="37" s="1"/>
  <c r="U44" i="40"/>
  <c r="BQ22" i="37" s="1"/>
  <c r="T44" i="40"/>
  <c r="BQ21" i="37" s="1"/>
  <c r="S44" i="40"/>
  <c r="BQ20" i="37" s="1"/>
  <c r="R44" i="40"/>
  <c r="BQ19" i="37" s="1"/>
  <c r="Q44" i="40"/>
  <c r="BQ18" i="37" s="1"/>
  <c r="P44" i="40"/>
  <c r="BQ17" i="37" s="1"/>
  <c r="O44" i="40"/>
  <c r="BQ16" i="37" s="1"/>
  <c r="N44" i="40"/>
  <c r="BQ15" i="37" s="1"/>
  <c r="M44" i="40"/>
  <c r="BQ14" i="37" s="1"/>
  <c r="L44" i="40"/>
  <c r="BQ13" i="37" s="1"/>
  <c r="K44" i="40"/>
  <c r="BQ12" i="37" s="1"/>
  <c r="J44" i="40"/>
  <c r="BQ11" i="37" s="1"/>
  <c r="I44" i="40"/>
  <c r="BQ10" i="37" s="1"/>
  <c r="H44" i="40"/>
  <c r="BQ9" i="37" s="1"/>
  <c r="G44" i="40"/>
  <c r="BQ8" i="37" s="1"/>
  <c r="F44" i="40"/>
  <c r="BQ7" i="37" s="1"/>
  <c r="E44" i="40"/>
  <c r="D44" i="40"/>
  <c r="BQ6" i="37" s="1"/>
  <c r="C43" i="40"/>
  <c r="C42" i="40"/>
  <c r="C41" i="40"/>
  <c r="C40" i="40"/>
  <c r="C39" i="40"/>
  <c r="C38" i="40"/>
  <c r="C37" i="40"/>
  <c r="C36" i="40"/>
  <c r="C35" i="40"/>
  <c r="C34" i="40"/>
  <c r="C33" i="40"/>
  <c r="C32" i="40"/>
  <c r="C31" i="40"/>
  <c r="C30" i="40"/>
  <c r="C29" i="40"/>
  <c r="C28" i="40"/>
  <c r="C27" i="40"/>
  <c r="C26" i="40"/>
  <c r="C25" i="40"/>
  <c r="C24" i="40"/>
  <c r="C23" i="40"/>
  <c r="C22" i="40"/>
  <c r="C21" i="40"/>
  <c r="C20" i="40"/>
  <c r="BS4" i="40"/>
  <c r="AA228" i="39"/>
  <c r="Z228" i="39"/>
  <c r="BS25" i="37" s="1"/>
  <c r="Y228" i="39"/>
  <c r="BS24" i="37" s="1"/>
  <c r="X228" i="39"/>
  <c r="BS23" i="37" s="1"/>
  <c r="W228" i="39"/>
  <c r="BS22" i="37" s="1"/>
  <c r="V228" i="39"/>
  <c r="BS21" i="37" s="1"/>
  <c r="U228" i="39"/>
  <c r="BS20" i="37" s="1"/>
  <c r="T228" i="39"/>
  <c r="BS19" i="37" s="1"/>
  <c r="S228" i="39"/>
  <c r="BS18" i="37" s="1"/>
  <c r="R228" i="39"/>
  <c r="BS17" i="37" s="1"/>
  <c r="Q228" i="39"/>
  <c r="BS16" i="37" s="1"/>
  <c r="P228" i="39"/>
  <c r="BS15" i="37" s="1"/>
  <c r="O228" i="39"/>
  <c r="BS14" i="37" s="1"/>
  <c r="N228" i="39"/>
  <c r="BS13" i="37" s="1"/>
  <c r="M228" i="39"/>
  <c r="BS12" i="37" s="1"/>
  <c r="L228" i="39"/>
  <c r="BS11" i="37" s="1"/>
  <c r="K228" i="39"/>
  <c r="BS10" i="37" s="1"/>
  <c r="J228" i="39"/>
  <c r="BS9" i="37" s="1"/>
  <c r="I228" i="39"/>
  <c r="BS8" i="37" s="1"/>
  <c r="H228" i="39"/>
  <c r="BS7" i="37" s="1"/>
  <c r="G228" i="39"/>
  <c r="BS6" i="37" s="1"/>
  <c r="F228" i="39"/>
  <c r="BS5" i="37" s="1"/>
  <c r="E228" i="39"/>
  <c r="BS4" i="37" s="1"/>
  <c r="AB643" i="38"/>
  <c r="AA643" i="38"/>
  <c r="AA645" i="38" s="1"/>
  <c r="Z643" i="38"/>
  <c r="Z645" i="38" s="1"/>
  <c r="Y643" i="38"/>
  <c r="Y645" i="38" s="1"/>
  <c r="X643" i="38"/>
  <c r="X645" i="38" s="1"/>
  <c r="W643" i="38"/>
  <c r="W645" i="38" s="1"/>
  <c r="V643" i="38"/>
  <c r="V645" i="38" s="1"/>
  <c r="U643" i="38"/>
  <c r="U645" i="38" s="1"/>
  <c r="T643" i="38"/>
  <c r="T645" i="38" s="1"/>
  <c r="S643" i="38"/>
  <c r="S645" i="38" s="1"/>
  <c r="R643" i="38"/>
  <c r="R645" i="38" s="1"/>
  <c r="Q643" i="38"/>
  <c r="Q645" i="38" s="1"/>
  <c r="P643" i="38"/>
  <c r="P645" i="38" s="1"/>
  <c r="O643" i="38"/>
  <c r="O645" i="38" s="1"/>
  <c r="N643" i="38"/>
  <c r="N645" i="38" s="1"/>
  <c r="M643" i="38"/>
  <c r="M645" i="38" s="1"/>
  <c r="L643" i="38"/>
  <c r="L645" i="38" s="1"/>
  <c r="K643" i="38"/>
  <c r="K645" i="38" s="1"/>
  <c r="J643" i="38"/>
  <c r="J645" i="38" s="1"/>
  <c r="I643" i="38"/>
  <c r="I645" i="38" s="1"/>
  <c r="H643" i="38"/>
  <c r="H645" i="38" s="1"/>
  <c r="G643" i="38"/>
  <c r="G645" i="38" s="1"/>
  <c r="F643" i="38"/>
  <c r="F645" i="38" s="1"/>
  <c r="AB645" i="38" l="1"/>
  <c r="BP5" i="37" l="1"/>
  <c r="BP6" i="37"/>
  <c r="BP7" i="37"/>
  <c r="BP8" i="37"/>
  <c r="BP9" i="37"/>
  <c r="BP10" i="37"/>
  <c r="BP11" i="37"/>
  <c r="BP12" i="37"/>
  <c r="BP13" i="37"/>
  <c r="BP14" i="37"/>
  <c r="BP15" i="37"/>
  <c r="BP16" i="37"/>
  <c r="BP17" i="37"/>
  <c r="BP18" i="37"/>
  <c r="BP19" i="37"/>
  <c r="BP20" i="37"/>
  <c r="BP21" i="37"/>
  <c r="BP22" i="37"/>
  <c r="BP23" i="37"/>
  <c r="BP24" i="37"/>
  <c r="BP25" i="37"/>
  <c r="BP4" i="37"/>
  <c r="BO5" i="37"/>
  <c r="BO6" i="37"/>
  <c r="BO7" i="37"/>
  <c r="BO8" i="37"/>
  <c r="BO9" i="37"/>
  <c r="BO10" i="37"/>
  <c r="BO11" i="37"/>
  <c r="BO12" i="37"/>
  <c r="BO13" i="37"/>
  <c r="BO14" i="37"/>
  <c r="BO15" i="37"/>
  <c r="BO16" i="37"/>
  <c r="BO17" i="37"/>
  <c r="BO18" i="37"/>
  <c r="BO19" i="37"/>
  <c r="BO20" i="37"/>
  <c r="BO21" i="37"/>
  <c r="BO22" i="37"/>
  <c r="BO23" i="37"/>
  <c r="BO24" i="37"/>
  <c r="BO25" i="37"/>
  <c r="BO4" i="37"/>
  <c r="BN5" i="37"/>
  <c r="BN6" i="37"/>
  <c r="BN7" i="37"/>
  <c r="BN8" i="37"/>
  <c r="BN9" i="37"/>
  <c r="BN10" i="37"/>
  <c r="BN11" i="37"/>
  <c r="BN12" i="37"/>
  <c r="BN13" i="37"/>
  <c r="BN14" i="37"/>
  <c r="BN15" i="37"/>
  <c r="BN16" i="37"/>
  <c r="BN17" i="37"/>
  <c r="BN18" i="37"/>
  <c r="BN19" i="37"/>
  <c r="BN20" i="37"/>
  <c r="BN21" i="37"/>
  <c r="BN22" i="37"/>
  <c r="BN23" i="37"/>
  <c r="BN24" i="37"/>
  <c r="BN25" i="37"/>
  <c r="BN4" i="37"/>
  <c r="BM5" i="37"/>
  <c r="BM6" i="37"/>
  <c r="BM7" i="37"/>
  <c r="BM8" i="37"/>
  <c r="BM9" i="37"/>
  <c r="BM10" i="37"/>
  <c r="BM11" i="37"/>
  <c r="BM12" i="37"/>
  <c r="BM13" i="37"/>
  <c r="BM14" i="37"/>
  <c r="BM15" i="37"/>
  <c r="BM16" i="37"/>
  <c r="BM17" i="37"/>
  <c r="BM18" i="37"/>
  <c r="BM19" i="37"/>
  <c r="BM20" i="37"/>
  <c r="BM21" i="37"/>
  <c r="BM22" i="37"/>
  <c r="BM23" i="37"/>
  <c r="BM24" i="37"/>
  <c r="BM25" i="37"/>
  <c r="BM4" i="37"/>
  <c r="BL5" i="37"/>
  <c r="BL6" i="37"/>
  <c r="BL7" i="37"/>
  <c r="BL8" i="37"/>
  <c r="BL9" i="37"/>
  <c r="BL10" i="37"/>
  <c r="BL11" i="37"/>
  <c r="BL12" i="37"/>
  <c r="BL13" i="37"/>
  <c r="BL14" i="37"/>
  <c r="BL15" i="37"/>
  <c r="BL16" i="37"/>
  <c r="BL17" i="37"/>
  <c r="BL18" i="37"/>
  <c r="BL19" i="37"/>
  <c r="BL20" i="37"/>
  <c r="BL21" i="37"/>
  <c r="BL22" i="37"/>
  <c r="BL23" i="37"/>
  <c r="BL24" i="37"/>
  <c r="BL25" i="37"/>
  <c r="BL4" i="37"/>
  <c r="AV5" i="37"/>
  <c r="AV6" i="37"/>
  <c r="AV7" i="37"/>
  <c r="AV8" i="37"/>
  <c r="AV9" i="37"/>
  <c r="AV10" i="37"/>
  <c r="AV11" i="37"/>
  <c r="AV12" i="37"/>
  <c r="AV13" i="37"/>
  <c r="AV14" i="37"/>
  <c r="AV15" i="37"/>
  <c r="AV16" i="37"/>
  <c r="AV17" i="37"/>
  <c r="AV18" i="37"/>
  <c r="AV19" i="37"/>
  <c r="AV20" i="37"/>
  <c r="AV21" i="37"/>
  <c r="AV22" i="37"/>
  <c r="AV23" i="37"/>
  <c r="AV24" i="37"/>
  <c r="AV25" i="37"/>
  <c r="AV4" i="37"/>
  <c r="AU5" i="37"/>
  <c r="AU6" i="37"/>
  <c r="AU7" i="37"/>
  <c r="AU8" i="37"/>
  <c r="AU9" i="37"/>
  <c r="AU10" i="37"/>
  <c r="AU11" i="37"/>
  <c r="AU12" i="37"/>
  <c r="AU13" i="37"/>
  <c r="AU14" i="37"/>
  <c r="AU15" i="37"/>
  <c r="AU16" i="37"/>
  <c r="AU17" i="37"/>
  <c r="AU18" i="37"/>
  <c r="AU19" i="37"/>
  <c r="AU20" i="37"/>
  <c r="AU21" i="37"/>
  <c r="AU22" i="37"/>
  <c r="AU23" i="37"/>
  <c r="AU24" i="37"/>
  <c r="AU25" i="37"/>
  <c r="AU4" i="37"/>
  <c r="AS5" i="37"/>
  <c r="AS6" i="37"/>
  <c r="AS7" i="37"/>
  <c r="AS8" i="37"/>
  <c r="AS9" i="37"/>
  <c r="AS10" i="37"/>
  <c r="AS11" i="37"/>
  <c r="AS12" i="37"/>
  <c r="AS13" i="37"/>
  <c r="AS14" i="37"/>
  <c r="AS15" i="37"/>
  <c r="AS16" i="37"/>
  <c r="AS17" i="37"/>
  <c r="AS18" i="37"/>
  <c r="AS19" i="37"/>
  <c r="AS20" i="37"/>
  <c r="AS21" i="37"/>
  <c r="AS22" i="37"/>
  <c r="AS23" i="37"/>
  <c r="AS24" i="37"/>
  <c r="AS25" i="37"/>
  <c r="AS4" i="37"/>
  <c r="AR5" i="37"/>
  <c r="AR6" i="37"/>
  <c r="AR7" i="37"/>
  <c r="AR8" i="37"/>
  <c r="AR9" i="37"/>
  <c r="AR10" i="37"/>
  <c r="AR11" i="37"/>
  <c r="AR12" i="37"/>
  <c r="AR13" i="37"/>
  <c r="AR14" i="37"/>
  <c r="AR15" i="37"/>
  <c r="AR16" i="37"/>
  <c r="AR17" i="37"/>
  <c r="AR18" i="37"/>
  <c r="AR19" i="37"/>
  <c r="AR20" i="37"/>
  <c r="AR21" i="37"/>
  <c r="AR22" i="37"/>
  <c r="AR23" i="37"/>
  <c r="AR24" i="37"/>
  <c r="AR25" i="37"/>
  <c r="AR4" i="37"/>
  <c r="AP5" i="37"/>
  <c r="AP6" i="37"/>
  <c r="AP7" i="37"/>
  <c r="AP8" i="37"/>
  <c r="AP9" i="37"/>
  <c r="AP10" i="37"/>
  <c r="AP11" i="37"/>
  <c r="AP12" i="37"/>
  <c r="AP13" i="37"/>
  <c r="AP14" i="37"/>
  <c r="AP15" i="37"/>
  <c r="AP16" i="37"/>
  <c r="AP17" i="37"/>
  <c r="AP18" i="37"/>
  <c r="AP19" i="37"/>
  <c r="AP20" i="37"/>
  <c r="AP21" i="37"/>
  <c r="AP22" i="37"/>
  <c r="AP23" i="37"/>
  <c r="AP24" i="37"/>
  <c r="AP25" i="37"/>
  <c r="AP4" i="37"/>
  <c r="AO5" i="37"/>
  <c r="AO6" i="37"/>
  <c r="AO7" i="37"/>
  <c r="AO8" i="37"/>
  <c r="AO9" i="37"/>
  <c r="AO10" i="37"/>
  <c r="AO11" i="37"/>
  <c r="AO12" i="37"/>
  <c r="AO13" i="37"/>
  <c r="AO14" i="37"/>
  <c r="AO15" i="37"/>
  <c r="AO16" i="37"/>
  <c r="AO17" i="37"/>
  <c r="AO18" i="37"/>
  <c r="AO19" i="37"/>
  <c r="AO20" i="37"/>
  <c r="AO21" i="37"/>
  <c r="AO22" i="37"/>
  <c r="AO23" i="37"/>
  <c r="AO24" i="37"/>
  <c r="AO25" i="37"/>
  <c r="AO4" i="37"/>
  <c r="AM5" i="37"/>
  <c r="AM6" i="37"/>
  <c r="AM7" i="37"/>
  <c r="AM8" i="37"/>
  <c r="AM9" i="37"/>
  <c r="AM10" i="37"/>
  <c r="AM11" i="37"/>
  <c r="AM12" i="37"/>
  <c r="AM13" i="37"/>
  <c r="AM14" i="37"/>
  <c r="AM15" i="37"/>
  <c r="AM16" i="37"/>
  <c r="AM17" i="37"/>
  <c r="AM18" i="37"/>
  <c r="AM19" i="37"/>
  <c r="AM20" i="37"/>
  <c r="AM21" i="37"/>
  <c r="AM22" i="37"/>
  <c r="AM23" i="37"/>
  <c r="AM24" i="37"/>
  <c r="AM25" i="37"/>
  <c r="AM4" i="37"/>
  <c r="AL5" i="37"/>
  <c r="AL6" i="37"/>
  <c r="AL7" i="37"/>
  <c r="AL8" i="37"/>
  <c r="AL9" i="37"/>
  <c r="AL10" i="37"/>
  <c r="AL11" i="37"/>
  <c r="AL12" i="37"/>
  <c r="AL13" i="37"/>
  <c r="AL14" i="37"/>
  <c r="AL15" i="37"/>
  <c r="AL16" i="37"/>
  <c r="AL17" i="37"/>
  <c r="AL18" i="37"/>
  <c r="AL19" i="37"/>
  <c r="AL20" i="37"/>
  <c r="AL21" i="37"/>
  <c r="AL22" i="37"/>
  <c r="AL23" i="37"/>
  <c r="AL24" i="37"/>
  <c r="AL25" i="37"/>
  <c r="AL4" i="37"/>
  <c r="AC5" i="37"/>
  <c r="AD5" i="37"/>
  <c r="AE5" i="37"/>
  <c r="AF5" i="37"/>
  <c r="AG5" i="37"/>
  <c r="AH5" i="37"/>
  <c r="AC6" i="37"/>
  <c r="AD6" i="37"/>
  <c r="AE6" i="37"/>
  <c r="AF6" i="37"/>
  <c r="AG6" i="37"/>
  <c r="AH6" i="37"/>
  <c r="AC7" i="37"/>
  <c r="AD7" i="37"/>
  <c r="AE7" i="37"/>
  <c r="AF7" i="37"/>
  <c r="AG7" i="37"/>
  <c r="AH7" i="37"/>
  <c r="AC8" i="37"/>
  <c r="AD8" i="37"/>
  <c r="AE8" i="37"/>
  <c r="AF8" i="37"/>
  <c r="AG8" i="37"/>
  <c r="AH8" i="37"/>
  <c r="AC9" i="37"/>
  <c r="AD9" i="37"/>
  <c r="AE9" i="37"/>
  <c r="AF9" i="37"/>
  <c r="AG9" i="37"/>
  <c r="AH9" i="37"/>
  <c r="AC10" i="37"/>
  <c r="AD10" i="37"/>
  <c r="AE10" i="37"/>
  <c r="AF10" i="37"/>
  <c r="AG10" i="37"/>
  <c r="AH10" i="37"/>
  <c r="AC11" i="37"/>
  <c r="AD11" i="37"/>
  <c r="AE11" i="37"/>
  <c r="AF11" i="37"/>
  <c r="AG11" i="37"/>
  <c r="AH11" i="37"/>
  <c r="AC12" i="37"/>
  <c r="AD12" i="37"/>
  <c r="AE12" i="37"/>
  <c r="AF12" i="37"/>
  <c r="AG12" i="37"/>
  <c r="AH12" i="37"/>
  <c r="AC13" i="37"/>
  <c r="AD13" i="37"/>
  <c r="AE13" i="37"/>
  <c r="AF13" i="37"/>
  <c r="AG13" i="37"/>
  <c r="AH13" i="37"/>
  <c r="AC14" i="37"/>
  <c r="AD14" i="37"/>
  <c r="AE14" i="37"/>
  <c r="AF14" i="37"/>
  <c r="AG14" i="37"/>
  <c r="AH14" i="37"/>
  <c r="AC15" i="37"/>
  <c r="AD15" i="37"/>
  <c r="AE15" i="37"/>
  <c r="AF15" i="37"/>
  <c r="AG15" i="37"/>
  <c r="AH15" i="37"/>
  <c r="AC16" i="37"/>
  <c r="AD16" i="37"/>
  <c r="AE16" i="37"/>
  <c r="AF16" i="37"/>
  <c r="AG16" i="37"/>
  <c r="AH16" i="37"/>
  <c r="AC17" i="37"/>
  <c r="AD17" i="37"/>
  <c r="AE17" i="37"/>
  <c r="AF17" i="37"/>
  <c r="AG17" i="37"/>
  <c r="AH17" i="37"/>
  <c r="AC18" i="37"/>
  <c r="AD18" i="37"/>
  <c r="AE18" i="37"/>
  <c r="AF18" i="37"/>
  <c r="AG18" i="37"/>
  <c r="AH18" i="37"/>
  <c r="AC19" i="37"/>
  <c r="AD19" i="37"/>
  <c r="AE19" i="37"/>
  <c r="AF19" i="37"/>
  <c r="AG19" i="37"/>
  <c r="AH19" i="37"/>
  <c r="AC20" i="37"/>
  <c r="AD20" i="37"/>
  <c r="AE20" i="37"/>
  <c r="AF20" i="37"/>
  <c r="AG20" i="37"/>
  <c r="AH20" i="37"/>
  <c r="AC21" i="37"/>
  <c r="AD21" i="37"/>
  <c r="AE21" i="37"/>
  <c r="AF21" i="37"/>
  <c r="AG21" i="37"/>
  <c r="AH21" i="37"/>
  <c r="AC22" i="37"/>
  <c r="AD22" i="37"/>
  <c r="AE22" i="37"/>
  <c r="AF22" i="37"/>
  <c r="AG22" i="37"/>
  <c r="AH22" i="37"/>
  <c r="AC23" i="37"/>
  <c r="AD23" i="37"/>
  <c r="AE23" i="37"/>
  <c r="AF23" i="37"/>
  <c r="AG23" i="37"/>
  <c r="AH23" i="37"/>
  <c r="AC24" i="37"/>
  <c r="AD24" i="37"/>
  <c r="AE24" i="37"/>
  <c r="AF24" i="37"/>
  <c r="AG24" i="37"/>
  <c r="AH24" i="37"/>
  <c r="AC25" i="37"/>
  <c r="AD25" i="37"/>
  <c r="AE25" i="37"/>
  <c r="AF25" i="37"/>
  <c r="AG25" i="37"/>
  <c r="AH25" i="37"/>
  <c r="AH4" i="37"/>
  <c r="AG4" i="37"/>
  <c r="AF4" i="37"/>
  <c r="AE4" i="37"/>
  <c r="AD4" i="37"/>
  <c r="AC4" i="37"/>
  <c r="AB5" i="37"/>
  <c r="AB6" i="37"/>
  <c r="AB7" i="37"/>
  <c r="AB8" i="37"/>
  <c r="AB9" i="37"/>
  <c r="AB10" i="37"/>
  <c r="AB11" i="37"/>
  <c r="AB12" i="37"/>
  <c r="AB13" i="37"/>
  <c r="AB14" i="37"/>
  <c r="AB15" i="37"/>
  <c r="AB16" i="37"/>
  <c r="AB17" i="37"/>
  <c r="AB18" i="37"/>
  <c r="AB19" i="37"/>
  <c r="AB20" i="37"/>
  <c r="AB21" i="37"/>
  <c r="AB22" i="37"/>
  <c r="AB23" i="37"/>
  <c r="AB24" i="37"/>
  <c r="AB25" i="37"/>
  <c r="AB4" i="37"/>
  <c r="AA5" i="37"/>
  <c r="AA6" i="37"/>
  <c r="AA7" i="37"/>
  <c r="AA8" i="37"/>
  <c r="AA9" i="37"/>
  <c r="AA10" i="37"/>
  <c r="AA11" i="37"/>
  <c r="AA12" i="37"/>
  <c r="AA13" i="37"/>
  <c r="AA14" i="37"/>
  <c r="AA15" i="37"/>
  <c r="AA16" i="37"/>
  <c r="AA17" i="37"/>
  <c r="AA18" i="37"/>
  <c r="AA19" i="37"/>
  <c r="AA20" i="37"/>
  <c r="AA21" i="37"/>
  <c r="AA22" i="37"/>
  <c r="AA23" i="37"/>
  <c r="AA24" i="37"/>
  <c r="AA25" i="37"/>
  <c r="AA4" i="37"/>
  <c r="Z5" i="37"/>
  <c r="Z6" i="37"/>
  <c r="Z7" i="37"/>
  <c r="Z8" i="37"/>
  <c r="Z9" i="37"/>
  <c r="Z10" i="37"/>
  <c r="Z11" i="37"/>
  <c r="Z12" i="37"/>
  <c r="Z13" i="37"/>
  <c r="Z14" i="37"/>
  <c r="Z15" i="37"/>
  <c r="Z16" i="37"/>
  <c r="Z17" i="37"/>
  <c r="Z18" i="37"/>
  <c r="Z19" i="37"/>
  <c r="Z20" i="37"/>
  <c r="Z21" i="37"/>
  <c r="Z22" i="37"/>
  <c r="Z23" i="37"/>
  <c r="Z24" i="37"/>
  <c r="Z25" i="37"/>
  <c r="Z4" i="37"/>
  <c r="Y5" i="37"/>
  <c r="Y6" i="37"/>
  <c r="Y7" i="37"/>
  <c r="Y8" i="37"/>
  <c r="Y9" i="37"/>
  <c r="Y10" i="37"/>
  <c r="Y11" i="37"/>
  <c r="Y12" i="37"/>
  <c r="Y13" i="37"/>
  <c r="Y14" i="37"/>
  <c r="Y15" i="37"/>
  <c r="Y16" i="37"/>
  <c r="Y17" i="37"/>
  <c r="Y18" i="37"/>
  <c r="Y19" i="37"/>
  <c r="Y20" i="37"/>
  <c r="Y21" i="37"/>
  <c r="Y22" i="37"/>
  <c r="Y23" i="37"/>
  <c r="Y24" i="37"/>
  <c r="Y25" i="37"/>
  <c r="Y4" i="37"/>
  <c r="X4" i="37"/>
  <c r="X5" i="37"/>
  <c r="X6" i="37"/>
  <c r="X7" i="37"/>
  <c r="X8" i="37"/>
  <c r="X9" i="37"/>
  <c r="X10" i="37"/>
  <c r="X11" i="37"/>
  <c r="X12" i="37"/>
  <c r="X13" i="37"/>
  <c r="X14" i="37"/>
  <c r="X15" i="37"/>
  <c r="X16" i="37"/>
  <c r="X17" i="37"/>
  <c r="X18" i="37"/>
  <c r="X19" i="37"/>
  <c r="X20" i="37"/>
  <c r="X21" i="37"/>
  <c r="X22" i="37"/>
  <c r="X23" i="37"/>
  <c r="X24" i="37"/>
  <c r="X25" i="37"/>
  <c r="W5" i="37"/>
  <c r="W6" i="37"/>
  <c r="W7" i="37"/>
  <c r="W8" i="37"/>
  <c r="W9" i="37"/>
  <c r="W10" i="37"/>
  <c r="W11" i="37"/>
  <c r="W12" i="37"/>
  <c r="W13" i="37"/>
  <c r="W14" i="37"/>
  <c r="W15" i="37"/>
  <c r="W16" i="37"/>
  <c r="W17" i="37"/>
  <c r="W18" i="37"/>
  <c r="W19" i="37"/>
  <c r="W20" i="37"/>
  <c r="W21" i="37"/>
  <c r="W22" i="37"/>
  <c r="W23" i="37"/>
  <c r="W24" i="37"/>
  <c r="W25" i="37"/>
  <c r="W4" i="37"/>
  <c r="V5" i="37"/>
  <c r="V6" i="37"/>
  <c r="V7" i="37"/>
  <c r="V8" i="37"/>
  <c r="V9" i="37"/>
  <c r="V10" i="37"/>
  <c r="V11" i="37"/>
  <c r="V12" i="37"/>
  <c r="V13" i="37"/>
  <c r="V14" i="37"/>
  <c r="V15" i="37"/>
  <c r="V16" i="37"/>
  <c r="V17" i="37"/>
  <c r="V18" i="37"/>
  <c r="V19" i="37"/>
  <c r="V20" i="37"/>
  <c r="V21" i="37"/>
  <c r="V22" i="37"/>
  <c r="V23" i="37"/>
  <c r="V24" i="37"/>
  <c r="V25" i="37"/>
  <c r="V4" i="37"/>
  <c r="U5" i="37"/>
  <c r="U6" i="37"/>
  <c r="U7" i="37"/>
  <c r="U8" i="37"/>
  <c r="U9" i="37"/>
  <c r="U10" i="37"/>
  <c r="U11" i="37"/>
  <c r="U12" i="37"/>
  <c r="U13" i="37"/>
  <c r="U14" i="37"/>
  <c r="U15" i="37"/>
  <c r="U16" i="37"/>
  <c r="U17" i="37"/>
  <c r="U18" i="37"/>
  <c r="U19" i="37"/>
  <c r="U20" i="37"/>
  <c r="U21" i="37"/>
  <c r="U22" i="37"/>
  <c r="U23" i="37"/>
  <c r="U24" i="37"/>
  <c r="U25" i="37"/>
  <c r="U4" i="37"/>
  <c r="T5" i="37"/>
  <c r="T6" i="37"/>
  <c r="T7" i="37"/>
  <c r="T8" i="37"/>
  <c r="T9" i="37"/>
  <c r="T10" i="37"/>
  <c r="T11" i="37"/>
  <c r="T12" i="37"/>
  <c r="T13" i="37"/>
  <c r="T14" i="37"/>
  <c r="T15" i="37"/>
  <c r="T16" i="37"/>
  <c r="T17" i="37"/>
  <c r="T18" i="37"/>
  <c r="T19" i="37"/>
  <c r="T20" i="37"/>
  <c r="T21" i="37"/>
  <c r="T22" i="37"/>
  <c r="T23" i="37"/>
  <c r="T24" i="37"/>
  <c r="T25" i="37"/>
  <c r="T4" i="37"/>
  <c r="S5" i="37"/>
  <c r="S6" i="37"/>
  <c r="S7" i="37"/>
  <c r="S8" i="37"/>
  <c r="S9" i="37"/>
  <c r="S10" i="37"/>
  <c r="S11" i="37"/>
  <c r="S12" i="37"/>
  <c r="S13" i="37"/>
  <c r="S14" i="37"/>
  <c r="S15" i="37"/>
  <c r="S16" i="37"/>
  <c r="S17" i="37"/>
  <c r="S18" i="37"/>
  <c r="S19" i="37"/>
  <c r="S20" i="37"/>
  <c r="S21" i="37"/>
  <c r="S22" i="37"/>
  <c r="S23" i="37"/>
  <c r="S24" i="37"/>
  <c r="S25" i="37"/>
  <c r="S4" i="37"/>
  <c r="R5" i="37"/>
  <c r="R6" i="37"/>
  <c r="R7" i="37"/>
  <c r="R8" i="37"/>
  <c r="R9" i="37"/>
  <c r="R10" i="37"/>
  <c r="R11" i="37"/>
  <c r="R12" i="37"/>
  <c r="R13" i="37"/>
  <c r="R14" i="37"/>
  <c r="R15" i="37"/>
  <c r="R16" i="37"/>
  <c r="R17" i="37"/>
  <c r="R18" i="37"/>
  <c r="R19" i="37"/>
  <c r="R20" i="37"/>
  <c r="R21" i="37"/>
  <c r="R22" i="37"/>
  <c r="R23" i="37"/>
  <c r="R24" i="37"/>
  <c r="R25" i="37"/>
  <c r="R4" i="37"/>
  <c r="Q5" i="37"/>
  <c r="Q6" i="37"/>
  <c r="Q7" i="37"/>
  <c r="Q8" i="37"/>
  <c r="Q9" i="37"/>
  <c r="Q10" i="37"/>
  <c r="Q11" i="37"/>
  <c r="Q12" i="37"/>
  <c r="Q13" i="37"/>
  <c r="Q14" i="37"/>
  <c r="Q15" i="37"/>
  <c r="Q16" i="37"/>
  <c r="Q17" i="37"/>
  <c r="Q18" i="37"/>
  <c r="Q19" i="37"/>
  <c r="Q20" i="37"/>
  <c r="Q21" i="37"/>
  <c r="Q22" i="37"/>
  <c r="Q23" i="37"/>
  <c r="Q24" i="37"/>
  <c r="Q25" i="37"/>
  <c r="Q4" i="37"/>
  <c r="P5" i="37"/>
  <c r="P6" i="37"/>
  <c r="P7" i="37"/>
  <c r="P8" i="37"/>
  <c r="P9" i="37"/>
  <c r="P10" i="37"/>
  <c r="P11" i="37"/>
  <c r="P12" i="37"/>
  <c r="P13" i="37"/>
  <c r="P14" i="37"/>
  <c r="P15" i="37"/>
  <c r="P16" i="37"/>
  <c r="P17" i="37"/>
  <c r="P18" i="37"/>
  <c r="P19" i="37"/>
  <c r="P20" i="37"/>
  <c r="P21" i="37"/>
  <c r="P22" i="37"/>
  <c r="P23" i="37"/>
  <c r="P24" i="37"/>
  <c r="P25" i="37"/>
  <c r="P4" i="37"/>
  <c r="O5" i="37"/>
  <c r="O6" i="37"/>
  <c r="O7" i="37"/>
  <c r="O8" i="37"/>
  <c r="O9" i="37"/>
  <c r="O10" i="37"/>
  <c r="O11" i="37"/>
  <c r="O12" i="37"/>
  <c r="O13" i="37"/>
  <c r="O14" i="37"/>
  <c r="O15" i="37"/>
  <c r="O16" i="37"/>
  <c r="O17" i="37"/>
  <c r="O18" i="37"/>
  <c r="O19" i="37"/>
  <c r="O20" i="37"/>
  <c r="O21" i="37"/>
  <c r="O22" i="37"/>
  <c r="O23" i="37"/>
  <c r="O24" i="37"/>
  <c r="O25" i="37"/>
  <c r="O4" i="37"/>
  <c r="N5" i="37"/>
  <c r="N6" i="37"/>
  <c r="N7" i="37"/>
  <c r="N8" i="37"/>
  <c r="N9" i="37"/>
  <c r="N10" i="37"/>
  <c r="N11" i="37"/>
  <c r="N12" i="37"/>
  <c r="N13" i="37"/>
  <c r="N14" i="37"/>
  <c r="N15" i="37"/>
  <c r="N16" i="37"/>
  <c r="N17" i="37"/>
  <c r="N18" i="37"/>
  <c r="N19" i="37"/>
  <c r="N20" i="37"/>
  <c r="N21" i="37"/>
  <c r="N22" i="37"/>
  <c r="N23" i="37"/>
  <c r="N24" i="37"/>
  <c r="N25" i="37"/>
  <c r="N4" i="37"/>
  <c r="M5" i="37"/>
  <c r="M6" i="37"/>
  <c r="M7" i="37"/>
  <c r="M8" i="37"/>
  <c r="M9" i="37"/>
  <c r="M10" i="37"/>
  <c r="M11" i="37"/>
  <c r="M12" i="37"/>
  <c r="M13" i="37"/>
  <c r="M14" i="37"/>
  <c r="M15" i="37"/>
  <c r="M16" i="37"/>
  <c r="M17" i="37"/>
  <c r="M18" i="37"/>
  <c r="M19" i="37"/>
  <c r="M20" i="37"/>
  <c r="M21" i="37"/>
  <c r="M22" i="37"/>
  <c r="M23" i="37"/>
  <c r="M24" i="37"/>
  <c r="M25" i="37"/>
  <c r="M4" i="37"/>
  <c r="L5" i="37"/>
  <c r="L6" i="37"/>
  <c r="L7" i="37"/>
  <c r="L8" i="37"/>
  <c r="L9" i="37"/>
  <c r="L10" i="37"/>
  <c r="L11" i="37"/>
  <c r="L12" i="37"/>
  <c r="L13" i="37"/>
  <c r="L14" i="37"/>
  <c r="L15" i="37"/>
  <c r="L16" i="37"/>
  <c r="L17" i="37"/>
  <c r="L18" i="37"/>
  <c r="L19" i="37"/>
  <c r="L20" i="37"/>
  <c r="L21" i="37"/>
  <c r="L22" i="37"/>
  <c r="L23" i="37"/>
  <c r="L24" i="37"/>
  <c r="L25" i="37"/>
  <c r="L4" i="37"/>
  <c r="K5" i="37"/>
  <c r="K6" i="37"/>
  <c r="K7" i="37"/>
  <c r="K8" i="37"/>
  <c r="K9" i="37"/>
  <c r="K10" i="37"/>
  <c r="K11" i="37"/>
  <c r="K12" i="37"/>
  <c r="K13" i="37"/>
  <c r="K14" i="37"/>
  <c r="K15" i="37"/>
  <c r="K16" i="37"/>
  <c r="K17" i="37"/>
  <c r="K18" i="37"/>
  <c r="K19" i="37"/>
  <c r="K20" i="37"/>
  <c r="K21" i="37"/>
  <c r="K22" i="37"/>
  <c r="K23" i="37"/>
  <c r="K24" i="37"/>
  <c r="K25" i="37"/>
  <c r="K4" i="37"/>
  <c r="J5" i="37"/>
  <c r="J6" i="37"/>
  <c r="J7" i="37"/>
  <c r="J8" i="37"/>
  <c r="J9" i="37"/>
  <c r="J10" i="37"/>
  <c r="J11" i="37"/>
  <c r="J12" i="37"/>
  <c r="J13" i="37"/>
  <c r="J14" i="37"/>
  <c r="J15" i="37"/>
  <c r="J16" i="37"/>
  <c r="J17" i="37"/>
  <c r="J18" i="37"/>
  <c r="J19" i="37"/>
  <c r="J20" i="37"/>
  <c r="J21" i="37"/>
  <c r="J22" i="37"/>
  <c r="J23" i="37"/>
  <c r="J24" i="37"/>
  <c r="J25" i="37"/>
  <c r="J4" i="37"/>
  <c r="I5" i="37"/>
  <c r="I6" i="37"/>
  <c r="I7" i="37"/>
  <c r="I8" i="37"/>
  <c r="I9" i="37"/>
  <c r="I10" i="37"/>
  <c r="I11" i="37"/>
  <c r="I12" i="37"/>
  <c r="I13" i="37"/>
  <c r="I14" i="37"/>
  <c r="I15" i="37"/>
  <c r="I16" i="37"/>
  <c r="I17" i="37"/>
  <c r="I18" i="37"/>
  <c r="I19" i="37"/>
  <c r="I20" i="37"/>
  <c r="I21" i="37"/>
  <c r="I22" i="37"/>
  <c r="I23" i="37"/>
  <c r="I24" i="37"/>
  <c r="I25" i="37"/>
  <c r="I4" i="37"/>
  <c r="H5" i="37"/>
  <c r="H6" i="37"/>
  <c r="H7" i="37"/>
  <c r="H8" i="37"/>
  <c r="H9" i="37"/>
  <c r="H10" i="37"/>
  <c r="H11" i="37"/>
  <c r="H12" i="37"/>
  <c r="H13" i="37"/>
  <c r="H14" i="37"/>
  <c r="H15" i="37"/>
  <c r="H16" i="37"/>
  <c r="H17" i="37"/>
  <c r="H18" i="37"/>
  <c r="H19" i="37"/>
  <c r="H20" i="37"/>
  <c r="H21" i="37"/>
  <c r="H22" i="37"/>
  <c r="H23" i="37"/>
  <c r="H24" i="37"/>
  <c r="H25" i="37"/>
  <c r="H4" i="37"/>
  <c r="G5" i="37"/>
  <c r="G6" i="37"/>
  <c r="G7" i="37"/>
  <c r="G8" i="37"/>
  <c r="G9" i="37"/>
  <c r="G10" i="37"/>
  <c r="G11" i="37"/>
  <c r="G12" i="37"/>
  <c r="G13" i="37"/>
  <c r="G14" i="37"/>
  <c r="G15" i="37"/>
  <c r="G16" i="37"/>
  <c r="G17" i="37"/>
  <c r="G18" i="37"/>
  <c r="G19" i="37"/>
  <c r="G20" i="37"/>
  <c r="G21" i="37"/>
  <c r="G22" i="37"/>
  <c r="G23" i="37"/>
  <c r="G24" i="37"/>
  <c r="G25" i="37"/>
  <c r="G4" i="37"/>
  <c r="F5" i="37"/>
  <c r="F6" i="37"/>
  <c r="F7" i="37"/>
  <c r="F8" i="37"/>
  <c r="F9" i="37"/>
  <c r="F10" i="37"/>
  <c r="F11" i="37"/>
  <c r="F12" i="37"/>
  <c r="F13" i="37"/>
  <c r="F14" i="37"/>
  <c r="F15" i="37"/>
  <c r="F16" i="37"/>
  <c r="F17" i="37"/>
  <c r="F18" i="37"/>
  <c r="F19" i="37"/>
  <c r="F20" i="37"/>
  <c r="F21" i="37"/>
  <c r="F22" i="37"/>
  <c r="F23" i="37"/>
  <c r="F24" i="37"/>
  <c r="F25" i="37"/>
  <c r="F4" i="37"/>
  <c r="E5" i="37"/>
  <c r="E6" i="37"/>
  <c r="E7" i="37"/>
  <c r="E8" i="37"/>
  <c r="E9" i="37"/>
  <c r="E10" i="37"/>
  <c r="E11" i="37"/>
  <c r="E12" i="37"/>
  <c r="E13" i="37"/>
  <c r="E14" i="37"/>
  <c r="E15" i="37"/>
  <c r="E16" i="37"/>
  <c r="E17" i="37"/>
  <c r="E18" i="37"/>
  <c r="E19" i="37"/>
  <c r="E20" i="37"/>
  <c r="E21" i="37"/>
  <c r="E22" i="37"/>
  <c r="E23" i="37"/>
  <c r="E24" i="37"/>
  <c r="E25" i="37"/>
  <c r="E4" i="37"/>
  <c r="D5" i="37"/>
  <c r="D6" i="37"/>
  <c r="D7" i="37"/>
  <c r="D8" i="37"/>
  <c r="D9" i="37"/>
  <c r="D10" i="37"/>
  <c r="D11" i="37"/>
  <c r="D12" i="37"/>
  <c r="D13" i="37"/>
  <c r="D14" i="37"/>
  <c r="D15" i="37"/>
  <c r="D16" i="37"/>
  <c r="D17" i="37"/>
  <c r="D18" i="37"/>
  <c r="D19" i="37"/>
  <c r="D20" i="37"/>
  <c r="D21" i="37"/>
  <c r="D22" i="37"/>
  <c r="D23" i="37"/>
  <c r="D24" i="37"/>
  <c r="D25" i="37"/>
  <c r="D4" i="37"/>
  <c r="AK17" i="37" l="1"/>
  <c r="AK24" i="37"/>
  <c r="AK18" i="37"/>
  <c r="AK12" i="37"/>
  <c r="AK6" i="37"/>
  <c r="AK20" i="37"/>
  <c r="AK8" i="37"/>
  <c r="AK19" i="37"/>
  <c r="AK7" i="37"/>
  <c r="AK14" i="37"/>
  <c r="AK15" i="37"/>
  <c r="AK22" i="37"/>
  <c r="AK10" i="37"/>
  <c r="AK21" i="37"/>
  <c r="AK9" i="37"/>
  <c r="AK5" i="37"/>
  <c r="AK16" i="37"/>
  <c r="AK25" i="37"/>
  <c r="AK13" i="37"/>
  <c r="AK23" i="37"/>
  <c r="AK11" i="37"/>
  <c r="AK4" i="37"/>
  <c r="O19" i="19" l="1"/>
  <c r="O20" i="19"/>
  <c r="O21" i="19"/>
  <c r="O22" i="19"/>
  <c r="O23" i="19"/>
  <c r="O24" i="19"/>
  <c r="O19" i="18" l="1"/>
  <c r="O20" i="18"/>
  <c r="O21" i="18"/>
  <c r="O22" i="18"/>
  <c r="O23" i="18"/>
  <c r="O24" i="18"/>
  <c r="O19" i="16"/>
  <c r="O20" i="16"/>
  <c r="O21" i="16"/>
  <c r="O22" i="16"/>
  <c r="O23" i="16"/>
  <c r="O24" i="16"/>
  <c r="AG4" i="16"/>
  <c r="AG5" i="16"/>
  <c r="AG6" i="16"/>
  <c r="AG7" i="16"/>
  <c r="AG8" i="16"/>
  <c r="AG9" i="16"/>
  <c r="AG10" i="16"/>
  <c r="AG11" i="16"/>
  <c r="AG12" i="16"/>
  <c r="AG13" i="16"/>
  <c r="AG14" i="16"/>
  <c r="AG15" i="16"/>
  <c r="AG16" i="16"/>
  <c r="AG17" i="16"/>
  <c r="AG18" i="16"/>
  <c r="AG19" i="16"/>
  <c r="AG20" i="16"/>
  <c r="AG21" i="16"/>
  <c r="AG22" i="16"/>
  <c r="AG23" i="16"/>
  <c r="AG24" i="16"/>
  <c r="AG3" i="16"/>
  <c r="AG3" i="15"/>
  <c r="AG25" i="16" l="1"/>
  <c r="O19" i="17"/>
  <c r="O20" i="17"/>
  <c r="O21" i="17"/>
  <c r="O22" i="17"/>
  <c r="O23" i="17"/>
  <c r="O24" i="17"/>
  <c r="O19" i="15" l="1"/>
  <c r="O20" i="15"/>
  <c r="O21" i="15"/>
  <c r="O22" i="15"/>
  <c r="O23" i="15"/>
  <c r="O24" i="15"/>
  <c r="AF4" i="14"/>
  <c r="AF5" i="14"/>
  <c r="AF6" i="14"/>
  <c r="AF7" i="14"/>
  <c r="AF8" i="14"/>
  <c r="AF9" i="14"/>
  <c r="AF10" i="14"/>
  <c r="AF11" i="14"/>
  <c r="AF12" i="14"/>
  <c r="AF13" i="14"/>
  <c r="AF14" i="14"/>
  <c r="AF15" i="14"/>
  <c r="AF16" i="14"/>
  <c r="AF17" i="14"/>
  <c r="AF18" i="14"/>
  <c r="AF19" i="14"/>
  <c r="AF20" i="14"/>
  <c r="AF21" i="14"/>
  <c r="AF22" i="14"/>
  <c r="AF23" i="14"/>
  <c r="AF24" i="14"/>
  <c r="AF3" i="14"/>
  <c r="O19" i="14"/>
  <c r="O20" i="14"/>
  <c r="O21" i="14"/>
  <c r="O22" i="14"/>
  <c r="O23" i="14"/>
  <c r="O24" i="14"/>
  <c r="AE3" i="13" l="1"/>
  <c r="O19" i="13" l="1"/>
  <c r="O20" i="13"/>
  <c r="O21" i="13"/>
  <c r="O22" i="13"/>
  <c r="O23" i="13"/>
  <c r="O24" i="13"/>
  <c r="AC25" i="12" l="1"/>
  <c r="W25" i="12"/>
  <c r="X25" i="12"/>
  <c r="Y25" i="12"/>
  <c r="Z25" i="12"/>
  <c r="O19" i="12" l="1"/>
  <c r="O20" i="12"/>
  <c r="O21" i="12"/>
  <c r="O22" i="12"/>
  <c r="O23" i="12"/>
  <c r="O24" i="12"/>
  <c r="O18" i="12"/>
  <c r="AF4" i="11"/>
  <c r="AF5" i="11"/>
  <c r="AF6" i="11"/>
  <c r="AF7" i="11"/>
  <c r="AF8" i="11"/>
  <c r="AF9" i="11"/>
  <c r="AF10" i="11"/>
  <c r="AF11" i="11"/>
  <c r="AF12" i="11"/>
  <c r="AF13" i="11"/>
  <c r="AF14" i="11"/>
  <c r="AF15" i="11"/>
  <c r="AF16" i="11"/>
  <c r="AF17" i="11"/>
  <c r="AF18" i="11"/>
  <c r="AF19" i="11"/>
  <c r="AF20" i="11"/>
  <c r="AF21" i="11"/>
  <c r="AF22" i="11"/>
  <c r="AF23" i="11"/>
  <c r="AF24" i="11"/>
  <c r="AF3" i="11"/>
  <c r="F4" i="11" l="1"/>
  <c r="I25" i="11"/>
  <c r="J25" i="11"/>
  <c r="K25" i="11"/>
  <c r="L25" i="11"/>
  <c r="M25" i="11"/>
  <c r="N25" i="11"/>
  <c r="O19" i="11"/>
  <c r="O20" i="11"/>
  <c r="O21" i="11"/>
  <c r="O22" i="11"/>
  <c r="O23" i="11"/>
  <c r="O24" i="11"/>
  <c r="O19" i="10" l="1"/>
  <c r="O20" i="10"/>
  <c r="O21" i="10"/>
  <c r="O22" i="10"/>
  <c r="O23" i="10"/>
  <c r="O24" i="10"/>
  <c r="O19" i="9" l="1"/>
  <c r="O20" i="9"/>
  <c r="O21" i="9"/>
  <c r="O22" i="9"/>
  <c r="O23" i="9"/>
  <c r="O24" i="9"/>
  <c r="O19" i="8" l="1"/>
  <c r="O20" i="8"/>
  <c r="O21" i="8"/>
  <c r="O22" i="8"/>
  <c r="O23" i="8"/>
  <c r="O24" i="8"/>
  <c r="O4" i="8"/>
  <c r="O5" i="8"/>
  <c r="O6" i="8"/>
  <c r="O7" i="8"/>
  <c r="O8" i="8"/>
  <c r="O9" i="8"/>
  <c r="O10" i="8"/>
  <c r="O11" i="8"/>
  <c r="O12" i="8"/>
  <c r="O13" i="8"/>
  <c r="O14" i="8"/>
  <c r="O15" i="8"/>
  <c r="O16" i="8"/>
  <c r="O17" i="8"/>
  <c r="O18" i="8"/>
  <c r="I25" i="8"/>
  <c r="J25" i="8"/>
  <c r="K25" i="8"/>
  <c r="L25" i="8"/>
  <c r="N25" i="8"/>
  <c r="H4" i="6"/>
  <c r="O19" i="7" l="1"/>
  <c r="O20" i="7"/>
  <c r="O21" i="7"/>
  <c r="O22" i="7"/>
  <c r="O23" i="7"/>
  <c r="O24" i="7"/>
  <c r="O18" i="7"/>
  <c r="AE18" i="7"/>
  <c r="AE19" i="7"/>
  <c r="AE20" i="7"/>
  <c r="AE21" i="7"/>
  <c r="AE22" i="7"/>
  <c r="AE23" i="7"/>
  <c r="AE24" i="7"/>
  <c r="AE3" i="7"/>
  <c r="J25" i="7" l="1"/>
  <c r="K25" i="7"/>
  <c r="L25" i="7"/>
  <c r="O19" i="6" l="1"/>
  <c r="O20" i="6"/>
  <c r="P20" i="6" s="1"/>
  <c r="AF20" i="6" s="1"/>
  <c r="O21" i="6"/>
  <c r="P21" i="6" s="1"/>
  <c r="AF21" i="6" s="1"/>
  <c r="O22" i="6"/>
  <c r="P22" i="6" s="1"/>
  <c r="AF22" i="6" s="1"/>
  <c r="O23" i="6"/>
  <c r="O24" i="6"/>
  <c r="O4" i="6"/>
  <c r="O5" i="6"/>
  <c r="P5" i="6" s="1"/>
  <c r="AF5" i="6" s="1"/>
  <c r="O6" i="6"/>
  <c r="P6" i="6" s="1"/>
  <c r="AF6" i="6" s="1"/>
  <c r="O7" i="6"/>
  <c r="O8" i="6"/>
  <c r="O9" i="6"/>
  <c r="O10" i="6"/>
  <c r="O11" i="6"/>
  <c r="P11" i="6" s="1"/>
  <c r="AF11" i="6" s="1"/>
  <c r="O12" i="6"/>
  <c r="O13" i="6"/>
  <c r="O14" i="6"/>
  <c r="O15" i="6"/>
  <c r="O16" i="6"/>
  <c r="O17" i="6"/>
  <c r="P17" i="6" s="1"/>
  <c r="AF17" i="6" s="1"/>
  <c r="O18" i="6"/>
  <c r="P18" i="6" s="1"/>
  <c r="AF18" i="6" s="1"/>
  <c r="P19" i="6"/>
  <c r="AF19" i="6" s="1"/>
  <c r="P23" i="6"/>
  <c r="AF23" i="6" s="1"/>
  <c r="P24" i="6"/>
  <c r="AF24" i="6" s="1"/>
  <c r="P7" i="6"/>
  <c r="AF7" i="6" s="1"/>
  <c r="P8" i="6"/>
  <c r="AF8" i="6" s="1"/>
  <c r="P9" i="6"/>
  <c r="P10" i="6"/>
  <c r="P13" i="6"/>
  <c r="AF13" i="6" s="1"/>
  <c r="P14" i="6"/>
  <c r="AF14" i="6" s="1"/>
  <c r="P15" i="6"/>
  <c r="AF15" i="6" s="1"/>
  <c r="P16" i="6"/>
  <c r="AF9" i="6"/>
  <c r="AF10" i="6"/>
  <c r="AF16" i="6"/>
  <c r="Q25" i="6"/>
  <c r="R25" i="6"/>
  <c r="S25" i="6"/>
  <c r="T25" i="6"/>
  <c r="U25" i="6"/>
  <c r="V25" i="6"/>
  <c r="W25" i="6"/>
  <c r="X25" i="6"/>
  <c r="Y25" i="6"/>
  <c r="Z25" i="6"/>
  <c r="AG4" i="6"/>
  <c r="AG5" i="6"/>
  <c r="AG6" i="6"/>
  <c r="AG7" i="6"/>
  <c r="AG8" i="6"/>
  <c r="AG9" i="6"/>
  <c r="AG10" i="6"/>
  <c r="AG11" i="6"/>
  <c r="AG12" i="6"/>
  <c r="AG13" i="6"/>
  <c r="AG14" i="6"/>
  <c r="AG15" i="6"/>
  <c r="AG16" i="6"/>
  <c r="AG17" i="6"/>
  <c r="AG18" i="6"/>
  <c r="AG19" i="6"/>
  <c r="AG20" i="6"/>
  <c r="AG21" i="6"/>
  <c r="AG22" i="6"/>
  <c r="AG23" i="6"/>
  <c r="AG24" i="6"/>
  <c r="AG3" i="6"/>
  <c r="AG25" i="6" l="1"/>
  <c r="AL4" i="6"/>
  <c r="AL5" i="6"/>
  <c r="AL6" i="6"/>
  <c r="AL7" i="6"/>
  <c r="AL8" i="6"/>
  <c r="AL9" i="6"/>
  <c r="AL10" i="6"/>
  <c r="AL11" i="6"/>
  <c r="AL12" i="6"/>
  <c r="AL13" i="6"/>
  <c r="AL14" i="6"/>
  <c r="AL15" i="6"/>
  <c r="AL16" i="6"/>
  <c r="AL17" i="6"/>
  <c r="AL18" i="6"/>
  <c r="AL19" i="6"/>
  <c r="AL20" i="6"/>
  <c r="AL21" i="6"/>
  <c r="AL22" i="6"/>
  <c r="AL23" i="6"/>
  <c r="AL24" i="6"/>
  <c r="AL3" i="6"/>
  <c r="H22" i="36" l="1"/>
  <c r="H3" i="36"/>
  <c r="G4" i="36"/>
  <c r="H4" i="36" s="1"/>
  <c r="G5" i="36"/>
  <c r="H5" i="36" s="1"/>
  <c r="G6" i="36"/>
  <c r="H6" i="36" s="1"/>
  <c r="G7" i="36"/>
  <c r="H7" i="36" s="1"/>
  <c r="G8" i="36"/>
  <c r="H8" i="36" s="1"/>
  <c r="G9" i="36"/>
  <c r="H9" i="36" s="1"/>
  <c r="G10" i="36"/>
  <c r="H10" i="36" s="1"/>
  <c r="G11" i="36"/>
  <c r="H11" i="36" s="1"/>
  <c r="G12" i="36"/>
  <c r="H12" i="36" s="1"/>
  <c r="G13" i="36"/>
  <c r="H13" i="36" s="1"/>
  <c r="G14" i="36"/>
  <c r="H14" i="36" s="1"/>
  <c r="G15" i="36"/>
  <c r="H15" i="36" s="1"/>
  <c r="G16" i="36"/>
  <c r="H16" i="36" s="1"/>
  <c r="G17" i="36"/>
  <c r="H17" i="36" s="1"/>
  <c r="G18" i="36"/>
  <c r="H18" i="36" s="1"/>
  <c r="G19" i="36"/>
  <c r="H19" i="36" s="1"/>
  <c r="G20" i="36"/>
  <c r="H20" i="36" s="1"/>
  <c r="G21" i="36"/>
  <c r="H21" i="36" s="1"/>
  <c r="G22" i="36"/>
  <c r="G23" i="36"/>
  <c r="H23" i="36" s="1"/>
  <c r="G24" i="36"/>
  <c r="H24" i="36" s="1"/>
  <c r="G3" i="36"/>
  <c r="H4" i="35"/>
  <c r="H5" i="35"/>
  <c r="H6" i="35"/>
  <c r="H12" i="35"/>
  <c r="G4" i="35"/>
  <c r="G5" i="35"/>
  <c r="G6" i="35"/>
  <c r="G7" i="35"/>
  <c r="H7" i="35" s="1"/>
  <c r="G8" i="35"/>
  <c r="H8" i="35" s="1"/>
  <c r="G9" i="35"/>
  <c r="H9" i="35" s="1"/>
  <c r="G10" i="35"/>
  <c r="H10" i="35" s="1"/>
  <c r="G11" i="35"/>
  <c r="H11" i="35" s="1"/>
  <c r="G12" i="35"/>
  <c r="G13" i="35"/>
  <c r="H13" i="35" s="1"/>
  <c r="G14" i="35"/>
  <c r="H14" i="35" s="1"/>
  <c r="G15" i="35"/>
  <c r="H15" i="35" s="1"/>
  <c r="G16" i="35"/>
  <c r="H16" i="35" s="1"/>
  <c r="G17" i="35"/>
  <c r="H17" i="35" s="1"/>
  <c r="G18" i="35"/>
  <c r="H18" i="35" s="1"/>
  <c r="G19" i="35"/>
  <c r="H19" i="35" s="1"/>
  <c r="G20" i="35"/>
  <c r="H20" i="35" s="1"/>
  <c r="G21" i="35"/>
  <c r="H21" i="35" s="1"/>
  <c r="G22" i="35"/>
  <c r="H22" i="35" s="1"/>
  <c r="G23" i="35"/>
  <c r="H23" i="35" s="1"/>
  <c r="G24" i="35"/>
  <c r="H24" i="35" s="1"/>
  <c r="G3" i="35"/>
  <c r="H3" i="35" s="1"/>
  <c r="H9" i="34"/>
  <c r="H23" i="34"/>
  <c r="G4" i="34"/>
  <c r="H4" i="34" s="1"/>
  <c r="G5" i="34"/>
  <c r="H5" i="34" s="1"/>
  <c r="G6" i="34"/>
  <c r="H6" i="34" s="1"/>
  <c r="G7" i="34"/>
  <c r="H7" i="34" s="1"/>
  <c r="G8" i="34"/>
  <c r="H8" i="34" s="1"/>
  <c r="G9" i="34"/>
  <c r="G10" i="34"/>
  <c r="H10" i="34" s="1"/>
  <c r="G11" i="34"/>
  <c r="H11" i="34" s="1"/>
  <c r="G12" i="34"/>
  <c r="H12" i="34" s="1"/>
  <c r="G13" i="34"/>
  <c r="H13" i="34" s="1"/>
  <c r="G14" i="34"/>
  <c r="H14" i="34" s="1"/>
  <c r="G15" i="34"/>
  <c r="H15" i="34" s="1"/>
  <c r="G16" i="34"/>
  <c r="H16" i="34" s="1"/>
  <c r="G17" i="34"/>
  <c r="H17" i="34" s="1"/>
  <c r="G18" i="34"/>
  <c r="H18" i="34" s="1"/>
  <c r="G19" i="34"/>
  <c r="H19" i="34" s="1"/>
  <c r="G20" i="34"/>
  <c r="H20" i="34" s="1"/>
  <c r="G21" i="34"/>
  <c r="H21" i="34" s="1"/>
  <c r="G22" i="34"/>
  <c r="H22" i="34" s="1"/>
  <c r="G23" i="34"/>
  <c r="G24" i="34"/>
  <c r="H24" i="34" s="1"/>
  <c r="G3" i="34"/>
  <c r="H3" i="34" s="1"/>
  <c r="G4" i="33"/>
  <c r="H4" i="33" s="1"/>
  <c r="G5" i="33"/>
  <c r="H5" i="33" s="1"/>
  <c r="G6" i="33"/>
  <c r="H6" i="33" s="1"/>
  <c r="G7" i="33"/>
  <c r="H7" i="33" s="1"/>
  <c r="G8" i="33"/>
  <c r="H8" i="33" s="1"/>
  <c r="G9" i="33"/>
  <c r="H9" i="33" s="1"/>
  <c r="G10" i="33"/>
  <c r="H10" i="33" s="1"/>
  <c r="G11" i="33"/>
  <c r="H11" i="33" s="1"/>
  <c r="G12" i="33"/>
  <c r="H12" i="33" s="1"/>
  <c r="G13" i="33"/>
  <c r="H13" i="33" s="1"/>
  <c r="G14" i="33"/>
  <c r="H14" i="33" s="1"/>
  <c r="G15" i="33"/>
  <c r="H15" i="33" s="1"/>
  <c r="G16" i="33"/>
  <c r="H16" i="33" s="1"/>
  <c r="G17" i="33"/>
  <c r="H17" i="33" s="1"/>
  <c r="G18" i="33"/>
  <c r="H18" i="33" s="1"/>
  <c r="G19" i="33"/>
  <c r="H19" i="33" s="1"/>
  <c r="G20" i="33"/>
  <c r="H20" i="33" s="1"/>
  <c r="G21" i="33"/>
  <c r="H21" i="33" s="1"/>
  <c r="G22" i="33"/>
  <c r="H22" i="33" s="1"/>
  <c r="G23" i="33"/>
  <c r="H23" i="33" s="1"/>
  <c r="G24" i="33"/>
  <c r="H24" i="33" s="1"/>
  <c r="G3" i="33"/>
  <c r="H3" i="33" s="1"/>
  <c r="G4" i="17"/>
  <c r="H4" i="17" s="1"/>
  <c r="G5" i="17"/>
  <c r="H5" i="17" s="1"/>
  <c r="G6" i="17"/>
  <c r="H6" i="17" s="1"/>
  <c r="G7" i="17"/>
  <c r="H7" i="17" s="1"/>
  <c r="G8" i="17"/>
  <c r="H8" i="17" s="1"/>
  <c r="G9" i="17"/>
  <c r="H9" i="17" s="1"/>
  <c r="G10" i="17"/>
  <c r="H10" i="17" s="1"/>
  <c r="G11" i="17"/>
  <c r="H11" i="17" s="1"/>
  <c r="G12" i="17"/>
  <c r="H12" i="17" s="1"/>
  <c r="G13" i="17"/>
  <c r="H13" i="17" s="1"/>
  <c r="G14" i="17"/>
  <c r="H14" i="17" s="1"/>
  <c r="G15" i="17"/>
  <c r="H15" i="17" s="1"/>
  <c r="G16" i="17"/>
  <c r="H16" i="17" s="1"/>
  <c r="G17" i="17"/>
  <c r="H17" i="17" s="1"/>
  <c r="G18" i="17"/>
  <c r="H18" i="17" s="1"/>
  <c r="G19" i="17"/>
  <c r="H19" i="17" s="1"/>
  <c r="P19" i="17" s="1"/>
  <c r="G20" i="17"/>
  <c r="H20" i="17" s="1"/>
  <c r="P20" i="17" s="1"/>
  <c r="G21" i="17"/>
  <c r="H21" i="17" s="1"/>
  <c r="P21" i="17" s="1"/>
  <c r="G22" i="17"/>
  <c r="H22" i="17" s="1"/>
  <c r="P22" i="17" s="1"/>
  <c r="G23" i="17"/>
  <c r="H23" i="17" s="1"/>
  <c r="P23" i="17" s="1"/>
  <c r="G24" i="17"/>
  <c r="H24" i="17" s="1"/>
  <c r="P24" i="17" s="1"/>
  <c r="G3" i="17"/>
  <c r="H3" i="17" s="1"/>
  <c r="G13" i="16"/>
  <c r="H13" i="16" s="1"/>
  <c r="G20" i="16"/>
  <c r="H20" i="16" s="1"/>
  <c r="P20" i="16" s="1"/>
  <c r="AF20" i="16" s="1"/>
  <c r="G13" i="15"/>
  <c r="H13" i="15" s="1"/>
  <c r="G13" i="14"/>
  <c r="H13" i="14" s="1"/>
  <c r="G13" i="13"/>
  <c r="H13" i="13" s="1"/>
  <c r="G13" i="12"/>
  <c r="H13" i="12" s="1"/>
  <c r="G13" i="11"/>
  <c r="H13" i="11" s="1"/>
  <c r="AE3" i="10"/>
  <c r="O3" i="10"/>
  <c r="G4" i="10"/>
  <c r="H4" i="10" s="1"/>
  <c r="P4" i="10" s="1"/>
  <c r="G5" i="10"/>
  <c r="H5" i="10" s="1"/>
  <c r="P5" i="10" s="1"/>
  <c r="AF5" i="10" s="1"/>
  <c r="G6" i="10"/>
  <c r="H6" i="10" s="1"/>
  <c r="P6" i="10" s="1"/>
  <c r="AF6" i="10" s="1"/>
  <c r="G7" i="10"/>
  <c r="H7" i="10" s="1"/>
  <c r="P7" i="10" s="1"/>
  <c r="G8" i="10"/>
  <c r="H8" i="10" s="1"/>
  <c r="P8" i="10" s="1"/>
  <c r="AF8" i="10" s="1"/>
  <c r="G9" i="10"/>
  <c r="H9" i="10" s="1"/>
  <c r="P9" i="10" s="1"/>
  <c r="G10" i="10"/>
  <c r="H10" i="10" s="1"/>
  <c r="P10" i="10" s="1"/>
  <c r="AF10" i="10" s="1"/>
  <c r="G11" i="10"/>
  <c r="H11" i="10" s="1"/>
  <c r="P11" i="10" s="1"/>
  <c r="AF11" i="10" s="1"/>
  <c r="G12" i="10"/>
  <c r="H12" i="10" s="1"/>
  <c r="P12" i="10" s="1"/>
  <c r="AF12" i="10" s="1"/>
  <c r="G13" i="10"/>
  <c r="H13" i="10" s="1"/>
  <c r="P13" i="10" s="1"/>
  <c r="AF13" i="10" s="1"/>
  <c r="G14" i="10"/>
  <c r="H14" i="10" s="1"/>
  <c r="P14" i="10" s="1"/>
  <c r="AF14" i="10" s="1"/>
  <c r="G15" i="10"/>
  <c r="H15" i="10" s="1"/>
  <c r="P15" i="10" s="1"/>
  <c r="AF15" i="10" s="1"/>
  <c r="G16" i="10"/>
  <c r="H16" i="10" s="1"/>
  <c r="P16" i="10" s="1"/>
  <c r="AF16" i="10" s="1"/>
  <c r="G17" i="10"/>
  <c r="H17" i="10" s="1"/>
  <c r="P17" i="10" s="1"/>
  <c r="AF17" i="10" s="1"/>
  <c r="G18" i="10"/>
  <c r="H18" i="10" s="1"/>
  <c r="P18" i="10" s="1"/>
  <c r="AF18" i="10" s="1"/>
  <c r="G19" i="10"/>
  <c r="H19" i="10" s="1"/>
  <c r="P19" i="10" s="1"/>
  <c r="AF19" i="10" s="1"/>
  <c r="G20" i="10"/>
  <c r="H20" i="10" s="1"/>
  <c r="P20" i="10" s="1"/>
  <c r="AF20" i="10" s="1"/>
  <c r="G21" i="10"/>
  <c r="H21" i="10" s="1"/>
  <c r="P21" i="10" s="1"/>
  <c r="AF21" i="10" s="1"/>
  <c r="G22" i="10"/>
  <c r="H22" i="10" s="1"/>
  <c r="P22" i="10" s="1"/>
  <c r="AF22" i="10" s="1"/>
  <c r="G23" i="10"/>
  <c r="H23" i="10" s="1"/>
  <c r="P23" i="10" s="1"/>
  <c r="AF23" i="10" s="1"/>
  <c r="G24" i="10"/>
  <c r="H24" i="10" s="1"/>
  <c r="P24" i="10" s="1"/>
  <c r="G3" i="10"/>
  <c r="H3" i="10" s="1"/>
  <c r="O3" i="9"/>
  <c r="G13" i="8"/>
  <c r="H13" i="8" s="1"/>
  <c r="P4" i="6" l="1"/>
  <c r="H5" i="6"/>
  <c r="H6" i="6"/>
  <c r="H7" i="6"/>
  <c r="H8" i="6"/>
  <c r="H9" i="6"/>
  <c r="H10" i="6"/>
  <c r="H11" i="6"/>
  <c r="H12" i="6"/>
  <c r="P12" i="6" s="1"/>
  <c r="AF12" i="6" s="1"/>
  <c r="H13" i="6"/>
  <c r="H14" i="6"/>
  <c r="H15" i="6"/>
  <c r="H16" i="6"/>
  <c r="H17" i="6"/>
  <c r="H18" i="6"/>
  <c r="H19" i="6"/>
  <c r="H20" i="6"/>
  <c r="H21" i="6"/>
  <c r="H22" i="6"/>
  <c r="H23" i="6"/>
  <c r="H24" i="6"/>
  <c r="H3" i="6"/>
  <c r="G25" i="6"/>
  <c r="F25" i="6"/>
  <c r="H25" i="36"/>
  <c r="P9" i="36"/>
  <c r="AF9" i="36" s="1"/>
  <c r="AH9" i="36" s="1"/>
  <c r="P11" i="36"/>
  <c r="AF11" i="36" s="1"/>
  <c r="P17" i="36"/>
  <c r="AF17" i="36" s="1"/>
  <c r="AH17" i="36" s="1"/>
  <c r="AD25" i="36"/>
  <c r="AB25" i="36"/>
  <c r="AA25" i="36"/>
  <c r="V25" i="36"/>
  <c r="U25" i="36"/>
  <c r="T25" i="36"/>
  <c r="S25" i="36"/>
  <c r="R25" i="36"/>
  <c r="Q25" i="36"/>
  <c r="N25" i="36"/>
  <c r="M25" i="36"/>
  <c r="L25" i="36"/>
  <c r="K25" i="36"/>
  <c r="I25" i="36"/>
  <c r="G25" i="36"/>
  <c r="F25" i="36"/>
  <c r="AG24" i="36"/>
  <c r="AE24" i="36"/>
  <c r="AF24" i="36" s="1"/>
  <c r="AH24" i="36" s="1"/>
  <c r="AG23" i="36"/>
  <c r="AE23" i="36"/>
  <c r="AF23" i="36" s="1"/>
  <c r="AH23" i="36" s="1"/>
  <c r="AG22" i="36"/>
  <c r="AE22" i="36"/>
  <c r="AF22" i="36" s="1"/>
  <c r="AG21" i="36"/>
  <c r="AE21" i="36"/>
  <c r="AF21" i="36" s="1"/>
  <c r="AG20" i="36"/>
  <c r="AH20" i="36" s="1"/>
  <c r="AF20" i="36"/>
  <c r="AE20" i="36"/>
  <c r="AG19" i="36"/>
  <c r="AH19" i="36" s="1"/>
  <c r="AF19" i="36"/>
  <c r="AE19" i="36"/>
  <c r="AG18" i="36"/>
  <c r="AE18" i="36"/>
  <c r="O18" i="36"/>
  <c r="P18" i="36" s="1"/>
  <c r="AF18" i="36" s="1"/>
  <c r="AH18" i="36" s="1"/>
  <c r="AG17" i="36"/>
  <c r="AE17" i="36"/>
  <c r="O17" i="36"/>
  <c r="AG16" i="36"/>
  <c r="AE16" i="36"/>
  <c r="O16" i="36"/>
  <c r="P16" i="36"/>
  <c r="AF16" i="36" s="1"/>
  <c r="AG15" i="36"/>
  <c r="AE15" i="36"/>
  <c r="O15" i="36"/>
  <c r="P15" i="36"/>
  <c r="AF15" i="36" s="1"/>
  <c r="AH15" i="36" s="1"/>
  <c r="AG14" i="36"/>
  <c r="AE14" i="36"/>
  <c r="O14" i="36"/>
  <c r="P14" i="36"/>
  <c r="AF14" i="36" s="1"/>
  <c r="AH14" i="36" s="1"/>
  <c r="AG13" i="36"/>
  <c r="AE13" i="36"/>
  <c r="P13" i="36"/>
  <c r="AF13" i="36" s="1"/>
  <c r="O13" i="36"/>
  <c r="AG12" i="36"/>
  <c r="AE12" i="36"/>
  <c r="O12" i="36"/>
  <c r="P12" i="36"/>
  <c r="AF12" i="36" s="1"/>
  <c r="AH12" i="36" s="1"/>
  <c r="AG11" i="36"/>
  <c r="AE11" i="36"/>
  <c r="O11" i="36"/>
  <c r="AG10" i="36"/>
  <c r="AE10" i="36"/>
  <c r="O10" i="36"/>
  <c r="P10" i="36" s="1"/>
  <c r="AF10" i="36" s="1"/>
  <c r="AG9" i="36"/>
  <c r="AE9" i="36"/>
  <c r="O9" i="36"/>
  <c r="AG8" i="36"/>
  <c r="AE8" i="36"/>
  <c r="O8" i="36"/>
  <c r="P8" i="36"/>
  <c r="AF8" i="36" s="1"/>
  <c r="AG7" i="36"/>
  <c r="AE7" i="36"/>
  <c r="O7" i="36"/>
  <c r="P7" i="36"/>
  <c r="AF7" i="36" s="1"/>
  <c r="AH7" i="36" s="1"/>
  <c r="AG6" i="36"/>
  <c r="AE6" i="36"/>
  <c r="O6" i="36"/>
  <c r="P6" i="36"/>
  <c r="AF6" i="36" s="1"/>
  <c r="AG5" i="36"/>
  <c r="AE5" i="36"/>
  <c r="P5" i="36"/>
  <c r="AF5" i="36" s="1"/>
  <c r="O5" i="36"/>
  <c r="AG4" i="36"/>
  <c r="AE4" i="36"/>
  <c r="O4" i="36"/>
  <c r="AG3" i="36"/>
  <c r="AE3" i="36"/>
  <c r="AE25" i="36" s="1"/>
  <c r="P3" i="36"/>
  <c r="AF3" i="36" s="1"/>
  <c r="O3" i="36"/>
  <c r="O25" i="36" s="1"/>
  <c r="P4" i="35"/>
  <c r="AF4" i="35" s="1"/>
  <c r="AH4" i="35" s="1"/>
  <c r="P9" i="35"/>
  <c r="AF9" i="35" s="1"/>
  <c r="AH9" i="35" s="1"/>
  <c r="P11" i="35"/>
  <c r="AF11" i="35" s="1"/>
  <c r="P12" i="35"/>
  <c r="AF12" i="35" s="1"/>
  <c r="AH12" i="35" s="1"/>
  <c r="P17" i="35"/>
  <c r="AF17" i="35" s="1"/>
  <c r="AH17" i="35" s="1"/>
  <c r="P3" i="35"/>
  <c r="AD25" i="35"/>
  <c r="AB25" i="35"/>
  <c r="AA25" i="35"/>
  <c r="V25" i="35"/>
  <c r="U25" i="35"/>
  <c r="T25" i="35"/>
  <c r="S25" i="35"/>
  <c r="R25" i="35"/>
  <c r="Q25" i="35"/>
  <c r="N25" i="35"/>
  <c r="M25" i="35"/>
  <c r="L25" i="35"/>
  <c r="K25" i="35"/>
  <c r="I25" i="35"/>
  <c r="G25" i="35"/>
  <c r="F25" i="35"/>
  <c r="AH24" i="35"/>
  <c r="AG24" i="35"/>
  <c r="AF24" i="35"/>
  <c r="AE24" i="35"/>
  <c r="AG23" i="35"/>
  <c r="AH23" i="35" s="1"/>
  <c r="AE23" i="35"/>
  <c r="AF23" i="35" s="1"/>
  <c r="AH22" i="35"/>
  <c r="AG22" i="35"/>
  <c r="AF22" i="35"/>
  <c r="AE22" i="35"/>
  <c r="AG21" i="35"/>
  <c r="AH21" i="35" s="1"/>
  <c r="AE21" i="35"/>
  <c r="AF21" i="35" s="1"/>
  <c r="AG20" i="35"/>
  <c r="AE20" i="35"/>
  <c r="AF20" i="35" s="1"/>
  <c r="AH20" i="35" s="1"/>
  <c r="AG19" i="35"/>
  <c r="AH19" i="35" s="1"/>
  <c r="AE19" i="35"/>
  <c r="AF19" i="35" s="1"/>
  <c r="AG18" i="35"/>
  <c r="AE18" i="35"/>
  <c r="P18" i="35"/>
  <c r="AF18" i="35" s="1"/>
  <c r="O18" i="35"/>
  <c r="AG17" i="35"/>
  <c r="AE17" i="35"/>
  <c r="O17" i="35"/>
  <c r="AG16" i="35"/>
  <c r="AE16" i="35"/>
  <c r="P16" i="35"/>
  <c r="AF16" i="35" s="1"/>
  <c r="O16" i="35"/>
  <c r="AG15" i="35"/>
  <c r="AE15" i="35"/>
  <c r="O15" i="35"/>
  <c r="P15" i="35" s="1"/>
  <c r="AF15" i="35" s="1"/>
  <c r="AH15" i="35" s="1"/>
  <c r="AG14" i="35"/>
  <c r="AE14" i="35"/>
  <c r="O14" i="35"/>
  <c r="P14" i="35"/>
  <c r="AF14" i="35" s="1"/>
  <c r="AH14" i="35" s="1"/>
  <c r="AG13" i="35"/>
  <c r="AE13" i="35"/>
  <c r="O13" i="35"/>
  <c r="P13" i="35"/>
  <c r="AF13" i="35" s="1"/>
  <c r="AG12" i="35"/>
  <c r="AE12" i="35"/>
  <c r="O12" i="35"/>
  <c r="AG11" i="35"/>
  <c r="AE11" i="35"/>
  <c r="O11" i="35"/>
  <c r="AG10" i="35"/>
  <c r="AE10" i="35"/>
  <c r="P10" i="35"/>
  <c r="AF10" i="35" s="1"/>
  <c r="O10" i="35"/>
  <c r="AG9" i="35"/>
  <c r="AE9" i="35"/>
  <c r="O9" i="35"/>
  <c r="AG8" i="35"/>
  <c r="AE8" i="35"/>
  <c r="P8" i="35"/>
  <c r="AF8" i="35" s="1"/>
  <c r="O8" i="35"/>
  <c r="AG7" i="35"/>
  <c r="AE7" i="35"/>
  <c r="O7" i="35"/>
  <c r="O25" i="35" s="1"/>
  <c r="AG6" i="35"/>
  <c r="AE6" i="35"/>
  <c r="O6" i="35"/>
  <c r="P6" i="35"/>
  <c r="AF6" i="35" s="1"/>
  <c r="AH6" i="35" s="1"/>
  <c r="AG5" i="35"/>
  <c r="AE5" i="35"/>
  <c r="O5" i="35"/>
  <c r="P5" i="35"/>
  <c r="AF5" i="35" s="1"/>
  <c r="AG4" i="35"/>
  <c r="AE4" i="35"/>
  <c r="O4" i="35"/>
  <c r="AG3" i="35"/>
  <c r="AG25" i="35" s="1"/>
  <c r="AE3" i="35"/>
  <c r="AE25" i="35" s="1"/>
  <c r="O3" i="35"/>
  <c r="P9" i="34"/>
  <c r="AF9" i="34" s="1"/>
  <c r="AH9" i="34" s="1"/>
  <c r="P11" i="34"/>
  <c r="AF11" i="34" s="1"/>
  <c r="P17" i="34"/>
  <c r="AF17" i="34" s="1"/>
  <c r="AH17" i="34" s="1"/>
  <c r="P3" i="34"/>
  <c r="AD25" i="34"/>
  <c r="AB25" i="34"/>
  <c r="AA25" i="34"/>
  <c r="V25" i="34"/>
  <c r="U25" i="34"/>
  <c r="T25" i="34"/>
  <c r="S25" i="34"/>
  <c r="R25" i="34"/>
  <c r="Q25" i="34"/>
  <c r="N25" i="34"/>
  <c r="M25" i="34"/>
  <c r="L25" i="34"/>
  <c r="K25" i="34"/>
  <c r="I25" i="34"/>
  <c r="G25" i="34"/>
  <c r="F25" i="34"/>
  <c r="AG24" i="34"/>
  <c r="AE24" i="34"/>
  <c r="AF24" i="34" s="1"/>
  <c r="AH24" i="34" s="1"/>
  <c r="AG23" i="34"/>
  <c r="AE23" i="34"/>
  <c r="AF23" i="34" s="1"/>
  <c r="AH23" i="34" s="1"/>
  <c r="AG22" i="34"/>
  <c r="AE22" i="34"/>
  <c r="AF22" i="34" s="1"/>
  <c r="AG21" i="34"/>
  <c r="AH21" i="34" s="1"/>
  <c r="AF21" i="34"/>
  <c r="AE21" i="34"/>
  <c r="AG20" i="34"/>
  <c r="AH20" i="34" s="1"/>
  <c r="AF20" i="34"/>
  <c r="AE20" i="34"/>
  <c r="AH19" i="34"/>
  <c r="AG19" i="34"/>
  <c r="AF19" i="34"/>
  <c r="AE19" i="34"/>
  <c r="AG18" i="34"/>
  <c r="AE18" i="34"/>
  <c r="O18" i="34"/>
  <c r="P18" i="34" s="1"/>
  <c r="AF18" i="34" s="1"/>
  <c r="AH18" i="34" s="1"/>
  <c r="AG17" i="34"/>
  <c r="AE17" i="34"/>
  <c r="O17" i="34"/>
  <c r="AG16" i="34"/>
  <c r="AH16" i="34" s="1"/>
  <c r="AE16" i="34"/>
  <c r="P16" i="34"/>
  <c r="AF16" i="34" s="1"/>
  <c r="O16" i="34"/>
  <c r="AG15" i="34"/>
  <c r="AE15" i="34"/>
  <c r="O15" i="34"/>
  <c r="P15" i="34"/>
  <c r="AF15" i="34" s="1"/>
  <c r="AH15" i="34" s="1"/>
  <c r="AG14" i="34"/>
  <c r="AE14" i="34"/>
  <c r="O14" i="34"/>
  <c r="P14" i="34"/>
  <c r="AF14" i="34" s="1"/>
  <c r="AG13" i="34"/>
  <c r="AE13" i="34"/>
  <c r="P13" i="34"/>
  <c r="AF13" i="34" s="1"/>
  <c r="AH13" i="34" s="1"/>
  <c r="O13" i="34"/>
  <c r="AG12" i="34"/>
  <c r="AE12" i="34"/>
  <c r="O12" i="34"/>
  <c r="P12" i="34"/>
  <c r="AF12" i="34" s="1"/>
  <c r="AH12" i="34" s="1"/>
  <c r="AG11" i="34"/>
  <c r="AE11" i="34"/>
  <c r="O11" i="34"/>
  <c r="AG10" i="34"/>
  <c r="AE10" i="34"/>
  <c r="O10" i="34"/>
  <c r="P10" i="34" s="1"/>
  <c r="AF10" i="34" s="1"/>
  <c r="AG9" i="34"/>
  <c r="AE9" i="34"/>
  <c r="O9" i="34"/>
  <c r="AG8" i="34"/>
  <c r="AE8" i="34"/>
  <c r="P8" i="34"/>
  <c r="AF8" i="34" s="1"/>
  <c r="O8" i="34"/>
  <c r="AG7" i="34"/>
  <c r="AE7" i="34"/>
  <c r="O7" i="34"/>
  <c r="P7" i="34"/>
  <c r="AF7" i="34" s="1"/>
  <c r="AH7" i="34" s="1"/>
  <c r="AG6" i="34"/>
  <c r="AE6" i="34"/>
  <c r="O6" i="34"/>
  <c r="P6" i="34"/>
  <c r="AF6" i="34" s="1"/>
  <c r="AG5" i="34"/>
  <c r="AE5" i="34"/>
  <c r="P5" i="34"/>
  <c r="AF5" i="34" s="1"/>
  <c r="AH5" i="34" s="1"/>
  <c r="O5" i="34"/>
  <c r="AG4" i="34"/>
  <c r="AE4" i="34"/>
  <c r="O4" i="34"/>
  <c r="P4" i="34" s="1"/>
  <c r="AF4" i="34" s="1"/>
  <c r="AH4" i="34" s="1"/>
  <c r="AG3" i="34"/>
  <c r="AG25" i="34" s="1"/>
  <c r="AE3" i="34"/>
  <c r="AE25" i="34" s="1"/>
  <c r="O3" i="34"/>
  <c r="O25" i="34" s="1"/>
  <c r="P9" i="33"/>
  <c r="AF9" i="33" s="1"/>
  <c r="P10" i="33"/>
  <c r="AF10" i="33" s="1"/>
  <c r="AH10" i="33" s="1"/>
  <c r="P17" i="33"/>
  <c r="AF17" i="33" s="1"/>
  <c r="P18" i="33"/>
  <c r="AF18" i="33" s="1"/>
  <c r="AH18" i="33" s="1"/>
  <c r="AD25" i="33"/>
  <c r="AB25" i="33"/>
  <c r="AA25" i="33"/>
  <c r="V25" i="33"/>
  <c r="U25" i="33"/>
  <c r="T25" i="33"/>
  <c r="S25" i="33"/>
  <c r="R25" i="33"/>
  <c r="Q25" i="33"/>
  <c r="N25" i="33"/>
  <c r="M25" i="33"/>
  <c r="L25" i="33"/>
  <c r="K25" i="33"/>
  <c r="I25" i="33"/>
  <c r="G25" i="33"/>
  <c r="F25" i="33"/>
  <c r="AG24" i="33"/>
  <c r="AE24" i="33"/>
  <c r="AF24" i="33" s="1"/>
  <c r="AH24" i="33" s="1"/>
  <c r="AG23" i="33"/>
  <c r="AE23" i="33"/>
  <c r="AF23" i="33" s="1"/>
  <c r="AG22" i="33"/>
  <c r="AH22" i="33" s="1"/>
  <c r="AF22" i="33"/>
  <c r="AE22" i="33"/>
  <c r="AG21" i="33"/>
  <c r="AH21" i="33" s="1"/>
  <c r="AF21" i="33"/>
  <c r="AE21" i="33"/>
  <c r="AG20" i="33"/>
  <c r="AF20" i="33"/>
  <c r="AH20" i="33" s="1"/>
  <c r="AE20" i="33"/>
  <c r="AG19" i="33"/>
  <c r="AE19" i="33"/>
  <c r="AF19" i="33" s="1"/>
  <c r="AH19" i="33" s="1"/>
  <c r="AG18" i="33"/>
  <c r="AE18" i="33"/>
  <c r="O18" i="33"/>
  <c r="AG17" i="33"/>
  <c r="AE17" i="33"/>
  <c r="O17" i="33"/>
  <c r="AG16" i="33"/>
  <c r="AE16" i="33"/>
  <c r="P16" i="33"/>
  <c r="AF16" i="33" s="1"/>
  <c r="AH16" i="33" s="1"/>
  <c r="O16" i="33"/>
  <c r="AG15" i="33"/>
  <c r="AE15" i="33"/>
  <c r="O15" i="33"/>
  <c r="P15" i="33" s="1"/>
  <c r="AF15" i="33" s="1"/>
  <c r="AH15" i="33" s="1"/>
  <c r="AG14" i="33"/>
  <c r="AE14" i="33"/>
  <c r="O14" i="33"/>
  <c r="P14" i="33"/>
  <c r="AF14" i="33" s="1"/>
  <c r="AH14" i="33" s="1"/>
  <c r="AG13" i="33"/>
  <c r="AE13" i="33"/>
  <c r="O13" i="33"/>
  <c r="P13" i="33"/>
  <c r="AF13" i="33" s="1"/>
  <c r="AG12" i="33"/>
  <c r="AE12" i="33"/>
  <c r="O12" i="33"/>
  <c r="P12" i="33"/>
  <c r="AF12" i="33" s="1"/>
  <c r="AH12" i="33" s="1"/>
  <c r="AG11" i="33"/>
  <c r="AE11" i="33"/>
  <c r="O11" i="33"/>
  <c r="AG10" i="33"/>
  <c r="AE10" i="33"/>
  <c r="O10" i="33"/>
  <c r="AG9" i="33"/>
  <c r="AE9" i="33"/>
  <c r="O9" i="33"/>
  <c r="AG8" i="33"/>
  <c r="AE8" i="33"/>
  <c r="P8" i="33"/>
  <c r="AF8" i="33" s="1"/>
  <c r="AH8" i="33" s="1"/>
  <c r="O8" i="33"/>
  <c r="AG7" i="33"/>
  <c r="AE7" i="33"/>
  <c r="O7" i="33"/>
  <c r="P7" i="33" s="1"/>
  <c r="AF7" i="33" s="1"/>
  <c r="AG6" i="33"/>
  <c r="AE6" i="33"/>
  <c r="O6" i="33"/>
  <c r="P6" i="33"/>
  <c r="AF6" i="33" s="1"/>
  <c r="AH6" i="33" s="1"/>
  <c r="AG5" i="33"/>
  <c r="AE5" i="33"/>
  <c r="O5" i="33"/>
  <c r="P5" i="33"/>
  <c r="AF5" i="33" s="1"/>
  <c r="AG4" i="33"/>
  <c r="AE4" i="33"/>
  <c r="O4" i="33"/>
  <c r="P4" i="33"/>
  <c r="AF4" i="33" s="1"/>
  <c r="AH4" i="33" s="1"/>
  <c r="AG3" i="33"/>
  <c r="AG25" i="33" s="1"/>
  <c r="AE3" i="33"/>
  <c r="AE25" i="33" s="1"/>
  <c r="O3" i="33"/>
  <c r="AD25" i="32"/>
  <c r="AB25" i="32"/>
  <c r="AA25" i="32"/>
  <c r="V25" i="32"/>
  <c r="U25" i="32"/>
  <c r="T25" i="32"/>
  <c r="S25" i="32"/>
  <c r="R25" i="32"/>
  <c r="Q25" i="32"/>
  <c r="N25" i="32"/>
  <c r="M25" i="32"/>
  <c r="L25" i="32"/>
  <c r="K25" i="32"/>
  <c r="I25" i="32"/>
  <c r="F25" i="32"/>
  <c r="AG24" i="32"/>
  <c r="AE24" i="32"/>
  <c r="AF24" i="32" s="1"/>
  <c r="AH24" i="32" s="1"/>
  <c r="AG23" i="32"/>
  <c r="AE23" i="32"/>
  <c r="AF23" i="32" s="1"/>
  <c r="AG22" i="32"/>
  <c r="AH22" i="32" s="1"/>
  <c r="AF22" i="32"/>
  <c r="AE22" i="32"/>
  <c r="AG21" i="32"/>
  <c r="AH21" i="32" s="1"/>
  <c r="AE21" i="32"/>
  <c r="AF21" i="32" s="1"/>
  <c r="AG20" i="32"/>
  <c r="AF20" i="32"/>
  <c r="AH20" i="32" s="1"/>
  <c r="AE20" i="32"/>
  <c r="AG19" i="32"/>
  <c r="AH19" i="32" s="1"/>
  <c r="AF19" i="32"/>
  <c r="AE19" i="32"/>
  <c r="AG18" i="32"/>
  <c r="AE18" i="32"/>
  <c r="O18" i="32"/>
  <c r="AG17" i="32"/>
  <c r="AE17" i="32"/>
  <c r="O17" i="32"/>
  <c r="AG16" i="32"/>
  <c r="AE16" i="32"/>
  <c r="O16" i="32"/>
  <c r="AG15" i="32"/>
  <c r="AE15" i="32"/>
  <c r="O15" i="32"/>
  <c r="AG14" i="32"/>
  <c r="AE14" i="32"/>
  <c r="O14" i="32"/>
  <c r="AG13" i="32"/>
  <c r="AE13" i="32"/>
  <c r="O13" i="32"/>
  <c r="AG12" i="32"/>
  <c r="AE12" i="32"/>
  <c r="O12" i="32"/>
  <c r="AG11" i="32"/>
  <c r="AE11" i="32"/>
  <c r="O11" i="32"/>
  <c r="AG10" i="32"/>
  <c r="AE10" i="32"/>
  <c r="O10" i="32"/>
  <c r="AG9" i="32"/>
  <c r="AE9" i="32"/>
  <c r="O9" i="32"/>
  <c r="AG8" i="32"/>
  <c r="AE8" i="32"/>
  <c r="O8" i="32"/>
  <c r="AG7" i="32"/>
  <c r="AE7" i="32"/>
  <c r="O7" i="32"/>
  <c r="AG6" i="32"/>
  <c r="AE6" i="32"/>
  <c r="O6" i="32"/>
  <c r="AG5" i="32"/>
  <c r="AE5" i="32"/>
  <c r="O5" i="32"/>
  <c r="AG4" i="32"/>
  <c r="AE4" i="32"/>
  <c r="O4" i="32"/>
  <c r="AG3" i="32"/>
  <c r="AG25" i="32" s="1"/>
  <c r="AE3" i="32"/>
  <c r="AE25" i="32" s="1"/>
  <c r="O3" i="32"/>
  <c r="O25" i="32" s="1"/>
  <c r="M25" i="31"/>
  <c r="L25" i="31"/>
  <c r="K25" i="31"/>
  <c r="J25" i="31"/>
  <c r="H25" i="31"/>
  <c r="E25" i="31"/>
  <c r="AF24" i="31"/>
  <c r="AD24" i="31"/>
  <c r="AF23" i="31"/>
  <c r="G23" i="32" s="1"/>
  <c r="H23" i="32" s="1"/>
  <c r="AD23" i="31"/>
  <c r="AF22" i="31"/>
  <c r="G22" i="32" s="1"/>
  <c r="H22" i="32" s="1"/>
  <c r="AD22" i="31"/>
  <c r="BK23" i="37" s="1"/>
  <c r="AF21" i="31"/>
  <c r="G21" i="32" s="1"/>
  <c r="H21" i="32" s="1"/>
  <c r="AD21" i="31"/>
  <c r="BK22" i="37" s="1"/>
  <c r="AF20" i="31"/>
  <c r="G20" i="32" s="1"/>
  <c r="H20" i="32" s="1"/>
  <c r="AD20" i="31"/>
  <c r="BK21" i="37" s="1"/>
  <c r="AF19" i="31"/>
  <c r="G19" i="32" s="1"/>
  <c r="H19" i="32" s="1"/>
  <c r="AD19" i="31"/>
  <c r="AF18" i="31"/>
  <c r="G18" i="32" s="1"/>
  <c r="H18" i="32" s="1"/>
  <c r="AD18" i="31"/>
  <c r="N18" i="31"/>
  <c r="AF17" i="31"/>
  <c r="G17" i="32" s="1"/>
  <c r="H17" i="32" s="1"/>
  <c r="P17" i="32" s="1"/>
  <c r="AF17" i="32" s="1"/>
  <c r="AD17" i="31"/>
  <c r="N17" i="31"/>
  <c r="AF16" i="31"/>
  <c r="G16" i="32" s="1"/>
  <c r="H16" i="32" s="1"/>
  <c r="P16" i="32" s="1"/>
  <c r="AF16" i="32" s="1"/>
  <c r="AH16" i="32" s="1"/>
  <c r="AD16" i="31"/>
  <c r="N16" i="31"/>
  <c r="AF15" i="31"/>
  <c r="G15" i="32" s="1"/>
  <c r="H15" i="32" s="1"/>
  <c r="P15" i="32" s="1"/>
  <c r="AF15" i="32" s="1"/>
  <c r="AH15" i="32" s="1"/>
  <c r="AD15" i="31"/>
  <c r="N15" i="31"/>
  <c r="BK16" i="37" s="1"/>
  <c r="AF14" i="31"/>
  <c r="G14" i="32" s="1"/>
  <c r="H14" i="32" s="1"/>
  <c r="P14" i="32" s="1"/>
  <c r="AF14" i="32" s="1"/>
  <c r="AD14" i="31"/>
  <c r="N14" i="31"/>
  <c r="AF13" i="31"/>
  <c r="G13" i="32" s="1"/>
  <c r="H13" i="32" s="1"/>
  <c r="P13" i="32" s="1"/>
  <c r="AF13" i="32" s="1"/>
  <c r="AD13" i="31"/>
  <c r="N13" i="31"/>
  <c r="BK14" i="37" s="1"/>
  <c r="AF12" i="31"/>
  <c r="G12" i="32" s="1"/>
  <c r="H12" i="32" s="1"/>
  <c r="P12" i="32" s="1"/>
  <c r="AF12" i="32" s="1"/>
  <c r="AH12" i="32" s="1"/>
  <c r="AD12" i="31"/>
  <c r="N12" i="31"/>
  <c r="AF11" i="31"/>
  <c r="G11" i="32" s="1"/>
  <c r="H11" i="32" s="1"/>
  <c r="P11" i="32" s="1"/>
  <c r="AF11" i="32" s="1"/>
  <c r="AD11" i="31"/>
  <c r="N11" i="31"/>
  <c r="BK12" i="37" s="1"/>
  <c r="AF10" i="31"/>
  <c r="G10" i="32" s="1"/>
  <c r="H10" i="32" s="1"/>
  <c r="AD10" i="31"/>
  <c r="N10" i="31"/>
  <c r="AF9" i="31"/>
  <c r="G9" i="32" s="1"/>
  <c r="H9" i="32" s="1"/>
  <c r="P9" i="32" s="1"/>
  <c r="AF9" i="32" s="1"/>
  <c r="AD9" i="31"/>
  <c r="N9" i="31"/>
  <c r="AF8" i="31"/>
  <c r="G8" i="32" s="1"/>
  <c r="H8" i="32" s="1"/>
  <c r="P8" i="32" s="1"/>
  <c r="AF8" i="32" s="1"/>
  <c r="AH8" i="32" s="1"/>
  <c r="AD8" i="31"/>
  <c r="N8" i="31"/>
  <c r="AF7" i="31"/>
  <c r="G7" i="32" s="1"/>
  <c r="H7" i="32" s="1"/>
  <c r="P7" i="32" s="1"/>
  <c r="AF7" i="32" s="1"/>
  <c r="AH7" i="32" s="1"/>
  <c r="AD7" i="31"/>
  <c r="N7" i="31"/>
  <c r="BK8" i="37" s="1"/>
  <c r="AF6" i="31"/>
  <c r="G6" i="32" s="1"/>
  <c r="H6" i="32" s="1"/>
  <c r="P6" i="32" s="1"/>
  <c r="AF6" i="32" s="1"/>
  <c r="AD6" i="31"/>
  <c r="N6" i="31"/>
  <c r="AF5" i="31"/>
  <c r="G5" i="32" s="1"/>
  <c r="H5" i="32" s="1"/>
  <c r="P5" i="32" s="1"/>
  <c r="AF5" i="32" s="1"/>
  <c r="AD5" i="31"/>
  <c r="N5" i="31"/>
  <c r="BK6" i="37" s="1"/>
  <c r="AF4" i="31"/>
  <c r="G4" i="32" s="1"/>
  <c r="H4" i="32" s="1"/>
  <c r="P4" i="32" s="1"/>
  <c r="AF4" i="32" s="1"/>
  <c r="AH4" i="32" s="1"/>
  <c r="AD4" i="31"/>
  <c r="N4" i="31"/>
  <c r="AF3" i="31"/>
  <c r="AD3" i="31"/>
  <c r="N3" i="31"/>
  <c r="AC25" i="30"/>
  <c r="AA25" i="30"/>
  <c r="Z25" i="30"/>
  <c r="U25" i="30"/>
  <c r="T25" i="30"/>
  <c r="S25" i="30"/>
  <c r="R25" i="30"/>
  <c r="Q25" i="30"/>
  <c r="P25" i="30"/>
  <c r="M25" i="30"/>
  <c r="L25" i="30"/>
  <c r="K25" i="30"/>
  <c r="J25" i="30"/>
  <c r="H25" i="30"/>
  <c r="E25" i="30"/>
  <c r="AF24" i="30"/>
  <c r="F24" i="31" s="1"/>
  <c r="G24" i="31" s="1"/>
  <c r="O24" i="31" s="1"/>
  <c r="AD24" i="30"/>
  <c r="BJ25" i="37" s="1"/>
  <c r="AF23" i="30"/>
  <c r="F23" i="31" s="1"/>
  <c r="G23" i="31" s="1"/>
  <c r="O23" i="31" s="1"/>
  <c r="AD23" i="30"/>
  <c r="AF22" i="30"/>
  <c r="F22" i="31" s="1"/>
  <c r="G22" i="31" s="1"/>
  <c r="O22" i="31" s="1"/>
  <c r="AE22" i="31" s="1"/>
  <c r="AD22" i="30"/>
  <c r="BJ23" i="37" s="1"/>
  <c r="AF21" i="30"/>
  <c r="AD21" i="30"/>
  <c r="BJ22" i="37" s="1"/>
  <c r="AF20" i="30"/>
  <c r="F20" i="31" s="1"/>
  <c r="G20" i="31" s="1"/>
  <c r="O20" i="31" s="1"/>
  <c r="AD20" i="30"/>
  <c r="AF19" i="30"/>
  <c r="F19" i="31" s="1"/>
  <c r="G19" i="31" s="1"/>
  <c r="O19" i="31" s="1"/>
  <c r="AE19" i="30"/>
  <c r="AD19" i="30"/>
  <c r="BJ20" i="37" s="1"/>
  <c r="AF18" i="30"/>
  <c r="F18" i="31" s="1"/>
  <c r="G18" i="31" s="1"/>
  <c r="O18" i="31" s="1"/>
  <c r="AD18" i="30"/>
  <c r="N18" i="30"/>
  <c r="BJ19" i="37" s="1"/>
  <c r="AF17" i="30"/>
  <c r="F17" i="31" s="1"/>
  <c r="G17" i="31" s="1"/>
  <c r="O17" i="31" s="1"/>
  <c r="AD17" i="30"/>
  <c r="N17" i="30"/>
  <c r="BJ18" i="37" s="1"/>
  <c r="AF16" i="30"/>
  <c r="F16" i="31" s="1"/>
  <c r="G16" i="31" s="1"/>
  <c r="O16" i="31" s="1"/>
  <c r="AE16" i="31" s="1"/>
  <c r="AG16" i="31" s="1"/>
  <c r="AD16" i="30"/>
  <c r="N16" i="30"/>
  <c r="BJ17" i="37" s="1"/>
  <c r="AF15" i="30"/>
  <c r="F15" i="31" s="1"/>
  <c r="G15" i="31" s="1"/>
  <c r="AD15" i="30"/>
  <c r="N15" i="30"/>
  <c r="AF14" i="30"/>
  <c r="F14" i="31" s="1"/>
  <c r="G14" i="31" s="1"/>
  <c r="AD14" i="30"/>
  <c r="N14" i="30"/>
  <c r="AF13" i="30"/>
  <c r="F13" i="31" s="1"/>
  <c r="G13" i="31" s="1"/>
  <c r="AD13" i="30"/>
  <c r="N13" i="30"/>
  <c r="AF12" i="30"/>
  <c r="F12" i="31" s="1"/>
  <c r="G12" i="31" s="1"/>
  <c r="AD12" i="30"/>
  <c r="N12" i="30"/>
  <c r="AF11" i="30"/>
  <c r="F11" i="31" s="1"/>
  <c r="G11" i="31" s="1"/>
  <c r="O11" i="31" s="1"/>
  <c r="AE11" i="31" s="1"/>
  <c r="AD11" i="30"/>
  <c r="N11" i="30"/>
  <c r="AF10" i="30"/>
  <c r="F10" i="31" s="1"/>
  <c r="G10" i="31" s="1"/>
  <c r="AD10" i="30"/>
  <c r="N10" i="30"/>
  <c r="BJ11" i="37" s="1"/>
  <c r="AF9" i="30"/>
  <c r="F9" i="31" s="1"/>
  <c r="G9" i="31" s="1"/>
  <c r="O9" i="31" s="1"/>
  <c r="AD9" i="30"/>
  <c r="N9" i="30"/>
  <c r="BJ10" i="37" s="1"/>
  <c r="AF8" i="30"/>
  <c r="F8" i="31" s="1"/>
  <c r="G8" i="31" s="1"/>
  <c r="O8" i="31" s="1"/>
  <c r="AE8" i="31" s="1"/>
  <c r="AD8" i="30"/>
  <c r="N8" i="30"/>
  <c r="BJ9" i="37" s="1"/>
  <c r="AF7" i="30"/>
  <c r="F7" i="31" s="1"/>
  <c r="G7" i="31" s="1"/>
  <c r="AD7" i="30"/>
  <c r="N7" i="30"/>
  <c r="AF6" i="30"/>
  <c r="F6" i="31" s="1"/>
  <c r="G6" i="31" s="1"/>
  <c r="AD6" i="30"/>
  <c r="N6" i="30"/>
  <c r="AF5" i="30"/>
  <c r="F5" i="31" s="1"/>
  <c r="G5" i="31" s="1"/>
  <c r="AD5" i="30"/>
  <c r="N5" i="30"/>
  <c r="AF4" i="30"/>
  <c r="F4" i="31" s="1"/>
  <c r="G4" i="31" s="1"/>
  <c r="AD4" i="30"/>
  <c r="N4" i="30"/>
  <c r="AF3" i="30"/>
  <c r="AD3" i="30"/>
  <c r="N3" i="30"/>
  <c r="BJ4" i="37" s="1"/>
  <c r="AC25" i="29"/>
  <c r="AA25" i="29"/>
  <c r="Z25" i="29"/>
  <c r="U25" i="29"/>
  <c r="T25" i="29"/>
  <c r="S25" i="29"/>
  <c r="R25" i="29"/>
  <c r="Q25" i="29"/>
  <c r="P25" i="29"/>
  <c r="M25" i="29"/>
  <c r="L25" i="29"/>
  <c r="K25" i="29"/>
  <c r="J25" i="29"/>
  <c r="H25" i="29"/>
  <c r="E25" i="29"/>
  <c r="AF24" i="29"/>
  <c r="F24" i="30" s="1"/>
  <c r="G24" i="30" s="1"/>
  <c r="AD24" i="29"/>
  <c r="AF23" i="29"/>
  <c r="F23" i="30" s="1"/>
  <c r="G23" i="30" s="1"/>
  <c r="AD23" i="29"/>
  <c r="AF22" i="29"/>
  <c r="AD22" i="29"/>
  <c r="BI23" i="37" s="1"/>
  <c r="AF21" i="29"/>
  <c r="AD21" i="29"/>
  <c r="BI22" i="37" s="1"/>
  <c r="AF20" i="29"/>
  <c r="F20" i="30" s="1"/>
  <c r="G20" i="30" s="1"/>
  <c r="AD20" i="29"/>
  <c r="AF19" i="29"/>
  <c r="F19" i="30" s="1"/>
  <c r="G19" i="30" s="1"/>
  <c r="AD19" i="29"/>
  <c r="AF18" i="29"/>
  <c r="F18" i="30" s="1"/>
  <c r="G18" i="30" s="1"/>
  <c r="O18" i="30" s="1"/>
  <c r="AE18" i="30" s="1"/>
  <c r="AD18" i="29"/>
  <c r="N18" i="29"/>
  <c r="AF17" i="29"/>
  <c r="F17" i="30" s="1"/>
  <c r="G17" i="30" s="1"/>
  <c r="AD17" i="29"/>
  <c r="N17" i="29"/>
  <c r="BI18" i="37" s="1"/>
  <c r="AF16" i="29"/>
  <c r="F16" i="30" s="1"/>
  <c r="G16" i="30" s="1"/>
  <c r="O16" i="30" s="1"/>
  <c r="AE16" i="30" s="1"/>
  <c r="AG16" i="30" s="1"/>
  <c r="AD16" i="29"/>
  <c r="N16" i="29"/>
  <c r="BI17" i="37" s="1"/>
  <c r="AF15" i="29"/>
  <c r="F15" i="30" s="1"/>
  <c r="G15" i="30" s="1"/>
  <c r="AD15" i="29"/>
  <c r="N15" i="29"/>
  <c r="AF14" i="29"/>
  <c r="F14" i="30" s="1"/>
  <c r="G14" i="30" s="1"/>
  <c r="O14" i="30" s="1"/>
  <c r="AE14" i="30" s="1"/>
  <c r="AG14" i="30" s="1"/>
  <c r="AD14" i="29"/>
  <c r="N14" i="29"/>
  <c r="AF13" i="29"/>
  <c r="F13" i="30" s="1"/>
  <c r="G13" i="30" s="1"/>
  <c r="O13" i="30" s="1"/>
  <c r="AE13" i="30" s="1"/>
  <c r="AD13" i="29"/>
  <c r="N13" i="29"/>
  <c r="AF12" i="29"/>
  <c r="F12" i="30" s="1"/>
  <c r="G12" i="30" s="1"/>
  <c r="O12" i="30" s="1"/>
  <c r="AE12" i="30" s="1"/>
  <c r="AG12" i="30" s="1"/>
  <c r="AD12" i="29"/>
  <c r="N12" i="29"/>
  <c r="AF11" i="29"/>
  <c r="F11" i="30" s="1"/>
  <c r="G11" i="30" s="1"/>
  <c r="O11" i="30" s="1"/>
  <c r="AD11" i="29"/>
  <c r="N11" i="29"/>
  <c r="AF10" i="29"/>
  <c r="F10" i="30" s="1"/>
  <c r="G10" i="30" s="1"/>
  <c r="O10" i="30" s="1"/>
  <c r="AE10" i="30" s="1"/>
  <c r="AD10" i="29"/>
  <c r="N10" i="29"/>
  <c r="BI11" i="37" s="1"/>
  <c r="AF9" i="29"/>
  <c r="F9" i="30" s="1"/>
  <c r="G9" i="30" s="1"/>
  <c r="AD9" i="29"/>
  <c r="N9" i="29"/>
  <c r="AF8" i="29"/>
  <c r="F8" i="30" s="1"/>
  <c r="G8" i="30" s="1"/>
  <c r="O8" i="30" s="1"/>
  <c r="AE8" i="30" s="1"/>
  <c r="AD8" i="29"/>
  <c r="N8" i="29"/>
  <c r="BI9" i="37" s="1"/>
  <c r="AF7" i="29"/>
  <c r="F7" i="30" s="1"/>
  <c r="G7" i="30" s="1"/>
  <c r="AD7" i="29"/>
  <c r="N7" i="29"/>
  <c r="AF6" i="29"/>
  <c r="F6" i="30" s="1"/>
  <c r="G6" i="30" s="1"/>
  <c r="O6" i="30" s="1"/>
  <c r="AE6" i="30" s="1"/>
  <c r="AG6" i="30" s="1"/>
  <c r="AD6" i="29"/>
  <c r="N6" i="29"/>
  <c r="AF5" i="29"/>
  <c r="F5" i="30" s="1"/>
  <c r="G5" i="30" s="1"/>
  <c r="O5" i="30" s="1"/>
  <c r="AE5" i="30" s="1"/>
  <c r="AD5" i="29"/>
  <c r="N5" i="29"/>
  <c r="AF4" i="29"/>
  <c r="F4" i="30" s="1"/>
  <c r="G4" i="30" s="1"/>
  <c r="O4" i="30" s="1"/>
  <c r="AE4" i="30" s="1"/>
  <c r="AG4" i="30" s="1"/>
  <c r="AD4" i="29"/>
  <c r="N4" i="29"/>
  <c r="BI5" i="37" s="1"/>
  <c r="AF3" i="29"/>
  <c r="AD3" i="29"/>
  <c r="N3" i="29"/>
  <c r="AC25" i="28"/>
  <c r="AA25" i="28"/>
  <c r="Z25" i="28"/>
  <c r="U25" i="28"/>
  <c r="T25" i="28"/>
  <c r="S25" i="28"/>
  <c r="R25" i="28"/>
  <c r="Q25" i="28"/>
  <c r="P25" i="28"/>
  <c r="M25" i="28"/>
  <c r="L25" i="28"/>
  <c r="K25" i="28"/>
  <c r="J25" i="28"/>
  <c r="H25" i="28"/>
  <c r="E25" i="28"/>
  <c r="AF24" i="28"/>
  <c r="F24" i="29" s="1"/>
  <c r="G24" i="29" s="1"/>
  <c r="O24" i="29" s="1"/>
  <c r="AD24" i="28"/>
  <c r="BH25" i="37" s="1"/>
  <c r="AF23" i="28"/>
  <c r="F23" i="29" s="1"/>
  <c r="G23" i="29" s="1"/>
  <c r="O23" i="29" s="1"/>
  <c r="AD23" i="28"/>
  <c r="AF22" i="28"/>
  <c r="F22" i="29" s="1"/>
  <c r="G22" i="29" s="1"/>
  <c r="O22" i="29" s="1"/>
  <c r="AD22" i="28"/>
  <c r="BH23" i="37" s="1"/>
  <c r="AF21" i="28"/>
  <c r="AD21" i="28"/>
  <c r="BH22" i="37" s="1"/>
  <c r="AF20" i="28"/>
  <c r="F20" i="29" s="1"/>
  <c r="G20" i="29" s="1"/>
  <c r="O20" i="29" s="1"/>
  <c r="AD20" i="28"/>
  <c r="AF19" i="28"/>
  <c r="F19" i="29" s="1"/>
  <c r="G19" i="29" s="1"/>
  <c r="O19" i="29" s="1"/>
  <c r="AD19" i="28"/>
  <c r="AF18" i="28"/>
  <c r="F18" i="29" s="1"/>
  <c r="G18" i="29" s="1"/>
  <c r="O18" i="29" s="1"/>
  <c r="AE18" i="29" s="1"/>
  <c r="AD18" i="28"/>
  <c r="N18" i="28"/>
  <c r="AF17" i="28"/>
  <c r="F17" i="29" s="1"/>
  <c r="G17" i="29" s="1"/>
  <c r="O17" i="29" s="1"/>
  <c r="AE17" i="29" s="1"/>
  <c r="AD17" i="28"/>
  <c r="N17" i="28"/>
  <c r="AF16" i="28"/>
  <c r="F16" i="29" s="1"/>
  <c r="G16" i="29" s="1"/>
  <c r="O16" i="29" s="1"/>
  <c r="AE16" i="29" s="1"/>
  <c r="AG16" i="29" s="1"/>
  <c r="AD16" i="28"/>
  <c r="N16" i="28"/>
  <c r="AF15" i="28"/>
  <c r="F15" i="29" s="1"/>
  <c r="G15" i="29" s="1"/>
  <c r="AD15" i="28"/>
  <c r="N15" i="28"/>
  <c r="BH16" i="37" s="1"/>
  <c r="AF14" i="28"/>
  <c r="F14" i="29" s="1"/>
  <c r="G14" i="29" s="1"/>
  <c r="O14" i="29" s="1"/>
  <c r="AE14" i="29" s="1"/>
  <c r="AD14" i="28"/>
  <c r="N14" i="28"/>
  <c r="AF13" i="28"/>
  <c r="F13" i="29" s="1"/>
  <c r="G13" i="29" s="1"/>
  <c r="O13" i="29" s="1"/>
  <c r="AE13" i="29" s="1"/>
  <c r="AG13" i="29" s="1"/>
  <c r="AD13" i="28"/>
  <c r="N13" i="28"/>
  <c r="AF12" i="28"/>
  <c r="F12" i="29" s="1"/>
  <c r="G12" i="29" s="1"/>
  <c r="AD12" i="28"/>
  <c r="N12" i="28"/>
  <c r="AF11" i="28"/>
  <c r="F11" i="29" s="1"/>
  <c r="G11" i="29" s="1"/>
  <c r="O11" i="29" s="1"/>
  <c r="AE11" i="29" s="1"/>
  <c r="AD11" i="28"/>
  <c r="N11" i="28"/>
  <c r="AF10" i="28"/>
  <c r="F10" i="29" s="1"/>
  <c r="G10" i="29" s="1"/>
  <c r="AD10" i="28"/>
  <c r="N10" i="28"/>
  <c r="BH11" i="37" s="1"/>
  <c r="AF9" i="28"/>
  <c r="F9" i="29" s="1"/>
  <c r="G9" i="29" s="1"/>
  <c r="O9" i="29" s="1"/>
  <c r="AD9" i="28"/>
  <c r="N9" i="28"/>
  <c r="AF8" i="28"/>
  <c r="F8" i="29" s="1"/>
  <c r="G8" i="29" s="1"/>
  <c r="O8" i="29" s="1"/>
  <c r="AE8" i="29" s="1"/>
  <c r="AD8" i="28"/>
  <c r="N8" i="28"/>
  <c r="AF7" i="28"/>
  <c r="F7" i="29" s="1"/>
  <c r="G7" i="29" s="1"/>
  <c r="AD7" i="28"/>
  <c r="N7" i="28"/>
  <c r="BH8" i="37" s="1"/>
  <c r="AF6" i="28"/>
  <c r="F6" i="29" s="1"/>
  <c r="G6" i="29" s="1"/>
  <c r="O6" i="29" s="1"/>
  <c r="AE6" i="29" s="1"/>
  <c r="AD6" i="28"/>
  <c r="N6" i="28"/>
  <c r="AF5" i="28"/>
  <c r="F5" i="29" s="1"/>
  <c r="G5" i="29" s="1"/>
  <c r="O5" i="29" s="1"/>
  <c r="AE5" i="29" s="1"/>
  <c r="AG5" i="29" s="1"/>
  <c r="AD5" i="28"/>
  <c r="N5" i="28"/>
  <c r="AF4" i="28"/>
  <c r="F4" i="29" s="1"/>
  <c r="G4" i="29" s="1"/>
  <c r="AD4" i="28"/>
  <c r="N4" i="28"/>
  <c r="AF3" i="28"/>
  <c r="AD3" i="28"/>
  <c r="N3" i="28"/>
  <c r="AC25" i="27"/>
  <c r="AA25" i="27"/>
  <c r="Z25" i="27"/>
  <c r="U25" i="27"/>
  <c r="T25" i="27"/>
  <c r="S25" i="27"/>
  <c r="R25" i="27"/>
  <c r="Q25" i="27"/>
  <c r="P25" i="27"/>
  <c r="H25" i="27"/>
  <c r="E25" i="27"/>
  <c r="AF24" i="27"/>
  <c r="F24" i="28" s="1"/>
  <c r="G24" i="28" s="1"/>
  <c r="AD24" i="27"/>
  <c r="BG25" i="37" s="1"/>
  <c r="AF23" i="27"/>
  <c r="F23" i="28" s="1"/>
  <c r="G23" i="28" s="1"/>
  <c r="AD23" i="27"/>
  <c r="AF22" i="27"/>
  <c r="F22" i="28" s="1"/>
  <c r="G22" i="28" s="1"/>
  <c r="AD22" i="27"/>
  <c r="BG23" i="37" s="1"/>
  <c r="AF21" i="27"/>
  <c r="F21" i="28" s="1"/>
  <c r="G21" i="28" s="1"/>
  <c r="AD21" i="27"/>
  <c r="AF20" i="27"/>
  <c r="F20" i="28" s="1"/>
  <c r="G20" i="28" s="1"/>
  <c r="AE20" i="27"/>
  <c r="AD20" i="27"/>
  <c r="BG21" i="37" s="1"/>
  <c r="AF19" i="27"/>
  <c r="F19" i="28" s="1"/>
  <c r="G19" i="28" s="1"/>
  <c r="AD19" i="27"/>
  <c r="AF18" i="27"/>
  <c r="F18" i="28" s="1"/>
  <c r="G18" i="28" s="1"/>
  <c r="O18" i="28" s="1"/>
  <c r="AE18" i="28" s="1"/>
  <c r="AD18" i="27"/>
  <c r="BG19" i="37"/>
  <c r="AF17" i="27"/>
  <c r="F17" i="28" s="1"/>
  <c r="G17" i="28" s="1"/>
  <c r="AD17" i="27"/>
  <c r="N17" i="27"/>
  <c r="AF16" i="27"/>
  <c r="F16" i="28" s="1"/>
  <c r="G16" i="28" s="1"/>
  <c r="AD16" i="27"/>
  <c r="N16" i="27"/>
  <c r="BG17" i="37" s="1"/>
  <c r="AF15" i="27"/>
  <c r="F15" i="28" s="1"/>
  <c r="G15" i="28" s="1"/>
  <c r="AD15" i="27"/>
  <c r="N15" i="27"/>
  <c r="AF14" i="27"/>
  <c r="F14" i="28" s="1"/>
  <c r="G14" i="28" s="1"/>
  <c r="O14" i="28" s="1"/>
  <c r="AE14" i="28" s="1"/>
  <c r="AG14" i="28" s="1"/>
  <c r="AD14" i="27"/>
  <c r="N14" i="27"/>
  <c r="BG15" i="37" s="1"/>
  <c r="AF13" i="27"/>
  <c r="F13" i="28" s="1"/>
  <c r="G13" i="28" s="1"/>
  <c r="O13" i="28" s="1"/>
  <c r="AE13" i="28" s="1"/>
  <c r="AD13" i="27"/>
  <c r="N13" i="27"/>
  <c r="AF12" i="27"/>
  <c r="F12" i="28" s="1"/>
  <c r="G12" i="28" s="1"/>
  <c r="O12" i="28" s="1"/>
  <c r="AD12" i="27"/>
  <c r="N12" i="27"/>
  <c r="BG13" i="37" s="1"/>
  <c r="AF11" i="27"/>
  <c r="F11" i="28" s="1"/>
  <c r="G11" i="28" s="1"/>
  <c r="AD11" i="27"/>
  <c r="N11" i="27"/>
  <c r="AF10" i="27"/>
  <c r="F10" i="28" s="1"/>
  <c r="G10" i="28" s="1"/>
  <c r="O10" i="28" s="1"/>
  <c r="AE10" i="28" s="1"/>
  <c r="AD10" i="27"/>
  <c r="N10" i="27"/>
  <c r="BG11" i="37" s="1"/>
  <c r="AF9" i="27"/>
  <c r="F9" i="28" s="1"/>
  <c r="G9" i="28" s="1"/>
  <c r="AD9" i="27"/>
  <c r="N9" i="27"/>
  <c r="AF8" i="27"/>
  <c r="F8" i="28" s="1"/>
  <c r="G8" i="28" s="1"/>
  <c r="AD8" i="27"/>
  <c r="N8" i="27"/>
  <c r="BG9" i="37" s="1"/>
  <c r="AF7" i="27"/>
  <c r="F7" i="28" s="1"/>
  <c r="G7" i="28" s="1"/>
  <c r="AD7" i="27"/>
  <c r="N7" i="27"/>
  <c r="AF6" i="27"/>
  <c r="F6" i="28" s="1"/>
  <c r="G6" i="28" s="1"/>
  <c r="O6" i="28" s="1"/>
  <c r="AE6" i="28" s="1"/>
  <c r="AG6" i="28" s="1"/>
  <c r="AD6" i="27"/>
  <c r="N6" i="27"/>
  <c r="BG7" i="37" s="1"/>
  <c r="AF5" i="27"/>
  <c r="F5" i="28" s="1"/>
  <c r="G5" i="28" s="1"/>
  <c r="O5" i="28" s="1"/>
  <c r="AE5" i="28" s="1"/>
  <c r="AD5" i="27"/>
  <c r="N5" i="27"/>
  <c r="AF4" i="27"/>
  <c r="F4" i="28" s="1"/>
  <c r="G4" i="28" s="1"/>
  <c r="O4" i="28" s="1"/>
  <c r="AD4" i="27"/>
  <c r="N4" i="27"/>
  <c r="BG5" i="37" s="1"/>
  <c r="AF3" i="27"/>
  <c r="AD3" i="27"/>
  <c r="AD25" i="27" s="1"/>
  <c r="N3" i="27"/>
  <c r="AC25" i="26"/>
  <c r="AA25" i="26"/>
  <c r="Z25" i="26"/>
  <c r="U25" i="26"/>
  <c r="T25" i="26"/>
  <c r="S25" i="26"/>
  <c r="R25" i="26"/>
  <c r="Q25" i="26"/>
  <c r="P25" i="26"/>
  <c r="M25" i="26"/>
  <c r="L25" i="26"/>
  <c r="K25" i="26"/>
  <c r="J25" i="26"/>
  <c r="H25" i="26"/>
  <c r="E25" i="26"/>
  <c r="AF24" i="26"/>
  <c r="F24" i="27" s="1"/>
  <c r="G24" i="27" s="1"/>
  <c r="AD24" i="26"/>
  <c r="AF23" i="26"/>
  <c r="F23" i="27" s="1"/>
  <c r="G23" i="27" s="1"/>
  <c r="AD23" i="26"/>
  <c r="AF22" i="26"/>
  <c r="AD22" i="26"/>
  <c r="BF23" i="37" s="1"/>
  <c r="AF21" i="26"/>
  <c r="AD21" i="26"/>
  <c r="BF22" i="37" s="1"/>
  <c r="AF20" i="26"/>
  <c r="F20" i="27" s="1"/>
  <c r="G20" i="27" s="1"/>
  <c r="AD20" i="26"/>
  <c r="AF19" i="26"/>
  <c r="F19" i="27" s="1"/>
  <c r="G19" i="27" s="1"/>
  <c r="AD19" i="26"/>
  <c r="AF18" i="26"/>
  <c r="F18" i="27" s="1"/>
  <c r="G18" i="27" s="1"/>
  <c r="O18" i="27" s="1"/>
  <c r="AE18" i="27" s="1"/>
  <c r="AD18" i="26"/>
  <c r="N18" i="26"/>
  <c r="AF17" i="26"/>
  <c r="F17" i="27" s="1"/>
  <c r="G17" i="27" s="1"/>
  <c r="O17" i="27" s="1"/>
  <c r="AE17" i="27" s="1"/>
  <c r="AD17" i="26"/>
  <c r="N17" i="26"/>
  <c r="BF18" i="37" s="1"/>
  <c r="AF16" i="26"/>
  <c r="F16" i="27" s="1"/>
  <c r="G16" i="27" s="1"/>
  <c r="O16" i="27" s="1"/>
  <c r="AE16" i="27" s="1"/>
  <c r="AD16" i="26"/>
  <c r="N16" i="26"/>
  <c r="BF17" i="37" s="1"/>
  <c r="AF15" i="26"/>
  <c r="F15" i="27" s="1"/>
  <c r="G15" i="27" s="1"/>
  <c r="AD15" i="26"/>
  <c r="N15" i="26"/>
  <c r="AF14" i="26"/>
  <c r="F14" i="27" s="1"/>
  <c r="G14" i="27" s="1"/>
  <c r="AD14" i="26"/>
  <c r="N14" i="26"/>
  <c r="AF13" i="26"/>
  <c r="F13" i="27" s="1"/>
  <c r="G13" i="27" s="1"/>
  <c r="O13" i="27" s="1"/>
  <c r="AE13" i="27" s="1"/>
  <c r="AD13" i="26"/>
  <c r="N13" i="26"/>
  <c r="AF12" i="26"/>
  <c r="F12" i="27" s="1"/>
  <c r="G12" i="27" s="1"/>
  <c r="O12" i="27" s="1"/>
  <c r="AE12" i="27" s="1"/>
  <c r="AD12" i="26"/>
  <c r="N12" i="26"/>
  <c r="AF11" i="26"/>
  <c r="F11" i="27" s="1"/>
  <c r="G11" i="27" s="1"/>
  <c r="AD11" i="26"/>
  <c r="N11" i="26"/>
  <c r="AF10" i="26"/>
  <c r="F10" i="27" s="1"/>
  <c r="G10" i="27" s="1"/>
  <c r="O10" i="27" s="1"/>
  <c r="AE10" i="27" s="1"/>
  <c r="AD10" i="26"/>
  <c r="N10" i="26"/>
  <c r="BF11" i="37" s="1"/>
  <c r="AF9" i="26"/>
  <c r="F9" i="27" s="1"/>
  <c r="G9" i="27" s="1"/>
  <c r="O9" i="27" s="1"/>
  <c r="AE9" i="27" s="1"/>
  <c r="AD9" i="26"/>
  <c r="N9" i="26"/>
  <c r="BF10" i="37" s="1"/>
  <c r="AF8" i="26"/>
  <c r="F8" i="27" s="1"/>
  <c r="G8" i="27" s="1"/>
  <c r="O8" i="27" s="1"/>
  <c r="AE8" i="27" s="1"/>
  <c r="AD8" i="26"/>
  <c r="N8" i="26"/>
  <c r="BF9" i="37" s="1"/>
  <c r="AF7" i="26"/>
  <c r="F7" i="27" s="1"/>
  <c r="G7" i="27" s="1"/>
  <c r="AD7" i="26"/>
  <c r="N7" i="26"/>
  <c r="AF6" i="26"/>
  <c r="F6" i="27" s="1"/>
  <c r="G6" i="27" s="1"/>
  <c r="AD6" i="26"/>
  <c r="N6" i="26"/>
  <c r="AF5" i="26"/>
  <c r="F5" i="27" s="1"/>
  <c r="G5" i="27" s="1"/>
  <c r="O5" i="27" s="1"/>
  <c r="AE5" i="27" s="1"/>
  <c r="AD5" i="26"/>
  <c r="N5" i="26"/>
  <c r="AF4" i="26"/>
  <c r="F4" i="27" s="1"/>
  <c r="G4" i="27" s="1"/>
  <c r="O4" i="27" s="1"/>
  <c r="AE4" i="27" s="1"/>
  <c r="AD4" i="26"/>
  <c r="N4" i="26"/>
  <c r="AF3" i="26"/>
  <c r="F3" i="27" s="1"/>
  <c r="G3" i="27" s="1"/>
  <c r="AD3" i="26"/>
  <c r="N3" i="26"/>
  <c r="AC25" i="25"/>
  <c r="AA25" i="25"/>
  <c r="Z25" i="25"/>
  <c r="U25" i="25"/>
  <c r="T25" i="25"/>
  <c r="S25" i="25"/>
  <c r="R25" i="25"/>
  <c r="Q25" i="25"/>
  <c r="P25" i="25"/>
  <c r="M25" i="25"/>
  <c r="L25" i="25"/>
  <c r="K25" i="25"/>
  <c r="J25" i="25"/>
  <c r="H25" i="25"/>
  <c r="E25" i="25"/>
  <c r="AF24" i="25"/>
  <c r="F24" i="26" s="1"/>
  <c r="G24" i="26" s="1"/>
  <c r="O24" i="26" s="1"/>
  <c r="AD24" i="25"/>
  <c r="AF23" i="25"/>
  <c r="F23" i="26" s="1"/>
  <c r="G23" i="26" s="1"/>
  <c r="O23" i="26" s="1"/>
  <c r="AD23" i="25"/>
  <c r="AF22" i="25"/>
  <c r="F22" i="26" s="1"/>
  <c r="G22" i="26" s="1"/>
  <c r="O22" i="26" s="1"/>
  <c r="AD22" i="25"/>
  <c r="AF21" i="25"/>
  <c r="AD21" i="25"/>
  <c r="BE22" i="37" s="1"/>
  <c r="AF20" i="25"/>
  <c r="AD20" i="25"/>
  <c r="BE21" i="37" s="1"/>
  <c r="AF19" i="25"/>
  <c r="F19" i="26" s="1"/>
  <c r="G19" i="26" s="1"/>
  <c r="O19" i="26" s="1"/>
  <c r="AD19" i="25"/>
  <c r="BE20" i="37" s="1"/>
  <c r="AF18" i="25"/>
  <c r="F18" i="26" s="1"/>
  <c r="G18" i="26" s="1"/>
  <c r="O18" i="26" s="1"/>
  <c r="AE18" i="26" s="1"/>
  <c r="AD18" i="25"/>
  <c r="N18" i="25"/>
  <c r="BE19" i="37" s="1"/>
  <c r="AF17" i="25"/>
  <c r="F17" i="26" s="1"/>
  <c r="G17" i="26" s="1"/>
  <c r="AD17" i="25"/>
  <c r="N17" i="25"/>
  <c r="BE18" i="37" s="1"/>
  <c r="AF16" i="25"/>
  <c r="F16" i="26" s="1"/>
  <c r="G16" i="26" s="1"/>
  <c r="O16" i="26" s="1"/>
  <c r="AE16" i="26" s="1"/>
  <c r="AD16" i="25"/>
  <c r="N16" i="25"/>
  <c r="AF15" i="25"/>
  <c r="F15" i="26" s="1"/>
  <c r="G15" i="26" s="1"/>
  <c r="AD15" i="25"/>
  <c r="N15" i="25"/>
  <c r="AF14" i="25"/>
  <c r="F14" i="26" s="1"/>
  <c r="G14" i="26" s="1"/>
  <c r="O14" i="26" s="1"/>
  <c r="AE14" i="26" s="1"/>
  <c r="AG14" i="26" s="1"/>
  <c r="AD14" i="25"/>
  <c r="N14" i="25"/>
  <c r="AF13" i="25"/>
  <c r="F13" i="26" s="1"/>
  <c r="G13" i="26" s="1"/>
  <c r="O13" i="26" s="1"/>
  <c r="AE13" i="26" s="1"/>
  <c r="AD13" i="25"/>
  <c r="N13" i="25"/>
  <c r="AF12" i="25"/>
  <c r="F12" i="26" s="1"/>
  <c r="G12" i="26" s="1"/>
  <c r="AD12" i="25"/>
  <c r="N12" i="25"/>
  <c r="AF11" i="25"/>
  <c r="F11" i="26" s="1"/>
  <c r="G11" i="26" s="1"/>
  <c r="AD11" i="25"/>
  <c r="N11" i="25"/>
  <c r="BE12" i="37" s="1"/>
  <c r="AF10" i="25"/>
  <c r="F10" i="26" s="1"/>
  <c r="G10" i="26" s="1"/>
  <c r="O10" i="26" s="1"/>
  <c r="AE10" i="26" s="1"/>
  <c r="AD10" i="25"/>
  <c r="N10" i="25"/>
  <c r="BE11" i="37" s="1"/>
  <c r="AF9" i="25"/>
  <c r="F9" i="26" s="1"/>
  <c r="G9" i="26" s="1"/>
  <c r="O9" i="26" s="1"/>
  <c r="AE9" i="26" s="1"/>
  <c r="AD9" i="25"/>
  <c r="N9" i="25"/>
  <c r="BE10" i="37" s="1"/>
  <c r="AF8" i="25"/>
  <c r="F8" i="26" s="1"/>
  <c r="G8" i="26" s="1"/>
  <c r="O8" i="26" s="1"/>
  <c r="AE8" i="26" s="1"/>
  <c r="AD8" i="25"/>
  <c r="N8" i="25"/>
  <c r="AF7" i="25"/>
  <c r="F7" i="26" s="1"/>
  <c r="G7" i="26" s="1"/>
  <c r="AD7" i="25"/>
  <c r="N7" i="25"/>
  <c r="AF6" i="25"/>
  <c r="F6" i="26" s="1"/>
  <c r="G6" i="26" s="1"/>
  <c r="O6" i="26" s="1"/>
  <c r="AE6" i="26" s="1"/>
  <c r="AG6" i="26" s="1"/>
  <c r="AD6" i="25"/>
  <c r="N6" i="25"/>
  <c r="AF5" i="25"/>
  <c r="F5" i="26" s="1"/>
  <c r="G5" i="26" s="1"/>
  <c r="O5" i="26" s="1"/>
  <c r="AE5" i="26" s="1"/>
  <c r="AD5" i="25"/>
  <c r="N5" i="25"/>
  <c r="AF4" i="25"/>
  <c r="F4" i="26" s="1"/>
  <c r="G4" i="26" s="1"/>
  <c r="AD4" i="25"/>
  <c r="N4" i="25"/>
  <c r="AF3" i="25"/>
  <c r="AD3" i="25"/>
  <c r="N3" i="25"/>
  <c r="M25" i="24"/>
  <c r="L25" i="24"/>
  <c r="K25" i="24"/>
  <c r="J25" i="24"/>
  <c r="H25" i="24"/>
  <c r="AH24" i="24"/>
  <c r="F24" i="25" s="1"/>
  <c r="G24" i="25" s="1"/>
  <c r="AF24" i="24"/>
  <c r="AH23" i="24"/>
  <c r="AF23" i="24"/>
  <c r="AH22" i="24"/>
  <c r="F22" i="25" s="1"/>
  <c r="G22" i="25" s="1"/>
  <c r="AF22" i="24"/>
  <c r="AH21" i="24"/>
  <c r="AF21" i="24"/>
  <c r="BD22" i="37" s="1"/>
  <c r="AH20" i="24"/>
  <c r="AF20" i="24"/>
  <c r="BD21" i="37" s="1"/>
  <c r="AH19" i="24"/>
  <c r="F19" i="25" s="1"/>
  <c r="G19" i="25" s="1"/>
  <c r="AF19" i="24"/>
  <c r="BD20" i="37" s="1"/>
  <c r="AH18" i="24"/>
  <c r="F18" i="25" s="1"/>
  <c r="G18" i="25" s="1"/>
  <c r="AF18" i="24"/>
  <c r="N18" i="24"/>
  <c r="AH17" i="24"/>
  <c r="F17" i="25" s="1"/>
  <c r="G17" i="25" s="1"/>
  <c r="O17" i="25" s="1"/>
  <c r="AE17" i="25" s="1"/>
  <c r="AF17" i="24"/>
  <c r="N17" i="24"/>
  <c r="AH16" i="24"/>
  <c r="F16" i="25" s="1"/>
  <c r="G16" i="25" s="1"/>
  <c r="O16" i="25" s="1"/>
  <c r="AE16" i="25" s="1"/>
  <c r="AF16" i="24"/>
  <c r="N16" i="24"/>
  <c r="AH15" i="24"/>
  <c r="F15" i="25" s="1"/>
  <c r="G15" i="25" s="1"/>
  <c r="O15" i="25" s="1"/>
  <c r="AE15" i="25" s="1"/>
  <c r="AG15" i="25" s="1"/>
  <c r="AF15" i="24"/>
  <c r="N15" i="24"/>
  <c r="BD16" i="37" s="1"/>
  <c r="AH14" i="24"/>
  <c r="F14" i="25" s="1"/>
  <c r="G14" i="25" s="1"/>
  <c r="O14" i="25" s="1"/>
  <c r="AE14" i="25" s="1"/>
  <c r="AF14" i="24"/>
  <c r="N14" i="24"/>
  <c r="AH13" i="24"/>
  <c r="F13" i="25" s="1"/>
  <c r="G13" i="25" s="1"/>
  <c r="AF13" i="24"/>
  <c r="N13" i="24"/>
  <c r="BD14" i="37" s="1"/>
  <c r="AH12" i="24"/>
  <c r="F12" i="25" s="1"/>
  <c r="G12" i="25" s="1"/>
  <c r="O12" i="25" s="1"/>
  <c r="AE12" i="25" s="1"/>
  <c r="AG12" i="25" s="1"/>
  <c r="AF12" i="24"/>
  <c r="N12" i="24"/>
  <c r="AH11" i="24"/>
  <c r="F11" i="25" s="1"/>
  <c r="G11" i="25" s="1"/>
  <c r="AF11" i="24"/>
  <c r="N11" i="24"/>
  <c r="AH10" i="24"/>
  <c r="F10" i="25" s="1"/>
  <c r="G10" i="25" s="1"/>
  <c r="AF10" i="24"/>
  <c r="N10" i="24"/>
  <c r="AH9" i="24"/>
  <c r="F9" i="25" s="1"/>
  <c r="G9" i="25" s="1"/>
  <c r="AF9" i="24"/>
  <c r="N9" i="24"/>
  <c r="AH8" i="24"/>
  <c r="F8" i="25" s="1"/>
  <c r="G8" i="25" s="1"/>
  <c r="O8" i="25" s="1"/>
  <c r="AE8" i="25" s="1"/>
  <c r="AF8" i="24"/>
  <c r="N8" i="24"/>
  <c r="AH7" i="24"/>
  <c r="F7" i="25" s="1"/>
  <c r="G7" i="25" s="1"/>
  <c r="O7" i="25" s="1"/>
  <c r="AE7" i="25" s="1"/>
  <c r="AG7" i="25" s="1"/>
  <c r="AF7" i="24"/>
  <c r="N7" i="24"/>
  <c r="BD8" i="37" s="1"/>
  <c r="AH6" i="24"/>
  <c r="F6" i="25" s="1"/>
  <c r="G6" i="25" s="1"/>
  <c r="O6" i="25" s="1"/>
  <c r="AE6" i="25" s="1"/>
  <c r="AF6" i="24"/>
  <c r="N6" i="24"/>
  <c r="AH5" i="24"/>
  <c r="F5" i="25" s="1"/>
  <c r="G5" i="25" s="1"/>
  <c r="AF5" i="24"/>
  <c r="N5" i="24"/>
  <c r="AH4" i="24"/>
  <c r="F4" i="25" s="1"/>
  <c r="G4" i="25" s="1"/>
  <c r="O4" i="25" s="1"/>
  <c r="AF4" i="24"/>
  <c r="N4" i="24"/>
  <c r="AH3" i="24"/>
  <c r="AF3" i="24"/>
  <c r="N3" i="24"/>
  <c r="AC25" i="23"/>
  <c r="AA25" i="23"/>
  <c r="Z25" i="23"/>
  <c r="U25" i="23"/>
  <c r="T25" i="23"/>
  <c r="S25" i="23"/>
  <c r="R25" i="23"/>
  <c r="Q25" i="23"/>
  <c r="P25" i="23"/>
  <c r="M25" i="23"/>
  <c r="L25" i="23"/>
  <c r="K25" i="23"/>
  <c r="J25" i="23"/>
  <c r="H25" i="23"/>
  <c r="E25" i="23"/>
  <c r="AF24" i="23"/>
  <c r="AD24" i="23"/>
  <c r="AF23" i="23"/>
  <c r="AD23" i="23"/>
  <c r="AF22" i="23"/>
  <c r="AD22" i="23"/>
  <c r="AF21" i="23"/>
  <c r="AD21" i="23"/>
  <c r="BC22" i="37" s="1"/>
  <c r="AF20" i="23"/>
  <c r="AD20" i="23"/>
  <c r="AF19" i="23"/>
  <c r="AD19" i="23"/>
  <c r="BC20" i="37" s="1"/>
  <c r="AF18" i="23"/>
  <c r="AD18" i="23"/>
  <c r="N18" i="23"/>
  <c r="BC19" i="37" s="1"/>
  <c r="AF17" i="23"/>
  <c r="AD17" i="23"/>
  <c r="N17" i="23"/>
  <c r="AF16" i="23"/>
  <c r="AD16" i="23"/>
  <c r="N16" i="23"/>
  <c r="BC17" i="37" s="1"/>
  <c r="AF15" i="23"/>
  <c r="AD15" i="23"/>
  <c r="N15" i="23"/>
  <c r="AF14" i="23"/>
  <c r="AD14" i="23"/>
  <c r="N14" i="23"/>
  <c r="AF13" i="23"/>
  <c r="AD13" i="23"/>
  <c r="N13" i="23"/>
  <c r="AF12" i="23"/>
  <c r="AD12" i="23"/>
  <c r="N12" i="23"/>
  <c r="BC13" i="37" s="1"/>
  <c r="AF11" i="23"/>
  <c r="AD11" i="23"/>
  <c r="N11" i="23"/>
  <c r="BC12" i="37" s="1"/>
  <c r="AF10" i="23"/>
  <c r="AD10" i="23"/>
  <c r="N10" i="23"/>
  <c r="BC11" i="37" s="1"/>
  <c r="AF9" i="23"/>
  <c r="AD9" i="23"/>
  <c r="N9" i="23"/>
  <c r="AF8" i="23"/>
  <c r="AD8" i="23"/>
  <c r="N8" i="23"/>
  <c r="BC9" i="37" s="1"/>
  <c r="AF7" i="23"/>
  <c r="AD7" i="23"/>
  <c r="N7" i="23"/>
  <c r="AF6" i="23"/>
  <c r="AD6" i="23"/>
  <c r="N6" i="23"/>
  <c r="AF5" i="23"/>
  <c r="AD5" i="23"/>
  <c r="N5" i="23"/>
  <c r="AF4" i="23"/>
  <c r="AD4" i="23"/>
  <c r="N4" i="23"/>
  <c r="BC5" i="37" s="1"/>
  <c r="AF3" i="23"/>
  <c r="AD3" i="23"/>
  <c r="N3" i="23"/>
  <c r="BC4" i="37" s="1"/>
  <c r="AC25" i="22"/>
  <c r="AA25" i="22"/>
  <c r="Z25" i="22"/>
  <c r="U25" i="22"/>
  <c r="T25" i="22"/>
  <c r="S25" i="22"/>
  <c r="R25" i="22"/>
  <c r="Q25" i="22"/>
  <c r="P25" i="22"/>
  <c r="M25" i="22"/>
  <c r="L25" i="22"/>
  <c r="K25" i="22"/>
  <c r="H25" i="22"/>
  <c r="E25" i="22"/>
  <c r="AF24" i="22"/>
  <c r="AD24" i="22"/>
  <c r="AF23" i="22"/>
  <c r="AD23" i="22"/>
  <c r="AF22" i="22"/>
  <c r="AD22" i="22"/>
  <c r="BB23" i="37" s="1"/>
  <c r="AF21" i="22"/>
  <c r="AD21" i="22"/>
  <c r="BB22" i="37" s="1"/>
  <c r="AF20" i="22"/>
  <c r="AD20" i="22"/>
  <c r="BB21" i="37" s="1"/>
  <c r="AF19" i="22"/>
  <c r="AD19" i="22"/>
  <c r="BB20" i="37" s="1"/>
  <c r="AF18" i="22"/>
  <c r="AD18" i="22"/>
  <c r="AF17" i="22"/>
  <c r="AD17" i="22"/>
  <c r="BB18" i="37" s="1"/>
  <c r="AF16" i="22"/>
  <c r="AD16" i="22"/>
  <c r="BB17" i="37"/>
  <c r="AF15" i="22"/>
  <c r="AD15" i="22"/>
  <c r="AF14" i="22"/>
  <c r="AD14" i="22"/>
  <c r="AF13" i="22"/>
  <c r="AD13" i="22"/>
  <c r="BB14" i="37" s="1"/>
  <c r="AF12" i="22"/>
  <c r="AD12" i="22"/>
  <c r="AF11" i="22"/>
  <c r="AD11" i="22"/>
  <c r="AF10" i="22"/>
  <c r="AD10" i="22"/>
  <c r="AF9" i="22"/>
  <c r="AD9" i="22"/>
  <c r="BB10" i="37"/>
  <c r="AF8" i="22"/>
  <c r="AD8" i="22"/>
  <c r="BB9" i="37" s="1"/>
  <c r="AF7" i="22"/>
  <c r="AD7" i="22"/>
  <c r="AF6" i="22"/>
  <c r="AD6" i="22"/>
  <c r="AF5" i="22"/>
  <c r="AD5" i="22"/>
  <c r="N5" i="22"/>
  <c r="BB6" i="37" s="1"/>
  <c r="AF4" i="22"/>
  <c r="AD4" i="22"/>
  <c r="N4" i="22"/>
  <c r="AF3" i="22"/>
  <c r="AD3" i="22"/>
  <c r="N3" i="22"/>
  <c r="AC25" i="21"/>
  <c r="AA25" i="21"/>
  <c r="Z25" i="21"/>
  <c r="U25" i="21"/>
  <c r="T25" i="21"/>
  <c r="S25" i="21"/>
  <c r="R25" i="21"/>
  <c r="Q25" i="21"/>
  <c r="P25" i="21"/>
  <c r="M25" i="21"/>
  <c r="L25" i="21"/>
  <c r="K25" i="21"/>
  <c r="J25" i="21"/>
  <c r="H25" i="21"/>
  <c r="E25" i="21"/>
  <c r="AF24" i="21"/>
  <c r="F24" i="22" s="1"/>
  <c r="G24" i="22" s="1"/>
  <c r="AD24" i="21"/>
  <c r="BA25" i="37" s="1"/>
  <c r="AF23" i="21"/>
  <c r="F23" i="22" s="1"/>
  <c r="G23" i="22" s="1"/>
  <c r="AD23" i="21"/>
  <c r="BA24" i="37" s="1"/>
  <c r="AF22" i="21"/>
  <c r="F22" i="22" s="1"/>
  <c r="G22" i="22" s="1"/>
  <c r="AD22" i="21"/>
  <c r="BA23" i="37" s="1"/>
  <c r="AF21" i="21"/>
  <c r="AD21" i="21"/>
  <c r="BA22" i="37" s="1"/>
  <c r="AF20" i="21"/>
  <c r="AD20" i="21"/>
  <c r="BA21" i="37" s="1"/>
  <c r="AF19" i="21"/>
  <c r="F19" i="22" s="1"/>
  <c r="G19" i="22" s="1"/>
  <c r="AD19" i="21"/>
  <c r="BA20" i="37" s="1"/>
  <c r="AF18" i="21"/>
  <c r="F18" i="22" s="1"/>
  <c r="G18" i="22" s="1"/>
  <c r="O18" i="22" s="1"/>
  <c r="AD18" i="21"/>
  <c r="N18" i="21"/>
  <c r="AF17" i="21"/>
  <c r="F17" i="22" s="1"/>
  <c r="G17" i="22" s="1"/>
  <c r="O17" i="22" s="1"/>
  <c r="AE17" i="22" s="1"/>
  <c r="G17" i="23" s="1"/>
  <c r="O17" i="23" s="1"/>
  <c r="AD17" i="21"/>
  <c r="N17" i="21"/>
  <c r="BA18" i="37" s="1"/>
  <c r="AF16" i="21"/>
  <c r="F16" i="22" s="1"/>
  <c r="G16" i="22" s="1"/>
  <c r="O16" i="22" s="1"/>
  <c r="AE16" i="22" s="1"/>
  <c r="G16" i="23" s="1"/>
  <c r="O16" i="23" s="1"/>
  <c r="AE16" i="23" s="1"/>
  <c r="F16" i="24" s="1"/>
  <c r="G16" i="24" s="1"/>
  <c r="O16" i="24" s="1"/>
  <c r="AG16" i="24" s="1"/>
  <c r="AD16" i="21"/>
  <c r="N16" i="21"/>
  <c r="AF15" i="21"/>
  <c r="F15" i="22" s="1"/>
  <c r="G15" i="22" s="1"/>
  <c r="O15" i="22" s="1"/>
  <c r="AE15" i="22" s="1"/>
  <c r="G15" i="23" s="1"/>
  <c r="AD15" i="21"/>
  <c r="N15" i="21"/>
  <c r="BA16" i="37" s="1"/>
  <c r="AF14" i="21"/>
  <c r="F14" i="22" s="1"/>
  <c r="G14" i="22" s="1"/>
  <c r="O14" i="22" s="1"/>
  <c r="AE14" i="22" s="1"/>
  <c r="G14" i="23" s="1"/>
  <c r="O14" i="23" s="1"/>
  <c r="AE14" i="23" s="1"/>
  <c r="F14" i="24" s="1"/>
  <c r="G14" i="24" s="1"/>
  <c r="AD14" i="21"/>
  <c r="N14" i="21"/>
  <c r="AF13" i="21"/>
  <c r="F13" i="22" s="1"/>
  <c r="G13" i="22" s="1"/>
  <c r="AD13" i="21"/>
  <c r="N13" i="21"/>
  <c r="AF12" i="21"/>
  <c r="F12" i="22" s="1"/>
  <c r="G12" i="22" s="1"/>
  <c r="O12" i="22" s="1"/>
  <c r="AE12" i="22" s="1"/>
  <c r="AD12" i="21"/>
  <c r="N12" i="21"/>
  <c r="AF11" i="21"/>
  <c r="F11" i="22" s="1"/>
  <c r="G11" i="22" s="1"/>
  <c r="AD11" i="21"/>
  <c r="N11" i="21"/>
  <c r="BA12" i="37" s="1"/>
  <c r="AF10" i="21"/>
  <c r="F10" i="22" s="1"/>
  <c r="G10" i="22" s="1"/>
  <c r="AD10" i="21"/>
  <c r="N10" i="21"/>
  <c r="AF9" i="21"/>
  <c r="F9" i="22" s="1"/>
  <c r="G9" i="22" s="1"/>
  <c r="O9" i="22" s="1"/>
  <c r="AE9" i="22" s="1"/>
  <c r="G9" i="23" s="1"/>
  <c r="O9" i="23" s="1"/>
  <c r="AD9" i="21"/>
  <c r="N9" i="21"/>
  <c r="BA10" i="37" s="1"/>
  <c r="AF8" i="21"/>
  <c r="F8" i="22" s="1"/>
  <c r="G8" i="22" s="1"/>
  <c r="O8" i="22" s="1"/>
  <c r="AE8" i="22" s="1"/>
  <c r="G8" i="23" s="1"/>
  <c r="O8" i="23" s="1"/>
  <c r="AE8" i="23" s="1"/>
  <c r="F8" i="24" s="1"/>
  <c r="G8" i="24" s="1"/>
  <c r="AD8" i="21"/>
  <c r="N8" i="21"/>
  <c r="AF7" i="21"/>
  <c r="F7" i="22" s="1"/>
  <c r="G7" i="22" s="1"/>
  <c r="O7" i="22" s="1"/>
  <c r="AE7" i="22" s="1"/>
  <c r="G7" i="23" s="1"/>
  <c r="AD7" i="21"/>
  <c r="N7" i="21"/>
  <c r="BA8" i="37" s="1"/>
  <c r="AF6" i="21"/>
  <c r="F6" i="22" s="1"/>
  <c r="G6" i="22" s="1"/>
  <c r="O6" i="22" s="1"/>
  <c r="AE6" i="22" s="1"/>
  <c r="G6" i="23" s="1"/>
  <c r="O6" i="23" s="1"/>
  <c r="AE6" i="23" s="1"/>
  <c r="F6" i="24" s="1"/>
  <c r="G6" i="24" s="1"/>
  <c r="O6" i="24" s="1"/>
  <c r="AG6" i="24" s="1"/>
  <c r="AD6" i="21"/>
  <c r="N6" i="21"/>
  <c r="AF5" i="21"/>
  <c r="F5" i="22" s="1"/>
  <c r="G5" i="22" s="1"/>
  <c r="AD5" i="21"/>
  <c r="N5" i="21"/>
  <c r="AF4" i="21"/>
  <c r="F4" i="22" s="1"/>
  <c r="G4" i="22" s="1"/>
  <c r="O4" i="22" s="1"/>
  <c r="AD4" i="21"/>
  <c r="N4" i="21"/>
  <c r="AF3" i="21"/>
  <c r="AD3" i="21"/>
  <c r="N3" i="21"/>
  <c r="N25" i="20"/>
  <c r="M25" i="20"/>
  <c r="L25" i="20"/>
  <c r="K25" i="20"/>
  <c r="I25" i="20"/>
  <c r="F24" i="21"/>
  <c r="G24" i="21" s="1"/>
  <c r="O24" i="21" s="1"/>
  <c r="AE24" i="20"/>
  <c r="AE23" i="20"/>
  <c r="AE22" i="20"/>
  <c r="AZ23" i="37" s="1"/>
  <c r="AE21" i="20"/>
  <c r="AZ22" i="37" s="1"/>
  <c r="F20" i="21"/>
  <c r="G20" i="21" s="1"/>
  <c r="O20" i="21" s="1"/>
  <c r="AE20" i="21" s="1"/>
  <c r="AE20" i="20"/>
  <c r="F19" i="21"/>
  <c r="G19" i="21" s="1"/>
  <c r="O19" i="21" s="1"/>
  <c r="AE19" i="20"/>
  <c r="AZ20" i="37" s="1"/>
  <c r="F18" i="21"/>
  <c r="G18" i="21" s="1"/>
  <c r="O18" i="21" s="1"/>
  <c r="AE18" i="21" s="1"/>
  <c r="AG18" i="21" s="1"/>
  <c r="AE18" i="20"/>
  <c r="AZ19" i="37" s="1"/>
  <c r="F17" i="21"/>
  <c r="G17" i="21" s="1"/>
  <c r="O17" i="21" s="1"/>
  <c r="AE17" i="21" s="1"/>
  <c r="AE17" i="20"/>
  <c r="O17" i="20"/>
  <c r="F16" i="21"/>
  <c r="G16" i="21" s="1"/>
  <c r="AE16" i="20"/>
  <c r="O16" i="20"/>
  <c r="F15" i="21"/>
  <c r="G15" i="21" s="1"/>
  <c r="O15" i="21" s="1"/>
  <c r="AE15" i="21" s="1"/>
  <c r="AG15" i="21" s="1"/>
  <c r="AE15" i="20"/>
  <c r="O15" i="20"/>
  <c r="F14" i="21"/>
  <c r="G14" i="21" s="1"/>
  <c r="AE14" i="20"/>
  <c r="O14" i="20"/>
  <c r="AZ15" i="37" s="1"/>
  <c r="F13" i="21"/>
  <c r="G13" i="21" s="1"/>
  <c r="AE13" i="20"/>
  <c r="O13" i="20"/>
  <c r="AZ14" i="37" s="1"/>
  <c r="F12" i="21"/>
  <c r="G12" i="21" s="1"/>
  <c r="O12" i="21" s="1"/>
  <c r="AE12" i="21" s="1"/>
  <c r="AE12" i="20"/>
  <c r="O12" i="20"/>
  <c r="F11" i="21"/>
  <c r="G11" i="21" s="1"/>
  <c r="AE11" i="20"/>
  <c r="O11" i="20"/>
  <c r="F10" i="21"/>
  <c r="G10" i="21" s="1"/>
  <c r="O10" i="21" s="1"/>
  <c r="AE10" i="21" s="1"/>
  <c r="AE10" i="20"/>
  <c r="O10" i="20"/>
  <c r="AZ11" i="37" s="1"/>
  <c r="F9" i="21"/>
  <c r="G9" i="21" s="1"/>
  <c r="AE9" i="20"/>
  <c r="O9" i="20"/>
  <c r="F8" i="21"/>
  <c r="G8" i="21" s="1"/>
  <c r="AE8" i="20"/>
  <c r="O8" i="20"/>
  <c r="F7" i="21"/>
  <c r="G7" i="21" s="1"/>
  <c r="O7" i="21" s="1"/>
  <c r="AE7" i="21" s="1"/>
  <c r="AG7" i="21" s="1"/>
  <c r="AE7" i="20"/>
  <c r="O7" i="20"/>
  <c r="F6" i="21"/>
  <c r="G6" i="21" s="1"/>
  <c r="AE6" i="20"/>
  <c r="O6" i="20"/>
  <c r="F5" i="21"/>
  <c r="G5" i="21" s="1"/>
  <c r="AE5" i="20"/>
  <c r="O5" i="20"/>
  <c r="AZ6" i="37" s="1"/>
  <c r="F4" i="21"/>
  <c r="G4" i="21" s="1"/>
  <c r="O4" i="21" s="1"/>
  <c r="AE4" i="21" s="1"/>
  <c r="AE4" i="20"/>
  <c r="O4" i="20"/>
  <c r="AE3" i="20"/>
  <c r="O3" i="20"/>
  <c r="AZ4" i="37" s="1"/>
  <c r="AD25" i="19"/>
  <c r="AB25" i="19"/>
  <c r="AA25" i="19"/>
  <c r="V25" i="19"/>
  <c r="U25" i="19"/>
  <c r="T25" i="19"/>
  <c r="S25" i="19"/>
  <c r="R25" i="19"/>
  <c r="Q25" i="19"/>
  <c r="N25" i="19"/>
  <c r="M25" i="19"/>
  <c r="L25" i="19"/>
  <c r="K25" i="19"/>
  <c r="I25" i="19"/>
  <c r="F25" i="19"/>
  <c r="AG24" i="19"/>
  <c r="G24" i="20" s="1"/>
  <c r="H24" i="20" s="1"/>
  <c r="P24" i="20" s="1"/>
  <c r="AE24" i="19"/>
  <c r="AY25" i="37" s="1"/>
  <c r="AG23" i="19"/>
  <c r="G23" i="20" s="1"/>
  <c r="H23" i="20" s="1"/>
  <c r="P23" i="20" s="1"/>
  <c r="AE23" i="19"/>
  <c r="AY24" i="37" s="1"/>
  <c r="AG22" i="19"/>
  <c r="G22" i="20" s="1"/>
  <c r="H22" i="20" s="1"/>
  <c r="P22" i="20" s="1"/>
  <c r="AE22" i="19"/>
  <c r="AY23" i="37" s="1"/>
  <c r="AG21" i="19"/>
  <c r="G21" i="20" s="1"/>
  <c r="H21" i="20" s="1"/>
  <c r="P21" i="20" s="1"/>
  <c r="AE21" i="19"/>
  <c r="AY22" i="37" s="1"/>
  <c r="AG20" i="19"/>
  <c r="G20" i="20" s="1"/>
  <c r="H20" i="20" s="1"/>
  <c r="P20" i="20" s="1"/>
  <c r="AE20" i="19"/>
  <c r="AY21" i="37" s="1"/>
  <c r="AG19" i="19"/>
  <c r="G19" i="20" s="1"/>
  <c r="H19" i="20" s="1"/>
  <c r="P19" i="20" s="1"/>
  <c r="AE19" i="19"/>
  <c r="AY20" i="37" s="1"/>
  <c r="AG18" i="19"/>
  <c r="G18" i="20" s="1"/>
  <c r="H18" i="20" s="1"/>
  <c r="P18" i="20" s="1"/>
  <c r="AF18" i="20" s="1"/>
  <c r="AE18" i="19"/>
  <c r="O18" i="19"/>
  <c r="AY19" i="37" s="1"/>
  <c r="AG17" i="19"/>
  <c r="G17" i="20" s="1"/>
  <c r="H17" i="20" s="1"/>
  <c r="P17" i="20" s="1"/>
  <c r="AE17" i="19"/>
  <c r="O17" i="19"/>
  <c r="AY18" i="37" s="1"/>
  <c r="AG16" i="19"/>
  <c r="G16" i="20" s="1"/>
  <c r="H16" i="20" s="1"/>
  <c r="P16" i="20" s="1"/>
  <c r="AF16" i="20" s="1"/>
  <c r="AH16" i="20" s="1"/>
  <c r="AE16" i="19"/>
  <c r="O16" i="19"/>
  <c r="AG15" i="19"/>
  <c r="G15" i="20" s="1"/>
  <c r="H15" i="20" s="1"/>
  <c r="AE15" i="19"/>
  <c r="O15" i="19"/>
  <c r="AG14" i="19"/>
  <c r="G14" i="20" s="1"/>
  <c r="H14" i="20" s="1"/>
  <c r="P14" i="20" s="1"/>
  <c r="AF14" i="20" s="1"/>
  <c r="AE14" i="19"/>
  <c r="O14" i="19"/>
  <c r="AG13" i="19"/>
  <c r="G13" i="20" s="1"/>
  <c r="H13" i="20" s="1"/>
  <c r="P13" i="20" s="1"/>
  <c r="AF13" i="20" s="1"/>
  <c r="AE13" i="19"/>
  <c r="O13" i="19"/>
  <c r="AG12" i="19"/>
  <c r="G12" i="20" s="1"/>
  <c r="H12" i="20" s="1"/>
  <c r="P12" i="20" s="1"/>
  <c r="AE12" i="19"/>
  <c r="O12" i="19"/>
  <c r="AG11" i="19"/>
  <c r="G11" i="20" s="1"/>
  <c r="H11" i="20" s="1"/>
  <c r="P11" i="20" s="1"/>
  <c r="AF11" i="20" s="1"/>
  <c r="AE11" i="19"/>
  <c r="O11" i="19"/>
  <c r="AY12" i="37" s="1"/>
  <c r="AG10" i="19"/>
  <c r="G10" i="20" s="1"/>
  <c r="H10" i="20" s="1"/>
  <c r="AE10" i="19"/>
  <c r="O10" i="19"/>
  <c r="AY11" i="37" s="1"/>
  <c r="AG9" i="19"/>
  <c r="G9" i="20" s="1"/>
  <c r="H9" i="20" s="1"/>
  <c r="P9" i="20" s="1"/>
  <c r="AE9" i="19"/>
  <c r="O9" i="19"/>
  <c r="AY10" i="37" s="1"/>
  <c r="AG8" i="19"/>
  <c r="G8" i="20" s="1"/>
  <c r="H8" i="20" s="1"/>
  <c r="P8" i="20" s="1"/>
  <c r="AF8" i="20" s="1"/>
  <c r="AH8" i="20" s="1"/>
  <c r="AE8" i="19"/>
  <c r="O8" i="19"/>
  <c r="AG7" i="19"/>
  <c r="G7" i="20" s="1"/>
  <c r="H7" i="20" s="1"/>
  <c r="AE7" i="19"/>
  <c r="O7" i="19"/>
  <c r="AG6" i="19"/>
  <c r="G6" i="20" s="1"/>
  <c r="H6" i="20" s="1"/>
  <c r="P6" i="20" s="1"/>
  <c r="AF6" i="20" s="1"/>
  <c r="AE6" i="19"/>
  <c r="O6" i="19"/>
  <c r="AG5" i="19"/>
  <c r="G5" i="20" s="1"/>
  <c r="H5" i="20" s="1"/>
  <c r="P5" i="20" s="1"/>
  <c r="AF5" i="20" s="1"/>
  <c r="AH5" i="20" s="1"/>
  <c r="AE5" i="19"/>
  <c r="O5" i="19"/>
  <c r="AG4" i="19"/>
  <c r="G4" i="20" s="1"/>
  <c r="H4" i="20" s="1"/>
  <c r="AE4" i="19"/>
  <c r="O4" i="19"/>
  <c r="AG3" i="19"/>
  <c r="G3" i="20" s="1"/>
  <c r="H3" i="20" s="1"/>
  <c r="AE3" i="19"/>
  <c r="O3" i="19"/>
  <c r="AD25" i="18"/>
  <c r="AB25" i="18"/>
  <c r="AA25" i="18"/>
  <c r="V25" i="18"/>
  <c r="U25" i="18"/>
  <c r="T25" i="18"/>
  <c r="S25" i="18"/>
  <c r="R25" i="18"/>
  <c r="Q25" i="18"/>
  <c r="N25" i="18"/>
  <c r="M25" i="18"/>
  <c r="L25" i="18"/>
  <c r="K25" i="18"/>
  <c r="I25" i="18"/>
  <c r="F25" i="18"/>
  <c r="AG24" i="18"/>
  <c r="G24" i="19" s="1"/>
  <c r="H24" i="19" s="1"/>
  <c r="P24" i="19" s="1"/>
  <c r="AE24" i="18"/>
  <c r="AX25" i="37" s="1"/>
  <c r="AG23" i="18"/>
  <c r="G23" i="19" s="1"/>
  <c r="H23" i="19" s="1"/>
  <c r="P23" i="19" s="1"/>
  <c r="AE23" i="18"/>
  <c r="AX24" i="37" s="1"/>
  <c r="AG22" i="18"/>
  <c r="G22" i="19" s="1"/>
  <c r="H22" i="19" s="1"/>
  <c r="P22" i="19" s="1"/>
  <c r="AF22" i="19" s="1"/>
  <c r="AE22" i="18"/>
  <c r="AX23" i="37" s="1"/>
  <c r="AG21" i="18"/>
  <c r="G21" i="19" s="1"/>
  <c r="H21" i="19" s="1"/>
  <c r="P21" i="19" s="1"/>
  <c r="AE21" i="18"/>
  <c r="AX22" i="37" s="1"/>
  <c r="AG20" i="18"/>
  <c r="G20" i="19" s="1"/>
  <c r="H20" i="19" s="1"/>
  <c r="P20" i="19" s="1"/>
  <c r="AE20" i="18"/>
  <c r="AG19" i="18"/>
  <c r="G19" i="19" s="1"/>
  <c r="H19" i="19" s="1"/>
  <c r="P19" i="19" s="1"/>
  <c r="AE19" i="18"/>
  <c r="AX20" i="37" s="1"/>
  <c r="AG18" i="18"/>
  <c r="G18" i="19" s="1"/>
  <c r="H18" i="19" s="1"/>
  <c r="P18" i="19" s="1"/>
  <c r="AF18" i="19" s="1"/>
  <c r="AE18" i="18"/>
  <c r="AX19" i="37" s="1"/>
  <c r="O18" i="18"/>
  <c r="AG17" i="18"/>
  <c r="G17" i="19" s="1"/>
  <c r="H17" i="19" s="1"/>
  <c r="AE17" i="18"/>
  <c r="AX18" i="37" s="1"/>
  <c r="O17" i="18"/>
  <c r="AG16" i="18"/>
  <c r="G16" i="19" s="1"/>
  <c r="H16" i="19" s="1"/>
  <c r="AE16" i="18"/>
  <c r="AX17" i="37" s="1"/>
  <c r="O16" i="18"/>
  <c r="AG15" i="18"/>
  <c r="G15" i="19" s="1"/>
  <c r="H15" i="19" s="1"/>
  <c r="AE15" i="18"/>
  <c r="AX16" i="37" s="1"/>
  <c r="O15" i="18"/>
  <c r="AG14" i="18"/>
  <c r="G14" i="19" s="1"/>
  <c r="H14" i="19" s="1"/>
  <c r="AE14" i="18"/>
  <c r="AX15" i="37" s="1"/>
  <c r="O14" i="18"/>
  <c r="AG13" i="18"/>
  <c r="G13" i="19" s="1"/>
  <c r="H13" i="19" s="1"/>
  <c r="P13" i="19" s="1"/>
  <c r="AF13" i="19" s="1"/>
  <c r="AE13" i="18"/>
  <c r="AX14" i="37" s="1"/>
  <c r="O13" i="18"/>
  <c r="AG12" i="18"/>
  <c r="G12" i="19" s="1"/>
  <c r="H12" i="19" s="1"/>
  <c r="AE12" i="18"/>
  <c r="AX13" i="37" s="1"/>
  <c r="O12" i="18"/>
  <c r="AG11" i="18"/>
  <c r="G11" i="19" s="1"/>
  <c r="H11" i="19" s="1"/>
  <c r="AE11" i="18"/>
  <c r="AX12" i="37" s="1"/>
  <c r="O11" i="18"/>
  <c r="AG10" i="18"/>
  <c r="G10" i="19" s="1"/>
  <c r="H10" i="19" s="1"/>
  <c r="AE10" i="18"/>
  <c r="AX11" i="37" s="1"/>
  <c r="O10" i="18"/>
  <c r="AG9" i="18"/>
  <c r="G9" i="19" s="1"/>
  <c r="H9" i="19" s="1"/>
  <c r="AE9" i="18"/>
  <c r="AX10" i="37" s="1"/>
  <c r="O9" i="18"/>
  <c r="AG8" i="18"/>
  <c r="G8" i="19" s="1"/>
  <c r="H8" i="19" s="1"/>
  <c r="AE8" i="18"/>
  <c r="AX9" i="37" s="1"/>
  <c r="O8" i="18"/>
  <c r="AG7" i="18"/>
  <c r="G7" i="19" s="1"/>
  <c r="H7" i="19" s="1"/>
  <c r="AE7" i="18"/>
  <c r="AX8" i="37" s="1"/>
  <c r="O7" i="18"/>
  <c r="AG6" i="18"/>
  <c r="G6" i="19" s="1"/>
  <c r="H6" i="19" s="1"/>
  <c r="P6" i="19" s="1"/>
  <c r="AF6" i="19" s="1"/>
  <c r="AH6" i="19" s="1"/>
  <c r="AE6" i="18"/>
  <c r="AX7" i="37" s="1"/>
  <c r="O6" i="18"/>
  <c r="AG5" i="18"/>
  <c r="G5" i="19" s="1"/>
  <c r="H5" i="19" s="1"/>
  <c r="AE5" i="18"/>
  <c r="AX6" i="37" s="1"/>
  <c r="O5" i="18"/>
  <c r="AG4" i="18"/>
  <c r="G4" i="19" s="1"/>
  <c r="H4" i="19" s="1"/>
  <c r="AE4" i="18"/>
  <c r="AX5" i="37" s="1"/>
  <c r="O4" i="18"/>
  <c r="AG3" i="18"/>
  <c r="AE3" i="18"/>
  <c r="AX4" i="37" s="1"/>
  <c r="O3" i="18"/>
  <c r="AD25" i="17"/>
  <c r="AB25" i="17"/>
  <c r="AA25" i="17"/>
  <c r="V25" i="17"/>
  <c r="U25" i="17"/>
  <c r="T25" i="17"/>
  <c r="S25" i="17"/>
  <c r="R25" i="17"/>
  <c r="Q25" i="17"/>
  <c r="N25" i="17"/>
  <c r="M25" i="17"/>
  <c r="L25" i="17"/>
  <c r="K25" i="17"/>
  <c r="I25" i="17"/>
  <c r="G25" i="17"/>
  <c r="F25" i="17"/>
  <c r="AG24" i="17"/>
  <c r="G24" i="18" s="1"/>
  <c r="H24" i="18" s="1"/>
  <c r="P24" i="18" s="1"/>
  <c r="AE24" i="17"/>
  <c r="AW25" i="37" s="1"/>
  <c r="AG23" i="17"/>
  <c r="G23" i="18" s="1"/>
  <c r="H23" i="18" s="1"/>
  <c r="P23" i="18" s="1"/>
  <c r="AE23" i="17"/>
  <c r="AG22" i="17"/>
  <c r="G22" i="18" s="1"/>
  <c r="H22" i="18" s="1"/>
  <c r="P22" i="18" s="1"/>
  <c r="AE22" i="17"/>
  <c r="AG21" i="17"/>
  <c r="G21" i="18" s="1"/>
  <c r="H21" i="18" s="1"/>
  <c r="P21" i="18" s="1"/>
  <c r="AE21" i="17"/>
  <c r="AG20" i="17"/>
  <c r="G20" i="18" s="1"/>
  <c r="H20" i="18" s="1"/>
  <c r="P20" i="18" s="1"/>
  <c r="AE20" i="17"/>
  <c r="AG19" i="17"/>
  <c r="G19" i="18" s="1"/>
  <c r="H19" i="18" s="1"/>
  <c r="P19" i="18" s="1"/>
  <c r="AE19" i="17"/>
  <c r="AG18" i="17"/>
  <c r="G18" i="18" s="1"/>
  <c r="H18" i="18" s="1"/>
  <c r="AE18" i="17"/>
  <c r="P18" i="17"/>
  <c r="O18" i="17"/>
  <c r="AG17" i="17"/>
  <c r="G17" i="18" s="1"/>
  <c r="H17" i="18" s="1"/>
  <c r="AE17" i="17"/>
  <c r="AW18" i="37" s="1"/>
  <c r="O17" i="17"/>
  <c r="AG16" i="17"/>
  <c r="G16" i="18" s="1"/>
  <c r="H16" i="18" s="1"/>
  <c r="AE16" i="17"/>
  <c r="O16" i="17"/>
  <c r="P16" i="17" s="1"/>
  <c r="AG15" i="17"/>
  <c r="G15" i="18" s="1"/>
  <c r="H15" i="18" s="1"/>
  <c r="AE15" i="17"/>
  <c r="AW16" i="37" s="1"/>
  <c r="O15" i="17"/>
  <c r="P15" i="17" s="1"/>
  <c r="AG14" i="17"/>
  <c r="G14" i="18" s="1"/>
  <c r="H14" i="18" s="1"/>
  <c r="AE14" i="17"/>
  <c r="AW15" i="37" s="1"/>
  <c r="O14" i="17"/>
  <c r="P14" i="17" s="1"/>
  <c r="AG13" i="17"/>
  <c r="G13" i="18" s="1"/>
  <c r="H13" i="18" s="1"/>
  <c r="AE13" i="17"/>
  <c r="AW14" i="37" s="1"/>
  <c r="O13" i="17"/>
  <c r="P13" i="17" s="1"/>
  <c r="AG12" i="17"/>
  <c r="G12" i="18" s="1"/>
  <c r="H12" i="18" s="1"/>
  <c r="AE12" i="17"/>
  <c r="O12" i="17"/>
  <c r="P12" i="17" s="1"/>
  <c r="AG11" i="17"/>
  <c r="G11" i="18" s="1"/>
  <c r="H11" i="18" s="1"/>
  <c r="AE11" i="17"/>
  <c r="AW12" i="37" s="1"/>
  <c r="O11" i="17"/>
  <c r="P11" i="17" s="1"/>
  <c r="AG10" i="17"/>
  <c r="G10" i="18" s="1"/>
  <c r="H10" i="18" s="1"/>
  <c r="P10" i="18" s="1"/>
  <c r="AE10" i="17"/>
  <c r="O10" i="17"/>
  <c r="P10" i="17" s="1"/>
  <c r="AG9" i="17"/>
  <c r="G9" i="18" s="1"/>
  <c r="H9" i="18" s="1"/>
  <c r="AE9" i="17"/>
  <c r="AW10" i="37" s="1"/>
  <c r="O9" i="17"/>
  <c r="P9" i="17" s="1"/>
  <c r="AG8" i="17"/>
  <c r="G8" i="18" s="1"/>
  <c r="H8" i="18" s="1"/>
  <c r="P8" i="18" s="1"/>
  <c r="AE8" i="17"/>
  <c r="O8" i="17"/>
  <c r="P8" i="17" s="1"/>
  <c r="AG7" i="17"/>
  <c r="G7" i="18" s="1"/>
  <c r="H7" i="18" s="1"/>
  <c r="AE7" i="17"/>
  <c r="O7" i="17"/>
  <c r="P7" i="17" s="1"/>
  <c r="AG6" i="17"/>
  <c r="G6" i="18" s="1"/>
  <c r="H6" i="18" s="1"/>
  <c r="AE6" i="17"/>
  <c r="AW7" i="37" s="1"/>
  <c r="O6" i="17"/>
  <c r="P6" i="17" s="1"/>
  <c r="AG5" i="17"/>
  <c r="G5" i="18" s="1"/>
  <c r="H5" i="18" s="1"/>
  <c r="AE5" i="17"/>
  <c r="O5" i="17"/>
  <c r="P5" i="17" s="1"/>
  <c r="AG4" i="17"/>
  <c r="G4" i="18" s="1"/>
  <c r="H4" i="18" s="1"/>
  <c r="AE4" i="17"/>
  <c r="AW5" i="37" s="1"/>
  <c r="O4" i="17"/>
  <c r="P4" i="17" s="1"/>
  <c r="AG3" i="17"/>
  <c r="G3" i="18" s="1"/>
  <c r="H3" i="18" s="1"/>
  <c r="AE3" i="17"/>
  <c r="O3" i="17"/>
  <c r="AD25" i="16"/>
  <c r="AB25" i="16"/>
  <c r="AA25" i="16"/>
  <c r="V25" i="16"/>
  <c r="U25" i="16"/>
  <c r="T25" i="16"/>
  <c r="S25" i="16"/>
  <c r="R25" i="16"/>
  <c r="Q25" i="16"/>
  <c r="N25" i="16"/>
  <c r="M25" i="16"/>
  <c r="L25" i="16"/>
  <c r="K25" i="16"/>
  <c r="I25" i="16"/>
  <c r="F25" i="16"/>
  <c r="AE24" i="16"/>
  <c r="AE23" i="16"/>
  <c r="AE22" i="16"/>
  <c r="AE21" i="16"/>
  <c r="AH20" i="16"/>
  <c r="AE20" i="16"/>
  <c r="AE19" i="16"/>
  <c r="AE18" i="16"/>
  <c r="O18" i="16"/>
  <c r="AE17" i="16"/>
  <c r="O17" i="16"/>
  <c r="AE16" i="16"/>
  <c r="O16" i="16"/>
  <c r="AE15" i="16"/>
  <c r="O15" i="16"/>
  <c r="AE14" i="16"/>
  <c r="O14" i="16"/>
  <c r="AE13" i="16"/>
  <c r="O13" i="16"/>
  <c r="P13" i="16" s="1"/>
  <c r="AF13" i="16" s="1"/>
  <c r="AE12" i="16"/>
  <c r="O12" i="16"/>
  <c r="AE11" i="16"/>
  <c r="O11" i="16"/>
  <c r="AE10" i="16"/>
  <c r="O10" i="16"/>
  <c r="AE9" i="16"/>
  <c r="O9" i="16"/>
  <c r="AE8" i="16"/>
  <c r="O8" i="16"/>
  <c r="AE7" i="16"/>
  <c r="O7" i="16"/>
  <c r="AE6" i="16"/>
  <c r="O6" i="16"/>
  <c r="AE5" i="16"/>
  <c r="O5" i="16"/>
  <c r="AE4" i="16"/>
  <c r="O4" i="16"/>
  <c r="O25" i="16" s="1"/>
  <c r="AE3" i="16"/>
  <c r="AE25" i="16" s="1"/>
  <c r="O3" i="16"/>
  <c r="AD25" i="15"/>
  <c r="AB25" i="15"/>
  <c r="AA25" i="15"/>
  <c r="V25" i="15"/>
  <c r="U25" i="15"/>
  <c r="T25" i="15"/>
  <c r="S25" i="15"/>
  <c r="R25" i="15"/>
  <c r="Q25" i="15"/>
  <c r="N25" i="15"/>
  <c r="M25" i="15"/>
  <c r="L25" i="15"/>
  <c r="K25" i="15"/>
  <c r="I25" i="15"/>
  <c r="F25" i="15"/>
  <c r="AG24" i="15"/>
  <c r="G24" i="16" s="1"/>
  <c r="H24" i="16" s="1"/>
  <c r="P24" i="16" s="1"/>
  <c r="AF24" i="16" s="1"/>
  <c r="AH24" i="16" s="1"/>
  <c r="AE24" i="15"/>
  <c r="AG23" i="15"/>
  <c r="G23" i="16" s="1"/>
  <c r="H23" i="16" s="1"/>
  <c r="P23" i="16" s="1"/>
  <c r="AF23" i="16" s="1"/>
  <c r="AH23" i="16" s="1"/>
  <c r="AE23" i="15"/>
  <c r="AG22" i="15"/>
  <c r="G22" i="16" s="1"/>
  <c r="H22" i="16" s="1"/>
  <c r="P22" i="16" s="1"/>
  <c r="AF22" i="16" s="1"/>
  <c r="AE22" i="15"/>
  <c r="AG21" i="15"/>
  <c r="G21" i="16" s="1"/>
  <c r="H21" i="16" s="1"/>
  <c r="P21" i="16" s="1"/>
  <c r="AF21" i="16" s="1"/>
  <c r="AE21" i="15"/>
  <c r="AG20" i="15"/>
  <c r="AE20" i="15"/>
  <c r="AF20" i="15" s="1"/>
  <c r="AG19" i="15"/>
  <c r="G19" i="16" s="1"/>
  <c r="H19" i="16" s="1"/>
  <c r="P19" i="16" s="1"/>
  <c r="AF19" i="16" s="1"/>
  <c r="AE19" i="15"/>
  <c r="AG18" i="15"/>
  <c r="G18" i="16" s="1"/>
  <c r="H18" i="16" s="1"/>
  <c r="P18" i="16" s="1"/>
  <c r="AE18" i="15"/>
  <c r="O18" i="15"/>
  <c r="AG17" i="15"/>
  <c r="G17" i="16" s="1"/>
  <c r="H17" i="16" s="1"/>
  <c r="P17" i="16" s="1"/>
  <c r="AF17" i="16" s="1"/>
  <c r="AE17" i="15"/>
  <c r="O17" i="15"/>
  <c r="AG16" i="15"/>
  <c r="G16" i="16" s="1"/>
  <c r="H16" i="16" s="1"/>
  <c r="P16" i="16" s="1"/>
  <c r="AF16" i="16" s="1"/>
  <c r="AE16" i="15"/>
  <c r="O16" i="15"/>
  <c r="AG15" i="15"/>
  <c r="G15" i="16" s="1"/>
  <c r="H15" i="16" s="1"/>
  <c r="AE15" i="15"/>
  <c r="O15" i="15"/>
  <c r="AG14" i="15"/>
  <c r="G14" i="16" s="1"/>
  <c r="H14" i="16" s="1"/>
  <c r="P14" i="16" s="1"/>
  <c r="AE14" i="15"/>
  <c r="O14" i="15"/>
  <c r="AG13" i="15"/>
  <c r="AE13" i="15"/>
  <c r="O13" i="15"/>
  <c r="P13" i="15"/>
  <c r="AF13" i="15" s="1"/>
  <c r="AH13" i="15" s="1"/>
  <c r="AG12" i="15"/>
  <c r="G12" i="16" s="1"/>
  <c r="H12" i="16" s="1"/>
  <c r="P12" i="16" s="1"/>
  <c r="AE12" i="15"/>
  <c r="O12" i="15"/>
  <c r="AG11" i="15"/>
  <c r="G11" i="16" s="1"/>
  <c r="H11" i="16" s="1"/>
  <c r="P11" i="16" s="1"/>
  <c r="AF11" i="16" s="1"/>
  <c r="AE11" i="15"/>
  <c r="O11" i="15"/>
  <c r="AG10" i="15"/>
  <c r="G10" i="16" s="1"/>
  <c r="H10" i="16" s="1"/>
  <c r="P10" i="16" s="1"/>
  <c r="AE10" i="15"/>
  <c r="O10" i="15"/>
  <c r="AG9" i="15"/>
  <c r="G9" i="16" s="1"/>
  <c r="H9" i="16" s="1"/>
  <c r="P9" i="16" s="1"/>
  <c r="AF9" i="16" s="1"/>
  <c r="AE9" i="15"/>
  <c r="O9" i="15"/>
  <c r="AG8" i="15"/>
  <c r="G8" i="16" s="1"/>
  <c r="H8" i="16" s="1"/>
  <c r="P8" i="16" s="1"/>
  <c r="AF8" i="16" s="1"/>
  <c r="AE8" i="15"/>
  <c r="O8" i="15"/>
  <c r="AG7" i="15"/>
  <c r="G7" i="16" s="1"/>
  <c r="H7" i="16" s="1"/>
  <c r="AE7" i="15"/>
  <c r="O7" i="15"/>
  <c r="AG6" i="15"/>
  <c r="G6" i="16" s="1"/>
  <c r="H6" i="16" s="1"/>
  <c r="P6" i="16" s="1"/>
  <c r="AE6" i="15"/>
  <c r="O6" i="15"/>
  <c r="AG5" i="15"/>
  <c r="G5" i="16" s="1"/>
  <c r="H5" i="16" s="1"/>
  <c r="AE5" i="15"/>
  <c r="O5" i="15"/>
  <c r="AG4" i="15"/>
  <c r="G4" i="16" s="1"/>
  <c r="H4" i="16" s="1"/>
  <c r="P4" i="16" s="1"/>
  <c r="AE4" i="15"/>
  <c r="O4" i="15"/>
  <c r="AE3" i="15"/>
  <c r="O3" i="15"/>
  <c r="P13" i="14"/>
  <c r="AG13" i="14" s="1"/>
  <c r="AI13" i="14" s="1"/>
  <c r="AE25" i="14"/>
  <c r="AB25" i="14"/>
  <c r="AA25" i="14"/>
  <c r="V25" i="14"/>
  <c r="U25" i="14"/>
  <c r="T25" i="14"/>
  <c r="S25" i="14"/>
  <c r="R25" i="14"/>
  <c r="Q25" i="14"/>
  <c r="N25" i="14"/>
  <c r="M25" i="14"/>
  <c r="L25" i="14"/>
  <c r="K25" i="14"/>
  <c r="I25" i="14"/>
  <c r="F25" i="14"/>
  <c r="AH24" i="14"/>
  <c r="G24" i="15" s="1"/>
  <c r="H24" i="15" s="1"/>
  <c r="P24" i="15" s="1"/>
  <c r="AH23" i="14"/>
  <c r="G23" i="15" s="1"/>
  <c r="H23" i="15" s="1"/>
  <c r="P23" i="15" s="1"/>
  <c r="AH22" i="14"/>
  <c r="AH21" i="14"/>
  <c r="AH20" i="14"/>
  <c r="G20" i="15" s="1"/>
  <c r="H20" i="15" s="1"/>
  <c r="P20" i="15" s="1"/>
  <c r="AH19" i="14"/>
  <c r="G19" i="15" s="1"/>
  <c r="H19" i="15" s="1"/>
  <c r="P19" i="15" s="1"/>
  <c r="AH18" i="14"/>
  <c r="G18" i="15" s="1"/>
  <c r="H18" i="15" s="1"/>
  <c r="O18" i="14"/>
  <c r="AH17" i="14"/>
  <c r="G17" i="15" s="1"/>
  <c r="H17" i="15" s="1"/>
  <c r="P17" i="15" s="1"/>
  <c r="O17" i="14"/>
  <c r="AH16" i="14"/>
  <c r="G16" i="15" s="1"/>
  <c r="H16" i="15" s="1"/>
  <c r="O16" i="14"/>
  <c r="AH15" i="14"/>
  <c r="G15" i="15" s="1"/>
  <c r="H15" i="15" s="1"/>
  <c r="P15" i="15" s="1"/>
  <c r="O15" i="14"/>
  <c r="AH14" i="14"/>
  <c r="G14" i="15" s="1"/>
  <c r="H14" i="15" s="1"/>
  <c r="P14" i="15" s="1"/>
  <c r="AF14" i="15" s="1"/>
  <c r="O14" i="14"/>
  <c r="AH13" i="14"/>
  <c r="O13" i="14"/>
  <c r="AH12" i="14"/>
  <c r="G12" i="15" s="1"/>
  <c r="H12" i="15" s="1"/>
  <c r="O12" i="14"/>
  <c r="AH11" i="14"/>
  <c r="G11" i="15" s="1"/>
  <c r="H11" i="15" s="1"/>
  <c r="P11" i="15" s="1"/>
  <c r="O11" i="14"/>
  <c r="AH10" i="14"/>
  <c r="G10" i="15" s="1"/>
  <c r="H10" i="15" s="1"/>
  <c r="O10" i="14"/>
  <c r="AH9" i="14"/>
  <c r="G9" i="15" s="1"/>
  <c r="H9" i="15" s="1"/>
  <c r="P9" i="15" s="1"/>
  <c r="O9" i="14"/>
  <c r="AH8" i="14"/>
  <c r="G8" i="15" s="1"/>
  <c r="H8" i="15" s="1"/>
  <c r="P8" i="15" s="1"/>
  <c r="AF8" i="15" s="1"/>
  <c r="O8" i="14"/>
  <c r="AH7" i="14"/>
  <c r="G7" i="15" s="1"/>
  <c r="H7" i="15" s="1"/>
  <c r="P7" i="15" s="1"/>
  <c r="AF7" i="15" s="1"/>
  <c r="O7" i="14"/>
  <c r="AH6" i="14"/>
  <c r="G6" i="15" s="1"/>
  <c r="H6" i="15" s="1"/>
  <c r="P6" i="15" s="1"/>
  <c r="O6" i="14"/>
  <c r="AH5" i="14"/>
  <c r="G5" i="15" s="1"/>
  <c r="H5" i="15" s="1"/>
  <c r="O5" i="14"/>
  <c r="AH4" i="14"/>
  <c r="G4" i="15" s="1"/>
  <c r="H4" i="15" s="1"/>
  <c r="P4" i="15" s="1"/>
  <c r="O4" i="14"/>
  <c r="AH3" i="14"/>
  <c r="O3" i="14"/>
  <c r="P13" i="13"/>
  <c r="AF13" i="13" s="1"/>
  <c r="AH13" i="13" s="1"/>
  <c r="AD25" i="13"/>
  <c r="AB25" i="13"/>
  <c r="AA25" i="13"/>
  <c r="V25" i="13"/>
  <c r="U25" i="13"/>
  <c r="T25" i="13"/>
  <c r="S25" i="13"/>
  <c r="R25" i="13"/>
  <c r="Q25" i="13"/>
  <c r="N25" i="13"/>
  <c r="M25" i="13"/>
  <c r="L25" i="13"/>
  <c r="K25" i="13"/>
  <c r="I25" i="13"/>
  <c r="F25" i="13"/>
  <c r="AG24" i="13"/>
  <c r="G24" i="14" s="1"/>
  <c r="H24" i="14" s="1"/>
  <c r="P24" i="14" s="1"/>
  <c r="AG24" i="14" s="1"/>
  <c r="AE24" i="13"/>
  <c r="AG23" i="13"/>
  <c r="G23" i="14" s="1"/>
  <c r="H23" i="14" s="1"/>
  <c r="P23" i="14" s="1"/>
  <c r="AG23" i="14" s="1"/>
  <c r="AE23" i="13"/>
  <c r="AG22" i="13"/>
  <c r="G22" i="14" s="1"/>
  <c r="H22" i="14" s="1"/>
  <c r="P22" i="14" s="1"/>
  <c r="AG22" i="14" s="1"/>
  <c r="AE22" i="13"/>
  <c r="AG21" i="13"/>
  <c r="AE21" i="13"/>
  <c r="AG20" i="13"/>
  <c r="G20" i="14" s="1"/>
  <c r="H20" i="14" s="1"/>
  <c r="P20" i="14" s="1"/>
  <c r="AG20" i="14" s="1"/>
  <c r="AE20" i="13"/>
  <c r="AG19" i="13"/>
  <c r="G19" i="14" s="1"/>
  <c r="H19" i="14" s="1"/>
  <c r="P19" i="14" s="1"/>
  <c r="AG19" i="14" s="1"/>
  <c r="AE19" i="13"/>
  <c r="AG18" i="13"/>
  <c r="G18" i="14" s="1"/>
  <c r="H18" i="14" s="1"/>
  <c r="P18" i="14" s="1"/>
  <c r="AG18" i="14" s="1"/>
  <c r="AE18" i="13"/>
  <c r="O18" i="13"/>
  <c r="AG17" i="13"/>
  <c r="G17" i="14" s="1"/>
  <c r="H17" i="14" s="1"/>
  <c r="AE17" i="13"/>
  <c r="O17" i="13"/>
  <c r="AG16" i="13"/>
  <c r="G16" i="14" s="1"/>
  <c r="H16" i="14" s="1"/>
  <c r="P16" i="14" s="1"/>
  <c r="AE16" i="13"/>
  <c r="O16" i="13"/>
  <c r="AG15" i="13"/>
  <c r="G15" i="14" s="1"/>
  <c r="H15" i="14" s="1"/>
  <c r="AE15" i="13"/>
  <c r="O15" i="13"/>
  <c r="AG14" i="13"/>
  <c r="G14" i="14" s="1"/>
  <c r="H14" i="14" s="1"/>
  <c r="AE14" i="13"/>
  <c r="O14" i="13"/>
  <c r="AG13" i="13"/>
  <c r="AE13" i="13"/>
  <c r="O13" i="13"/>
  <c r="AG12" i="13"/>
  <c r="G12" i="14" s="1"/>
  <c r="H12" i="14" s="1"/>
  <c r="AE12" i="13"/>
  <c r="O12" i="13"/>
  <c r="AG11" i="13"/>
  <c r="G11" i="14" s="1"/>
  <c r="H11" i="14" s="1"/>
  <c r="P11" i="14" s="1"/>
  <c r="AE11" i="13"/>
  <c r="O11" i="13"/>
  <c r="AG10" i="13"/>
  <c r="G10" i="14" s="1"/>
  <c r="H10" i="14" s="1"/>
  <c r="AE10" i="13"/>
  <c r="O10" i="13"/>
  <c r="AG9" i="13"/>
  <c r="G9" i="14" s="1"/>
  <c r="H9" i="14" s="1"/>
  <c r="AE9" i="13"/>
  <c r="O9" i="13"/>
  <c r="AG8" i="13"/>
  <c r="G8" i="14" s="1"/>
  <c r="H8" i="14" s="1"/>
  <c r="P8" i="14" s="1"/>
  <c r="AG8" i="14" s="1"/>
  <c r="AE8" i="13"/>
  <c r="O8" i="13"/>
  <c r="AG7" i="13"/>
  <c r="G7" i="14" s="1"/>
  <c r="H7" i="14" s="1"/>
  <c r="AE7" i="13"/>
  <c r="O7" i="13"/>
  <c r="AG6" i="13"/>
  <c r="G6" i="14" s="1"/>
  <c r="H6" i="14" s="1"/>
  <c r="AE6" i="13"/>
  <c r="O6" i="13"/>
  <c r="AG5" i="13"/>
  <c r="G5" i="14" s="1"/>
  <c r="H5" i="14" s="1"/>
  <c r="AE5" i="13"/>
  <c r="O5" i="13"/>
  <c r="AG4" i="13"/>
  <c r="G4" i="14" s="1"/>
  <c r="H4" i="14" s="1"/>
  <c r="AE4" i="13"/>
  <c r="O4" i="13"/>
  <c r="AG3" i="13"/>
  <c r="O3" i="13"/>
  <c r="AD25" i="12"/>
  <c r="AB25" i="12"/>
  <c r="AA25" i="12"/>
  <c r="V25" i="12"/>
  <c r="U25" i="12"/>
  <c r="T25" i="12"/>
  <c r="S25" i="12"/>
  <c r="R25" i="12"/>
  <c r="Q25" i="12"/>
  <c r="N25" i="12"/>
  <c r="M25" i="12"/>
  <c r="L25" i="12"/>
  <c r="K25" i="12"/>
  <c r="I25" i="12"/>
  <c r="F25" i="12"/>
  <c r="AG24" i="12"/>
  <c r="G24" i="13" s="1"/>
  <c r="H24" i="13" s="1"/>
  <c r="P24" i="13" s="1"/>
  <c r="AE24" i="12"/>
  <c r="AG23" i="12"/>
  <c r="G23" i="13" s="1"/>
  <c r="H23" i="13" s="1"/>
  <c r="P23" i="13" s="1"/>
  <c r="AE23" i="12"/>
  <c r="AG22" i="12"/>
  <c r="G22" i="13" s="1"/>
  <c r="H22" i="13" s="1"/>
  <c r="P22" i="13" s="1"/>
  <c r="AE22" i="12"/>
  <c r="AG21" i="12"/>
  <c r="G21" i="13" s="1"/>
  <c r="H21" i="13" s="1"/>
  <c r="P21" i="13" s="1"/>
  <c r="AE21" i="12"/>
  <c r="AG20" i="12"/>
  <c r="G20" i="13" s="1"/>
  <c r="H20" i="13" s="1"/>
  <c r="P20" i="13" s="1"/>
  <c r="AE20" i="12"/>
  <c r="AG19" i="12"/>
  <c r="G19" i="13" s="1"/>
  <c r="H19" i="13" s="1"/>
  <c r="P19" i="13" s="1"/>
  <c r="AE19" i="12"/>
  <c r="AG18" i="12"/>
  <c r="G18" i="13" s="1"/>
  <c r="H18" i="13" s="1"/>
  <c r="P18" i="13" s="1"/>
  <c r="AE18" i="12"/>
  <c r="AG17" i="12"/>
  <c r="G17" i="13" s="1"/>
  <c r="H17" i="13" s="1"/>
  <c r="AE17" i="12"/>
  <c r="O17" i="12"/>
  <c r="AG16" i="12"/>
  <c r="G16" i="13" s="1"/>
  <c r="H16" i="13" s="1"/>
  <c r="AE16" i="12"/>
  <c r="O16" i="12"/>
  <c r="AG15" i="12"/>
  <c r="G15" i="13" s="1"/>
  <c r="H15" i="13" s="1"/>
  <c r="AE15" i="12"/>
  <c r="O15" i="12"/>
  <c r="AG14" i="12"/>
  <c r="G14" i="13" s="1"/>
  <c r="H14" i="13" s="1"/>
  <c r="AE14" i="12"/>
  <c r="O14" i="12"/>
  <c r="AG13" i="12"/>
  <c r="AE13" i="12"/>
  <c r="O13" i="12"/>
  <c r="P13" i="12" s="1"/>
  <c r="AF13" i="12" s="1"/>
  <c r="AH13" i="12" s="1"/>
  <c r="AG12" i="12"/>
  <c r="G12" i="13" s="1"/>
  <c r="H12" i="13" s="1"/>
  <c r="AE12" i="12"/>
  <c r="O12" i="12"/>
  <c r="AG11" i="12"/>
  <c r="G11" i="13" s="1"/>
  <c r="H11" i="13" s="1"/>
  <c r="AE11" i="12"/>
  <c r="O11" i="12"/>
  <c r="AG10" i="12"/>
  <c r="G10" i="13" s="1"/>
  <c r="H10" i="13" s="1"/>
  <c r="P10" i="13" s="1"/>
  <c r="AF10" i="13" s="1"/>
  <c r="AE10" i="12"/>
  <c r="O10" i="12"/>
  <c r="AG9" i="12"/>
  <c r="G9" i="13" s="1"/>
  <c r="H9" i="13" s="1"/>
  <c r="AE9" i="12"/>
  <c r="O9" i="12"/>
  <c r="AG8" i="12"/>
  <c r="G8" i="13" s="1"/>
  <c r="H8" i="13" s="1"/>
  <c r="AE8" i="12"/>
  <c r="O8" i="12"/>
  <c r="AG7" i="12"/>
  <c r="G7" i="13" s="1"/>
  <c r="H7" i="13" s="1"/>
  <c r="AE7" i="12"/>
  <c r="O7" i="12"/>
  <c r="AG6" i="12"/>
  <c r="G6" i="13" s="1"/>
  <c r="H6" i="13" s="1"/>
  <c r="AE6" i="12"/>
  <c r="O6" i="12"/>
  <c r="AG5" i="12"/>
  <c r="G5" i="13" s="1"/>
  <c r="H5" i="13" s="1"/>
  <c r="AE5" i="12"/>
  <c r="O5" i="12"/>
  <c r="AG4" i="12"/>
  <c r="G4" i="13" s="1"/>
  <c r="H4" i="13" s="1"/>
  <c r="AE4" i="12"/>
  <c r="O4" i="12"/>
  <c r="AG3" i="12"/>
  <c r="AE3" i="12"/>
  <c r="O3" i="12"/>
  <c r="AE25" i="11"/>
  <c r="AB25" i="11"/>
  <c r="AA25" i="11"/>
  <c r="V25" i="11"/>
  <c r="U25" i="11"/>
  <c r="T25" i="11"/>
  <c r="S25" i="11"/>
  <c r="R25" i="11"/>
  <c r="Q25" i="11"/>
  <c r="F25" i="11"/>
  <c r="AH24" i="11"/>
  <c r="G24" i="12" s="1"/>
  <c r="H24" i="12" s="1"/>
  <c r="P24" i="12" s="1"/>
  <c r="AH23" i="11"/>
  <c r="G23" i="12" s="1"/>
  <c r="H23" i="12" s="1"/>
  <c r="P23" i="12" s="1"/>
  <c r="AH22" i="11"/>
  <c r="G22" i="12" s="1"/>
  <c r="H22" i="12" s="1"/>
  <c r="P22" i="12" s="1"/>
  <c r="AH21" i="11"/>
  <c r="AH20" i="11"/>
  <c r="G20" i="12" s="1"/>
  <c r="H20" i="12" s="1"/>
  <c r="P20" i="12" s="1"/>
  <c r="AF20" i="12" s="1"/>
  <c r="AH19" i="11"/>
  <c r="G19" i="12" s="1"/>
  <c r="H19" i="12" s="1"/>
  <c r="P19" i="12" s="1"/>
  <c r="AH18" i="11"/>
  <c r="G18" i="12" s="1"/>
  <c r="H18" i="12" s="1"/>
  <c r="O18" i="11"/>
  <c r="AH17" i="11"/>
  <c r="G17" i="12" s="1"/>
  <c r="H17" i="12" s="1"/>
  <c r="O17" i="11"/>
  <c r="AH16" i="11"/>
  <c r="G16" i="12" s="1"/>
  <c r="H16" i="12" s="1"/>
  <c r="P16" i="12" s="1"/>
  <c r="O16" i="11"/>
  <c r="AH15" i="11"/>
  <c r="G15" i="12" s="1"/>
  <c r="H15" i="12" s="1"/>
  <c r="O15" i="11"/>
  <c r="AH14" i="11"/>
  <c r="G14" i="12" s="1"/>
  <c r="H14" i="12" s="1"/>
  <c r="P14" i="12" s="1"/>
  <c r="O14" i="11"/>
  <c r="AH13" i="11"/>
  <c r="O13" i="11"/>
  <c r="P13" i="11"/>
  <c r="AG13" i="11" s="1"/>
  <c r="AH12" i="11"/>
  <c r="G12" i="12" s="1"/>
  <c r="H12" i="12" s="1"/>
  <c r="O12" i="11"/>
  <c r="AH11" i="11"/>
  <c r="G11" i="12" s="1"/>
  <c r="H11" i="12" s="1"/>
  <c r="O11" i="11"/>
  <c r="AH10" i="11"/>
  <c r="G10" i="12" s="1"/>
  <c r="H10" i="12" s="1"/>
  <c r="O10" i="11"/>
  <c r="AH9" i="11"/>
  <c r="G9" i="12" s="1"/>
  <c r="H9" i="12" s="1"/>
  <c r="P9" i="12" s="1"/>
  <c r="O9" i="11"/>
  <c r="AH8" i="11"/>
  <c r="G8" i="12" s="1"/>
  <c r="H8" i="12" s="1"/>
  <c r="P8" i="12" s="1"/>
  <c r="AF8" i="12" s="1"/>
  <c r="O8" i="11"/>
  <c r="AH7" i="11"/>
  <c r="G7" i="12" s="1"/>
  <c r="H7" i="12" s="1"/>
  <c r="P7" i="12" s="1"/>
  <c r="O7" i="11"/>
  <c r="AH6" i="11"/>
  <c r="G6" i="12" s="1"/>
  <c r="H6" i="12" s="1"/>
  <c r="P6" i="12" s="1"/>
  <c r="O6" i="11"/>
  <c r="AH5" i="11"/>
  <c r="G5" i="12" s="1"/>
  <c r="H5" i="12" s="1"/>
  <c r="O5" i="11"/>
  <c r="AH4" i="11"/>
  <c r="G4" i="12" s="1"/>
  <c r="H4" i="12" s="1"/>
  <c r="O4" i="11"/>
  <c r="AH3" i="11"/>
  <c r="O3" i="11"/>
  <c r="AD25" i="10"/>
  <c r="AB25" i="10"/>
  <c r="AA25" i="10"/>
  <c r="V25" i="10"/>
  <c r="U25" i="10"/>
  <c r="T25" i="10"/>
  <c r="S25" i="10"/>
  <c r="R25" i="10"/>
  <c r="Q25" i="10"/>
  <c r="N25" i="10"/>
  <c r="M25" i="10"/>
  <c r="L25" i="10"/>
  <c r="K25" i="10"/>
  <c r="I25" i="10"/>
  <c r="G25" i="10"/>
  <c r="F25" i="10"/>
  <c r="AG24" i="10"/>
  <c r="G24" i="11" s="1"/>
  <c r="H24" i="11" s="1"/>
  <c r="P24" i="11" s="1"/>
  <c r="AG24" i="11" s="1"/>
  <c r="AE24" i="10"/>
  <c r="AF24" i="10" s="1"/>
  <c r="AG23" i="10"/>
  <c r="G23" i="11" s="1"/>
  <c r="H23" i="11" s="1"/>
  <c r="P23" i="11" s="1"/>
  <c r="AE23" i="10"/>
  <c r="AG22" i="10"/>
  <c r="G22" i="11" s="1"/>
  <c r="H22" i="11" s="1"/>
  <c r="P22" i="11" s="1"/>
  <c r="AE22" i="10"/>
  <c r="AH22" i="10" s="1"/>
  <c r="AG21" i="10"/>
  <c r="G21" i="11" s="1"/>
  <c r="H21" i="11" s="1"/>
  <c r="P21" i="11" s="1"/>
  <c r="AE21" i="10"/>
  <c r="AG20" i="10"/>
  <c r="AE20" i="10"/>
  <c r="AG19" i="10"/>
  <c r="G19" i="11" s="1"/>
  <c r="H19" i="11" s="1"/>
  <c r="P19" i="11" s="1"/>
  <c r="AE19" i="10"/>
  <c r="AG18" i="10"/>
  <c r="G18" i="11" s="1"/>
  <c r="H18" i="11" s="1"/>
  <c r="AE18" i="10"/>
  <c r="O18" i="10"/>
  <c r="AH18" i="10" s="1"/>
  <c r="AG17" i="10"/>
  <c r="G17" i="11" s="1"/>
  <c r="H17" i="11" s="1"/>
  <c r="P17" i="11" s="1"/>
  <c r="AE17" i="10"/>
  <c r="O17" i="10"/>
  <c r="AG16" i="10"/>
  <c r="G16" i="11" s="1"/>
  <c r="H16" i="11" s="1"/>
  <c r="AE16" i="10"/>
  <c r="O16" i="10"/>
  <c r="AG15" i="10"/>
  <c r="G15" i="11" s="1"/>
  <c r="H15" i="11" s="1"/>
  <c r="AE15" i="10"/>
  <c r="O15" i="10"/>
  <c r="AG14" i="10"/>
  <c r="G14" i="11" s="1"/>
  <c r="H14" i="11" s="1"/>
  <c r="P14" i="11" s="1"/>
  <c r="AE14" i="10"/>
  <c r="O14" i="10"/>
  <c r="AG13" i="10"/>
  <c r="AE13" i="10"/>
  <c r="O13" i="10"/>
  <c r="AH13" i="10" s="1"/>
  <c r="AG12" i="10"/>
  <c r="G12" i="11" s="1"/>
  <c r="H12" i="11" s="1"/>
  <c r="AE12" i="10"/>
  <c r="O12" i="10"/>
  <c r="AG11" i="10"/>
  <c r="G11" i="11" s="1"/>
  <c r="H11" i="11" s="1"/>
  <c r="AE11" i="10"/>
  <c r="O11" i="10"/>
  <c r="AG10" i="10"/>
  <c r="G10" i="11" s="1"/>
  <c r="H10" i="11" s="1"/>
  <c r="P10" i="11" s="1"/>
  <c r="AE10" i="10"/>
  <c r="O10" i="10"/>
  <c r="AG9" i="10"/>
  <c r="G9" i="11" s="1"/>
  <c r="H9" i="11" s="1"/>
  <c r="AE9" i="10"/>
  <c r="AF9" i="10" s="1"/>
  <c r="O9" i="10"/>
  <c r="AG8" i="10"/>
  <c r="G8" i="11" s="1"/>
  <c r="H8" i="11" s="1"/>
  <c r="P8" i="11" s="1"/>
  <c r="AG8" i="11" s="1"/>
  <c r="AE8" i="10"/>
  <c r="O8" i="10"/>
  <c r="AG7" i="10"/>
  <c r="G7" i="11" s="1"/>
  <c r="H7" i="11" s="1"/>
  <c r="AE7" i="10"/>
  <c r="AF7" i="10" s="1"/>
  <c r="O7" i="10"/>
  <c r="AG6" i="10"/>
  <c r="G6" i="11" s="1"/>
  <c r="H6" i="11" s="1"/>
  <c r="AE6" i="10"/>
  <c r="O6" i="10"/>
  <c r="AG5" i="10"/>
  <c r="G5" i="11" s="1"/>
  <c r="H5" i="11" s="1"/>
  <c r="P5" i="11" s="1"/>
  <c r="AG5" i="11" s="1"/>
  <c r="AE5" i="10"/>
  <c r="O5" i="10"/>
  <c r="AG4" i="10"/>
  <c r="G4" i="11" s="1"/>
  <c r="H4" i="11" s="1"/>
  <c r="AE4" i="10"/>
  <c r="AF4" i="10" s="1"/>
  <c r="O4" i="10"/>
  <c r="AG3" i="10"/>
  <c r="AG25" i="9"/>
  <c r="AD25" i="9"/>
  <c r="AB25" i="9"/>
  <c r="AA25" i="9"/>
  <c r="V25" i="9"/>
  <c r="U25" i="9"/>
  <c r="T25" i="9"/>
  <c r="S25" i="9"/>
  <c r="R25" i="9"/>
  <c r="Q25" i="9"/>
  <c r="N25" i="9"/>
  <c r="M25" i="9"/>
  <c r="L25" i="9"/>
  <c r="K25" i="9"/>
  <c r="I25" i="9"/>
  <c r="F25" i="9"/>
  <c r="AE24" i="9"/>
  <c r="AE23" i="9"/>
  <c r="AE22" i="9"/>
  <c r="AE21" i="9"/>
  <c r="AE20" i="9"/>
  <c r="AE19" i="9"/>
  <c r="AE18" i="9"/>
  <c r="O18" i="9"/>
  <c r="AE17" i="9"/>
  <c r="O17" i="9"/>
  <c r="AE16" i="9"/>
  <c r="O16" i="9"/>
  <c r="AE15" i="9"/>
  <c r="O15" i="9"/>
  <c r="AE14" i="9"/>
  <c r="O14" i="9"/>
  <c r="AE13" i="9"/>
  <c r="O13" i="9"/>
  <c r="AE12" i="9"/>
  <c r="O12" i="9"/>
  <c r="AE11" i="9"/>
  <c r="O11" i="9"/>
  <c r="AE10" i="9"/>
  <c r="O10" i="9"/>
  <c r="AE9" i="9"/>
  <c r="O9" i="9"/>
  <c r="AE8" i="9"/>
  <c r="O8" i="9"/>
  <c r="AE7" i="9"/>
  <c r="O7" i="9"/>
  <c r="AE6" i="9"/>
  <c r="O6" i="9"/>
  <c r="AE5" i="9"/>
  <c r="O5" i="9"/>
  <c r="AE4" i="9"/>
  <c r="O4" i="9"/>
  <c r="AE3" i="9"/>
  <c r="AE25" i="9" s="1"/>
  <c r="AD25" i="8"/>
  <c r="AB25" i="8"/>
  <c r="AA25" i="8"/>
  <c r="V25" i="8"/>
  <c r="U25" i="8"/>
  <c r="T25" i="8"/>
  <c r="S25" i="8"/>
  <c r="R25" i="8"/>
  <c r="Q25" i="8"/>
  <c r="M25" i="8"/>
  <c r="F25" i="8"/>
  <c r="AG24" i="8"/>
  <c r="G24" i="9" s="1"/>
  <c r="H24" i="9" s="1"/>
  <c r="P24" i="9" s="1"/>
  <c r="AE24" i="8"/>
  <c r="AN25" i="37" s="1"/>
  <c r="AG23" i="8"/>
  <c r="G23" i="9" s="1"/>
  <c r="H23" i="9" s="1"/>
  <c r="P23" i="9" s="1"/>
  <c r="AE23" i="8"/>
  <c r="AN24" i="37" s="1"/>
  <c r="AG22" i="8"/>
  <c r="G22" i="9" s="1"/>
  <c r="H22" i="9" s="1"/>
  <c r="P22" i="9" s="1"/>
  <c r="AE22" i="8"/>
  <c r="AN23" i="37" s="1"/>
  <c r="AG21" i="8"/>
  <c r="G21" i="9" s="1"/>
  <c r="H21" i="9" s="1"/>
  <c r="P21" i="9" s="1"/>
  <c r="AF21" i="9" s="1"/>
  <c r="AH21" i="9" s="1"/>
  <c r="AE21" i="8"/>
  <c r="AN22" i="37" s="1"/>
  <c r="AG20" i="8"/>
  <c r="G20" i="9" s="1"/>
  <c r="H20" i="9" s="1"/>
  <c r="P20" i="9" s="1"/>
  <c r="AE20" i="8"/>
  <c r="AN21" i="37" s="1"/>
  <c r="AG19" i="8"/>
  <c r="G19" i="9" s="1"/>
  <c r="H19" i="9" s="1"/>
  <c r="P19" i="9" s="1"/>
  <c r="AE19" i="8"/>
  <c r="AN20" i="37" s="1"/>
  <c r="AG18" i="8"/>
  <c r="G18" i="9" s="1"/>
  <c r="H18" i="9" s="1"/>
  <c r="AE18" i="8"/>
  <c r="AN19" i="37" s="1"/>
  <c r="AG17" i="8"/>
  <c r="G17" i="9" s="1"/>
  <c r="AE17" i="8"/>
  <c r="AN18" i="37" s="1"/>
  <c r="AG16" i="8"/>
  <c r="G16" i="9" s="1"/>
  <c r="H16" i="9" s="1"/>
  <c r="AE16" i="8"/>
  <c r="AN17" i="37" s="1"/>
  <c r="AG15" i="8"/>
  <c r="G15" i="9" s="1"/>
  <c r="H15" i="9" s="1"/>
  <c r="AE15" i="8"/>
  <c r="AN16" i="37" s="1"/>
  <c r="AG14" i="8"/>
  <c r="G14" i="9" s="1"/>
  <c r="H14" i="9" s="1"/>
  <c r="AE14" i="8"/>
  <c r="AN15" i="37" s="1"/>
  <c r="AG13" i="8"/>
  <c r="G13" i="9" s="1"/>
  <c r="H13" i="9" s="1"/>
  <c r="AE13" i="8"/>
  <c r="AN14" i="37" s="1"/>
  <c r="AG12" i="8"/>
  <c r="G12" i="9" s="1"/>
  <c r="H12" i="9" s="1"/>
  <c r="AE12" i="8"/>
  <c r="AN13" i="37" s="1"/>
  <c r="AG11" i="8"/>
  <c r="G11" i="9" s="1"/>
  <c r="H11" i="9" s="1"/>
  <c r="AE11" i="8"/>
  <c r="AN12" i="37" s="1"/>
  <c r="AG10" i="8"/>
  <c r="G10" i="9" s="1"/>
  <c r="H10" i="9" s="1"/>
  <c r="AE10" i="8"/>
  <c r="AN11" i="37" s="1"/>
  <c r="AG9" i="8"/>
  <c r="G9" i="9" s="1"/>
  <c r="H9" i="9" s="1"/>
  <c r="AE9" i="8"/>
  <c r="AN10" i="37" s="1"/>
  <c r="AG8" i="8"/>
  <c r="G8" i="9" s="1"/>
  <c r="AE8" i="8"/>
  <c r="AN9" i="37" s="1"/>
  <c r="AG7" i="8"/>
  <c r="G7" i="9" s="1"/>
  <c r="H7" i="9" s="1"/>
  <c r="AE7" i="8"/>
  <c r="AN8" i="37" s="1"/>
  <c r="AG6" i="8"/>
  <c r="G6" i="9" s="1"/>
  <c r="H6" i="9" s="1"/>
  <c r="AE6" i="8"/>
  <c r="AN7" i="37" s="1"/>
  <c r="AG5" i="8"/>
  <c r="G5" i="9" s="1"/>
  <c r="AE5" i="8"/>
  <c r="AN6" i="37" s="1"/>
  <c r="AG4" i="8"/>
  <c r="G4" i="9" s="1"/>
  <c r="H4" i="9" s="1"/>
  <c r="AE4" i="8"/>
  <c r="AN5" i="37" s="1"/>
  <c r="AG3" i="8"/>
  <c r="G3" i="9" s="1"/>
  <c r="AE3" i="8"/>
  <c r="O3" i="8"/>
  <c r="AN4" i="37" s="1"/>
  <c r="I25" i="7"/>
  <c r="F25" i="7"/>
  <c r="AD25" i="7"/>
  <c r="AB25" i="7"/>
  <c r="AA25" i="7"/>
  <c r="V25" i="7"/>
  <c r="U25" i="7"/>
  <c r="T25" i="7"/>
  <c r="S25" i="7"/>
  <c r="R25" i="7"/>
  <c r="Q25" i="7"/>
  <c r="N25" i="7"/>
  <c r="M25" i="7"/>
  <c r="AG24" i="7"/>
  <c r="G24" i="8" s="1"/>
  <c r="H24" i="8" s="1"/>
  <c r="P24" i="8" s="1"/>
  <c r="AG23" i="7"/>
  <c r="G23" i="8" s="1"/>
  <c r="H23" i="8" s="1"/>
  <c r="P23" i="8" s="1"/>
  <c r="AG22" i="7"/>
  <c r="G22" i="8" s="1"/>
  <c r="H22" i="8" s="1"/>
  <c r="P22" i="8" s="1"/>
  <c r="AG21" i="7"/>
  <c r="G21" i="8" s="1"/>
  <c r="H21" i="8" s="1"/>
  <c r="P21" i="8" s="1"/>
  <c r="AF21" i="8" s="1"/>
  <c r="AH21" i="8" s="1"/>
  <c r="AG20" i="7"/>
  <c r="G20" i="8" s="1"/>
  <c r="H20" i="8" s="1"/>
  <c r="P20" i="8" s="1"/>
  <c r="AF20" i="8" s="1"/>
  <c r="AG19" i="7"/>
  <c r="G19" i="8" s="1"/>
  <c r="H19" i="8" s="1"/>
  <c r="P19" i="8" s="1"/>
  <c r="AF19" i="8" s="1"/>
  <c r="AG18" i="7"/>
  <c r="G18" i="8" s="1"/>
  <c r="H18" i="8" s="1"/>
  <c r="AG17" i="7"/>
  <c r="G17" i="8" s="1"/>
  <c r="H17" i="8" s="1"/>
  <c r="AE17" i="7"/>
  <c r="O17" i="7"/>
  <c r="AG16" i="7"/>
  <c r="G16" i="8" s="1"/>
  <c r="H16" i="8" s="1"/>
  <c r="AE16" i="7"/>
  <c r="O16" i="7"/>
  <c r="AG15" i="7"/>
  <c r="G15" i="8" s="1"/>
  <c r="H15" i="8" s="1"/>
  <c r="P15" i="8" s="1"/>
  <c r="AE15" i="7"/>
  <c r="O15" i="7"/>
  <c r="AG14" i="7"/>
  <c r="G14" i="8" s="1"/>
  <c r="H14" i="8" s="1"/>
  <c r="AE14" i="7"/>
  <c r="O14" i="7"/>
  <c r="AG13" i="7"/>
  <c r="AE13" i="7"/>
  <c r="O13" i="7"/>
  <c r="AG12" i="7"/>
  <c r="G12" i="8" s="1"/>
  <c r="H12" i="8" s="1"/>
  <c r="AE12" i="7"/>
  <c r="O12" i="7"/>
  <c r="AG11" i="7"/>
  <c r="G11" i="8" s="1"/>
  <c r="H11" i="8" s="1"/>
  <c r="AE11" i="7"/>
  <c r="O11" i="7"/>
  <c r="AG10" i="7"/>
  <c r="G10" i="8" s="1"/>
  <c r="H10" i="8" s="1"/>
  <c r="AE10" i="7"/>
  <c r="O10" i="7"/>
  <c r="AG9" i="7"/>
  <c r="G9" i="8" s="1"/>
  <c r="H9" i="8" s="1"/>
  <c r="AE9" i="7"/>
  <c r="O9" i="7"/>
  <c r="AG8" i="7"/>
  <c r="G8" i="8" s="1"/>
  <c r="H8" i="8" s="1"/>
  <c r="AE8" i="7"/>
  <c r="O8" i="7"/>
  <c r="AG7" i="7"/>
  <c r="G7" i="8" s="1"/>
  <c r="H7" i="8" s="1"/>
  <c r="AE7" i="7"/>
  <c r="O7" i="7"/>
  <c r="AG6" i="7"/>
  <c r="G6" i="8" s="1"/>
  <c r="H6" i="8" s="1"/>
  <c r="AE6" i="7"/>
  <c r="O6" i="7"/>
  <c r="AG5" i="7"/>
  <c r="G5" i="8" s="1"/>
  <c r="H5" i="8" s="1"/>
  <c r="AE5" i="7"/>
  <c r="O5" i="7"/>
  <c r="AG4" i="7"/>
  <c r="G4" i="8" s="1"/>
  <c r="H4" i="8" s="1"/>
  <c r="AE4" i="7"/>
  <c r="O4" i="7"/>
  <c r="AG3" i="7"/>
  <c r="G3" i="8" s="1"/>
  <c r="H3" i="8" s="1"/>
  <c r="O3" i="7"/>
  <c r="BK5" i="37" l="1"/>
  <c r="BK13" i="37"/>
  <c r="BK9" i="37"/>
  <c r="BK17" i="37"/>
  <c r="AE20" i="31"/>
  <c r="AG20" i="31" s="1"/>
  <c r="O6" i="31"/>
  <c r="AE6" i="31" s="1"/>
  <c r="O14" i="31"/>
  <c r="AE14" i="31" s="1"/>
  <c r="AG14" i="31" s="1"/>
  <c r="O7" i="31"/>
  <c r="AE7" i="31" s="1"/>
  <c r="AG7" i="31" s="1"/>
  <c r="O15" i="31"/>
  <c r="AE15" i="31" s="1"/>
  <c r="P18" i="32"/>
  <c r="AF18" i="32" s="1"/>
  <c r="AH18" i="32" s="1"/>
  <c r="AE9" i="31"/>
  <c r="AE17" i="31"/>
  <c r="N25" i="31"/>
  <c r="BK4" i="37"/>
  <c r="AE19" i="31"/>
  <c r="AG19" i="31" s="1"/>
  <c r="BK20" i="37"/>
  <c r="O4" i="31"/>
  <c r="AE4" i="31" s="1"/>
  <c r="O12" i="31"/>
  <c r="AE12" i="31" s="1"/>
  <c r="AG12" i="31" s="1"/>
  <c r="AD25" i="31"/>
  <c r="BK7" i="37"/>
  <c r="BK15" i="37"/>
  <c r="P10" i="32"/>
  <c r="AF10" i="32" s="1"/>
  <c r="AH10" i="32" s="1"/>
  <c r="G24" i="32"/>
  <c r="H24" i="32" s="1"/>
  <c r="AG15" i="31"/>
  <c r="AF25" i="31"/>
  <c r="G3" i="32"/>
  <c r="BK10" i="37"/>
  <c r="BK18" i="37"/>
  <c r="AE18" i="31"/>
  <c r="AG18" i="31" s="1"/>
  <c r="AE23" i="31"/>
  <c r="AG23" i="31" s="1"/>
  <c r="BK24" i="37"/>
  <c r="O5" i="31"/>
  <c r="AE5" i="31" s="1"/>
  <c r="O13" i="31"/>
  <c r="AE13" i="31" s="1"/>
  <c r="AG13" i="31" s="1"/>
  <c r="BK11" i="37"/>
  <c r="BK19" i="37"/>
  <c r="AE24" i="31"/>
  <c r="AG24" i="31" s="1"/>
  <c r="BK25" i="37"/>
  <c r="AG22" i="31"/>
  <c r="AG19" i="30"/>
  <c r="BJ12" i="37"/>
  <c r="F21" i="31"/>
  <c r="G21" i="31" s="1"/>
  <c r="O21" i="31" s="1"/>
  <c r="AE21" i="31" s="1"/>
  <c r="AG21" i="31" s="1"/>
  <c r="AE24" i="30"/>
  <c r="AG24" i="30" s="1"/>
  <c r="N25" i="30"/>
  <c r="BJ7" i="37"/>
  <c r="BJ15" i="37"/>
  <c r="AF25" i="30"/>
  <c r="F3" i="31"/>
  <c r="AE22" i="30"/>
  <c r="AG22" i="30" s="1"/>
  <c r="BJ5" i="37"/>
  <c r="BJ13" i="37"/>
  <c r="BJ8" i="37"/>
  <c r="BJ16" i="37"/>
  <c r="AE20" i="30"/>
  <c r="AG20" i="30" s="1"/>
  <c r="BJ21" i="37"/>
  <c r="AE23" i="30"/>
  <c r="BJ24" i="37"/>
  <c r="BJ6" i="37"/>
  <c r="BJ14" i="37"/>
  <c r="O10" i="31"/>
  <c r="AE10" i="31" s="1"/>
  <c r="AG10" i="31" s="1"/>
  <c r="AE21" i="30"/>
  <c r="AG21" i="30" s="1"/>
  <c r="BI8" i="37"/>
  <c r="BI16" i="37"/>
  <c r="BI19" i="37"/>
  <c r="AE9" i="29"/>
  <c r="O12" i="29"/>
  <c r="AE12" i="29" s="1"/>
  <c r="AG12" i="29" s="1"/>
  <c r="BI13" i="37"/>
  <c r="O9" i="30"/>
  <c r="AE9" i="30" s="1"/>
  <c r="AE24" i="29"/>
  <c r="AG24" i="29" s="1"/>
  <c r="BI25" i="37"/>
  <c r="O7" i="30"/>
  <c r="AE7" i="30" s="1"/>
  <c r="AG7" i="30" s="1"/>
  <c r="BI6" i="37"/>
  <c r="BI14" i="37"/>
  <c r="F21" i="30"/>
  <c r="G21" i="30" s="1"/>
  <c r="BI4" i="37"/>
  <c r="BI12" i="37"/>
  <c r="AE19" i="29"/>
  <c r="AG19" i="29" s="1"/>
  <c r="BI20" i="37"/>
  <c r="AE22" i="29"/>
  <c r="AG22" i="29" s="1"/>
  <c r="AD25" i="29"/>
  <c r="N25" i="29"/>
  <c r="BI7" i="37"/>
  <c r="BI15" i="37"/>
  <c r="F22" i="30"/>
  <c r="G22" i="30" s="1"/>
  <c r="O15" i="30"/>
  <c r="AE15" i="30" s="1"/>
  <c r="AG15" i="30" s="1"/>
  <c r="O4" i="29"/>
  <c r="AE4" i="29" s="1"/>
  <c r="AG4" i="29" s="1"/>
  <c r="AF25" i="29"/>
  <c r="F3" i="30"/>
  <c r="BI10" i="37"/>
  <c r="AE20" i="29"/>
  <c r="AG20" i="29" s="1"/>
  <c r="BI21" i="37"/>
  <c r="AE23" i="29"/>
  <c r="AG23" i="29" s="1"/>
  <c r="BI24" i="37"/>
  <c r="AE22" i="28"/>
  <c r="BH4" i="37"/>
  <c r="BH12" i="37"/>
  <c r="BH15" i="37"/>
  <c r="BH10" i="37"/>
  <c r="BH18" i="37"/>
  <c r="BH19" i="37"/>
  <c r="O8" i="28"/>
  <c r="AE8" i="28" s="1"/>
  <c r="AG8" i="28" s="1"/>
  <c r="O16" i="28"/>
  <c r="AE16" i="28" s="1"/>
  <c r="AG16" i="28" s="1"/>
  <c r="O11" i="28"/>
  <c r="AE11" i="28" s="1"/>
  <c r="AG11" i="28" s="1"/>
  <c r="BH5" i="37"/>
  <c r="BH13" i="37"/>
  <c r="AE23" i="28"/>
  <c r="BH24" i="37"/>
  <c r="O10" i="29"/>
  <c r="AE10" i="29" s="1"/>
  <c r="AG10" i="29" s="1"/>
  <c r="O15" i="29"/>
  <c r="AE15" i="29" s="1"/>
  <c r="AG15" i="29" s="1"/>
  <c r="AE4" i="28"/>
  <c r="AG4" i="28" s="1"/>
  <c r="AE12" i="28"/>
  <c r="AG12" i="28" s="1"/>
  <c r="AE21" i="28"/>
  <c r="BH6" i="37"/>
  <c r="BH14" i="37"/>
  <c r="AG21" i="28"/>
  <c r="F21" i="29"/>
  <c r="G21" i="29" s="1"/>
  <c r="O21" i="29" s="1"/>
  <c r="AE21" i="29" s="1"/>
  <c r="AG21" i="29" s="1"/>
  <c r="AE24" i="28"/>
  <c r="AG24" i="28" s="1"/>
  <c r="BH9" i="37"/>
  <c r="BH17" i="37"/>
  <c r="AE19" i="28"/>
  <c r="AG19" i="28" s="1"/>
  <c r="BH20" i="37"/>
  <c r="N25" i="28"/>
  <c r="BH7" i="37"/>
  <c r="O7" i="29"/>
  <c r="AE7" i="29" s="1"/>
  <c r="AG7" i="29" s="1"/>
  <c r="AF25" i="28"/>
  <c r="F3" i="29"/>
  <c r="AE20" i="28"/>
  <c r="AG20" i="28" s="1"/>
  <c r="BH21" i="37"/>
  <c r="AG22" i="28"/>
  <c r="BG10" i="37"/>
  <c r="BG18" i="37"/>
  <c r="AG20" i="27"/>
  <c r="AE23" i="27"/>
  <c r="BG24" i="37"/>
  <c r="BG8" i="37"/>
  <c r="BG16" i="37"/>
  <c r="AE21" i="27"/>
  <c r="BG22" i="37"/>
  <c r="AE24" i="27"/>
  <c r="AG24" i="27" s="1"/>
  <c r="AG8" i="27"/>
  <c r="AG16" i="27"/>
  <c r="N25" i="27"/>
  <c r="BG6" i="37"/>
  <c r="BG14" i="37"/>
  <c r="O6" i="27"/>
  <c r="AE6" i="27" s="1"/>
  <c r="AG6" i="27" s="1"/>
  <c r="O14" i="27"/>
  <c r="AE14" i="27" s="1"/>
  <c r="AG14" i="27" s="1"/>
  <c r="BG4" i="37"/>
  <c r="BG12" i="37"/>
  <c r="AE19" i="27"/>
  <c r="BG20" i="37"/>
  <c r="AE22" i="27"/>
  <c r="AG22" i="27"/>
  <c r="O15" i="28"/>
  <c r="AE15" i="28" s="1"/>
  <c r="AG15" i="28" s="1"/>
  <c r="AG4" i="27"/>
  <c r="AG12" i="27"/>
  <c r="AF25" i="27"/>
  <c r="F3" i="28"/>
  <c r="O7" i="28"/>
  <c r="AE7" i="28" s="1"/>
  <c r="AG7" i="28" s="1"/>
  <c r="BF8" i="37"/>
  <c r="BF16" i="37"/>
  <c r="BF19" i="37"/>
  <c r="BF4" i="37"/>
  <c r="BF12" i="37"/>
  <c r="BF15" i="37"/>
  <c r="O4" i="26"/>
  <c r="O12" i="26"/>
  <c r="O11" i="26"/>
  <c r="AE11" i="26" s="1"/>
  <c r="AG8" i="26"/>
  <c r="AG16" i="26"/>
  <c r="O7" i="27"/>
  <c r="AE7" i="27" s="1"/>
  <c r="AE23" i="26"/>
  <c r="BF24" i="37"/>
  <c r="BF6" i="37"/>
  <c r="BF14" i="37"/>
  <c r="AE24" i="26"/>
  <c r="AG24" i="26" s="1"/>
  <c r="BF25" i="37"/>
  <c r="BF21" i="37"/>
  <c r="O3" i="27"/>
  <c r="F21" i="27"/>
  <c r="G21" i="27" s="1"/>
  <c r="O15" i="27"/>
  <c r="AE15" i="27" s="1"/>
  <c r="AG15" i="27" s="1"/>
  <c r="O17" i="26"/>
  <c r="AE17" i="26" s="1"/>
  <c r="AG17" i="26" s="1"/>
  <c r="AD25" i="26"/>
  <c r="N25" i="26"/>
  <c r="BF7" i="37"/>
  <c r="AE12" i="26"/>
  <c r="AG12" i="26" s="1"/>
  <c r="AE19" i="26"/>
  <c r="AG19" i="26" s="1"/>
  <c r="BF20" i="37"/>
  <c r="AE22" i="26"/>
  <c r="AG22" i="26" s="1"/>
  <c r="BF5" i="37"/>
  <c r="BF13" i="37"/>
  <c r="F22" i="27"/>
  <c r="G22" i="27" s="1"/>
  <c r="AE20" i="25"/>
  <c r="AE21" i="25"/>
  <c r="N25" i="25"/>
  <c r="BE4" i="37"/>
  <c r="O11" i="25"/>
  <c r="AE11" i="25" s="1"/>
  <c r="AD25" i="25"/>
  <c r="BE7" i="37"/>
  <c r="BE15" i="37"/>
  <c r="AE19" i="25"/>
  <c r="AG19" i="25" s="1"/>
  <c r="AG21" i="25"/>
  <c r="F21" i="26"/>
  <c r="G21" i="26" s="1"/>
  <c r="O21" i="26" s="1"/>
  <c r="AE21" i="26" s="1"/>
  <c r="AG21" i="26" s="1"/>
  <c r="AF25" i="25"/>
  <c r="F3" i="26"/>
  <c r="AE22" i="25"/>
  <c r="BE23" i="37"/>
  <c r="BE5" i="37"/>
  <c r="BE13" i="37"/>
  <c r="BE8" i="37"/>
  <c r="BE16" i="37"/>
  <c r="AE23" i="25"/>
  <c r="BE24" i="37"/>
  <c r="O15" i="26"/>
  <c r="AE15" i="26" s="1"/>
  <c r="AG15" i="26" s="1"/>
  <c r="BE6" i="37"/>
  <c r="BE14" i="37"/>
  <c r="AG20" i="25"/>
  <c r="F20" i="26"/>
  <c r="G20" i="26" s="1"/>
  <c r="O20" i="26" s="1"/>
  <c r="AE20" i="26" s="1"/>
  <c r="AG20" i="26" s="1"/>
  <c r="AE24" i="25"/>
  <c r="AG24" i="25" s="1"/>
  <c r="BE25" i="37"/>
  <c r="BE9" i="37"/>
  <c r="BE17" i="37"/>
  <c r="O7" i="26"/>
  <c r="AE7" i="26" s="1"/>
  <c r="AG7" i="26" s="1"/>
  <c r="AY4" i="37"/>
  <c r="BD13" i="37"/>
  <c r="BD6" i="37"/>
  <c r="BD9" i="37"/>
  <c r="BD7" i="37"/>
  <c r="BD15" i="37"/>
  <c r="BD18" i="37"/>
  <c r="BT18" i="37" s="1"/>
  <c r="AE9" i="23"/>
  <c r="AE17" i="23"/>
  <c r="AF25" i="23"/>
  <c r="BC10" i="37"/>
  <c r="BC18" i="37"/>
  <c r="BC8" i="37"/>
  <c r="BC16" i="37"/>
  <c r="AE20" i="23"/>
  <c r="F20" i="24" s="1"/>
  <c r="G20" i="24" s="1"/>
  <c r="O20" i="24" s="1"/>
  <c r="AG20" i="24" s="1"/>
  <c r="AI20" i="24" s="1"/>
  <c r="BC21" i="37"/>
  <c r="AE24" i="23"/>
  <c r="BC25" i="37"/>
  <c r="BC6" i="37"/>
  <c r="BC14" i="37"/>
  <c r="AE21" i="23"/>
  <c r="F21" i="24" s="1"/>
  <c r="G21" i="24" s="1"/>
  <c r="O21" i="24" s="1"/>
  <c r="AG21" i="24" s="1"/>
  <c r="AI21" i="24" s="1"/>
  <c r="AE23" i="23"/>
  <c r="BC24" i="37"/>
  <c r="AD25" i="23"/>
  <c r="N25" i="23"/>
  <c r="BC7" i="37"/>
  <c r="BC15" i="37"/>
  <c r="AE19" i="23"/>
  <c r="AE22" i="23"/>
  <c r="F22" i="24" s="1"/>
  <c r="G22" i="24" s="1"/>
  <c r="O22" i="24" s="1"/>
  <c r="AG22" i="24" s="1"/>
  <c r="AI22" i="24" s="1"/>
  <c r="BC23" i="37"/>
  <c r="AE22" i="22"/>
  <c r="G22" i="23" s="1"/>
  <c r="AG22" i="22"/>
  <c r="O11" i="22"/>
  <c r="AE11" i="22" s="1"/>
  <c r="G11" i="23" s="1"/>
  <c r="O11" i="23" s="1"/>
  <c r="AE11" i="23" s="1"/>
  <c r="F11" i="24" s="1"/>
  <c r="G11" i="24" s="1"/>
  <c r="O11" i="24" s="1"/>
  <c r="AG11" i="24" s="1"/>
  <c r="AI11" i="24" s="1"/>
  <c r="AG9" i="23"/>
  <c r="F9" i="24"/>
  <c r="G9" i="24" s="1"/>
  <c r="O9" i="24" s="1"/>
  <c r="AG9" i="24" s="1"/>
  <c r="AI9" i="24" s="1"/>
  <c r="AE24" i="22"/>
  <c r="BB25" i="37"/>
  <c r="N25" i="22"/>
  <c r="BB4" i="37"/>
  <c r="BB12" i="37"/>
  <c r="AD25" i="22"/>
  <c r="BB7" i="37"/>
  <c r="BB15" i="37"/>
  <c r="AE19" i="22"/>
  <c r="G19" i="23" s="1"/>
  <c r="O15" i="23"/>
  <c r="AE15" i="23" s="1"/>
  <c r="AG12" i="22"/>
  <c r="G12" i="23"/>
  <c r="O12" i="23" s="1"/>
  <c r="AE12" i="23" s="1"/>
  <c r="AG17" i="23"/>
  <c r="F17" i="24"/>
  <c r="G17" i="24" s="1"/>
  <c r="O17" i="24" s="1"/>
  <c r="AG17" i="24" s="1"/>
  <c r="AI17" i="24" s="1"/>
  <c r="BB5" i="37"/>
  <c r="BB13" i="37"/>
  <c r="AE21" i="22"/>
  <c r="G21" i="23" s="1"/>
  <c r="AE18" i="22"/>
  <c r="G18" i="23" s="1"/>
  <c r="O18" i="23" s="1"/>
  <c r="AE18" i="23" s="1"/>
  <c r="F18" i="24" s="1"/>
  <c r="G18" i="24" s="1"/>
  <c r="O18" i="24" s="1"/>
  <c r="AG18" i="24" s="1"/>
  <c r="AI18" i="24" s="1"/>
  <c r="BB8" i="37"/>
  <c r="BB16" i="37"/>
  <c r="AE20" i="22"/>
  <c r="G20" i="23" s="1"/>
  <c r="AE23" i="22"/>
  <c r="G23" i="23" s="1"/>
  <c r="BB24" i="37"/>
  <c r="O13" i="22"/>
  <c r="AE13" i="22" s="1"/>
  <c r="BB11" i="37"/>
  <c r="BB19" i="37"/>
  <c r="AF25" i="22"/>
  <c r="AG7" i="22"/>
  <c r="AG15" i="22"/>
  <c r="BD19" i="37"/>
  <c r="BD10" i="37"/>
  <c r="O14" i="24"/>
  <c r="AG14" i="24" s="1"/>
  <c r="AI14" i="24" s="1"/>
  <c r="BD17" i="37"/>
  <c r="BD25" i="37"/>
  <c r="N25" i="24"/>
  <c r="BD4" i="37"/>
  <c r="BD11" i="37"/>
  <c r="AF25" i="24"/>
  <c r="BD23" i="37"/>
  <c r="O8" i="24"/>
  <c r="AG8" i="24" s="1"/>
  <c r="AI8" i="24" s="1"/>
  <c r="BD5" i="37"/>
  <c r="BD12" i="37"/>
  <c r="BD24" i="37"/>
  <c r="O18" i="25"/>
  <c r="AE18" i="25" s="1"/>
  <c r="AG18" i="25" s="1"/>
  <c r="AH25" i="24"/>
  <c r="F3" i="25"/>
  <c r="O5" i="25"/>
  <c r="AE5" i="25" s="1"/>
  <c r="AG5" i="25" s="1"/>
  <c r="F23" i="25"/>
  <c r="G23" i="25" s="1"/>
  <c r="F20" i="25"/>
  <c r="G20" i="25" s="1"/>
  <c r="O10" i="25"/>
  <c r="AE10" i="25" s="1"/>
  <c r="AG10" i="25" s="1"/>
  <c r="O13" i="25"/>
  <c r="AE13" i="25" s="1"/>
  <c r="AG13" i="25" s="1"/>
  <c r="F21" i="25"/>
  <c r="G21" i="25" s="1"/>
  <c r="AE19" i="21"/>
  <c r="AG19" i="21" s="1"/>
  <c r="BA14" i="37"/>
  <c r="O9" i="21"/>
  <c r="AE9" i="21" s="1"/>
  <c r="AD25" i="21"/>
  <c r="BA7" i="37"/>
  <c r="BA15" i="37"/>
  <c r="BA5" i="37"/>
  <c r="BA13" i="37"/>
  <c r="BA11" i="37"/>
  <c r="BA19" i="37"/>
  <c r="BA6" i="37"/>
  <c r="BA9" i="37"/>
  <c r="BA17" i="37"/>
  <c r="AG9" i="31"/>
  <c r="AG8" i="30"/>
  <c r="AG17" i="27"/>
  <c r="AE24" i="21"/>
  <c r="BT14" i="37"/>
  <c r="P13" i="18"/>
  <c r="AW9" i="37"/>
  <c r="AW13" i="37"/>
  <c r="AW17" i="37"/>
  <c r="AW6" i="37"/>
  <c r="BT9" i="37"/>
  <c r="AW11" i="37"/>
  <c r="AW4" i="37"/>
  <c r="AW8" i="37"/>
  <c r="AW19" i="37"/>
  <c r="AF4" i="16"/>
  <c r="AH4" i="16" s="1"/>
  <c r="AF12" i="16"/>
  <c r="AH12" i="16" s="1"/>
  <c r="AF6" i="16"/>
  <c r="AH6" i="16" s="1"/>
  <c r="AF10" i="16"/>
  <c r="AH10" i="16" s="1"/>
  <c r="AF14" i="16"/>
  <c r="AH14" i="16" s="1"/>
  <c r="AF18" i="16"/>
  <c r="AH18" i="16" s="1"/>
  <c r="AF24" i="15"/>
  <c r="AH24" i="15" s="1"/>
  <c r="AF22" i="13"/>
  <c r="AF23" i="13"/>
  <c r="AF19" i="13"/>
  <c r="AF20" i="13"/>
  <c r="P8" i="13"/>
  <c r="AF8" i="13" s="1"/>
  <c r="AH8" i="13" s="1"/>
  <c r="AF21" i="13"/>
  <c r="AH21" i="13" s="1"/>
  <c r="AF23" i="12"/>
  <c r="AF24" i="12"/>
  <c r="AH24" i="12" s="1"/>
  <c r="AF19" i="12"/>
  <c r="AH19" i="12" s="1"/>
  <c r="AF22" i="12"/>
  <c r="P18" i="11"/>
  <c r="AG18" i="11" s="1"/>
  <c r="P13" i="9"/>
  <c r="AF13" i="9" s="1"/>
  <c r="AH13" i="9" s="1"/>
  <c r="H8" i="9"/>
  <c r="P8" i="9" s="1"/>
  <c r="AF8" i="9" s="1"/>
  <c r="AH8" i="9" s="1"/>
  <c r="H3" i="9"/>
  <c r="P3" i="9" s="1"/>
  <c r="AF3" i="9" s="1"/>
  <c r="AF19" i="9"/>
  <c r="AH19" i="9" s="1"/>
  <c r="AF20" i="9"/>
  <c r="AH20" i="9" s="1"/>
  <c r="H5" i="9"/>
  <c r="P5" i="9" s="1"/>
  <c r="AF5" i="9" s="1"/>
  <c r="AH5" i="9" s="1"/>
  <c r="H17" i="9"/>
  <c r="P17" i="9" s="1"/>
  <c r="AF17" i="9" s="1"/>
  <c r="AH17" i="9" s="1"/>
  <c r="AF24" i="8"/>
  <c r="AH24" i="8" s="1"/>
  <c r="AF22" i="9"/>
  <c r="AH22" i="9" s="1"/>
  <c r="AF23" i="9"/>
  <c r="AH23" i="9" s="1"/>
  <c r="AF24" i="9"/>
  <c r="AH24" i="9" s="1"/>
  <c r="AF22" i="8"/>
  <c r="AH22" i="8" s="1"/>
  <c r="AF23" i="8"/>
  <c r="AH23" i="8" s="1"/>
  <c r="O11" i="21"/>
  <c r="AE11" i="21" s="1"/>
  <c r="O6" i="21"/>
  <c r="AE6" i="21" s="1"/>
  <c r="O14" i="21"/>
  <c r="AE14" i="21" s="1"/>
  <c r="N25" i="21"/>
  <c r="BA4" i="37"/>
  <c r="AG20" i="21"/>
  <c r="F20" i="22"/>
  <c r="G20" i="22" s="1"/>
  <c r="F21" i="22"/>
  <c r="G21" i="22" s="1"/>
  <c r="AG10" i="21"/>
  <c r="AF25" i="21"/>
  <c r="F3" i="22"/>
  <c r="O10" i="22"/>
  <c r="AE10" i="22" s="1"/>
  <c r="AG16" i="22"/>
  <c r="AZ12" i="37"/>
  <c r="AZ5" i="37"/>
  <c r="AF12" i="20"/>
  <c r="AH12" i="20" s="1"/>
  <c r="AZ13" i="37"/>
  <c r="AZ9" i="37"/>
  <c r="AZ17" i="37"/>
  <c r="AF23" i="20"/>
  <c r="AZ24" i="37"/>
  <c r="AF9" i="20"/>
  <c r="AF17" i="20"/>
  <c r="AE25" i="20"/>
  <c r="AF19" i="20"/>
  <c r="AH19" i="20" s="1"/>
  <c r="AF22" i="20"/>
  <c r="AH22" i="20" s="1"/>
  <c r="AZ10" i="37"/>
  <c r="AZ18" i="37"/>
  <c r="AF20" i="20"/>
  <c r="AH20" i="20" s="1"/>
  <c r="AZ21" i="37"/>
  <c r="AZ8" i="37"/>
  <c r="AZ16" i="37"/>
  <c r="AF24" i="20"/>
  <c r="AH24" i="20" s="1"/>
  <c r="AZ25" i="37"/>
  <c r="AF21" i="20"/>
  <c r="O25" i="20"/>
  <c r="AZ7" i="37"/>
  <c r="AH13" i="20"/>
  <c r="H25" i="20"/>
  <c r="AH21" i="20"/>
  <c r="F21" i="21"/>
  <c r="G21" i="21" s="1"/>
  <c r="O21" i="21" s="1"/>
  <c r="AE21" i="21" s="1"/>
  <c r="AG21" i="21" s="1"/>
  <c r="O8" i="21"/>
  <c r="AE8" i="21" s="1"/>
  <c r="F3" i="21"/>
  <c r="F22" i="21"/>
  <c r="G22" i="21" s="1"/>
  <c r="O22" i="21" s="1"/>
  <c r="AE22" i="21" s="1"/>
  <c r="AG22" i="21" s="1"/>
  <c r="O13" i="21"/>
  <c r="AE13" i="21" s="1"/>
  <c r="AG13" i="21" s="1"/>
  <c r="P15" i="20"/>
  <c r="AF15" i="20" s="1"/>
  <c r="AH15" i="20" s="1"/>
  <c r="AH23" i="20"/>
  <c r="F23" i="21"/>
  <c r="G23" i="21" s="1"/>
  <c r="O23" i="21" s="1"/>
  <c r="AE23" i="21" s="1"/>
  <c r="AG23" i="21" s="1"/>
  <c r="O16" i="21"/>
  <c r="AE16" i="21" s="1"/>
  <c r="AG16" i="21" s="1"/>
  <c r="O5" i="21"/>
  <c r="AE5" i="21" s="1"/>
  <c r="AG5" i="21" s="1"/>
  <c r="AY5" i="37"/>
  <c r="AY13" i="37"/>
  <c r="AY8" i="37"/>
  <c r="AY16" i="37"/>
  <c r="AY6" i="37"/>
  <c r="AY14" i="37"/>
  <c r="AY9" i="37"/>
  <c r="AY17" i="37"/>
  <c r="AE25" i="19"/>
  <c r="AY7" i="37"/>
  <c r="AY15" i="37"/>
  <c r="P8" i="19"/>
  <c r="AF8" i="19" s="1"/>
  <c r="AH8" i="19" s="1"/>
  <c r="P9" i="19"/>
  <c r="AF9" i="19" s="1"/>
  <c r="P7" i="20"/>
  <c r="AF7" i="20" s="1"/>
  <c r="AH7" i="20" s="1"/>
  <c r="G25" i="20"/>
  <c r="P3" i="20"/>
  <c r="AF3" i="20" s="1"/>
  <c r="P10" i="20"/>
  <c r="AF10" i="20" s="1"/>
  <c r="AH10" i="20" s="1"/>
  <c r="AF20" i="18"/>
  <c r="AH20" i="18" s="1"/>
  <c r="AX21" i="37"/>
  <c r="AF19" i="19"/>
  <c r="AF23" i="19"/>
  <c r="AH23" i="19" s="1"/>
  <c r="AF20" i="19"/>
  <c r="AH20" i="19" s="1"/>
  <c r="AF24" i="19"/>
  <c r="AH24" i="19" s="1"/>
  <c r="AF21" i="19"/>
  <c r="AH21" i="19" s="1"/>
  <c r="P16" i="19"/>
  <c r="AF16" i="19" s="1"/>
  <c r="AH16" i="19" s="1"/>
  <c r="AF24" i="17"/>
  <c r="AF8" i="17"/>
  <c r="AF21" i="17"/>
  <c r="AW22" i="37"/>
  <c r="BT22" i="37" s="1"/>
  <c r="AF18" i="17"/>
  <c r="AF13" i="17"/>
  <c r="AH13" i="17" s="1"/>
  <c r="AF22" i="17"/>
  <c r="AH22" i="17" s="1"/>
  <c r="AW23" i="37"/>
  <c r="AF14" i="17"/>
  <c r="AH14" i="17" s="1"/>
  <c r="AF19" i="17"/>
  <c r="AH19" i="17" s="1"/>
  <c r="AW20" i="37"/>
  <c r="AF23" i="17"/>
  <c r="AW24" i="37"/>
  <c r="AF20" i="17"/>
  <c r="AH20" i="17" s="1"/>
  <c r="AW21" i="37"/>
  <c r="AH22" i="19"/>
  <c r="P11" i="19"/>
  <c r="AF11" i="19" s="1"/>
  <c r="P17" i="19"/>
  <c r="AF17" i="19" s="1"/>
  <c r="AH17" i="19" s="1"/>
  <c r="P14" i="19"/>
  <c r="AF14" i="19" s="1"/>
  <c r="P12" i="19"/>
  <c r="AF12" i="19" s="1"/>
  <c r="AH12" i="19" s="1"/>
  <c r="P5" i="19"/>
  <c r="AF5" i="19" s="1"/>
  <c r="P4" i="19"/>
  <c r="AF4" i="19" s="1"/>
  <c r="AH4" i="19" s="1"/>
  <c r="O25" i="19"/>
  <c r="P15" i="19"/>
  <c r="AF15" i="19" s="1"/>
  <c r="AH15" i="19" s="1"/>
  <c r="P10" i="19"/>
  <c r="AF10" i="19" s="1"/>
  <c r="P7" i="19"/>
  <c r="AF7" i="19" s="1"/>
  <c r="AH7" i="19" s="1"/>
  <c r="AG25" i="18"/>
  <c r="G3" i="19"/>
  <c r="AF23" i="15"/>
  <c r="AH23" i="15" s="1"/>
  <c r="AF22" i="18"/>
  <c r="AH22" i="18" s="1"/>
  <c r="AF24" i="18"/>
  <c r="AH24" i="18" s="1"/>
  <c r="AF23" i="18"/>
  <c r="AH23" i="18" s="1"/>
  <c r="AF19" i="18"/>
  <c r="AH19" i="18" s="1"/>
  <c r="AF21" i="18"/>
  <c r="AH21" i="18" s="1"/>
  <c r="AF10" i="18"/>
  <c r="AH10" i="18" s="1"/>
  <c r="AF8" i="18"/>
  <c r="AH8" i="18" s="1"/>
  <c r="AE25" i="18"/>
  <c r="AF13" i="18"/>
  <c r="AH13" i="18" s="1"/>
  <c r="P18" i="18"/>
  <c r="AF18" i="18" s="1"/>
  <c r="AH18" i="18" s="1"/>
  <c r="P17" i="18"/>
  <c r="AF17" i="18" s="1"/>
  <c r="AH17" i="18" s="1"/>
  <c r="P14" i="18"/>
  <c r="AF14" i="18" s="1"/>
  <c r="AH14" i="18" s="1"/>
  <c r="P6" i="18"/>
  <c r="AF6" i="18" s="1"/>
  <c r="AH6" i="18" s="1"/>
  <c r="P15" i="18"/>
  <c r="AF15" i="18" s="1"/>
  <c r="AH15" i="18" s="1"/>
  <c r="P16" i="18"/>
  <c r="AF16" i="18" s="1"/>
  <c r="AH16" i="18" s="1"/>
  <c r="P11" i="18"/>
  <c r="AF11" i="18" s="1"/>
  <c r="AH11" i="18" s="1"/>
  <c r="P12" i="18"/>
  <c r="AF12" i="18" s="1"/>
  <c r="AH12" i="18" s="1"/>
  <c r="P7" i="18"/>
  <c r="AF7" i="18" s="1"/>
  <c r="O25" i="18"/>
  <c r="AH22" i="16"/>
  <c r="AF10" i="17"/>
  <c r="AF9" i="17"/>
  <c r="AH9" i="17" s="1"/>
  <c r="AF7" i="17"/>
  <c r="AH7" i="17" s="1"/>
  <c r="AF16" i="17"/>
  <c r="AH16" i="17" s="1"/>
  <c r="AF15" i="17"/>
  <c r="AH15" i="17" s="1"/>
  <c r="AF5" i="17"/>
  <c r="AH5" i="17" s="1"/>
  <c r="AF12" i="17"/>
  <c r="AH12" i="17" s="1"/>
  <c r="AF6" i="17"/>
  <c r="AH6" i="17" s="1"/>
  <c r="AE25" i="17"/>
  <c r="AF4" i="17"/>
  <c r="AH4" i="17" s="1"/>
  <c r="P5" i="18"/>
  <c r="AF5" i="18" s="1"/>
  <c r="AH5" i="18" s="1"/>
  <c r="H25" i="18"/>
  <c r="AG25" i="17"/>
  <c r="G25" i="18"/>
  <c r="AH23" i="17"/>
  <c r="AH24" i="17"/>
  <c r="AH21" i="17"/>
  <c r="O25" i="17"/>
  <c r="AF19" i="15"/>
  <c r="AF15" i="15"/>
  <c r="AH15" i="15" s="1"/>
  <c r="AF6" i="15"/>
  <c r="AH20" i="15"/>
  <c r="AF17" i="15"/>
  <c r="AF11" i="15"/>
  <c r="AF9" i="15"/>
  <c r="AH9" i="15" s="1"/>
  <c r="AE25" i="15"/>
  <c r="AH19" i="15"/>
  <c r="P15" i="16"/>
  <c r="AF15" i="16" s="1"/>
  <c r="P7" i="16"/>
  <c r="AF7" i="16" s="1"/>
  <c r="AH7" i="15"/>
  <c r="AG25" i="15"/>
  <c r="G3" i="16"/>
  <c r="P12" i="15"/>
  <c r="AF12" i="15" s="1"/>
  <c r="AH12" i="15" s="1"/>
  <c r="O25" i="15"/>
  <c r="P16" i="15"/>
  <c r="AF16" i="15" s="1"/>
  <c r="AH16" i="15" s="1"/>
  <c r="AI24" i="14"/>
  <c r="P5" i="14"/>
  <c r="AG5" i="14" s="1"/>
  <c r="AI5" i="14" s="1"/>
  <c r="AG16" i="14"/>
  <c r="AI16" i="14" s="1"/>
  <c r="AG11" i="14"/>
  <c r="AI11" i="14" s="1"/>
  <c r="AF25" i="14"/>
  <c r="AI22" i="14"/>
  <c r="G22" i="15"/>
  <c r="H22" i="15" s="1"/>
  <c r="P22" i="15" s="1"/>
  <c r="AF22" i="15" s="1"/>
  <c r="AH22" i="15" s="1"/>
  <c r="AI21" i="14"/>
  <c r="G21" i="15"/>
  <c r="H21" i="15" s="1"/>
  <c r="P21" i="15" s="1"/>
  <c r="AF21" i="15" s="1"/>
  <c r="AH21" i="15" s="1"/>
  <c r="AI20" i="14"/>
  <c r="AI19" i="14"/>
  <c r="P18" i="15"/>
  <c r="AF18" i="15" s="1"/>
  <c r="AH18" i="15" s="1"/>
  <c r="P10" i="15"/>
  <c r="AF10" i="15" s="1"/>
  <c r="AH10" i="15" s="1"/>
  <c r="P5" i="15"/>
  <c r="AF5" i="15" s="1"/>
  <c r="AH5" i="15" s="1"/>
  <c r="AH25" i="14"/>
  <c r="G3" i="15"/>
  <c r="P9" i="14"/>
  <c r="AG9" i="14" s="1"/>
  <c r="AI9" i="14" s="1"/>
  <c r="P17" i="14"/>
  <c r="AG17" i="14" s="1"/>
  <c r="P14" i="14"/>
  <c r="AG14" i="14" s="1"/>
  <c r="AI14" i="14" s="1"/>
  <c r="P6" i="14"/>
  <c r="AG6" i="14" s="1"/>
  <c r="AI6" i="14" s="1"/>
  <c r="P12" i="14"/>
  <c r="AG12" i="14" s="1"/>
  <c r="AI12" i="14" s="1"/>
  <c r="O25" i="14"/>
  <c r="P4" i="14"/>
  <c r="AG4" i="14" s="1"/>
  <c r="AI4" i="14" s="1"/>
  <c r="AF24" i="13"/>
  <c r="AF18" i="13"/>
  <c r="AH18" i="13" s="1"/>
  <c r="AE25" i="13"/>
  <c r="AH24" i="13"/>
  <c r="G21" i="14"/>
  <c r="H21" i="14" s="1"/>
  <c r="P21" i="14" s="1"/>
  <c r="AG21" i="14" s="1"/>
  <c r="AH20" i="13"/>
  <c r="AH19" i="13"/>
  <c r="P15" i="14"/>
  <c r="AG15" i="14" s="1"/>
  <c r="AI15" i="14" s="1"/>
  <c r="P10" i="14"/>
  <c r="AG10" i="14" s="1"/>
  <c r="AI10" i="14" s="1"/>
  <c r="P7" i="14"/>
  <c r="AG7" i="14" s="1"/>
  <c r="AI7" i="14" s="1"/>
  <c r="AG25" i="13"/>
  <c r="G3" i="14"/>
  <c r="AH22" i="13"/>
  <c r="P9" i="13"/>
  <c r="AF9" i="13" s="1"/>
  <c r="AH9" i="13" s="1"/>
  <c r="P11" i="13"/>
  <c r="AF11" i="13" s="1"/>
  <c r="P17" i="13"/>
  <c r="AF17" i="13" s="1"/>
  <c r="AH17" i="13" s="1"/>
  <c r="P6" i="13"/>
  <c r="AF6" i="13" s="1"/>
  <c r="AH6" i="13" s="1"/>
  <c r="P14" i="13"/>
  <c r="AF14" i="13" s="1"/>
  <c r="AH14" i="13" s="1"/>
  <c r="P12" i="13"/>
  <c r="AF12" i="13" s="1"/>
  <c r="AH12" i="13" s="1"/>
  <c r="P5" i="13"/>
  <c r="AF5" i="13" s="1"/>
  <c r="AH5" i="13" s="1"/>
  <c r="P4" i="13"/>
  <c r="AF4" i="13" s="1"/>
  <c r="AH4" i="13" s="1"/>
  <c r="O25" i="13"/>
  <c r="P16" i="13"/>
  <c r="AF16" i="13" s="1"/>
  <c r="AH16" i="13" s="1"/>
  <c r="AF9" i="12"/>
  <c r="AH9" i="12" s="1"/>
  <c r="AF7" i="12"/>
  <c r="AH7" i="12" s="1"/>
  <c r="AF16" i="12"/>
  <c r="AH16" i="12" s="1"/>
  <c r="AF14" i="12"/>
  <c r="AH14" i="12" s="1"/>
  <c r="AE25" i="12"/>
  <c r="AF6" i="12"/>
  <c r="AH6" i="12" s="1"/>
  <c r="P15" i="13"/>
  <c r="AF15" i="13" s="1"/>
  <c r="AH15" i="13" s="1"/>
  <c r="P7" i="13"/>
  <c r="AF7" i="13" s="1"/>
  <c r="AH7" i="13" s="1"/>
  <c r="AH20" i="12"/>
  <c r="AH23" i="12"/>
  <c r="P11" i="12"/>
  <c r="AF11" i="12" s="1"/>
  <c r="P12" i="12"/>
  <c r="AF12" i="12" s="1"/>
  <c r="AH12" i="12" s="1"/>
  <c r="P17" i="12"/>
  <c r="AF17" i="12" s="1"/>
  <c r="O25" i="12"/>
  <c r="P15" i="12"/>
  <c r="AF15" i="12" s="1"/>
  <c r="AH15" i="12" s="1"/>
  <c r="P4" i="12"/>
  <c r="AF4" i="12" s="1"/>
  <c r="AH4" i="12" s="1"/>
  <c r="AG21" i="11"/>
  <c r="AI21" i="11" s="1"/>
  <c r="AG22" i="11"/>
  <c r="AI22" i="11" s="1"/>
  <c r="AI13" i="11"/>
  <c r="AG23" i="11"/>
  <c r="P15" i="11"/>
  <c r="AG15" i="11" s="1"/>
  <c r="AI15" i="11" s="1"/>
  <c r="AG19" i="11"/>
  <c r="AG17" i="11"/>
  <c r="AI17" i="11" s="1"/>
  <c r="AG14" i="11"/>
  <c r="AI14" i="11" s="1"/>
  <c r="AG10" i="11"/>
  <c r="AF25" i="11"/>
  <c r="AI24" i="11"/>
  <c r="G21" i="12"/>
  <c r="H21" i="12" s="1"/>
  <c r="P21" i="12" s="1"/>
  <c r="AF21" i="12" s="1"/>
  <c r="AH21" i="12" s="1"/>
  <c r="AI8" i="11"/>
  <c r="P5" i="12"/>
  <c r="AF5" i="12" s="1"/>
  <c r="AH5" i="12" s="1"/>
  <c r="AH25" i="11"/>
  <c r="G3" i="12"/>
  <c r="AI19" i="11"/>
  <c r="P11" i="11"/>
  <c r="AG11" i="11" s="1"/>
  <c r="AI11" i="11" s="1"/>
  <c r="P12" i="11"/>
  <c r="AG12" i="11" s="1"/>
  <c r="AI12" i="11" s="1"/>
  <c r="P6" i="11"/>
  <c r="AG6" i="11" s="1"/>
  <c r="AI6" i="11" s="1"/>
  <c r="O25" i="11"/>
  <c r="P16" i="11"/>
  <c r="AG16" i="11" s="1"/>
  <c r="AI16" i="11" s="1"/>
  <c r="P9" i="11"/>
  <c r="AG9" i="11" s="1"/>
  <c r="AI9" i="11" s="1"/>
  <c r="P4" i="11"/>
  <c r="AG4" i="11" s="1"/>
  <c r="AI4" i="11" s="1"/>
  <c r="AH24" i="10"/>
  <c r="AH17" i="10"/>
  <c r="AH15" i="10"/>
  <c r="AH5" i="10"/>
  <c r="AH4" i="10"/>
  <c r="AH12" i="10"/>
  <c r="AH11" i="10"/>
  <c r="AE25" i="10"/>
  <c r="AH6" i="10"/>
  <c r="AH20" i="10"/>
  <c r="G20" i="11"/>
  <c r="H20" i="11" s="1"/>
  <c r="P20" i="11" s="1"/>
  <c r="AG20" i="11" s="1"/>
  <c r="AI20" i="11" s="1"/>
  <c r="AH19" i="10"/>
  <c r="AH14" i="10"/>
  <c r="AH10" i="10"/>
  <c r="AH7" i="10"/>
  <c r="P7" i="11"/>
  <c r="AG7" i="11" s="1"/>
  <c r="AI7" i="11" s="1"/>
  <c r="AG25" i="10"/>
  <c r="G3" i="11"/>
  <c r="AH23" i="10"/>
  <c r="AH21" i="10"/>
  <c r="P6" i="9"/>
  <c r="AF6" i="9" s="1"/>
  <c r="AH6" i="9" s="1"/>
  <c r="P12" i="9"/>
  <c r="AF12" i="9" s="1"/>
  <c r="AH12" i="9" s="1"/>
  <c r="P18" i="9"/>
  <c r="AF18" i="9" s="1"/>
  <c r="AH18" i="9" s="1"/>
  <c r="P7" i="9"/>
  <c r="AF7" i="9" s="1"/>
  <c r="AH7" i="9" s="1"/>
  <c r="O25" i="10"/>
  <c r="P9" i="9"/>
  <c r="AF9" i="9" s="1"/>
  <c r="AH9" i="9" s="1"/>
  <c r="P11" i="9"/>
  <c r="AF11" i="9" s="1"/>
  <c r="AH11" i="9" s="1"/>
  <c r="P15" i="9"/>
  <c r="AF15" i="9" s="1"/>
  <c r="AH15" i="9" s="1"/>
  <c r="P16" i="9"/>
  <c r="AF16" i="9" s="1"/>
  <c r="AH16" i="9" s="1"/>
  <c r="P10" i="9"/>
  <c r="AF10" i="9" s="1"/>
  <c r="AH10" i="9" s="1"/>
  <c r="P14" i="9"/>
  <c r="AF14" i="9" s="1"/>
  <c r="AH14" i="9" s="1"/>
  <c r="P4" i="9"/>
  <c r="AF4" i="9" s="1"/>
  <c r="AH4" i="9" s="1"/>
  <c r="AF15" i="8"/>
  <c r="AH15" i="8" s="1"/>
  <c r="AE25" i="8"/>
  <c r="AH20" i="8"/>
  <c r="AH19" i="8"/>
  <c r="AG25" i="8"/>
  <c r="G25" i="9"/>
  <c r="O25" i="8"/>
  <c r="AE25" i="7"/>
  <c r="G25" i="8"/>
  <c r="AG25" i="7"/>
  <c r="O25" i="7"/>
  <c r="H25" i="6"/>
  <c r="AH13" i="36"/>
  <c r="AH5" i="36"/>
  <c r="AG5" i="26"/>
  <c r="AG14" i="25"/>
  <c r="AG14" i="22"/>
  <c r="AH8" i="16"/>
  <c r="AH14" i="15"/>
  <c r="AG25" i="12"/>
  <c r="G3" i="13"/>
  <c r="P12" i="8"/>
  <c r="AF12" i="8" s="1"/>
  <c r="AH12" i="8" s="1"/>
  <c r="AG14" i="21"/>
  <c r="P4" i="36"/>
  <c r="AF4" i="36" s="1"/>
  <c r="AH4" i="36" s="1"/>
  <c r="AH11" i="36"/>
  <c r="AH6" i="36"/>
  <c r="AH8" i="36"/>
  <c r="AH10" i="36"/>
  <c r="AH22" i="36"/>
  <c r="AH3" i="36"/>
  <c r="AH16" i="36"/>
  <c r="AH21" i="36"/>
  <c r="AG25" i="36"/>
  <c r="AH10" i="35"/>
  <c r="AH18" i="35"/>
  <c r="AH5" i="35"/>
  <c r="AH11" i="35"/>
  <c r="AH13" i="35"/>
  <c r="AF3" i="35"/>
  <c r="AH8" i="35"/>
  <c r="AH16" i="35"/>
  <c r="P7" i="35"/>
  <c r="AF7" i="35" s="1"/>
  <c r="AH7" i="35" s="1"/>
  <c r="H25" i="35"/>
  <c r="AH6" i="34"/>
  <c r="AH11" i="34"/>
  <c r="AH22" i="34"/>
  <c r="AF3" i="34"/>
  <c r="AF25" i="34" s="1"/>
  <c r="P25" i="34"/>
  <c r="AH8" i="34"/>
  <c r="AH10" i="34"/>
  <c r="AH14" i="34"/>
  <c r="AH3" i="34"/>
  <c r="H25" i="34"/>
  <c r="H25" i="33"/>
  <c r="P11" i="33"/>
  <c r="AF11" i="33" s="1"/>
  <c r="AH11" i="33" s="1"/>
  <c r="P3" i="33"/>
  <c r="AF3" i="33" s="1"/>
  <c r="AH5" i="33"/>
  <c r="AH7" i="33"/>
  <c r="AH23" i="33"/>
  <c r="AH9" i="33"/>
  <c r="AH13" i="33"/>
  <c r="AH17" i="33"/>
  <c r="O25" i="33"/>
  <c r="AH11" i="32"/>
  <c r="AH6" i="32"/>
  <c r="AH14" i="32"/>
  <c r="AH23" i="32"/>
  <c r="AH5" i="32"/>
  <c r="AH9" i="32"/>
  <c r="AH13" i="32"/>
  <c r="AH17" i="32"/>
  <c r="AG6" i="31"/>
  <c r="AG8" i="31"/>
  <c r="AG5" i="31"/>
  <c r="AG11" i="31"/>
  <c r="AG17" i="31"/>
  <c r="AE11" i="30"/>
  <c r="AG18" i="30"/>
  <c r="AG10" i="30"/>
  <c r="O17" i="30"/>
  <c r="AE17" i="30" s="1"/>
  <c r="AG17" i="30" s="1"/>
  <c r="AG5" i="30"/>
  <c r="AG23" i="30"/>
  <c r="AG9" i="30"/>
  <c r="AG13" i="30"/>
  <c r="AD25" i="30"/>
  <c r="AG11" i="29"/>
  <c r="AG8" i="29"/>
  <c r="AG14" i="29"/>
  <c r="AG18" i="29"/>
  <c r="AG9" i="29"/>
  <c r="AG6" i="29"/>
  <c r="AG17" i="29"/>
  <c r="AG18" i="28"/>
  <c r="AG10" i="28"/>
  <c r="O17" i="28"/>
  <c r="AE17" i="28" s="1"/>
  <c r="AG17" i="28" s="1"/>
  <c r="O9" i="28"/>
  <c r="AE9" i="28" s="1"/>
  <c r="AG9" i="28" s="1"/>
  <c r="AG13" i="28"/>
  <c r="AG23" i="28"/>
  <c r="AG5" i="28"/>
  <c r="AD25" i="28"/>
  <c r="AG18" i="27"/>
  <c r="AG10" i="27"/>
  <c r="G25" i="27"/>
  <c r="O11" i="27"/>
  <c r="AE11" i="27" s="1"/>
  <c r="AG11" i="27" s="1"/>
  <c r="AG5" i="27"/>
  <c r="AG7" i="27"/>
  <c r="AG9" i="27"/>
  <c r="AG23" i="27"/>
  <c r="AG21" i="27"/>
  <c r="AG13" i="27"/>
  <c r="AG19" i="27"/>
  <c r="AE3" i="27"/>
  <c r="AG10" i="26"/>
  <c r="AE4" i="26"/>
  <c r="AG4" i="26" s="1"/>
  <c r="AG9" i="26"/>
  <c r="AG18" i="26"/>
  <c r="AG23" i="26"/>
  <c r="AG11" i="26"/>
  <c r="AG13" i="26"/>
  <c r="AF25" i="26"/>
  <c r="AG16" i="25"/>
  <c r="O9" i="25"/>
  <c r="AE9" i="25" s="1"/>
  <c r="AG9" i="25" s="1"/>
  <c r="AG22" i="25"/>
  <c r="AE4" i="25"/>
  <c r="AG4" i="25" s="1"/>
  <c r="AG11" i="25"/>
  <c r="AG23" i="25"/>
  <c r="AG17" i="25"/>
  <c r="AG6" i="25"/>
  <c r="AG8" i="25"/>
  <c r="AI16" i="24"/>
  <c r="AI6" i="24"/>
  <c r="AG8" i="23"/>
  <c r="AG6" i="23"/>
  <c r="O7" i="23"/>
  <c r="AE7" i="23" s="1"/>
  <c r="AG16" i="23"/>
  <c r="AG14" i="23"/>
  <c r="AG20" i="23"/>
  <c r="AG11" i="23"/>
  <c r="O5" i="22"/>
  <c r="AE5" i="22" s="1"/>
  <c r="AG11" i="22"/>
  <c r="AG9" i="22"/>
  <c r="AE4" i="22"/>
  <c r="AG6" i="22"/>
  <c r="AG17" i="22"/>
  <c r="AG23" i="22"/>
  <c r="AG8" i="22"/>
  <c r="AG9" i="21"/>
  <c r="AG11" i="21"/>
  <c r="AG4" i="21"/>
  <c r="AG17" i="21"/>
  <c r="AG6" i="21"/>
  <c r="AG8" i="21"/>
  <c r="AG12" i="21"/>
  <c r="AG24" i="21"/>
  <c r="AH9" i="20"/>
  <c r="P4" i="20"/>
  <c r="AF4" i="20" s="1"/>
  <c r="AH14" i="20"/>
  <c r="AH6" i="20"/>
  <c r="AH18" i="20"/>
  <c r="AH11" i="20"/>
  <c r="AH17" i="20"/>
  <c r="AH3" i="20"/>
  <c r="AH14" i="19"/>
  <c r="AH18" i="19"/>
  <c r="AH10" i="19"/>
  <c r="AH5" i="19"/>
  <c r="AH9" i="19"/>
  <c r="AH11" i="19"/>
  <c r="AH13" i="19"/>
  <c r="AH19" i="19"/>
  <c r="AG25" i="19"/>
  <c r="P4" i="18"/>
  <c r="AF4" i="18" s="1"/>
  <c r="AH4" i="18" s="1"/>
  <c r="P9" i="18"/>
  <c r="AF9" i="18" s="1"/>
  <c r="AH9" i="18" s="1"/>
  <c r="AH7" i="18"/>
  <c r="P3" i="18"/>
  <c r="AH10" i="17"/>
  <c r="H25" i="17"/>
  <c r="AF11" i="17"/>
  <c r="AH11" i="17" s="1"/>
  <c r="P17" i="17"/>
  <c r="AF17" i="17" s="1"/>
  <c r="AH17" i="17" s="1"/>
  <c r="P3" i="17"/>
  <c r="AF3" i="17" s="1"/>
  <c r="AH18" i="17"/>
  <c r="AH8" i="17"/>
  <c r="AH16" i="16"/>
  <c r="P5" i="16"/>
  <c r="AH15" i="16"/>
  <c r="AH13" i="16"/>
  <c r="AH17" i="16"/>
  <c r="AH11" i="16"/>
  <c r="AH7" i="16"/>
  <c r="AH21" i="16"/>
  <c r="AH9" i="16"/>
  <c r="AH19" i="16"/>
  <c r="AF4" i="15"/>
  <c r="AH4" i="15" s="1"/>
  <c r="AH11" i="15"/>
  <c r="AH17" i="15"/>
  <c r="AH6" i="15"/>
  <c r="AH8" i="15"/>
  <c r="AI18" i="14"/>
  <c r="AI8" i="14"/>
  <c r="AI23" i="14"/>
  <c r="AI17" i="14"/>
  <c r="AH11" i="13"/>
  <c r="AH23" i="13"/>
  <c r="AH10" i="13"/>
  <c r="AH8" i="12"/>
  <c r="P10" i="12"/>
  <c r="AF10" i="12" s="1"/>
  <c r="AH10" i="12" s="1"/>
  <c r="P18" i="12"/>
  <c r="AF18" i="12" s="1"/>
  <c r="AH18" i="12" s="1"/>
  <c r="AH22" i="12"/>
  <c r="AH11" i="12"/>
  <c r="AH17" i="12"/>
  <c r="AI10" i="11"/>
  <c r="AI18" i="11"/>
  <c r="AI23" i="11"/>
  <c r="AI5" i="11"/>
  <c r="AH16" i="10"/>
  <c r="AH8" i="10"/>
  <c r="AH9" i="10"/>
  <c r="O25" i="9"/>
  <c r="H25" i="9"/>
  <c r="P16" i="8"/>
  <c r="AF16" i="8" s="1"/>
  <c r="AH16" i="8" s="1"/>
  <c r="P8" i="8"/>
  <c r="AF8" i="8" s="1"/>
  <c r="AH8" i="8" s="1"/>
  <c r="P14" i="8"/>
  <c r="AF14" i="8" s="1"/>
  <c r="AH14" i="8" s="1"/>
  <c r="P6" i="8"/>
  <c r="AF6" i="8" s="1"/>
  <c r="AH6" i="8" s="1"/>
  <c r="BT10" i="37" l="1"/>
  <c r="BT7" i="37"/>
  <c r="H3" i="32"/>
  <c r="G25" i="32"/>
  <c r="G3" i="31"/>
  <c r="F25" i="31"/>
  <c r="G3" i="30"/>
  <c r="F25" i="30"/>
  <c r="G3" i="29"/>
  <c r="F25" i="29"/>
  <c r="G3" i="28"/>
  <c r="F25" i="28"/>
  <c r="BT20" i="37"/>
  <c r="F25" i="27"/>
  <c r="O25" i="27"/>
  <c r="G3" i="26"/>
  <c r="F25" i="26"/>
  <c r="BT19" i="37"/>
  <c r="BT12" i="37"/>
  <c r="F19" i="24"/>
  <c r="G19" i="24" s="1"/>
  <c r="O19" i="24" s="1"/>
  <c r="AG19" i="24" s="1"/>
  <c r="AI19" i="24" s="1"/>
  <c r="AG19" i="23"/>
  <c r="AG24" i="23"/>
  <c r="F24" i="24"/>
  <c r="G24" i="24" s="1"/>
  <c r="O24" i="24" s="1"/>
  <c r="AG24" i="24" s="1"/>
  <c r="AI24" i="24" s="1"/>
  <c r="AG23" i="23"/>
  <c r="F23" i="24"/>
  <c r="G23" i="24" s="1"/>
  <c r="O23" i="24" s="1"/>
  <c r="AG23" i="24" s="1"/>
  <c r="AI23" i="24" s="1"/>
  <c r="AG22" i="23"/>
  <c r="AG18" i="23"/>
  <c r="AG21" i="23"/>
  <c r="AG20" i="22"/>
  <c r="AG21" i="22"/>
  <c r="BT25" i="37"/>
  <c r="BT15" i="37"/>
  <c r="BT8" i="37"/>
  <c r="BT16" i="37"/>
  <c r="AG18" i="22"/>
  <c r="AG10" i="22"/>
  <c r="G10" i="23"/>
  <c r="O10" i="23" s="1"/>
  <c r="AE10" i="23" s="1"/>
  <c r="AG5" i="22"/>
  <c r="G5" i="23"/>
  <c r="O5" i="23" s="1"/>
  <c r="AE5" i="23" s="1"/>
  <c r="AG7" i="23"/>
  <c r="F7" i="24"/>
  <c r="G7" i="24" s="1"/>
  <c r="O7" i="24" s="1"/>
  <c r="AG7" i="24" s="1"/>
  <c r="AI7" i="24" s="1"/>
  <c r="AG13" i="22"/>
  <c r="G13" i="23"/>
  <c r="O13" i="23" s="1"/>
  <c r="AE13" i="23" s="1"/>
  <c r="AG12" i="23"/>
  <c r="F12" i="24"/>
  <c r="G12" i="24" s="1"/>
  <c r="O12" i="24" s="1"/>
  <c r="AG12" i="24" s="1"/>
  <c r="AI12" i="24" s="1"/>
  <c r="AG24" i="22"/>
  <c r="G24" i="23"/>
  <c r="AG4" i="22"/>
  <c r="G4" i="23"/>
  <c r="O4" i="23" s="1"/>
  <c r="AE4" i="23" s="1"/>
  <c r="AG15" i="23"/>
  <c r="F15" i="24"/>
  <c r="G15" i="24" s="1"/>
  <c r="O15" i="24" s="1"/>
  <c r="AG15" i="24" s="1"/>
  <c r="AI15" i="24" s="1"/>
  <c r="AG19" i="22"/>
  <c r="BT23" i="37"/>
  <c r="BT24" i="37"/>
  <c r="G3" i="25"/>
  <c r="F25" i="25"/>
  <c r="BT13" i="37"/>
  <c r="BT5" i="37"/>
  <c r="BT17" i="37"/>
  <c r="BT11" i="37"/>
  <c r="AG11" i="30"/>
  <c r="AE25" i="27"/>
  <c r="BT4" i="37"/>
  <c r="BT6" i="37"/>
  <c r="BT21" i="37"/>
  <c r="AF5" i="16"/>
  <c r="AH5" i="16" s="1"/>
  <c r="G3" i="22"/>
  <c r="F25" i="22"/>
  <c r="G3" i="21"/>
  <c r="F25" i="21"/>
  <c r="P25" i="20"/>
  <c r="H3" i="19"/>
  <c r="G25" i="19"/>
  <c r="P25" i="17"/>
  <c r="H3" i="16"/>
  <c r="G25" i="16"/>
  <c r="H3" i="15"/>
  <c r="G25" i="15"/>
  <c r="H3" i="14"/>
  <c r="G25" i="14"/>
  <c r="H3" i="12"/>
  <c r="G25" i="12"/>
  <c r="H3" i="11"/>
  <c r="G25" i="11"/>
  <c r="P25" i="9"/>
  <c r="AF25" i="33"/>
  <c r="AH3" i="33"/>
  <c r="AH25" i="33" s="1"/>
  <c r="P25" i="33"/>
  <c r="AH4" i="20"/>
  <c r="AH25" i="20" s="1"/>
  <c r="AF25" i="20"/>
  <c r="H3" i="13"/>
  <c r="P3" i="13" s="1"/>
  <c r="G25" i="13"/>
  <c r="AF25" i="9"/>
  <c r="AH3" i="9"/>
  <c r="AH25" i="9" s="1"/>
  <c r="P13" i="8"/>
  <c r="AF13" i="8" s="1"/>
  <c r="AH13" i="8" s="1"/>
  <c r="P4" i="8"/>
  <c r="AF4" i="8" s="1"/>
  <c r="AH4" i="8" s="1"/>
  <c r="P11" i="8"/>
  <c r="AF11" i="8" s="1"/>
  <c r="AH11" i="8" s="1"/>
  <c r="P25" i="36"/>
  <c r="AF25" i="36"/>
  <c r="AH25" i="36"/>
  <c r="AF25" i="35"/>
  <c r="AH3" i="35"/>
  <c r="AH25" i="35" s="1"/>
  <c r="P25" i="35"/>
  <c r="AH25" i="34"/>
  <c r="AG4" i="31"/>
  <c r="AG3" i="27"/>
  <c r="AG25" i="27" s="1"/>
  <c r="AF3" i="18"/>
  <c r="P25" i="18"/>
  <c r="AF25" i="17"/>
  <c r="AH3" i="17"/>
  <c r="AH25" i="17" s="1"/>
  <c r="P9" i="8"/>
  <c r="AF9" i="8" s="1"/>
  <c r="AH9" i="8" s="1"/>
  <c r="P18" i="8"/>
  <c r="AF18" i="8" s="1"/>
  <c r="AH18" i="8" s="1"/>
  <c r="P10" i="8"/>
  <c r="AF10" i="8" s="1"/>
  <c r="AH10" i="8" s="1"/>
  <c r="P5" i="8"/>
  <c r="AF5" i="8" s="1"/>
  <c r="AH5" i="8" s="1"/>
  <c r="P3" i="8"/>
  <c r="H25" i="8"/>
  <c r="H25" i="32" l="1"/>
  <c r="P3" i="32"/>
  <c r="O3" i="31"/>
  <c r="G25" i="31"/>
  <c r="O3" i="30"/>
  <c r="G25" i="30"/>
  <c r="O3" i="29"/>
  <c r="G25" i="29"/>
  <c r="O3" i="28"/>
  <c r="G25" i="28"/>
  <c r="O3" i="26"/>
  <c r="G25" i="26"/>
  <c r="AG13" i="23"/>
  <c r="F13" i="24"/>
  <c r="G13" i="24" s="1"/>
  <c r="O13" i="24" s="1"/>
  <c r="AG13" i="24" s="1"/>
  <c r="AI13" i="24" s="1"/>
  <c r="AG5" i="23"/>
  <c r="F5" i="24"/>
  <c r="G5" i="24" s="1"/>
  <c r="O5" i="24" s="1"/>
  <c r="AG5" i="24" s="1"/>
  <c r="AI5" i="24" s="1"/>
  <c r="AG4" i="23"/>
  <c r="F4" i="24"/>
  <c r="G4" i="24" s="1"/>
  <c r="O4" i="24" s="1"/>
  <c r="AG4" i="24" s="1"/>
  <c r="AI4" i="24" s="1"/>
  <c r="F10" i="24"/>
  <c r="G10" i="24" s="1"/>
  <c r="O10" i="24" s="1"/>
  <c r="AG10" i="24" s="1"/>
  <c r="AI10" i="24" s="1"/>
  <c r="AG10" i="23"/>
  <c r="G25" i="25"/>
  <c r="O3" i="25"/>
  <c r="AF3" i="13"/>
  <c r="AH3" i="13" s="1"/>
  <c r="AH25" i="13" s="1"/>
  <c r="O3" i="22"/>
  <c r="G25" i="22"/>
  <c r="O3" i="21"/>
  <c r="G25" i="21"/>
  <c r="P3" i="19"/>
  <c r="H25" i="19"/>
  <c r="P3" i="16"/>
  <c r="H25" i="16"/>
  <c r="H25" i="15"/>
  <c r="P3" i="15"/>
  <c r="P3" i="14"/>
  <c r="H25" i="14"/>
  <c r="P3" i="12"/>
  <c r="H25" i="12"/>
  <c r="P3" i="11"/>
  <c r="H25" i="11"/>
  <c r="AF25" i="13"/>
  <c r="P25" i="13"/>
  <c r="H25" i="13"/>
  <c r="AF25" i="18"/>
  <c r="AH3" i="18"/>
  <c r="AH25" i="18" s="1"/>
  <c r="AF3" i="8"/>
  <c r="AH3" i="8" s="1"/>
  <c r="AF3" i="32" l="1"/>
  <c r="P25" i="32"/>
  <c r="AE3" i="31"/>
  <c r="O25" i="31"/>
  <c r="AE3" i="30"/>
  <c r="O25" i="30"/>
  <c r="AE3" i="29"/>
  <c r="O25" i="29"/>
  <c r="AE3" i="28"/>
  <c r="O25" i="28"/>
  <c r="AE3" i="26"/>
  <c r="O25" i="26"/>
  <c r="AE3" i="25"/>
  <c r="O25" i="25"/>
  <c r="AE3" i="22"/>
  <c r="O25" i="22"/>
  <c r="AE3" i="21"/>
  <c r="O25" i="21"/>
  <c r="AF3" i="19"/>
  <c r="P25" i="19"/>
  <c r="AF3" i="16"/>
  <c r="AH3" i="16" s="1"/>
  <c r="P25" i="16"/>
  <c r="AF3" i="15"/>
  <c r="P25" i="15"/>
  <c r="P25" i="14"/>
  <c r="AG3" i="14"/>
  <c r="AF3" i="12"/>
  <c r="AH3" i="12" s="1"/>
  <c r="P25" i="12"/>
  <c r="AG3" i="11"/>
  <c r="P25" i="11"/>
  <c r="G4" i="7"/>
  <c r="H4" i="7" s="1"/>
  <c r="P4" i="7" s="1"/>
  <c r="AF4" i="7" s="1"/>
  <c r="AH4" i="7" s="1"/>
  <c r="G5" i="7"/>
  <c r="H5" i="7" s="1"/>
  <c r="P5" i="7" s="1"/>
  <c r="AF5" i="7" s="1"/>
  <c r="AH5" i="7" s="1"/>
  <c r="G6" i="7"/>
  <c r="H6" i="7" s="1"/>
  <c r="P6" i="7" s="1"/>
  <c r="AF6" i="7" s="1"/>
  <c r="AH6" i="7" s="1"/>
  <c r="G7" i="7"/>
  <c r="H7" i="7" s="1"/>
  <c r="P7" i="7" s="1"/>
  <c r="AF7" i="7" s="1"/>
  <c r="G8" i="7"/>
  <c r="H8" i="7" s="1"/>
  <c r="P8" i="7" s="1"/>
  <c r="AF8" i="7" s="1"/>
  <c r="AH8" i="7" s="1"/>
  <c r="G9" i="7"/>
  <c r="H9" i="7" s="1"/>
  <c r="P9" i="7" s="1"/>
  <c r="AF9" i="7" s="1"/>
  <c r="AH9" i="7" s="1"/>
  <c r="G10" i="7"/>
  <c r="H10" i="7" s="1"/>
  <c r="P10" i="7" s="1"/>
  <c r="AF10" i="7" s="1"/>
  <c r="AH10" i="7" s="1"/>
  <c r="G11" i="7"/>
  <c r="H11" i="7" s="1"/>
  <c r="P11" i="7" s="1"/>
  <c r="AF11" i="7" s="1"/>
  <c r="AH11" i="7" s="1"/>
  <c r="G12" i="7"/>
  <c r="H12" i="7" s="1"/>
  <c r="P12" i="7" s="1"/>
  <c r="AF12" i="7" s="1"/>
  <c r="AH12" i="7" s="1"/>
  <c r="G13" i="7"/>
  <c r="H13" i="7" s="1"/>
  <c r="P13" i="7" s="1"/>
  <c r="AF13" i="7" s="1"/>
  <c r="AH13" i="7" s="1"/>
  <c r="G14" i="7"/>
  <c r="H14" i="7" s="1"/>
  <c r="P14" i="7" s="1"/>
  <c r="AF14" i="7" s="1"/>
  <c r="AH14" i="7" s="1"/>
  <c r="G15" i="7"/>
  <c r="H15" i="7" s="1"/>
  <c r="P15" i="7" s="1"/>
  <c r="AF15" i="7" s="1"/>
  <c r="AH15" i="7" s="1"/>
  <c r="G16" i="7"/>
  <c r="H16" i="7" s="1"/>
  <c r="P16" i="7" s="1"/>
  <c r="AF16" i="7" s="1"/>
  <c r="AH16" i="7" s="1"/>
  <c r="G17" i="7"/>
  <c r="H17" i="7" s="1"/>
  <c r="P17" i="7" s="1"/>
  <c r="AF17" i="7" s="1"/>
  <c r="G18" i="7"/>
  <c r="H18" i="7" s="1"/>
  <c r="P18" i="7" s="1"/>
  <c r="G3" i="7"/>
  <c r="O3" i="6"/>
  <c r="AE19" i="6"/>
  <c r="AE20" i="6"/>
  <c r="AE21" i="6"/>
  <c r="AE22" i="6"/>
  <c r="AE23" i="6"/>
  <c r="AE24" i="6"/>
  <c r="AE4" i="6"/>
  <c r="AF4" i="6" s="1"/>
  <c r="AE5" i="6"/>
  <c r="AE6" i="6"/>
  <c r="AE7" i="6"/>
  <c r="AE8" i="6"/>
  <c r="AE9" i="6"/>
  <c r="AE10" i="6"/>
  <c r="AE11" i="6"/>
  <c r="AE12" i="6"/>
  <c r="AE13" i="6"/>
  <c r="AE14" i="6"/>
  <c r="AE15" i="6"/>
  <c r="AE16" i="6"/>
  <c r="AE17" i="6"/>
  <c r="AE18" i="6"/>
  <c r="AE3" i="6"/>
  <c r="AA25" i="6"/>
  <c r="I25" i="6"/>
  <c r="K25" i="6"/>
  <c r="L25" i="6"/>
  <c r="M25" i="6"/>
  <c r="N25" i="6"/>
  <c r="AB25" i="6"/>
  <c r="AD25" i="6"/>
  <c r="AF25" i="32" l="1"/>
  <c r="AH3" i="32"/>
  <c r="AH25" i="32" s="1"/>
  <c r="AG3" i="31"/>
  <c r="AG25" i="31" s="1"/>
  <c r="AE25" i="31"/>
  <c r="AG3" i="30"/>
  <c r="AG25" i="30" s="1"/>
  <c r="AE25" i="30"/>
  <c r="AG3" i="29"/>
  <c r="AG25" i="29" s="1"/>
  <c r="AE25" i="29"/>
  <c r="AG3" i="28"/>
  <c r="AG25" i="28" s="1"/>
  <c r="AE25" i="28"/>
  <c r="AG3" i="26"/>
  <c r="AG25" i="26" s="1"/>
  <c r="AE25" i="26"/>
  <c r="G3" i="23"/>
  <c r="F25" i="23"/>
  <c r="AG3" i="25"/>
  <c r="AG25" i="25" s="1"/>
  <c r="AE25" i="25"/>
  <c r="AG3" i="22"/>
  <c r="AG25" i="22" s="1"/>
  <c r="AE25" i="22"/>
  <c r="AE25" i="21"/>
  <c r="AG3" i="21"/>
  <c r="AG25" i="21" s="1"/>
  <c r="AH3" i="19"/>
  <c r="AH25" i="19" s="1"/>
  <c r="AF25" i="19"/>
  <c r="AH25" i="16"/>
  <c r="AF25" i="16"/>
  <c r="AH3" i="15"/>
  <c r="AH25" i="15" s="1"/>
  <c r="AF25" i="15"/>
  <c r="AI3" i="14"/>
  <c r="AI25" i="14" s="1"/>
  <c r="AG25" i="14"/>
  <c r="AH25" i="12"/>
  <c r="AF25" i="12"/>
  <c r="AG25" i="11"/>
  <c r="AI3" i="11"/>
  <c r="AI25" i="11" s="1"/>
  <c r="AF18" i="7"/>
  <c r="AH18" i="7" s="1"/>
  <c r="G19" i="7"/>
  <c r="H19" i="7" s="1"/>
  <c r="P19" i="7" s="1"/>
  <c r="AF19" i="7" s="1"/>
  <c r="AH19" i="7" s="1"/>
  <c r="AH19" i="6"/>
  <c r="H3" i="7"/>
  <c r="P17" i="8"/>
  <c r="AF17" i="8" s="1"/>
  <c r="AH17" i="8" s="1"/>
  <c r="AH17" i="7"/>
  <c r="G22" i="7"/>
  <c r="H22" i="7" s="1"/>
  <c r="P22" i="7" s="1"/>
  <c r="AF22" i="7" s="1"/>
  <c r="AH22" i="7" s="1"/>
  <c r="AH22" i="6"/>
  <c r="G20" i="7"/>
  <c r="H20" i="7" s="1"/>
  <c r="P20" i="7" s="1"/>
  <c r="AF20" i="7" s="1"/>
  <c r="AH20" i="7" s="1"/>
  <c r="AH20" i="6"/>
  <c r="G24" i="7"/>
  <c r="H24" i="7" s="1"/>
  <c r="P24" i="7" s="1"/>
  <c r="AF24" i="7" s="1"/>
  <c r="AH24" i="7" s="1"/>
  <c r="AH24" i="6"/>
  <c r="G23" i="7"/>
  <c r="H23" i="7" s="1"/>
  <c r="P23" i="7" s="1"/>
  <c r="AF23" i="7" s="1"/>
  <c r="AH23" i="7" s="1"/>
  <c r="AH23" i="6"/>
  <c r="P7" i="8"/>
  <c r="AH7" i="7"/>
  <c r="G21" i="7"/>
  <c r="H21" i="7" s="1"/>
  <c r="P21" i="7" s="1"/>
  <c r="AF21" i="7" s="1"/>
  <c r="AH21" i="7" s="1"/>
  <c r="AH21" i="6"/>
  <c r="O3" i="23" l="1"/>
  <c r="G25" i="23"/>
  <c r="AF7" i="8"/>
  <c r="P25" i="8"/>
  <c r="H25" i="7"/>
  <c r="P3" i="7"/>
  <c r="G25" i="7"/>
  <c r="AE25" i="6"/>
  <c r="O25" i="6"/>
  <c r="AH6" i="6"/>
  <c r="AH14" i="6"/>
  <c r="AH7" i="6"/>
  <c r="AH11" i="6"/>
  <c r="AH10" i="6"/>
  <c r="AH12" i="6"/>
  <c r="AH8" i="6"/>
  <c r="P3" i="6"/>
  <c r="AH4" i="6"/>
  <c r="AH18" i="6"/>
  <c r="AH5" i="6"/>
  <c r="AH9" i="6"/>
  <c r="AH13" i="6"/>
  <c r="AH17" i="6"/>
  <c r="AH16" i="6"/>
  <c r="AE3" i="23" l="1"/>
  <c r="O25" i="23"/>
  <c r="AH7" i="8"/>
  <c r="AH25" i="8" s="1"/>
  <c r="AF25" i="8"/>
  <c r="AF3" i="7"/>
  <c r="P25" i="7"/>
  <c r="AF3" i="6"/>
  <c r="P25" i="6"/>
  <c r="AH15" i="6"/>
  <c r="F3" i="24" l="1"/>
  <c r="AG3" i="23"/>
  <c r="AG25" i="23" s="1"/>
  <c r="AE25" i="23"/>
  <c r="AH3" i="6"/>
  <c r="AF25" i="6"/>
  <c r="AH3" i="7"/>
  <c r="AH25" i="7" s="1"/>
  <c r="AF25" i="7"/>
  <c r="AH25" i="6"/>
  <c r="H25" i="10"/>
  <c r="P3" i="10"/>
  <c r="P25" i="10" s="1"/>
  <c r="G3" i="24" l="1"/>
  <c r="F25" i="24"/>
  <c r="AF3" i="10"/>
  <c r="O3" i="24" l="1"/>
  <c r="G25" i="24"/>
  <c r="AF25" i="10"/>
  <c r="AH3" i="10"/>
  <c r="AH25" i="10" s="1"/>
  <c r="AG3" i="24" l="1"/>
  <c r="O25" i="24"/>
  <c r="AI3" i="24" l="1"/>
  <c r="AI25" i="24" s="1"/>
  <c r="AG25" i="24"/>
</calcChain>
</file>

<file path=xl/comments1.xml><?xml version="1.0" encoding="utf-8"?>
<comments xmlns="http://schemas.openxmlformats.org/spreadsheetml/2006/main">
  <authors>
    <author>Author</author>
  </authors>
  <commentList>
    <comment ref="K544" authorId="0" shapeId="0">
      <text>
        <r>
          <rPr>
            <b/>
            <sz val="9"/>
            <color indexed="81"/>
            <rFont val="Tahoma"/>
            <family val="2"/>
          </rPr>
          <t>Author:</t>
        </r>
        <r>
          <rPr>
            <sz val="9"/>
            <color indexed="81"/>
            <rFont val="Tahoma"/>
            <family val="2"/>
          </rPr>
          <t xml:space="preserve">
thu hồi 5 gà ,5 chân , 3 GTLX, 4 mộc nhập kho xuất cho vin 5191</t>
        </r>
      </text>
    </comment>
    <comment ref="E547" authorId="0" shapeId="0">
      <text>
        <r>
          <rPr>
            <b/>
            <sz val="9"/>
            <color indexed="81"/>
            <rFont val="Tahoma"/>
            <family val="2"/>
          </rPr>
          <t>Author:</t>
        </r>
        <r>
          <rPr>
            <sz val="9"/>
            <color indexed="81"/>
            <rFont val="Tahoma"/>
            <family val="2"/>
          </rPr>
          <t xml:space="preserve">
Đã trừ tiền trên đơn</t>
        </r>
      </text>
    </comment>
  </commentList>
</comments>
</file>

<file path=xl/comments2.xml><?xml version="1.0" encoding="utf-8"?>
<comments xmlns="http://schemas.openxmlformats.org/spreadsheetml/2006/main">
  <authors>
    <author>NTPC01</author>
  </authors>
  <commentList>
    <comment ref="F22" authorId="0" shapeId="0">
      <text>
        <r>
          <rPr>
            <b/>
            <sz val="9"/>
            <color indexed="81"/>
            <rFont val="Tahoma"/>
            <family val="2"/>
          </rPr>
          <t>NTPC01:</t>
        </r>
        <r>
          <rPr>
            <sz val="9"/>
            <color indexed="81"/>
            <rFont val="Tahoma"/>
            <family val="2"/>
          </rPr>
          <t xml:space="preserve">
A Thanh sale lấy hàng xuất trả về nhập kho, hàng bị mờ tem date
</t>
        </r>
      </text>
    </comment>
  </commentList>
</comments>
</file>

<file path=xl/sharedStrings.xml><?xml version="1.0" encoding="utf-8"?>
<sst xmlns="http://schemas.openxmlformats.org/spreadsheetml/2006/main" count="25440" uniqueCount="11296">
  <si>
    <t>Mã hàng</t>
  </si>
  <si>
    <t>mega</t>
  </si>
  <si>
    <t>coop</t>
  </si>
  <si>
    <t>Trung chuyển</t>
  </si>
  <si>
    <t>Số lượng hàng sau khi trung chuyển</t>
  </si>
  <si>
    <t>SL tồn kho</t>
  </si>
  <si>
    <t>Tổng SL trung chuyển</t>
  </si>
  <si>
    <t>bigC</t>
  </si>
  <si>
    <t xml:space="preserve"> </t>
  </si>
  <si>
    <t>Minh</t>
  </si>
  <si>
    <t>SL hàng đi TP</t>
  </si>
  <si>
    <t>Thịnh</t>
  </si>
  <si>
    <t xml:space="preserve">Số lượng nhập kho </t>
  </si>
  <si>
    <t>Tâm</t>
  </si>
  <si>
    <t>Khang</t>
  </si>
  <si>
    <t>lotte</t>
  </si>
  <si>
    <t>a.Thực</t>
  </si>
  <si>
    <t>SL đầu ngày</t>
  </si>
  <si>
    <t>Hàng xì</t>
  </si>
  <si>
    <t>số lượng sọt</t>
  </si>
  <si>
    <t>sọt lẻ</t>
  </si>
  <si>
    <t>quy cách sọt</t>
  </si>
  <si>
    <t>SL tồn thực tế trong kho</t>
  </si>
  <si>
    <t>chênh lệch</t>
  </si>
  <si>
    <t>win</t>
  </si>
  <si>
    <t>Chân coop</t>
  </si>
  <si>
    <t>Gà 1kg</t>
  </si>
  <si>
    <t>Gà coop</t>
  </si>
  <si>
    <t>Nấm</t>
  </si>
  <si>
    <t>Lụa 500</t>
  </si>
  <si>
    <t>Gà 300</t>
  </si>
  <si>
    <t>Gà muối</t>
  </si>
  <si>
    <t>Chân 300</t>
  </si>
  <si>
    <t>Chân 500</t>
  </si>
  <si>
    <t>Bò 200</t>
  </si>
  <si>
    <t>Bò 300</t>
  </si>
  <si>
    <t>Bò 500</t>
  </si>
  <si>
    <t>Tai 200</t>
  </si>
  <si>
    <t>Tai 400</t>
  </si>
  <si>
    <t>Mọc</t>
  </si>
  <si>
    <t>Lưỡi</t>
  </si>
  <si>
    <t>Đùi gà</t>
  </si>
  <si>
    <t>Chân gà</t>
  </si>
  <si>
    <t>Chả nướng</t>
  </si>
  <si>
    <t>Cốm</t>
  </si>
  <si>
    <t>Lụa 250</t>
  </si>
  <si>
    <t>Sụn</t>
  </si>
  <si>
    <t>a.Thanh</t>
  </si>
  <si>
    <t xml:space="preserve">sáng </t>
  </si>
  <si>
    <t>chiều</t>
  </si>
  <si>
    <t>family</t>
  </si>
  <si>
    <t>SL cuối ngày</t>
  </si>
  <si>
    <t>ô tô</t>
  </si>
  <si>
    <t>Thùng</t>
  </si>
  <si>
    <t>A Tài</t>
  </si>
  <si>
    <t>Sale</t>
  </si>
  <si>
    <t>A Đảng</t>
  </si>
  <si>
    <t>A Bảo</t>
  </si>
  <si>
    <t>Tâm trả dư 4 tai</t>
  </si>
  <si>
    <t>Thơ</t>
  </si>
  <si>
    <t>Hải</t>
  </si>
  <si>
    <t>STT</t>
  </si>
  <si>
    <t>TÊN SẢN PHẨM</t>
  </si>
  <si>
    <t>TỒN 
KHO</t>
  </si>
  <si>
    <t>Hàng
mẫu</t>
  </si>
  <si>
    <t>XHSC</t>
  </si>
  <si>
    <t>HÀNG
ĐỔI</t>
  </si>
  <si>
    <t>TỒN CUỐI</t>
  </si>
  <si>
    <t>Giò tai nấm hương 500g</t>
  </si>
  <si>
    <t>Giò lụa 500g</t>
  </si>
  <si>
    <t>Giò sụn gà 250g</t>
  </si>
  <si>
    <t>Giò lụa 250g</t>
  </si>
  <si>
    <t>TỒN T
5-2022</t>
  </si>
  <si>
    <t>NHẬP KHO THÁNG 06</t>
  </si>
  <si>
    <t>Gà muối 500g</t>
  </si>
  <si>
    <t>Chân giò heo muối 300g</t>
  </si>
  <si>
    <t>Chân giò heo muối 500g</t>
  </si>
  <si>
    <t>Bắp bò muối 200g</t>
  </si>
  <si>
    <t>Bắp bò muối 300g</t>
  </si>
  <si>
    <t>Bắp bò muối 500g</t>
  </si>
  <si>
    <t>Tai heo muối 200g</t>
  </si>
  <si>
    <t>Tai heo muối 400g</t>
  </si>
  <si>
    <t>Mọc Nấm hương 250g</t>
  </si>
  <si>
    <t>Giò tai lưỡi xào 250g</t>
  </si>
  <si>
    <t>Đùi gà sốt cay 500g</t>
  </si>
  <si>
    <t>Chân gà sốt cay 400g</t>
  </si>
  <si>
    <t>Chả nướng 300g</t>
  </si>
  <si>
    <t>Chả cốm 300g</t>
  </si>
  <si>
    <t>Bắp giò heo muối vị Tayaki Coop select 450g</t>
  </si>
  <si>
    <t>Gà hun cỏ xạ hương 1kg</t>
  </si>
  <si>
    <t>Gà hun cỏ xạ hương coop select 500g</t>
  </si>
  <si>
    <t>Gà muối hun khói 300g</t>
  </si>
  <si>
    <t>NHẬP XUẤT KHO THÁNG 06 -2023</t>
  </si>
  <si>
    <t>XUẤT KHO THÁNG 06</t>
  </si>
  <si>
    <t>CÔNG TY TNHH MTV THƯƠNG MẠI &amp; DỊCH VỤ NGỌC THƠM</t>
  </si>
  <si>
    <t>PHIẾU XUẤT TRẢ NHÂN VIÊN GIAO HÀNG +NVKD THÁNG  05</t>
  </si>
  <si>
    <t>Ngày</t>
  </si>
  <si>
    <t xml:space="preserve">Mã </t>
  </si>
  <si>
    <t>Địa Chỉ Giao Hàng</t>
  </si>
  <si>
    <t>PO</t>
  </si>
  <si>
    <t xml:space="preserve">ghi chú
</t>
  </si>
  <si>
    <t>Tổng cộng  tháng 05</t>
  </si>
  <si>
    <t>Đơn giá</t>
  </si>
  <si>
    <t>Tổng tiền</t>
  </si>
  <si>
    <t>Ghi chú</t>
  </si>
  <si>
    <t xml:space="preserve">PHIẾU XUẤT ĐỔI </t>
  </si>
  <si>
    <t>Mã KH</t>
  </si>
  <si>
    <t>Địa chỉ</t>
  </si>
  <si>
    <t xml:space="preserve">PHIẾU XUẤT HÀNG MẪU </t>
  </si>
  <si>
    <t>Ngày tháng</t>
  </si>
  <si>
    <t>Tổng cộng</t>
  </si>
  <si>
    <t>Tổng tháng</t>
  </si>
  <si>
    <t>PHIẾU XUẤT THÁNG 6 - Hàng LCK và sự cố</t>
  </si>
  <si>
    <t>MINH</t>
  </si>
  <si>
    <t>THANH</t>
  </si>
  <si>
    <t>TÊN NV</t>
  </si>
  <si>
    <t>Tầng 1, tòa chung cư số 46/230 Lạc Trung, phường Thanh Lương, quận Hai Bà Trưng, Hà Nội</t>
  </si>
  <si>
    <t>Số 250 Minh Khai, phường Minh Khai, quận Hai Bà Trưng, Hà Nội</t>
  </si>
  <si>
    <t>Tầng 1, tòa nhà Chelsea Park, đường Trung Kính, phường Yên Hòa, quận Cầu Giấy, Hà Nội</t>
  </si>
  <si>
    <t>Tầng 1, tòa nhà Viglacera, số 1 đại lộ Thăng Long, phường Mễ Trì, quận Nam Từ Liêm, Hà Nội</t>
  </si>
  <si>
    <t>Số 150 Bạch Mai, phường Cầu Dền, quận Hai Bà Trưng, Hà Nội (CN02015 Bạch Mai)</t>
  </si>
  <si>
    <t>Tòa nhà Packexim, số 49/15 An Dương, phường Phú Thượng, quận Tây Hồ, Hà Nội</t>
  </si>
  <si>
    <t>Số 81 đường Thanh Nhàn, phường Quỳnh Lôi, quận Hai Bà Trưng, Hà Nội</t>
  </si>
  <si>
    <t>Số 4A đường Hàng Chiếu, phường Đồng Xuân, quận Hoàn Kiếm, Hà Nội</t>
  </si>
  <si>
    <t>Số 100 đường Nguyễn Sơn, phường Ngọc Lâm, quận Long Biên, Hà Nội</t>
  </si>
  <si>
    <t>Số 2 nhà B20 đường Nghĩa Tân, phường Nghĩa Tân, quận Cầu Giấy Hà Nội (Số 2 Đường Nghĩa Tân)</t>
  </si>
  <si>
    <t>Số 227 đường Thanh Nhàn, phường Thanh Nhàn, quận Hai Bà Trưng, Hà Nội</t>
  </si>
  <si>
    <t>Số 304 Hoàng Mai, phường Hoàng Văn Thụ, quận Hoàng Mai, Hà Nội</t>
  </si>
  <si>
    <t>Số 208L Lê Trọng Tấn, phường Khương Mai, quận Thanh Xuân, Hà Nội</t>
  </si>
  <si>
    <t>Số 1 Lô 2 tập thể Viện Kỹ thuật Quân sự, phường Nghĩa Đô, quận Cầu Giấy, Hà Nội (66 Hoàng Sâm)</t>
  </si>
  <si>
    <t>Số 49 Lê Duẩn, phường Cửa Nam, quận Hoàn Kiếm, Hà Nội</t>
  </si>
  <si>
    <t>Số 194 phố Minh Khai, tổ 14, phường Minh Khai, quận Hai Bà Trưng, Hà Nội</t>
  </si>
  <si>
    <t>Số 149 phố Hoàng Ngân, Phường Trung Hòa, Quận Cầu Giấy, Hà Nội.</t>
  </si>
  <si>
    <t>Số 23, phố Cửa Bắc, phường Trúc Bạch, quận Ba Đình, Hà Nội</t>
  </si>
  <si>
    <t>Số 210 Ngõ Xã Đàn 2, Phường Nam Đồng, Quận Đống Đa, Hà Nội</t>
  </si>
  <si>
    <t>Số 347 đường Bạch Mai, phường Bạch Mai, quận Hai Bà Trưng, Hà Nội</t>
  </si>
  <si>
    <t>Số 138 Phú Diễn, phường Phú Diễn, Quận Bắc Từ Liêm, Hà Nội</t>
  </si>
  <si>
    <t>Số 17A Phố Hàn Thuyên, Tổ 2, Phường Phạm Đình Hổ, Quận Hai Bà Trưng, Hà Nội</t>
  </si>
  <si>
    <t>Căn 22 Lô 1 khu Lạc Trung, Phường Vĩnh Tuy, quận Hai Bà Trưng, Hà Nội (Số 2, Ngõ 61 Lạc Trung)</t>
  </si>
  <si>
    <t>Số 41, Tổ 5, Phố Trung Kính, Phường Trung Hòa, Quận Cầu Giấy, Hà Nội (41 Trung Kính)</t>
  </si>
  <si>
    <t>Số 50 -52 Nguyễn Hoàng Tôn, phường Xuân La, quận Tây Hồ, thành phố Hà Nội</t>
  </si>
  <si>
    <t>55 Thụy Khuê, phường Thụy Khuê, quận Tây Hồ, Hà Nội</t>
  </si>
  <si>
    <t>Số 30C, Ngõ 477 đường Nguyễn Trãi, phường Thanh Xuân Nam, quận Thanh Xuân, Hà Nội</t>
  </si>
  <si>
    <t>35B đường Xuân La, P. Xuân La, Q.Tây Hồ, Hà Nội</t>
  </si>
  <si>
    <t>Số 16 Võ Văn Dũng, phường Ô Chợ Dừa, quận Đống Đa, Hà Nội</t>
  </si>
  <si>
    <t>Số 3 dãy N1, Học viện chính trị quân sự, phường Trung Văn, quận Nam Từ Liêm, Hà Nội (Số 3 Đại học Hà Nội)</t>
  </si>
  <si>
    <t>Số 57 Phố 8/3, P. Minh Khai, Q. Hai Bà Trưng, Hà Nội</t>
  </si>
  <si>
    <t>Số 133, phố Thụy Khuê, P. Thụy Khuê, Q. Tây Hồ, Hà Nội</t>
  </si>
  <si>
    <t>Số 409 Bạch Mai, P. Bạch Mai, Q. Hai Bà Trưng, Hà Nội</t>
  </si>
  <si>
    <t>Số 18B Nguyễn Biểu, P. Quán Thánh, Q. Ba Đình, Hà Nội</t>
  </si>
  <si>
    <t>102 phố Lê Thanh Nghị, phường Bách Khoa, quận Hai Bà Trưng, Hà Nội</t>
  </si>
  <si>
    <t>601 phố Kim Ngưu, P. Vĩnh Tuy, Q. Hai Bà Trưng, Hà Nội</t>
  </si>
  <si>
    <t>268 phố Lê Trọng Tấn, P. Khương Mai, Q. Thanh Xuân, Hà Nội</t>
  </si>
  <si>
    <t>28 phố Tôn Đức Thắng, P. Cát Linh, Q. Đống Đa, Hà Nội</t>
  </si>
  <si>
    <t>Số 147 phố Hoàng Văn Thái, P. Khương Trung, Q. Thanh Xuân, Hà Nội</t>
  </si>
  <si>
    <t>Số 91 , đường Hoàng Văn Thái, P. Khương Trung, Q.Thanh Xuân, Hà Nội</t>
  </si>
  <si>
    <t>Số 163 phố Tân Mai, P. Tân Mai, Quận Hoàng Mai, Hà Nội</t>
  </si>
  <si>
    <t>Số 148 phố Lê Lợi, P. Nguyễn Trãi, quận Hà Đông, Hà Nội</t>
  </si>
  <si>
    <t>Số 242 phố Lê Thanh Nghị, P. Đồng Tâm, Q. Hai Bà Trưng, Hà Nội</t>
  </si>
  <si>
    <t>Số 70 phố Lê Trọng Tấn, , P.Dương Nội, Q. Hà Đông, Hà Nội</t>
  </si>
  <si>
    <t>Số 48 Phố Trạm, P. Long Biên, Q. Long Biên, Hà Nội</t>
  </si>
  <si>
    <t>Số 1088 Đường La Thành, Phường Ngọc Khánh, Quận Ba Đình, Hà Nội</t>
  </si>
  <si>
    <t>Số 37 phố Doãn Kế Thiện, P. Mai Dịch, quận Cầu Giấy, Hà Nội</t>
  </si>
  <si>
    <t>Khu dịch vụ tầng 1&amp;2, chung cư C2 Xuân Đỉnh, lô C2, P. Xuân Đỉnh, Q.Bắc Từ Liêm, Hà Nội</t>
  </si>
  <si>
    <t>Số 35B Phố Nguyễn Bỉnh Khiêm, P. Lê Đại Hành, Q. Hai Bà Trưng, Hà Nội</t>
  </si>
  <si>
    <t>Số 373 đường Nguyễn Khang, P. Yên Hòa, Q. Cầu Giấy, Hà Nội</t>
  </si>
  <si>
    <t>29A phố Nguyễn Công Hoan, P. Ngọc Khánh, Q. Ba Đình, Hà Nội</t>
  </si>
  <si>
    <t>Số 17, phố Hòa Mã, phường Ngô Thì Nhậm, quận Hai Bà Trưng, Hà Nội</t>
  </si>
  <si>
    <t>Số 12 phố Phạm Tuấn Tài, phường Dịch Vọng Hậu, quận Cầu Giấy, Hà Nội</t>
  </si>
  <si>
    <t>Số 38 phố Linh Lang, phường Cống Vị, quận Ba Đình, Hà Nội</t>
  </si>
  <si>
    <t>Số 93 Ngõ Núi Trúc, phố Giang Văn Minh, phường Kim Mã, quận Ba Đình, Hà Nội</t>
  </si>
  <si>
    <t>Số 5, ngõ 32 đường An Dương, phường Yên Phụ, quận Tây Hồ, Hà Nội</t>
  </si>
  <si>
    <t>20 Ngô Thì Nhậm, phường Hà Cầu, quận Hà Đông, thành phố Hà Nội</t>
  </si>
  <si>
    <t>Số 129 phố Pháo Đài Láng, phường Láng Thượng, quận Đống Đa, Hà Nội</t>
  </si>
  <si>
    <t>Số 166 phố Kim Hoa, phường Phương Liên, quận Đống Đa, Hà Nội</t>
  </si>
  <si>
    <t>Số 66 đường Đại Cồ Việt, phường Lê Đại Hành, quận Hai Bà Trưng, Hà Nội</t>
  </si>
  <si>
    <t>Số 58, lô 6, tổ 44 Đền Lừ II, phường Hoàng Văn Thụ, quận Hoàng Mai, Hà Nội</t>
  </si>
  <si>
    <t>Số 121B phố Quan Hoa, phường Quan Hoa, quận Cầu Giấy, Hà Nội</t>
  </si>
  <si>
    <t>Số 1 Ngõ 12 Chính Kinh, Phường Nhân Chính, Quận Thanh Xuân, Hà Nội</t>
  </si>
  <si>
    <t>Số 688 đường Lạc Long Quân, Tổ 13 cụm 2 phường Nhật Tân, quận Tây Hồ, HN</t>
  </si>
  <si>
    <t>Số 227 đường Ngọc Lâm, phường Ngọc Lâm, Long Biên - Hà Nội</t>
  </si>
  <si>
    <t>Số 164 đường Trương Định, phường Trương Định, quận Hai Bà Trưng, Hà Nội</t>
  </si>
  <si>
    <t>Số 27 phố Ngô Thì Nhậm, phường Ngô Thì Nhậm, quận Hai Bà Trưng, Hà Nội</t>
  </si>
  <si>
    <t>Số 19 phố Lương Định Của, phường Kim Liên, quận Đống Đa, Hà Nội</t>
  </si>
  <si>
    <t>Số 272 Thụy Phương, phường Thụy Phương, quận Bắc Từ Liêm, Hà Nội</t>
  </si>
  <si>
    <t>Số 169 đường Nam Dư, phường Lĩnh Nam, quận Hoàng Mai, Hà Nội</t>
  </si>
  <si>
    <t>Số 16 khu tái định cư 7.3 - 8.1, phường Mỹ Đình 2, quận Nam Từ Liêm, Hà Nội</t>
  </si>
  <si>
    <t>Số 10 phố Đức Giang, phường Đức Giang, quận Long Biên, Hà Nội</t>
  </si>
  <si>
    <t>Số 40 Ngõ Thông Phong, phố Tôn Đức Thắng, phường Quốc Tử Giám, quận Đống Đa, Hà Nội</t>
  </si>
  <si>
    <t>Số 102 đường Nguyễn Chí Thanh, phường Láng Thượng, quận Đống Đa, Hà Nội</t>
  </si>
  <si>
    <t>Ô số 62 + 63 khu di dân Đền Lừ II, phường Hoàng Văn Thụ, quận Hoàng Mai, Hà Nội</t>
  </si>
  <si>
    <t>Số 1, tổ 24 Dịch Vọng, phường Dịch Vọng, quận Cầu Giấy, Hà Nội</t>
  </si>
  <si>
    <t>Số 345 phố Bùi Xương Trạch, phường Định Công, quận Hoàng Mai, Hà Nội</t>
  </si>
  <si>
    <t>Số 317 Phố Vọng, tổ 64B, phường Đồng Tâm, quận Hai Bà Trưng, Hà Nội</t>
  </si>
  <si>
    <t>Số 47 ngõ 187 phố Hồng Mai, phường Quỳnh Lôi, quận Hai Bà Trưng, Hà Nội</t>
  </si>
  <si>
    <t>Số 69 phố Hồng Mai, phường Bạch Mai, quận Hai Bà Trưng, Hà Nội</t>
  </si>
  <si>
    <t>Số 281 phố Khâm Thiên, phường Thổ Quan, quận Đống Đa, Hà Nội</t>
  </si>
  <si>
    <t>Số 22 đường Thạch Bàn, phường Thạch Bàn, quận Long Biên, Hà Nội</t>
  </si>
  <si>
    <t>Số 142 phố Phương Liệt, phường Phương Liệt, quận Thanh Xuân, Hà Nội</t>
  </si>
  <si>
    <t>Số 7 phố Nguyễn Cao, tổ 14, phường Đống Mác, quận Hai Bà Trưng, Hà Nội</t>
  </si>
  <si>
    <t>Số 70 phố Vạn Kiếp, tổ 58A, phường Bạch Đằng, quận Hai Bà Trưng, Hà Nội</t>
  </si>
  <si>
    <t>Số 41 phố Nguyễn Ngọc Vũ, phường Trung Hòa, quận Cầu Giấy, Hà Nội</t>
  </si>
  <si>
    <t>Số 103 đường Thanh Đàm, phường Thanh Trì, quận Hoàng Mai, Hà Nội</t>
  </si>
  <si>
    <t>Số 353 đường Nam Dư, phường Trần Phú, quận Hoàng Mai, Hà Nội</t>
  </si>
  <si>
    <t>Số 20 phố Nghĩa Dũng, phường Phúc Xá, quận Ba Đình, Hà Nội (31 đường Bờ Sông)</t>
  </si>
  <si>
    <t>Số nhà 67 ngõ 213 phố Giáp Nhất, phường Nhân Chính, quận Thanh Xuân, Hà Nội</t>
  </si>
  <si>
    <t>Số 1 ngõ 250 đường Kim Giang, phường Đại Kim, quận Hoàng Mai, Hà Nội</t>
  </si>
  <si>
    <t>79 ngõ 1194 Đường Láng, phường Láng Thượng, quận Đống Đa, Hà Nội</t>
  </si>
  <si>
    <t>Số 219 đường Thụy Khuê, phường Thụy Khuê, quận Tây Hồ, Hà Nội</t>
  </si>
  <si>
    <t>Số 211, đường Thạch Bàn, phường Thạch Bàn, quận Long Biên, Hà Nội</t>
  </si>
  <si>
    <t>Số 3, phố Tô Vĩnh Diện, phường Khương Trung, quận Thanh Xuân, Hà Nội</t>
  </si>
  <si>
    <t>Dịch vụ tầng 1-CT2A, khu nhà ở Xuân La, phường Xuân La, quận Tây Hồ, Hà Nội</t>
  </si>
  <si>
    <t>Số 56 ngõ 143 đường Nguyễn Chính, phường Thịnh Liệt, quận Hoàng Mai, Hà Nội</t>
  </si>
  <si>
    <t>Số 29 đường Tây Mỗ, phường Tây Mỗ, quận Nam Từ Liêm, Hà Nội</t>
  </si>
  <si>
    <t>Số 19B đường Tô Ngọc Vân, phường Quảng An, quận Tây Hồ, Hà Nội</t>
  </si>
  <si>
    <t>Số 6-8 Phố Vọng, phường Phương Mai, quận Đống Đa, Hà Nội</t>
  </si>
  <si>
    <t>Số 11 phố Ngô Sỹ Liên, phường Văn Miếu, quận Đống Đa, Hà Nội</t>
  </si>
  <si>
    <t>Số 354-356 Mỹ Đình, phường Mỹ Đình 1, quận Nam Từ Liêm, Hà Nội</t>
  </si>
  <si>
    <t>Số 158 phố Thái Thịnh, phường Láng Hạ, quận Đống Đa, Hà Nội</t>
  </si>
  <si>
    <t>Số 33 đường Lương Khánh Thiện, tổ 62 phường Tương Mai, quận Hoàng Mai, Hà Nội</t>
  </si>
  <si>
    <t>Số 17 ngõ 77 phố Đặng Xuân Bảng, phường Đại Kim, quận Hoàng Mai, Hà Nội</t>
  </si>
  <si>
    <t>51 ngõ 53 đường Vũ Xuân Thiều, P. Sài Đồng, Q. Long Biên, Hà Nội</t>
  </si>
  <si>
    <t>Ô số 12 Lô B Đại Kim - Định Công, P. Đại Kim, Q. Hoàng Mai, Hà Nội</t>
  </si>
  <si>
    <t>Số 17B phố Đoàn Thị Điểm, phường Quốc Tử Giám, quận Đống Đa, Hà Nội</t>
  </si>
  <si>
    <t>Số 23 phố Gia Ngư, phường Hàng Bạc, quận Hoàn Kiếm, Hà Nội</t>
  </si>
  <si>
    <t>Số 310 đường Minh Khai, P. Minh Khai, Q. Hai Bà Trưng, Hà Nội</t>
  </si>
  <si>
    <t>Số 16 Lô M2 Khu đô thị Yên Hòa, phường Yên Hòa, quận Cầu Giấy, Hà Nội</t>
  </si>
  <si>
    <t>Số 101/1 phố Nguyễn Quý Đức, phường Thanh Xuân Bắc, quận Thanh Xuân, Hà Nội</t>
  </si>
  <si>
    <t>Số 139 đường Chiến Thắng, xã Tân Triều, huyện Thanh Trì, Hà Nội</t>
  </si>
  <si>
    <t>Số 11 đường Nguyễn Sơn, phường Ngọc Lâm, quận Long Biên, Hà Nội</t>
  </si>
  <si>
    <t>Số 152 phố Yên Hòa, Phường Yên Hòa, Quận Cầu Giấy, Hà Nội</t>
  </si>
  <si>
    <t>Số 8 Ngõ 140 Giảng Võ, phường Giảng Võ, quận Ba Đình, Hà Nội</t>
  </si>
  <si>
    <t>Số 71 phố Khương Thượng, phường Trung Liệt, quận Đống Đa, Hà Nội</t>
  </si>
  <si>
    <t>Số 79 ngõ 34 đường Vĩnh Tuy, phường Vĩnh Tuy, quận Hai Bà Trưng, Hà Nội</t>
  </si>
  <si>
    <t>Số 384 đường Bạch Đằng, phường Chương Dương, quận Hoàn Kiếm, Hà Nội</t>
  </si>
  <si>
    <t>Số 232 Khương Đình, phường Hạ Đình, quận Thanh Xuân, Hà Nội</t>
  </si>
  <si>
    <t>Số 195 phố Hoa Lâm, phường Việt Hưng, quận Long Biên, Hà Nội</t>
  </si>
  <si>
    <t>Số 1 ngõ 71 đường Lê Văn Lương, phường Nhân Chính, quận Thanh Xuân, Hà Nội</t>
  </si>
  <si>
    <t>Số 3 ngõ 55 phố Đỗ Quang, phường Trung Hòa, quận Cầu Giấy, Hà Nội</t>
  </si>
  <si>
    <t>Số 28 đường Nguyễn Thái Học, phường Điện Biên, quận Ba Đình, thành phố Hà Nội</t>
  </si>
  <si>
    <t>Liền kề LK1-30 Khu đô thị mới Văn Phú, phường Phú La, quận Hà Đông, thành phố Hà Nội</t>
  </si>
  <si>
    <t>Liền kề C15 NƠ 19, khu đô thị mới định Công, phường Định Công, quận Hoàng Mai, Hà Nội</t>
  </si>
  <si>
    <t>Số 101B13 Tập thể Thanh Xuân Bắc, phường Thanh Xuân Bắc, quận Thanh Xuân, Hà Nội</t>
  </si>
  <si>
    <t>Số 18B ngõ 28 phố Nguyên Hồng, phường Láng Hạ, quận Đống Đa, thành phố Hà Nội</t>
  </si>
  <si>
    <t>Số 9, phố Thịnh Liệt, phường Thịnh Liệt, quận Hoàng Mai, Hà Nội</t>
  </si>
  <si>
    <t>Lô 11, liền kề 19 khu đấu giá Mậu Lương, Phường Kiến Hưng, quận Hà Đông, Hà Nội</t>
  </si>
  <si>
    <t>Số 453 phố Bạch Đằng, phường Chương Dương, quận Hoàn Kiếm, thành phố Hà Nội</t>
  </si>
  <si>
    <t>Số 109,Trần Huy Liệu tổ dân phố 7A, P. Giảng Võ, Ba Đình, Hà Nội</t>
  </si>
  <si>
    <t>Số 121-123 phố Tô Hiệu, phường Nguyễn Trãi, quận Hà Đông, Hà Nội</t>
  </si>
  <si>
    <t>Số 387 đường Thụy Khuê, P.Bưởi, Q.Tây Hồ, Hà Nội</t>
  </si>
  <si>
    <t>2 ngách E8/2 , phố Kim Ngưu, phường Quỳnh Mai, quận Hai Bà Trưng, Hà Nội</t>
  </si>
  <si>
    <t>Số 179 phố Thịnh Liệt, phường Thịnh Liệt, quận Hoàng Mai, Hà Nội</t>
  </si>
  <si>
    <t>Số 31 Tân Ấp, phường Phúc Xá, quận Ba Đình, Hà Nội</t>
  </si>
  <si>
    <t>Số 169 Đặng Tiến Đông, phường Trung Liệt, quận Đống Đa, Hà Nội</t>
  </si>
  <si>
    <t>25I Ngõ 358 Bùi Xương Trạch, phường Khương Đình, quận Thanh Xuân, Hà Nội</t>
  </si>
  <si>
    <t>348 Lạc Trung, phường Vĩnh Tuy, quận Hai Bà Trưng, Hà Nội</t>
  </si>
  <si>
    <t>575 La Thành, phường Thành Công, quận Ba Đình, Hà Nội</t>
  </si>
  <si>
    <t>Số 44 ngõ 81 phố Đặng Văn Ngữ, phường Trung Tự, quận Đống Đa, Hà Nội</t>
  </si>
  <si>
    <t>Số 1132 đường Láng, phường Láng Thượng, quận Đống Đa, Hà Nội</t>
  </si>
  <si>
    <t>Số 175 phố An Dương, phường Yên Phụ, quận Tây Hồ, Hà Nội</t>
  </si>
  <si>
    <t>Số 166 Ái Mộ, phường Bồ Đề, quận Long Biên, Hà Nội</t>
  </si>
  <si>
    <t>Số 38 Đê Tô Hoàng, phường Cầu Dền, quận Hai Bà Trưng, Hà Nội</t>
  </si>
  <si>
    <t>Số 8 nhà 01B Đô thị mới Sài Đồng, phường Phúc Đồng, quận Long Biên, Hà Nội</t>
  </si>
  <si>
    <t>Số 42, phố Sủi, xã Phú Thị, huyện Gia Lâm, Hà Nội</t>
  </si>
  <si>
    <t>Số 207, phố Đức Giang, phường Thượng Thanh, quận Long Biên, Hà Nội</t>
  </si>
  <si>
    <t>Số 120A Nguyễn An Ninh, phường Tương Mai, quận Hoàng Mai, Hà Nội</t>
  </si>
  <si>
    <t>Số 528 ngõ 528 phố Ngô Gia Tự, phường Đức Giang, quận Long Biên, Hà Nội</t>
  </si>
  <si>
    <t>Số 3, phố Hàng Bút, phường Hàng Bồ, quận Hoàn Kiếm, Hà Nội</t>
  </si>
  <si>
    <t>Số 9 ngõ 293 đường Tam Trinh, phường Hoàng Văn Thụ, quận Hoàng Mai, Hà Nội</t>
  </si>
  <si>
    <t>Số 27 phố Phạm Hồng Thái, phường Trúc Bạch, quận Ba Đình, Hà Nội</t>
  </si>
  <si>
    <t>Số 402 đường Kim Giang, phường Đại Kim, quận Hoàng Mai, Hà Nội</t>
  </si>
  <si>
    <t>Số 27 ngõ 165 đường Xuân Thủy, phường Dịch Vọng Hậu, quận Cầu Giấy, Hà Nội</t>
  </si>
  <si>
    <t>Số 116 đường Đê La Thành, phường Phương Liên, quận Đống Đa, Hà Nội</t>
  </si>
  <si>
    <t>Số 198 đường Hoàng Mai, phường Hoàng Văn Thụ, quận Hoàng Mai, Hà Nội</t>
  </si>
  <si>
    <t>Số 18 đường Cầu Dậu, xã Thanh Liệt, huyện Thanh Trì, Hà Nội</t>
  </si>
  <si>
    <t>Số 29 ngõ 126 đường Xuân Đỉnh, phường Xuân Đỉnh, quận Bắc Từ Liêm, Hà Nội</t>
  </si>
  <si>
    <t>Số 10 ngõ 15 phố Hoàng Liệt, phường Hoàng Liệt, quận Hoàng Mai, Hà Nội</t>
  </si>
  <si>
    <t>Số 10 ngõ 100 Hoàng Quốc Việt, phường Nghĩa Đô, quận Cầu Giấy, Hà Nội</t>
  </si>
  <si>
    <t>Số 18 phố Lệ Mật, phường Việt Hưng, quận Long Biên, Hà Nội</t>
  </si>
  <si>
    <t>Số 29 ngách 32 ngõ 564 Nguyễn Văn Cừ, phường Gia Thụy, quận Long Biên, Hà Nội</t>
  </si>
  <si>
    <t>Số 76 phố Nhân Hòa, P. Nhân Chính, Q. Thanh Xuân, Hà Nội</t>
  </si>
  <si>
    <t>Số 28, ngõ 68 đường Cầu Giấy, Phường Quan Hoa, quận Cầu Giấy, Tp. Hà Nội</t>
  </si>
  <si>
    <t>Số 66 đường Trung Văn, Phường Trung Văn, Quận Nam Từ Liêm, Hà Nội</t>
  </si>
  <si>
    <t>Số 90 ngõ 24 phố Kim Đồng, phường Giáp Bát, quận Hoàng Mai, Hà Nội</t>
  </si>
  <si>
    <t>Số 639 Vũ Tông Phan, phường Khương Đình, quận Thanh Xuân, Hà Nội</t>
  </si>
  <si>
    <t>Số 85 Yên Sở, P. Yên Sở, quận Hoàng Mai, Hà Nội</t>
  </si>
  <si>
    <t>Số 38 ngõ 76 phố Mai Dịch, phường Mai Dịch, quận Cầu Giấy, Hà Nội</t>
  </si>
  <si>
    <t>Số 5 phố Nhật Tảo, phường Đông Ngạc, quận Bắc Từ Liêm, Hà Nội</t>
  </si>
  <si>
    <t>Số 391 Ngô Xuân Quảng, thị trấn Trâu Quỳ, huyện Gia Lâm, Hà Nội</t>
  </si>
  <si>
    <t>Số 224 phố Khâm Thiên, phường Thổ Quan, quận Đống Đa, Hà Nội</t>
  </si>
  <si>
    <t>Số 12 ngõ 253 phố Nguyễn Văn Linh, phường Phúc Đồng, quận Long Biên, Hà Nội</t>
  </si>
  <si>
    <t>Số 62 Nguyễn Đức Cảnh, phường Tương Mai, Hoàng Mai, Hà Nội</t>
  </si>
  <si>
    <t>Số 464 đường Hoàng Công Chất, phường Phú Diễn, quận Bắc Từ Liêm, TP Hà Nội.</t>
  </si>
  <si>
    <t>Số 27 ngách 1 ngõ 254 đường Bưởi, Cống Vị, Ba Đình, Hà Nội</t>
  </si>
  <si>
    <t>Tầng 1, chung cư Đại Kim, đường Vũ Tông Phan, phường Đại Kim, quận Hoàng Mai, Hà Nội</t>
  </si>
  <si>
    <t>Số 131 Ba La, phường Phú Lương, Hà Đông, Hà Nội</t>
  </si>
  <si>
    <t>Số 38 Ô Cách, phường Đức Giang, Long Biên, Hà Nội.</t>
  </si>
  <si>
    <t>Số 21-23 Mễ Trì Thượng, Phường Mễ Trì, quận Nam Từ Liêm, Hà Nội.</t>
  </si>
  <si>
    <t>Số 44 tổ 12 phố Lâm Tiên, thị trấn Đông Anh, huyện Đông Anh, Hà Nội</t>
  </si>
  <si>
    <t>Số 16 ngõ 67 Tô Ngọc Vân, Quảng An, Tây Hồ, Hà Nội</t>
  </si>
  <si>
    <t>Số 15 ngõ 35 Tu Hoàng, phường Phương Canh, quận Nam Từ Liêm, Hà Nội</t>
  </si>
  <si>
    <t>Tầng 1 ,Tòa FLC Star Tower, 418 Quang Trung, phường La Khê, quận Hà Đông, Hà Nội</t>
  </si>
  <si>
    <t>20-22 đường Bia Bà, phường La Khê, quận Hà Đông, Hà Nội</t>
  </si>
  <si>
    <t>313 Trần Cung, phường Cổ Nhuế, quận Bắc Từ Liêm, Hà Nội</t>
  </si>
  <si>
    <t>112 Mai Động, phường Mai Động, quận Hoàng Mai, Hà Nội</t>
  </si>
  <si>
    <t>tầng 01, Khối B, Tòa nhà NO-CT1, Hải Đăng City , Phường Mỹ Đình 2, Quận Nam Từ Liêm, TP Hà Nội</t>
  </si>
  <si>
    <t>Tầng 1, Tòa nhà CT4-VIMECO, Lô H1, đường Nguyễn Chánh, phường Trung Hòa, quận Cầu Giấy, Hà Nội</t>
  </si>
  <si>
    <t>Số 1B đường Nguyễn Duy Trinh, phường Hoàng Liệt, quận Hoàng Mai, Hà Nội</t>
  </si>
  <si>
    <t>BT1.D8, Khu đô thị mới Trung Văn, đường Trung Văn, Phường Trung Văn, Quận Nam Từ Liêm, TP Hà Nội.</t>
  </si>
  <si>
    <t>Số 28 Trần Tử Bình, phường Nghĩa Tân, quận Cầu Giấy, thành phố Hà Nội</t>
  </si>
  <si>
    <t>Số 23 ngõ 136 đường Cầu Diễn, Tổ Dân Phố Ngọa Long 1, phường Minh Khai, quận Bắc Từ Liêm, Hà Nội</t>
  </si>
  <si>
    <t>tầng 1 Khu nhà ở cao cấp BMM, phường Phúc La, quận Hà Đông, Thành phố Hà Nội</t>
  </si>
  <si>
    <t>Số 191 Xuân Đỉnh, phường Xuân Đỉnh, Quận Bắc Từ Liêm, thành phố Hà Nội</t>
  </si>
  <si>
    <t>Số 254 đưởng Cổ Bi, xã Cổ Bi, huyện Gia Lâm, Hà Nội</t>
  </si>
  <si>
    <t>Số 250 đường Lạc Long Quân, phường Bưởi, quận Tây Hồ, Hà Nội</t>
  </si>
  <si>
    <t>Xóm ngoài, Xã Uy Nỗ, Huyện Đông Anh, Hà Nội</t>
  </si>
  <si>
    <t>Số 207 đường Lương Thế Vinh, phường Trung Văn, quận Nam Từ Liêm, Hà Nội</t>
  </si>
  <si>
    <t>TDP số 5 Mễ Trì Hạ, phường Mễ Trì, quận Nam Từ Liêm, Hà Nội.</t>
  </si>
  <si>
    <t>Tổ dân phố số 4, phường Phú Đô, quận Nam Từ Liêm, Hà Nội</t>
  </si>
  <si>
    <t>BT1- Lô 8, Khu đô thị Mễ Trì Hạ, đường Mễ Trì Hạ, Phường Mễ Trì, quận Nam Từ Liêm</t>
  </si>
  <si>
    <t>Số 217A Quan Hoa, phường Quan Hoa, Quận Cầu Giấy, Hà Nội</t>
  </si>
  <si>
    <t>Số 100, đường K2, phường Cầu Diễn, quận Nam Từ Liêm, Hà Nội</t>
  </si>
  <si>
    <t>Số 105-107 Tân Xuân, phường Xuân Đỉnh, quận Bắc Từ Liêm, Hà Nội</t>
  </si>
  <si>
    <t>Xóm 3, Thôn Cổ Điển, Xã Hải Bối, huyện Đông Anh, Hà Nội</t>
  </si>
  <si>
    <t>Số 204 đường Thanh Bình, phường Mộ Lao, quận Hà Đông, Hà Nội</t>
  </si>
  <si>
    <t>Số 173 TDP số 4, phường Xuân Phương, quận Nam Từ Liêm, Hà Nội</t>
  </si>
  <si>
    <t>Số 23-25 đường Nguyễn Khả Trạc, phường Mai Dịch, Quận Cầu Giấy, thành phố Hà Nội</t>
  </si>
  <si>
    <t>NV36, Khu đô thị mới Trung Văn, phường Trung Văn, quận Nam Từ Liêm, Hà Nội.</t>
  </si>
  <si>
    <t>Số 91 Đốc Ngữ, phường Liễu Giai, quận Ba Đình, Hà Nội</t>
  </si>
  <si>
    <t>Số A12-BT1, đường Lưu Hữu Phước, KĐT Mỹ Đình 2, phường Mỹ Đình 2, quận Nam Từ Liêm, Hà Nội</t>
  </si>
  <si>
    <t>Tổ Dân phố Tháp, phường Đại Mỗ, Nam Từ Liêm, Hà Nội</t>
  </si>
  <si>
    <t>Tầng 1, Công trình nhà ở cao tầng tại số 671 Hoàng Hoa Thám, phường Vĩnh Phúc, quận Ba Đình, Hà Nội</t>
  </si>
  <si>
    <t>Số 228 đường Vĩnh Hưng, phường Vĩnh Hưng, quận Hoàng Mai, Hà Nội</t>
  </si>
  <si>
    <t>Số 80 đường Kẻ Vẽ, phường Đông Ngạc, quận Bắc Từ Liêm, Hà Nội</t>
  </si>
  <si>
    <t>Thôn Hà Phong, xã Liên Hà, huyện Đông Anh, Hà Nội</t>
  </si>
  <si>
    <t>Số 69 Bắc Cầu, phường Ngọc Thụy, quận Long Biên, Hà Nội</t>
  </si>
  <si>
    <t>Tầng 1, Ô OCT2 tại Khu Chức Năng Đô thị, Phường Xuân Phương, quận Nam Từ Liêm, Hà Nội</t>
  </si>
  <si>
    <t>Tầng 1, Khu nhà ở kết hợp thương mại và dịch vụ, số 6 Lê Văn Thiêm, phường Thanh Xuân Trung, quận Thanh Xuân, Hà Nội</t>
  </si>
  <si>
    <t>Lô 4, TT19-20 Khu nhà CBNV VP TW Đảng, phường Xuân Phương, quận Nam Từ Liêm, thành phố Hà Nội</t>
  </si>
  <si>
    <t>359 Lĩnh Nam, phường Vĩnh Hưng, quận Hoàng Mai, tp. Hà Nội</t>
  </si>
  <si>
    <t>Số 6 Phố Viên, phường Cổ Nhuế 2, quận Bắc Từ Liêm, Hà Nội</t>
  </si>
  <si>
    <t>Số 299, TDP Chợ, phường Đại Mỗ, quận Nam Từ Liêm , Hà Nội</t>
  </si>
  <si>
    <t>36 Đức Thắng, phường Đức Thắng, quận Bắc Từ Liêm, Hà Nội</t>
  </si>
  <si>
    <t>Số 1 tổ 7, Phường Phúc Lợi, quận Long Biên, Hà Nội</t>
  </si>
  <si>
    <t>Tầng 1, CT1, Mỹ Đình Plaza 2, phường Mỹ Đình 2, quận Nam Từ Liêm, Hà Nội</t>
  </si>
  <si>
    <t>Số 492 Xuân Đỉnh, TDP 4 Cáo ĐỈnh phường Xuân Đỉnh, Quận Bắc Từ Liêm, Hà Nội</t>
  </si>
  <si>
    <t>Số 269 Nguyễn Khang, Tổ 17, P. Yên Hòa, Q. Cầu Giấy, Hà Nội</t>
  </si>
  <si>
    <t>47 Vũ Trọng Phụng, phường Thanh Xuân Trung, quận Thanh Xuân, Hà Nội</t>
  </si>
  <si>
    <t>Số 63, TDP 1 , Ngọc Trục, phường Đại Mỗ, quận Nam Từ Liêm, Hà Nội</t>
  </si>
  <si>
    <t>Đội 7, Thôn Bầu, xã Kim Chung, huyện Đông Anh, Hà Nội</t>
  </si>
  <si>
    <t>Số 75 Thôn Yên Xá, xã Tân Triều, huyện Thanh Trì, Hà Nội</t>
  </si>
  <si>
    <t>11 Dốc Vân, Thôn Du Ngoại, xã Mai Lâm, huyện Đông Anh, Hà Nội</t>
  </si>
  <si>
    <t>Số nhà 23, ngõ 14, phố Mễ Trì Hạ , Tổ dân phố 2, phường Mễ Trì, quận Nam Từ Liêm, Hà Nội</t>
  </si>
  <si>
    <t>32 ngõ Láng Trung, phường Láng Hạ, quận Đống Đa, Hà Nội</t>
  </si>
  <si>
    <t>Tầng 1, Tòa The Legend , 109 Nguyễn Tuân, phường Nhân Chính, quận Thanh Xuân, Thành phố Hà Nội</t>
  </si>
  <si>
    <t>Tầng 1, tòa 18T2, CT15 Khu Đô Thị Mới Việt Hưng, Phường Giang Biên, Quận Long Biên, Hà Nội</t>
  </si>
  <si>
    <t>Thôn Đoài, xã Kim Nỗ, huyện Đông Anh, Hà Nội</t>
  </si>
  <si>
    <t>Số 74, đường Vĩnh Hưng, Tổ 25 phường Vĩnh Hưng, quận Hoàng Mai, Hà Nội.</t>
  </si>
  <si>
    <t>Số 24, ngõ 476 đường Ngọc Thụy, phường Ngọc Thụy, quận Long Biên , Hà Nội.</t>
  </si>
  <si>
    <t>Số 57 đường La Nội,+L681:L700 phường Dương Nội, quận Hà Đông, Hà Nội.</t>
  </si>
  <si>
    <t>Số 58, Đường Liên Xã, Thôn Nhuế, Kim Chung, Đông Anh, Hà Nội</t>
  </si>
  <si>
    <t>Tầng 1, khu Vinaconex 1, 289A Khuất Duy Tiến, phường Trung Hòa, quận Cầu Giấy, Hà Nội</t>
  </si>
  <si>
    <t>347 Vũ Tông Phan, Phường Khương Đình,Quận Thanh Xuân, Thành phố Hà Nội</t>
  </si>
  <si>
    <t>Kiot 11, tầng 1, nhà chung cư CT5- ĐN1 đường Trần Hữu Dực, KĐT Mỹ Đình II , phường Mỹ Đình 2, quận Nam Từ Liêm, Hà Nội</t>
  </si>
  <si>
    <t>Số 86 ngõ 20 đường Mỹ Đình, phường Mỹ Đình 2, Nam Từ Liêm, Hà Nội</t>
  </si>
  <si>
    <t>Lô BT1-18 Đường Phúc Lợi , Phường Phúc Lợi, Quận Long Biên , Thành Phố Hà Nội.</t>
  </si>
  <si>
    <t>Kiot DV-17 tầng 1, Nhà Chung cư @Home, số 987 tam Trinh, phường Yên Sở, Hoàng Mai, Hà Nội</t>
  </si>
  <si>
    <t>Thôn 3, xã Vạn Phúc, huyện Thanh Trì, Hà Nội</t>
  </si>
  <si>
    <t>Số 39 đường Đỗ Xuân Hợp, phường Mỹ Đình 1, quận Nam Từ Liêm, Hà Nội</t>
  </si>
  <si>
    <t>Ngã Ba Lương Quy, Xuân Nộn, Đông Anh, Hà Nội</t>
  </si>
  <si>
    <t>Khu vực Hồ Giềng (Xóm Mới), Ngãi Cầu, xã An Khánh, huyện Hoài Đức, Hà Nội</t>
  </si>
  <si>
    <t>4B Tràng Thi, phường Hàng Trống, Q. Hoàn Kiếm, Hà Nội</t>
  </si>
  <si>
    <t>Số 26 ngõ 58 Trần Bình, phường Mai Dịch, Q. Cầu Giấy, Hà Nội</t>
  </si>
  <si>
    <t>86 Quan Nhân, phường Nhân Chính, Quận Thanh Xuân, thành phố Hà Nội</t>
  </si>
  <si>
    <t>TT01-05,Tòa NO-CT1, Hải Đăng City, Hàm Nghi, Phường Mỹ Đình 2, Quận Nam Từ Liêm, TP Hà Nội</t>
  </si>
  <si>
    <t>LK02-03, khu C14 Bộ Công an, đường Trung Văn, phường Trung Văn, Quận Nam Từ Liêm, Hà Nội</t>
  </si>
  <si>
    <t>Tầng 1, chung cư cao tầng, Lô C4, phường Xuân Tảo, Quận Bắc Từ Liêm, Hà Nội</t>
  </si>
  <si>
    <t>Số 1 ngõ 206 đường Cổ Linh, phường Long Biên, quận Long Biên, Hà Nội</t>
  </si>
  <si>
    <t>TT18-50 KĐTM Văn Phú, đường Lê Trọng Tấn, phường Phú La, quận Hà Đông, Hà Nội</t>
  </si>
  <si>
    <t>8 Hoàng Công Chất, phường Phú Diễn, quận Bắc Từ Liêm, Hà Nội</t>
  </si>
  <si>
    <t>45 Phủ Doãn, phường Hàng Trống, quận Hoàn Kiếm, Hà Nội</t>
  </si>
  <si>
    <t>Thôn Đồng Bụt, xã Ngọc Liệp, huyện Quốc Oai, Hà Nội</t>
  </si>
  <si>
    <t>Thôn 6 xã Ninh Hiệp, huyện Gia Lâm, Hà Nội</t>
  </si>
  <si>
    <t>Thôn Mai Châu, xã Đại Mạch, huyện Đông Anh, Hà Nội</t>
  </si>
  <si>
    <t>Tổ dân phố số 6, thị trấn Quang Minh, huyện Mê Linh, Hà Nội</t>
  </si>
  <si>
    <t>83 An Trạch, phường Quốc Tử Giám, Quận Đống Đa, Hà Nội</t>
  </si>
  <si>
    <t>Xóm Mới, Ngọc Than, xã Ngọc Mỹ, huyện Quốc Oai, Hà Nội</t>
  </si>
  <si>
    <t>Ô DVTM-04, tầng 1, khu B(361), tòa MHDI, ngõ 60 Hoàng Quốc Việt, P. Nghĩa Đô, Q. Cầu Giấy, Hà Nội</t>
  </si>
  <si>
    <t>Số 6 ngõ 22 Phú Viên, P. Bồ Đề, Q. Long Biên, Hà Nội</t>
  </si>
  <si>
    <t>Tổ 1, TT Quang Minh, H. Mê Linh, TP Hà Nội</t>
  </si>
  <si>
    <t>Lô số 03A, Tòa nhà H thuộc Dự Án HH2 khu đô thị mới Dương Nội, Hà Đông, Hà Nội.</t>
  </si>
  <si>
    <t>Lô 05, tầng 1, tòa N01, New Horizon city, 87 Lĩnh Nam, P.Mai Động, Q.Hoàng Mai, Hà Nội</t>
  </si>
  <si>
    <t>Số 78 đường quốc lộ 3, xã Phù Lỗ, huyện Sóc Sơn, Hà Nội</t>
  </si>
  <si>
    <t>Số 321 Lâm Du, phường Bồ Đề, Quận Long Biên, Hà Nội</t>
  </si>
  <si>
    <t>120 Phố Mã, Phù Linh, Sóc Sơn, Hà Nội</t>
  </si>
  <si>
    <t>Căn hộ A2 – Lô BT04 – Đô thị mới Việt Hưng, phường Giang Biên, quận Long Biên , Hà Nội</t>
  </si>
  <si>
    <t>BT4-B-1.3-7-Khu đô thị mới Đặng Xá II, Gia Lâm, Hà Nội</t>
  </si>
  <si>
    <t>Tầng 1, Khu A, tòa Viet Duc Complex, ngõ 164 Khuất Duy Tiến, phường Nhân Chính, quận Thanh Xuân, Hà Nội</t>
  </si>
  <si>
    <t>47 Quốc Lộ 2, khối 2, Phù Lỗ, Sóc Sơn, Hà Nội</t>
  </si>
  <si>
    <t>Số 1 Yên Phúc, Phường Phúc La, Quận Hà Đông, Hà Nội</t>
  </si>
  <si>
    <t>28 Hòe Thị, Phường Phương Canh, Quận Nam Từ Liêm, Hà Nội</t>
  </si>
  <si>
    <t>79 Ngọc Đại, Phường Đại Mỗ, Quận Nam Từ Liêm, Hà Nôi</t>
  </si>
  <si>
    <t>314 Trần Cung, Phường Cổ Nhuế 1, Quận Bắc Từ Liêm, Hà Nội</t>
  </si>
  <si>
    <t>Số 2 ngõ 239 đường Trâu Quỳ, TDP An Đào, thị trấn Trâu Quỳ, huyện Gia Lâm, Hà Nội</t>
  </si>
  <si>
    <t>98 Miếu Thờ, Xã Tiên Dược, Huyện Sóc Sơn, Hà Nội</t>
  </si>
  <si>
    <t>B12 Chợ Phú Cường, Xã Phú Cường, Huyện Sóc Sơn, Hà Nội</t>
  </si>
  <si>
    <t>Khu 10 Chợ Phố Hạ, Xã Mê Linh, Huyện Mê Linh, Hà Nội</t>
  </si>
  <si>
    <t>Khu A - Khu đất dịch vụ Do Lộ, Yên Nghĩa, Hà Đông, Hà Nội</t>
  </si>
  <si>
    <t>186 và 188 Tư Đình, Phường Long Biên, Quận Long Biên, Hà Nội</t>
  </si>
  <si>
    <t>Kiot 03 - Tầng 01, chung cư CT4, KĐTM Thạch Bàn, Phường Thạch Bàn, Quận Long Biên, Hà Nội</t>
  </si>
  <si>
    <t>QL3 Phố Lộc Hà, Xã Mai Lâm, Huyện Đông Anh, Hà Nội</t>
  </si>
  <si>
    <t>Thôn Đìa, Xã Nam Hồng, Huyện Đông Anh, Hà Nội</t>
  </si>
  <si>
    <t>Kiot dịch vụ số 2, Tầng 1, Tòa nhà B, Dự án X2, Phường Cầu Diễn, Nam Từ Liêm, Hà Nội</t>
  </si>
  <si>
    <t>Số 83, Ngõ 384, Đường Đông Hội, Xã Đông Hội, Huyện Đông Anh, Hà Nội</t>
  </si>
  <si>
    <t>55 Cầu Cốc, Phường Tây Mỗ, Nam Từ Liêm, Hà Nội</t>
  </si>
  <si>
    <t>Số 1, TT Tổng Công ty Dược Việt Nam, tổ 1, phường Quan Hoa, quận Cầu Giấy, Hà Nội</t>
  </si>
  <si>
    <t>134 Hoàng Tăng Bí, TDP Tân Nhuệ, Thụy Phương, Quận Bắc Từ Liêm, Hà Nội</t>
  </si>
  <si>
    <t>Khu đấu giá Tổ 1 Thị trấn Sóc Sơn, Huyện Sóc Sơn, TP Hà Nội</t>
  </si>
  <si>
    <t>114 Ngõ Văn Chương 2, Phường Văn Chương, Quận Đống Đa, Hà Nội</t>
  </si>
  <si>
    <t>Số 18 ngách 1 ngõ 119 Hồ Đắc Di, phường Nam Đồng, quận Đống Đa, Hà Nội</t>
  </si>
  <si>
    <t>Số 87 Ngõ 322 Mỹ Đình, phường Mỹ Đình, Nam Từ Liêm, Hà Nội</t>
  </si>
  <si>
    <t>33 Võng Thị, Phường Bưởi, Quận Tây Hồ, TP Hà Nội</t>
  </si>
  <si>
    <t>Tầng 1, tòa nhà CT1B Hateco Apolo, phường Phương Canh, Quận Nam Từ Liêm, Hà Nội</t>
  </si>
  <si>
    <t>105 Thành Công, Phường Thành Công, Quận Ba Đình, Hà Nội</t>
  </si>
  <si>
    <t>106 Dốc Chợ Thành Công, Phường Thành Công, Quận Ba Đình, Hà Nội</t>
  </si>
  <si>
    <t>Thôn 4 Xã Cát Quế, Huyện Hoài Đức, Hà Nội</t>
  </si>
  <si>
    <t>Tầng 1, tòa nhà C2 thuộc Dự án Khu nhà ở Xuân Đỉnh, phường Xuân Đỉnh, Quận Bắc Từ Liêm, Hà Nội</t>
  </si>
  <si>
    <t>32 Phan Đình Giót, Phường Phương Liệt, Quận Thanh Xuân, TP Hà Nội</t>
  </si>
  <si>
    <t>Khu Thá, xã Xuân Giang, huyện Sóc Sơn, Hà Nội</t>
  </si>
  <si>
    <t>thôn Kim Thượng, Xã Kim Lũ, huyện Sóc Sơn, Hà Nội</t>
  </si>
  <si>
    <t>Số 36 Đình Thôn, Phường Mỹ Đình 1, Quận Nam Từ Liêm, Hà Nội</t>
  </si>
  <si>
    <t>Số 2 Kỳ Vũ, Phường Thượng Cát, Quận Bắc Từ Liêm, TP.Hà Nội</t>
  </si>
  <si>
    <t>TDP 2 Mễ Trì Thượng, phường Mễ Trì, quận Nam Từ Liêm, Hà Nội</t>
  </si>
  <si>
    <t>Lô 1-3/E-F, Tòa nhà MD Complex Tower, 68 Nguyễn Cơ Thạch, P. Cầu Diễn, Q. Nam Từ Liêm, Hà Nội.</t>
  </si>
  <si>
    <t>Xóm Mới, thôn Đức Hậu, xã Đức Hòa, huyện Sóc Sơn, Hà Nội</t>
  </si>
  <si>
    <t>CÓ ĐỔI 2 SỤN GÀ</t>
  </si>
  <si>
    <t>KHÔNG ĐỔI GÀ</t>
  </si>
  <si>
    <t>DANH SÁCH KHÁCH HÀNG</t>
  </si>
  <si>
    <t>Mã khách hàng</t>
  </si>
  <si>
    <t>Tên khách hàng</t>
  </si>
  <si>
    <t>Nhóm KH, NCC</t>
  </si>
  <si>
    <t>Mã số thuế</t>
  </si>
  <si>
    <t>Điện thoại</t>
  </si>
  <si>
    <t>ALEE</t>
  </si>
  <si>
    <t>CÔNG TY CỔ PHẦN AV CONNECT VIỆT NAM</t>
  </si>
  <si>
    <t>345 Quốc lộ 13, khu phố 5, Phường Hiệp Bình Phước, Thành phố Thủ Đức, Thành phố Hồ Chí Minh, Việt Nam</t>
  </si>
  <si>
    <t>7%; MIENNAM</t>
  </si>
  <si>
    <t>0313650711</t>
  </si>
  <si>
    <t>ALEE-001</t>
  </si>
  <si>
    <t>CHI NHÁNH CÔNG TY CỔ PHẦN AV CONNECT VIỆT NAM-ALEE GOURMET SHOP</t>
  </si>
  <si>
    <t>Số SH3-Tòa nhà Biconsi Tower, Đường số 1, Trung tâm Thương mại Bình Dương Square, Phường Phú Lợi, Thành phố Thủ Dầu Một, Tỉnh Bình Dương, Việt Nam</t>
  </si>
  <si>
    <t>0313650711-001</t>
  </si>
  <si>
    <t>ALIMART</t>
  </si>
  <si>
    <t>Công Ty TNHH Thương Mại Dịch Vụ Ali Mart</t>
  </si>
  <si>
    <t>186-188 Đường M1, Phường Bình Hưng Hoà B, Q.Bình Tân, TPHCM</t>
  </si>
  <si>
    <t>MIENNAM</t>
  </si>
  <si>
    <t>0311833702</t>
  </si>
  <si>
    <t>AMTHUCVANG-224</t>
  </si>
  <si>
    <t>Công Ty TNHH Thương Mại Dịch Vụ Giải Trí Ẩm Thực Vàng</t>
  </si>
  <si>
    <t>Số 18 Đường 270B, Phường Phước Long A, Quận 9, Tp. Hồ Chí Minh</t>
  </si>
  <si>
    <t>0313937224</t>
  </si>
  <si>
    <t>ANHSANHVANG</t>
  </si>
  <si>
    <t>CTY TNHH ÁNH SÁNG VÀNG</t>
  </si>
  <si>
    <t>50/12 Ba Vân, P.14, Q.Tân Bình</t>
  </si>
  <si>
    <t>0303719932</t>
  </si>
  <si>
    <t>ANHTAISUA</t>
  </si>
  <si>
    <t>Công Ty TNHH Thực Phẩm Châu Đại Dương</t>
  </si>
  <si>
    <t>347B Thống Nhất, Phường 11, Quận Gò Vấp, Tp. Hồ Chí Minh</t>
  </si>
  <si>
    <t>0314434368</t>
  </si>
  <si>
    <t>ANPHONG</t>
  </si>
  <si>
    <t>CÔNG TY CỔ PHẦN ĐẦU TƯ AN PHONG</t>
  </si>
  <si>
    <t>SỐ 3 ĐƯỜNG 3/2, PHƯỜNG 11, QUẬN 10, TP.HCM</t>
  </si>
  <si>
    <t>0300992066</t>
  </si>
  <si>
    <t>ANTIEN</t>
  </si>
  <si>
    <t>CÔNG TY TNHH MỘT THÀNH VIÊN PHÂN PHỐI AN TIẾN</t>
  </si>
  <si>
    <t>52 ĐƯỜNG 15, PHƯỜNG TÂN KIỂNG, QUẬN 7, TP.HCM</t>
  </si>
  <si>
    <t>0312651977</t>
  </si>
  <si>
    <t>ARIMI</t>
  </si>
  <si>
    <t>CÔNG TY TNHH Bán Lẻ Arimi</t>
  </si>
  <si>
    <t>Tầng 2, TTTM Mipec Riverside, Số 2, Phố Long Biên II,Phường Ngọc Lâm, Hà Nội</t>
  </si>
  <si>
    <t>MIENBAC</t>
  </si>
  <si>
    <t>0107467894</t>
  </si>
  <si>
    <t>AUCHANTAYNINH</t>
  </si>
  <si>
    <t>CN CÔNG TY TNHH MTV MARONE - TRUNG TÂM MUA SẮM GIẢI TRÍ AUCHAN TÂY NINH</t>
  </si>
  <si>
    <t>217–219 Đường 30/4, Phường 2, Thành Phố Tây Ninh, Tỉnh Tây Ninh</t>
  </si>
  <si>
    <t>0313527362001</t>
  </si>
  <si>
    <t>AUVT-176</t>
  </si>
  <si>
    <t>SHOP BEN BẮP</t>
  </si>
  <si>
    <t>73A LÊ HỒNG PHONG, PHƯỜNG 7, TP. VŨNG TÀU</t>
  </si>
  <si>
    <t>3502253176</t>
  </si>
  <si>
    <t>BACHHOAXANH</t>
  </si>
  <si>
    <t>CÔNG TY CỔ PHẦN THƯƠNG MẠI BÁCH HÓA XANH</t>
  </si>
  <si>
    <t>128 Trần Quang Khải, Phường Tân Định, Quận 1, Thành phố Hồ Chí Minh, Việt Nam</t>
  </si>
  <si>
    <t>0310471746</t>
  </si>
  <si>
    <t>BACHTIN</t>
  </si>
  <si>
    <t>CÔNG TY TNHH  THƯƠNG MẠI DỊCH VỤ BÁCH TÍN</t>
  </si>
  <si>
    <t>Số 12B ngách 47/3 phố Võng Thị, Phường Bưởi, Quận Tây Hồ, Thành phố Hà Nội, Việt Nam</t>
  </si>
  <si>
    <t>0108842298</t>
  </si>
  <si>
    <t>BAOMINH-525</t>
  </si>
  <si>
    <t>0314098525</t>
  </si>
  <si>
    <t>BENTHUYEN</t>
  </si>
  <si>
    <t>Công Ty TNHH Bến Thuyền</t>
  </si>
  <si>
    <t>11 Nguyễn Văn Trỗi, P.12, Q.Phú Nhuận</t>
  </si>
  <si>
    <t>0311438942</t>
  </si>
  <si>
    <t>BETAMEDIA</t>
  </si>
  <si>
    <t>CHI NHÁNH THÀNH PHỐ HỒ CHÍ MINH - CÔNG TY CỔ PHẦN BETA MEDIA</t>
  </si>
  <si>
    <t>55B Đặng Dung, Phường Tân Định, Quận 1, TP Hồ Chí Minh</t>
  </si>
  <si>
    <t>0106633482-002</t>
  </si>
  <si>
    <t>BICHCAU</t>
  </si>
  <si>
    <t>CÔNG TY TNHH ẨM THỰC BÍCH CÂU</t>
  </si>
  <si>
    <t>Số 09 đường Huỳnh Thúc Kháng, Phường 4, Thành phố Đà Lạt, Tỉnh Lâm Đồng, Việt Nam</t>
  </si>
  <si>
    <t>5801294135</t>
  </si>
  <si>
    <t>BIENGIAUVN</t>
  </si>
  <si>
    <t>CÔNG TY TNHH BIỂN GIÀU VN</t>
  </si>
  <si>
    <t>Số 78-80 Phước Thắng, Phường 12, Thành Phố Vũng Tàu, Tỉnh Bà Rịa - Vũng Tàu, Việt Nam</t>
  </si>
  <si>
    <t>3502216537</t>
  </si>
  <si>
    <t>BONBON</t>
  </si>
  <si>
    <t>HỘ KINH DOANH BON BON</t>
  </si>
  <si>
    <t>329 Nguyễn Huệ, Phường 5, TP Tuy Hoà, Tỉnh Phú Yên</t>
  </si>
  <si>
    <t>4401017632</t>
  </si>
  <si>
    <t>BONGSEN</t>
  </si>
  <si>
    <t>CÔNG TY CỔ PHẦN THỰC PHẨM BÔNG SEN VIỆT NAM</t>
  </si>
  <si>
    <t>296 VÕ VĂN NGÂN, PHƯỜNG BÌNH THỌ, QUẬN THỦ ĐỨC, TP.HCM</t>
  </si>
  <si>
    <t>0312864005</t>
  </si>
  <si>
    <t>BRG</t>
  </si>
  <si>
    <t>CÔNG TY TNHH BÁN LẺ BRG</t>
  </si>
  <si>
    <t>Số 3, phố Đặng Thái Thân, Phường Phan Chu Trinh, Quận Hoàn Kiếm, Thành phố Hà Nội, Việt Nam</t>
  </si>
  <si>
    <t>5%; BRG; MIENBAC</t>
  </si>
  <si>
    <t>0108609950</t>
  </si>
  <si>
    <t>brg10031</t>
  </si>
  <si>
    <t>BRGMART 15-17 Ngọc Khánh, Hà Nội</t>
  </si>
  <si>
    <t>BRG 15-17 Ngọc Khánh, Ba Đình, Hà Nội</t>
  </si>
  <si>
    <t>MIENBAC;5%;BRG</t>
  </si>
  <si>
    <t/>
  </si>
  <si>
    <t>brg10041</t>
  </si>
  <si>
    <t>BRGMART Hải Dương</t>
  </si>
  <si>
    <t>Số 1 Nguyễn Lương Bằng, P.Phạm Ngũ Lão, Tp.Hải Dương</t>
  </si>
  <si>
    <t>brg10051</t>
  </si>
  <si>
    <t>BRGMART 174 Lạc Long Quân, Tây Hồ</t>
  </si>
  <si>
    <t>BRGMART 174 Lạc Long Quân, P.Bưởi, Q.Tây Hồ, Hà Nội</t>
  </si>
  <si>
    <t>brg10061</t>
  </si>
  <si>
    <t>BRGMART Phố Nối, Hưng Yên</t>
  </si>
  <si>
    <t>TTTM Phố Nối, Nghĩa Hiệp, Yên Mỹ, Hưng Yên</t>
  </si>
  <si>
    <t>brg10091</t>
  </si>
  <si>
    <t>BRGMART 89 Bùi Ngọc Dương, Hai Bà Trưng, Hà Nội</t>
  </si>
  <si>
    <t>BRG 89 Bùi Ngọc Dương, Hai Bà Trưng, Hà Nội</t>
  </si>
  <si>
    <t>brg10101</t>
  </si>
  <si>
    <t>BRGMART Hải Phòng</t>
  </si>
  <si>
    <t>BRGMART 23 Minh Khai, Hồng Bàng, tp.Hải Phòng</t>
  </si>
  <si>
    <t>brg10141</t>
  </si>
  <si>
    <t>BRG10141 Siêu thị Intimemex Như Quỳnh, Hưng Yên</t>
  </si>
  <si>
    <t>Thị trấn Như Quỳnh, huyện Văn Lâm, tỉnh Hưng Yên</t>
  </si>
  <si>
    <t>brg11011</t>
  </si>
  <si>
    <t>BRG 142 Lê Duẩn, Đống Đa</t>
  </si>
  <si>
    <t>Siêu thị Fujimart 142 Lê Duẩn, quận Đống Đa, HN</t>
  </si>
  <si>
    <t>brg11021</t>
  </si>
  <si>
    <t>BRGMART 36 Hoàng Cầu</t>
  </si>
  <si>
    <t>BRGMART 36 Hoàng Cầu, Đống Đa, HN</t>
  </si>
  <si>
    <t>brg11031</t>
  </si>
  <si>
    <t>BRGMART 324 Tây Sơn</t>
  </si>
  <si>
    <t>BRGMART 324 Tây Sơn, Đống Đa, HN</t>
  </si>
  <si>
    <t>brg12021</t>
  </si>
  <si>
    <t>BRGMART E7 Bách Khoa, Hà Nội</t>
  </si>
  <si>
    <t>BRGMART E7 Bách Khoa, Hai Bà Trưng, Hà Nội</t>
  </si>
  <si>
    <t>brg12031</t>
  </si>
  <si>
    <t>BRGMART Thanh Xuân, Hà Nội</t>
  </si>
  <si>
    <t>BRGMART C12 Thanh Xuân Bắc, Q.Thanh Xuân, Hà Nội</t>
  </si>
  <si>
    <t>brg12041</t>
  </si>
  <si>
    <t>BRGMART K3 Việt Hưng, Hà Nội</t>
  </si>
  <si>
    <t>BRG K3 Việt Hưng, Quận Long Biên, Hà Nội</t>
  </si>
  <si>
    <t>brg12051</t>
  </si>
  <si>
    <t>BRGMART 13 Thành Công, Hà Nội</t>
  </si>
  <si>
    <t>BRG 13 Thành Công, Ba Đình, Hà Nội</t>
  </si>
  <si>
    <t>brg12061</t>
  </si>
  <si>
    <t>BRGMART 135 Lương Định Của, Hà Nội</t>
  </si>
  <si>
    <t>BRGMART 135 Lương Định Của, Đống Đa, Hà Nội</t>
  </si>
  <si>
    <t>brg12091</t>
  </si>
  <si>
    <t>BRGMART Vĩnh Phúc, HN</t>
  </si>
  <si>
    <t>Tầng 1, nhà G3, TT Vĩnh Phúc, P.Vĩnh Phúc, Q.Ba Đình, HN</t>
  </si>
  <si>
    <t>brg12111</t>
  </si>
  <si>
    <t>BRGMART E6 Quỳnh Mai, Hai Bà Trưng, Hà Nội</t>
  </si>
  <si>
    <t>brg12171</t>
  </si>
  <si>
    <t>BRGMART 5 Hàm Tử Quan, Hoàn Kiếm, Hà Nội</t>
  </si>
  <si>
    <t>brg12201</t>
  </si>
  <si>
    <t>BRGMART 198 Lò Đúc, Hà Nội</t>
  </si>
  <si>
    <t>BRGMART 198 Lò Đúc, Hai Bà Trưng, Hà Nội</t>
  </si>
  <si>
    <t>brg12211</t>
  </si>
  <si>
    <t>BRGMART 15-17 Đội Cấn, Hà Nội</t>
  </si>
  <si>
    <t>BRGMART 15-17 Đội Cấn, Ba Đình, Hà Nội</t>
  </si>
  <si>
    <t>brg12221</t>
  </si>
  <si>
    <t>BRGMART 53D Hàng Bài, Hoàn Kiếm, Hà Nội</t>
  </si>
  <si>
    <t>brg12241</t>
  </si>
  <si>
    <t>BRGMART Chợ bưởi, HN</t>
  </si>
  <si>
    <t>BRGMART Chợ bưởi, Ba Đình, Hà Nội ( đối diện 582 Thụy Khuê )</t>
  </si>
  <si>
    <t>brg12251</t>
  </si>
  <si>
    <t>BRGMART 41 Đông tác, Hà Nội</t>
  </si>
  <si>
    <t>BRGMART 41 Đông tác, Đống đa, Hà Nội</t>
  </si>
  <si>
    <t>brg12331</t>
  </si>
  <si>
    <t>BRGMAR 160 ngõ Thái Thịnh 1, Hà Nội</t>
  </si>
  <si>
    <t>BRGMART 160 ngõ Thái Thịnh 1, Đống Đa, Hà Nội</t>
  </si>
  <si>
    <t>brg12341</t>
  </si>
  <si>
    <t>BRGMART 94 Láng Hạ, Hà Nội</t>
  </si>
  <si>
    <t>BRGMART 94 Láng Hạ, Đống Đa, Hà Nội</t>
  </si>
  <si>
    <t>brg12351</t>
  </si>
  <si>
    <t>BRGMART 83 Nguyễn An Ninh, Hà Nội</t>
  </si>
  <si>
    <t>BRGMART 83 Nguyễn An Ninh, Hoàng Mai, Hà Nội</t>
  </si>
  <si>
    <t>brg12401</t>
  </si>
  <si>
    <t>BRGMART 12 Quán Thánh, Hà Nội</t>
  </si>
  <si>
    <t>BRGMART 12 Quán Thánh, Ba Đình, Hà Nội</t>
  </si>
  <si>
    <t>brg12431</t>
  </si>
  <si>
    <t>BRGMART 376 Khâm Thiên, Hà Nội</t>
  </si>
  <si>
    <t>BRGMART 376 Khâm Thiên, Đống Đa, Hà Nội</t>
  </si>
  <si>
    <t>brg12451</t>
  </si>
  <si>
    <t>BRGMART Chợ Sa, Cổ Loa, Đông Anh, Hà Nội</t>
  </si>
  <si>
    <t>brg12481</t>
  </si>
  <si>
    <t>BRG 63 Hàng Trống, Hoàn Kiếm, Hà Nội</t>
  </si>
  <si>
    <t>brg12491</t>
  </si>
  <si>
    <t>BRGMART Chợ Tó. Uy Nỗ, Đông Anh, Hà Nội</t>
  </si>
  <si>
    <t>brg12511</t>
  </si>
  <si>
    <t>BRGMART 162 Tôn Đức Thắng, Hà Nội</t>
  </si>
  <si>
    <t>BRGMART 162 Tôn Đức Thắng, Đống Đa, Hà Nội</t>
  </si>
  <si>
    <t>brg12521</t>
  </si>
  <si>
    <t>BRGMART 537 Quang Trung, Hà Đông, Hà Nội</t>
  </si>
  <si>
    <t>brg12531</t>
  </si>
  <si>
    <t>BRGMART 166 Nguyễn Thái Học, Hà Nội</t>
  </si>
  <si>
    <t>BRGMART 166 Nguyễn Thái Học, Ba Đình, Hà Nội</t>
  </si>
  <si>
    <t>brg12551</t>
  </si>
  <si>
    <t>BRGMART 105 Lê Duẩn, Hà Nội</t>
  </si>
  <si>
    <t>BRGMART 105 Lê Duẩn, Đống Đa, Hà Nội</t>
  </si>
  <si>
    <t>brg12561</t>
  </si>
  <si>
    <t>BRG Thôn Cương Ngô</t>
  </si>
  <si>
    <t>66/673 đường Cổ Điển, TT Văn Điển, huyện Thanh Trì, HN</t>
  </si>
  <si>
    <t>brg12571</t>
  </si>
  <si>
    <t>BRG số 1 nguyễn lương Bằng, P.Phạm Ngũ Lão, Tp.Hải Dương</t>
  </si>
  <si>
    <t>brg12601</t>
  </si>
  <si>
    <t>BRG Hàm Nghi, Q1</t>
  </si>
  <si>
    <t>31-35 Hàm Nghi, phường Nguyễn Thái Bình, quận 1, HCM</t>
  </si>
  <si>
    <t>5%;BRG;MIENNAM</t>
  </si>
  <si>
    <t>brg12621</t>
  </si>
  <si>
    <t>BRG Cửa hàng Haprofood 27B Nguyễn Đình Chiều</t>
  </si>
  <si>
    <t>Cửa hàng Haprofood 27B Nguyễn Đình Chiều, Q.3, HCM</t>
  </si>
  <si>
    <t>brg12631</t>
  </si>
  <si>
    <t>BRG 442-444-446 Nguyễn Tất Thành, Q.4</t>
  </si>
  <si>
    <t>BRG 442-444-446 NGUYỄN TẤT THÀNH, QUẬN 4, HCM</t>
  </si>
  <si>
    <t>brg12661</t>
  </si>
  <si>
    <t>BRG 362 Ngọc Lâm, Hà Nội</t>
  </si>
  <si>
    <t>362 Ngọc Lâm, Long Biên, Hà Nội</t>
  </si>
  <si>
    <t>brg12671</t>
  </si>
  <si>
    <t>BRGMART Ecohome3, Hà Nội</t>
  </si>
  <si>
    <t>BRGMART Ecohome3, Bắc Từ Liêm, Hà Nội</t>
  </si>
  <si>
    <t>brg12681</t>
  </si>
  <si>
    <t>BRG N16 Sài Đồng, Hà Nội</t>
  </si>
  <si>
    <t>G1, N16-01 Le Grand Jadin, KĐT Sài Đồng, Long Biên, Hà Nội</t>
  </si>
  <si>
    <t>brg12691</t>
  </si>
  <si>
    <t>BRGMart Intracom Vĩnh Ngọc</t>
  </si>
  <si>
    <t>BRGMart Intracom Vĩnh Ngọc, Đông anh, HN</t>
  </si>
  <si>
    <t>brg12701</t>
  </si>
  <si>
    <t>BRGMART MD Complex Hàm Nghi, Hà Nội</t>
  </si>
  <si>
    <t>Tỏa nhà MD Complex, 2 Hàm Nghi, KĐT Mỹ Đình 1, Q.Nam Từ Liêm, Hà Nội</t>
  </si>
  <si>
    <t>brg12711</t>
  </si>
  <si>
    <t>BRG Lộc Ninh Singashine - Thị trấn Chúc Sơn</t>
  </si>
  <si>
    <t>BRG Lộc Ninh Singashine - Thị trấn Chúc Sơn, Chương Mỹ, HN</t>
  </si>
  <si>
    <t>brg12721</t>
  </si>
  <si>
    <t>BRG UDIC Riverside 1 - 122 Vĩnh Tuy, Hai Bà Trưng, HN</t>
  </si>
  <si>
    <t>brg12731</t>
  </si>
  <si>
    <t>BRGMART 9-11 Thổ Quan, Đống Đa, HN</t>
  </si>
  <si>
    <t>brg12741</t>
  </si>
  <si>
    <t>BRGMART 9 Lê Quý Đôn, Hai Bà Trưng, HN</t>
  </si>
  <si>
    <t>brg12751</t>
  </si>
  <si>
    <t>BRG 24 Trần Nhật Duật, Hoàn Kiếm, Hà Nội</t>
  </si>
  <si>
    <t>24 Trần Nhật Duật, Phường Đông Xuân, Q.Hoàn Kiếm, Hà Nội</t>
  </si>
  <si>
    <t>brg12761</t>
  </si>
  <si>
    <t>BRG 51 Lê Đại Hành</t>
  </si>
  <si>
    <t>BRG 51 Lê Đại Hành, Hai Bà Trưng, HN</t>
  </si>
  <si>
    <t>brg12771</t>
  </si>
  <si>
    <t>BRGMART The light, Hà Nội</t>
  </si>
  <si>
    <t>Brg Mart The light - Tầng 1, Toà nhà The Light, Đ.Tố Hữu, P.Trung Văn, Q.Nam Từ Liêm, Hà Nội</t>
  </si>
  <si>
    <t>brg13011</t>
  </si>
  <si>
    <t>BRG 8 Phạm Ngọc Thạch, Đống Đa, HN</t>
  </si>
  <si>
    <t>BRGMART Số 8 Phạm Ngọc Thạch, Đống Đa, HN</t>
  </si>
  <si>
    <t>brg13021</t>
  </si>
  <si>
    <t>BRG D2 Giảng Võ, Hà Nội</t>
  </si>
  <si>
    <t>BRG D2 Giảng Võ, Ba Đình, Hà Nội</t>
  </si>
  <si>
    <t>brg13031</t>
  </si>
  <si>
    <t>BRG 1 Lý Nam Đế, Hoàn Kiếm, Hà Nội</t>
  </si>
  <si>
    <t>brg13041</t>
  </si>
  <si>
    <t>BRGMART 275 Nguyễn Trãi, Hà Nội</t>
  </si>
  <si>
    <t>Tầng 1, tòa A, chung cư Goldland, 275 Nguyễn Trãi, Q.Thanh Xuân, Hà Nội</t>
  </si>
  <si>
    <t>brg13061</t>
  </si>
  <si>
    <t>BRGMART 98 Tô Ngọc Vân, Hà Nội</t>
  </si>
  <si>
    <t>98 Tô Ngọc Vân, Tây Hồ, HN</t>
  </si>
  <si>
    <t>BRODARD</t>
  </si>
  <si>
    <t>CÔNG TY TNHH MỘT THÀNH VIÊN BÁNH BRODARD</t>
  </si>
  <si>
    <t>11 Nguyễn Thiệp - Phường Bến Nghé - Quận 1 - TP Hồ Chí Minh.</t>
  </si>
  <si>
    <t>0309893711</t>
  </si>
  <si>
    <t>CANHTOAN</t>
  </si>
  <si>
    <t>TRẦN CẢNH TOÀN</t>
  </si>
  <si>
    <t>Tại nhà, thôn Thọ Am, Xã Liên Ninh, Huyện Thanh Trì, Thành phố Hà Nội, Việt Nam</t>
  </si>
  <si>
    <t>0105426204</t>
  </si>
  <si>
    <t>CC</t>
  </si>
  <si>
    <t>Công Ty TNHH MTV Giải Trí TM &amp; DV C &amp; C</t>
  </si>
  <si>
    <t>189 Cống Quỳnh, Phường Nguyễn Cư Trinh, Quận 1, Tp.HCM.</t>
  </si>
  <si>
    <t>0313331056</t>
  </si>
  <si>
    <t>CEVA</t>
  </si>
  <si>
    <t>CÔNG TY TNHH CEVA LOGISTICS (VIỆT NAM)</t>
  </si>
  <si>
    <t>Số 8 đường Phan Đình Giót, Phường 2, Quận Tân Bình, Thành phố Hồ Chí Minh, Việt Nam</t>
  </si>
  <si>
    <t>0311967720</t>
  </si>
  <si>
    <t>CHAUAU</t>
  </si>
  <si>
    <t>CÔNG TY TNHH DV GIÁO DỤC QUỐC TẾ CHÂU ÂU</t>
  </si>
  <si>
    <t>730F-730G-730K  LÊ VĂN MIẾN, P. THẢO ĐIỀN, Q2 ,TP. HCM</t>
  </si>
  <si>
    <t>0310313267</t>
  </si>
  <si>
    <t>CHIDIEM-Q4</t>
  </si>
  <si>
    <t>CÔNG TY TNHH THƯƠNG MẠI SẢN XUẤT MỘT BA SÁU</t>
  </si>
  <si>
    <t>136/54 Trần Quang Diệu, Phường 14, Quận 3, Tp. Hồ Chí Minh, Việt Nam.</t>
  </si>
  <si>
    <t>0316248046</t>
  </si>
  <si>
    <t>CHKINHDONG-BACNINH</t>
  </si>
  <si>
    <t>Cửa hàng tiện lợi Kinh Đông</t>
  </si>
  <si>
    <t>Lô số 6, Đường Ngô Tất Tố, Phường Ninh Xá, Thành Phố Bắc Ninh, Tỉnh Bắc Ninh</t>
  </si>
  <si>
    <t>CHOICEPROTECH</t>
  </si>
  <si>
    <t>Cty TNHH Choice Pro-tech</t>
  </si>
  <si>
    <t>Lô 24, đường số 6, KCN Tam Phước,Thành phố Biên Hòa,Đồng Nai</t>
  </si>
  <si>
    <t>3600954356</t>
  </si>
  <si>
    <t>CLASS</t>
  </si>
  <si>
    <t>CÔNG TY TNHH DỊCH VỤ VÀ THƯƠNG MẠI TOP CLASS</t>
  </si>
  <si>
    <t>Căn hộ số 02 nhà N7A, Khu đô thị mới Trung Hoà, Nhân Chính, Phường Nhân Chính, Quận Thanh Xuân, Thành phố Hà Nội, Việt Nam</t>
  </si>
  <si>
    <t>0109635350</t>
  </si>
  <si>
    <t>0328.566.733</t>
  </si>
  <si>
    <t>CLEVERFOOD</t>
  </si>
  <si>
    <t>CÔNG TY CỔ PHẦN THỰC PHẨM SẠCH CLEVERFOOD</t>
  </si>
  <si>
    <t>Thôn Sen Hồ, Xã Lệ Chi, Huyện Gia Lâm, Thành phố Hà Nội, Việt Nam</t>
  </si>
  <si>
    <t>MIENBAC;4%</t>
  </si>
  <si>
    <t>0107392399</t>
  </si>
  <si>
    <t>cleverfood0001</t>
  </si>
  <si>
    <t>cleverfood Lữ Đoàn Mỹ Đình</t>
  </si>
  <si>
    <t>36 Lưu Hữu Phước, Mỹ Đình 1, Nam Từ Liêm, HN sđt 0966835686</t>
  </si>
  <si>
    <t>cleverfood0002</t>
  </si>
  <si>
    <t>cleverfood Lữ Đoàn Hoàng Đạo Thúy</t>
  </si>
  <si>
    <t>38 Ngõ 26 Đỗ Quang, Trung Hòa, Cầu Giấy, HN</t>
  </si>
  <si>
    <t>cleverfood0003</t>
  </si>
  <si>
    <t>cleverfood Lữ Đoàn 136 Hồ Tùng Mậu</t>
  </si>
  <si>
    <t>Tầng 1 tòa S3, KĐT Goldmark City, 136 Hồ Tùng Mậu, Bắc Từ Liêm, HN</t>
  </si>
  <si>
    <t>cleverfood0004</t>
  </si>
  <si>
    <t>cleverfood Lữ Đoàn Nghĩa Đô</t>
  </si>
  <si>
    <t>10/106 Hoàng Quốc Việt, Nghĩa Đô, Cầu Giấy, HN</t>
  </si>
  <si>
    <t>cleverfood0005</t>
  </si>
  <si>
    <t>cleverfood Lữ Đoàn 460 Khương Đình</t>
  </si>
  <si>
    <t>Tầng 1 tòa G4 chung cư Five Star Garden, 460 Khương Đình, Thanh Xuân, HN</t>
  </si>
  <si>
    <t>cleverfood0006</t>
  </si>
  <si>
    <t>cleverfood Lữ Đoàn 21 Lê Đức Thọ</t>
  </si>
  <si>
    <t>Đối diện sảnh tòa CT-B Chung cư Sun Square, Mỹ Đình 2, Từ Liêm, HN</t>
  </si>
  <si>
    <t>cleverfood0007</t>
  </si>
  <si>
    <t>cleverfood Lữ Đoàn Part 5 Times City</t>
  </si>
  <si>
    <t>Part 5 KĐT Times City, 458 Minh Khai, Hai Bà Trưng, HN</t>
  </si>
  <si>
    <t>cleverfood0008</t>
  </si>
  <si>
    <t>cleverfood Lữ Đoàn T5 Times City</t>
  </si>
  <si>
    <t>T5 KĐT Times City, 458 Minh Khai, Hai Bà Trưng, HN</t>
  </si>
  <si>
    <t>cleverfood0009</t>
  </si>
  <si>
    <t>cleverfood Lữ Đoàn Part 8 Times City</t>
  </si>
  <si>
    <t>Part 8 KĐT Times City, 458 Minh Khai, Hai Bà Trưng, HN</t>
  </si>
  <si>
    <t>CONGVANG-001</t>
  </si>
  <si>
    <t>CHI NHÁNH CÔNG TY CỔ PHẦN THƯƠNG MẠI DỊCH VỤ CỔNG VÀNG (TP HÀ NỘI)</t>
  </si>
  <si>
    <t>Tầng 7 TTTM Gigamall, Số 240-242 Phạm Văn Đồng, Phường Hiệp Bình Chánh, Thành phố Thủ Đức, Thành phố Hồ Chí Minh, Việt Nam</t>
  </si>
  <si>
    <t>0102721191-001</t>
  </si>
  <si>
    <t>COOP</t>
  </si>
  <si>
    <t>CÔNG TY TNHH MỘT THÀNH VIÊN THỰC PHẨM SAIGON CO.OP</t>
  </si>
  <si>
    <t>199-205 Nguyễn Thái Học, Phường Phạm Ngũ Lão, Quận 1, Thành phố Hồ Chí Minh, Việt Nam</t>
  </si>
  <si>
    <t>COOP; Coopfood; MIENNAM</t>
  </si>
  <si>
    <t>0309129418</t>
  </si>
  <si>
    <t>coop0001</t>
  </si>
  <si>
    <t>Cửa Hàng Co.opFood Hoàng Hữu Nam</t>
  </si>
  <si>
    <t>Q9, HCM</t>
  </si>
  <si>
    <t>Coopfood;COOP;MIENNAM</t>
  </si>
  <si>
    <t>coop0002</t>
  </si>
  <si>
    <t>Cửa Hàng Co.opFood CC Phú Gia</t>
  </si>
  <si>
    <t>Quận 7, HCM</t>
  </si>
  <si>
    <t>coop0004</t>
  </si>
  <si>
    <t>Cửa Hàng Co.opFood Đình Phong Phú</t>
  </si>
  <si>
    <t>88 Đình Phong Phú, P.Tăng Nhơn Phú B, Tp.Thủ Đức, HCM</t>
  </si>
  <si>
    <t>COOP-001</t>
  </si>
  <si>
    <t>LIÊN HIỆP HỢP TÁC XÃ THƯƠNG MẠI TP. HỒ CHÍ MINH</t>
  </si>
  <si>
    <t>COOP; MIENNAM</t>
  </si>
  <si>
    <t>0301175691</t>
  </si>
  <si>
    <t>coop0054</t>
  </si>
  <si>
    <t>Cửa Hàng Co.opFood CC Eastern</t>
  </si>
  <si>
    <t>AG04 – AG05 tầng trệt Lô A CC Eastern, 299 Liên Phường, Phường Phú Hữu, Quận 9, Tp.HCM</t>
  </si>
  <si>
    <t>coop0058</t>
  </si>
  <si>
    <t>Cửa Hàng Co.opFood CC Đạt Gia</t>
  </si>
  <si>
    <t>A03-04, CC Đạt Gia, 43 Cây Keo, Phường Tam Bình, Quận Thủ Đức, Tp.HCM</t>
  </si>
  <si>
    <t>coop0066</t>
  </si>
  <si>
    <t>Cửa Hàng Co.opFood CC Belleza</t>
  </si>
  <si>
    <t>D1-14 Dự án Belleza tại Phạm Hữu Lầu, Phường Phú Mỹ, Quận 7, Tp.HCM</t>
  </si>
  <si>
    <t>coop0067</t>
  </si>
  <si>
    <t>Cửa Hàng Co.opFood Trần Trọng Cung 65</t>
  </si>
  <si>
    <t>65 Trần Trọng Cung, P.Tân Thuận Đông, Quận 7, Tp.HCM</t>
  </si>
  <si>
    <t>coop0068</t>
  </si>
  <si>
    <t>Cửa Hàng Co.opFood Savimex</t>
  </si>
  <si>
    <t>92A30, Khu dân cư Savimex, KP3, Phường Phú Thuận, Quận 7, Tp.HCM</t>
  </si>
  <si>
    <t>coop0069</t>
  </si>
  <si>
    <t>Cửa Hàng Co.opFood Linh Đông</t>
  </si>
  <si>
    <t>coop0072</t>
  </si>
  <si>
    <t>Cửa Hàng Co.opFood Hoàng Anh Thanh Bình</t>
  </si>
  <si>
    <t>Tầng 01, Block C, Thuộc khu Hoàng Anh Thanh Bình, P.Tân Hưng, Q.7</t>
  </si>
  <si>
    <t>coop0073</t>
  </si>
  <si>
    <t>Cửa Hàng Co.opFood Lâm Văn Bền 22</t>
  </si>
  <si>
    <t>22 Lâm Văn Bền, Phường Tân Kiểng, Quân 7, Tp.HCM</t>
  </si>
  <si>
    <t>coop0074</t>
  </si>
  <si>
    <t>Cửa Hàng Co.opFood ĐS3 Hiệp Bình Phước</t>
  </si>
  <si>
    <t>12 Đường Số 3, Phường Hiệp Bình Phước, Quận Thủ Đức, Tp. HCM</t>
  </si>
  <si>
    <t>coop0075</t>
  </si>
  <si>
    <t>Cửa Hàng Co.opFood Lê Thị Hoa 240</t>
  </si>
  <si>
    <t>240 Lê Thị Hoa, KP5, Phường Bình Chiểu, Quận Thủ Đức, Tp.HCM</t>
  </si>
  <si>
    <t>coop0076</t>
  </si>
  <si>
    <t>Cửa Hàng Co.opFood Phước Kiển</t>
  </si>
  <si>
    <t>59 Huỳnh Tấn Phát, Nhà Bè, Phú Xuân</t>
  </si>
  <si>
    <t>coop0081</t>
  </si>
  <si>
    <t>Cửa Hàng Co.opFood Đỗ Xuân Hợp 729</t>
  </si>
  <si>
    <t>729 Đỗ Xuân Hợp, Phường Phú Hữu, Quận 9, Tp.HCM</t>
  </si>
  <si>
    <t>coop0082</t>
  </si>
  <si>
    <t>Cửa Hàng Co.opFood Minh Đức</t>
  </si>
  <si>
    <t>103 đường 154, Phường Tân Phú, Quận 9</t>
  </si>
  <si>
    <t>coop0083</t>
  </si>
  <si>
    <t>Cửa Hàng Co.opFood Đường 339</t>
  </si>
  <si>
    <t>65A Đường 339, Phường Phước Long B, Quận 9, HCM</t>
  </si>
  <si>
    <t>coop0088</t>
  </si>
  <si>
    <t>Cửa Hàng Co.opFood Mã Lò</t>
  </si>
  <si>
    <t>34 Mã Lò, phường Bình Trị Đông A, Quận Bình Tân, Thành phố Hồ Chí Minh</t>
  </si>
  <si>
    <t>coop0090</t>
  </si>
  <si>
    <t>Cửa Hàng Co.opFood Nguyễn Kiệm</t>
  </si>
  <si>
    <t>556 Nguyễn Kiệm, Phường 4, Quận Phú Nhuận, Tp. HCM</t>
  </si>
  <si>
    <t>coop0091</t>
  </si>
  <si>
    <t>Cửa Hàng Co.opFood An Lạc</t>
  </si>
  <si>
    <t>64 Tờ bản đồ số 88.TL- 2005, Phường An Lạc, Quận Bình Tân</t>
  </si>
  <si>
    <t>coop0092</t>
  </si>
  <si>
    <t>Cửa Hàng Co.opFood Tăng Nhơn Phú 26</t>
  </si>
  <si>
    <t>26 Tăng Nhơn Phú, Phước Long B, Quận 9, Tp.HCM</t>
  </si>
  <si>
    <t>coop0093</t>
  </si>
  <si>
    <t>Cửa hàng Co.op Food Man Thiện 126A</t>
  </si>
  <si>
    <t>A 126A Man Thiện, P. TNPA, Quận 9</t>
  </si>
  <si>
    <t>coop0094</t>
  </si>
  <si>
    <t>Cửa hàng Co.op Food Trương Văn Thành 68</t>
  </si>
  <si>
    <t>66A-68 Trương Văn Thành, KP6, Phường Hiệp Phú, Quận 9, Tp.HCM</t>
  </si>
  <si>
    <t>coop0095</t>
  </si>
  <si>
    <t>Cửa Hàng Co.opFood 9 View</t>
  </si>
  <si>
    <t>Số 1 Đường số 1, khu phố 4, Phường Phước Long B, Quận 9, Tp.HCM</t>
  </si>
  <si>
    <t>coop0097</t>
  </si>
  <si>
    <t>Cửa Hàng Co.opFood Trương Đình Hội</t>
  </si>
  <si>
    <t>45 Trương Đình Hội , phường 16, Quận 8, Tp.HCM</t>
  </si>
  <si>
    <t>coop0099</t>
  </si>
  <si>
    <t>Cửa Hàng Co.opFood The Garden Mall</t>
  </si>
  <si>
    <t>190 Hồng Bàng, Phường 15, Quận 5, Thành phố Hồ Chí Minh</t>
  </si>
  <si>
    <t>COOP-010</t>
  </si>
  <si>
    <t>CHI NHÁNH LIÊN HIỆP HỢP TÁC XÃ THƯƠNG MẠI TP.HCM - CO.OPMART HẠ LONG</t>
  </si>
  <si>
    <t>Khu Cột Đồng Hồ, Phường Bạch Đằng, Thành phố Hạ Long, Tỉnh Quảng Ninh, Việt Nam</t>
  </si>
  <si>
    <t>0301175691-010</t>
  </si>
  <si>
    <t>coop0100</t>
  </si>
  <si>
    <t>Cửa Hàng Co.opFood CC Diamond Riverside</t>
  </si>
  <si>
    <t>Q8, HCM</t>
  </si>
  <si>
    <t>coop0101</t>
  </si>
  <si>
    <t>Cửa Hàng Co.opFood Phú Định</t>
  </si>
  <si>
    <t>coop0102</t>
  </si>
  <si>
    <t>Cửa Hàng Co.opFood An Khang</t>
  </si>
  <si>
    <t>"Tầng trệt S1 cao ốc An Khang thuộc khu đô thị An Phú- An Khánh, Phường An Phú, Q2, Tp.HCM
"</t>
  </si>
  <si>
    <t>coop0103</t>
  </si>
  <si>
    <t>Cửa Hàng Co.opFood Trần Quốc Thảo 171</t>
  </si>
  <si>
    <t>171 Trần Quốc Thảo, Phường 9, quận 3, Tp.HCM</t>
  </si>
  <si>
    <t>coop0104</t>
  </si>
  <si>
    <t>Cửa Hàng Co.opFood ĐS2 Trường Thọ</t>
  </si>
  <si>
    <t>91 Đường Số 2, Phường Trường Thọ, Quận Thủ Đức, Tp.HCM</t>
  </si>
  <si>
    <t>coop0105</t>
  </si>
  <si>
    <t>Cửa Hàng Co.opFood Ung Văn Khiêm</t>
  </si>
  <si>
    <t>326.2A Ung Văn Khiêm, phường 25, Bình Thạnh, Tp.HCM</t>
  </si>
  <si>
    <t>coop0106</t>
  </si>
  <si>
    <t>Cửa Hàng Co.opFood Lê Văn Việt</t>
  </si>
  <si>
    <t>556 Lê Văn Việt, Phường Long Thạnh Mỹ, Q9</t>
  </si>
  <si>
    <t>coop0107</t>
  </si>
  <si>
    <t>Cửa hàng Co.op Food CC Safira Khang Điền</t>
  </si>
  <si>
    <t>B2.01.13-TM tại tầng 01 và tầng 02 của tháp B2 thuộc Cao ốc Safira, Phường Phú Hữu, Quận 9, HCM</t>
  </si>
  <si>
    <t>coop0108</t>
  </si>
  <si>
    <t>Cửa Hàng Co.opFood Long Trường</t>
  </si>
  <si>
    <t>1137 Nguyễn Duy Trinh, Phường Long Trường , Quận 9, TPHCM</t>
  </si>
  <si>
    <t>coop0109</t>
  </si>
  <si>
    <t>Cửa hàng Co.op Food Đông Tăng Long</t>
  </si>
  <si>
    <t>1451 Nguyễn Duy Trinh, KP Phước Lai, Phường Trường Thạnh, Quận 9, Tp.HCM</t>
  </si>
  <si>
    <t>coop0111</t>
  </si>
  <si>
    <t>Cửa Hàng Co.opFood Vạn Kiếp 31</t>
  </si>
  <si>
    <t>31 Vạn Kiếp , Phường 2, Quận Bình Thạnh, Tp.HCM</t>
  </si>
  <si>
    <t>coop0112</t>
  </si>
  <si>
    <t>Cửa Hàng Co.opFood Green Hills</t>
  </si>
  <si>
    <t>Căn hộ thương mại số SA2-01 Block A2, tầng thương mại thuộc tòa nhà A2 Chung cư căn hộ, phường Hưng Hòa B, quận Bình Tân, TPHCM</t>
  </si>
  <si>
    <t>coop0113</t>
  </si>
  <si>
    <t>Cửa Hàng Co.opFood Him Lam Chợ Lớn</t>
  </si>
  <si>
    <t>491 Hậu Giang, Phường 11, Quận 6, Tp.HCM</t>
  </si>
  <si>
    <t>coop0114</t>
  </si>
  <si>
    <t>Cửa Hàng Co.opFood CC Lovera Khang Điền</t>
  </si>
  <si>
    <t>Bình Chánh, HCM</t>
  </si>
  <si>
    <t>coop0115</t>
  </si>
  <si>
    <t>Cửa Hàng Co.opFood Bông Sao</t>
  </si>
  <si>
    <t>coop0118</t>
  </si>
  <si>
    <t>Cửa Hàng Co.opFood Hồ Văn Long 30</t>
  </si>
  <si>
    <t>30 Hồ Văn Long, KP4, Phường Tân Tạo, Quận Bình Tân, Tp.HCM</t>
  </si>
  <si>
    <t>COOP-012</t>
  </si>
  <si>
    <t>CHI NHÁNH LIÊN HIỆP HTX TM TP.HCM - CO.OPMART CAO LÃNH</t>
  </si>
  <si>
    <t>01 Ngô Thời Nhậm, Phường 1, Thành phố Cao Lãnh, Tỉnh Đồng Tháp, Việt Nam</t>
  </si>
  <si>
    <t>0301175691-012</t>
  </si>
  <si>
    <t>coop0123</t>
  </si>
  <si>
    <t>Cửa Hàng Co.opFood KCN Vĩnh Lộc</t>
  </si>
  <si>
    <t>Quận Bình Tân, Tp.HCM</t>
  </si>
  <si>
    <t>COOP-013</t>
  </si>
  <si>
    <t>CHI NHÁNH LIÊN HIỆP HTX THƯƠNG MẠI TP. HỒ CHÍ MINH - CO.OPMART BẾN TRE</t>
  </si>
  <si>
    <t>26A Trần Quốc Tuấn, Phường 4, Thành phố Bến Tre, Tỉnh Bến Tre, Việt Nam</t>
  </si>
  <si>
    <t>0301175691-013</t>
  </si>
  <si>
    <t>coop0130</t>
  </si>
  <si>
    <t>Cửa Hàng Co.opFood Liên Ấp 2-6</t>
  </si>
  <si>
    <t>coop0131</t>
  </si>
  <si>
    <t>Cửa Hàng Co.opFood Trần Xuân Soạn</t>
  </si>
  <si>
    <t>169 Lâm Văn Bền, P.Bình Thuận, Q7, HCM</t>
  </si>
  <si>
    <t>coop0133</t>
  </si>
  <si>
    <t>Cửa Hàng Co.opFood Đường Số 1 Tên Lửa</t>
  </si>
  <si>
    <t>166-168-170-172 Đường số 1, Phường Bình Trị Đông B, Quận Bình Tân, TP.Hồ Chí Minh</t>
  </si>
  <si>
    <t>coop0135</t>
  </si>
  <si>
    <t>Cửa Hàng Co.opFood CC Carina</t>
  </si>
  <si>
    <t>CC Carina, 1648 Võ Văn Kiệt, Quận 8, TPHCM</t>
  </si>
  <si>
    <t>coop0136</t>
  </si>
  <si>
    <t>Cửa Hàng Co.opFood CC Dragon Hill</t>
  </si>
  <si>
    <t>CC Dragon Hill Residence and Suites 2 TM03, Block 3 tầng trệt, 15A2 Nguyễn Hữu Thọ, Xã Phước Kiển, Huyện Nhà Bè, Tp.HCM</t>
  </si>
  <si>
    <t>coop0137</t>
  </si>
  <si>
    <t>Cửa hàng Co.op Food D20 Võ Văn Vân</t>
  </si>
  <si>
    <t>D20.4.3B Võ Văn Vân , Ấp 4 , Xã Vĩnh Lộc B , Huyện Bình Chánh , TPHCM</t>
  </si>
  <si>
    <t>coop0139</t>
  </si>
  <si>
    <t>Cửa Hàng Co.opFood CC Him Lam Phú An</t>
  </si>
  <si>
    <t>Tầng trệt Block D – CC Him Lam Phú An, 32 Thủy Lợi, Phường Phước Long A, Quận 9, TP.HCM</t>
  </si>
  <si>
    <t>COOP-014</t>
  </si>
  <si>
    <t>CHI NHÁNH LIÊN HIỆP HỢP TÁC XÃ THƯƠNG MẠI TP. HỒ CHÍ MINH - CO.OPMART BẮC GIANG</t>
  </si>
  <si>
    <t>51 Nguyễn Văn Cừ, Phường Ngô Quyền, Thành phố  Bắc Giang, Tỉnh Bắc Giang, Việt Nam</t>
  </si>
  <si>
    <t>0301175691-014</t>
  </si>
  <si>
    <t>coop0141</t>
  </si>
  <si>
    <t>Cửa Hàng Co.opFood Bùi Đình Túy</t>
  </si>
  <si>
    <t>193 Bùi Đình Tuý, phường 24, Quận Bình Thạnh</t>
  </si>
  <si>
    <t>coop0142</t>
  </si>
  <si>
    <t>Cửa Hàng Co.opFood Lạc Long Quân</t>
  </si>
  <si>
    <t>542-544 Lạc Long Quân, P.5, Q.11, HCM</t>
  </si>
  <si>
    <t>coop0144</t>
  </si>
  <si>
    <t>Cửa Hàng Co.opFood Hồ Văn Tư</t>
  </si>
  <si>
    <t>60 Hồ Văn Tư, Phường Trường Thọ, Quận Thủ Đức, HCM</t>
  </si>
  <si>
    <t>coop0145</t>
  </si>
  <si>
    <t>Cửa Hàng Co.opFood CC Petroland</t>
  </si>
  <si>
    <t>Chung cư Petroland Quận 2, Phường Bình Trưng Đông, Quận 2, Tp.HCM</t>
  </si>
  <si>
    <t>coop0146</t>
  </si>
  <si>
    <t>Cửa Hàng Co.opFood Tỉnh Lộ 43</t>
  </si>
  <si>
    <t>898 Tỉnh Lộ 43, Quận Thủ Đức, Tp.HCM</t>
  </si>
  <si>
    <t>coop0148</t>
  </si>
  <si>
    <t>Cửa Hàng Co.opFood CC Linh Tây Tower</t>
  </si>
  <si>
    <t>Căn hộ thương mại số 08 tòa nhà Linh Tây Tower, Số TM1.08 Đường D1, Khu phố 1, Phường Linh Tây, Quận Thủ Đức</t>
  </si>
  <si>
    <t>coop0149</t>
  </si>
  <si>
    <t>Cửa Hàng Co.opFood KDC Thanh Niên</t>
  </si>
  <si>
    <t>Góc đường số 1 và đường số 2, Hiệp Bình Phước, Quận Thủ Đức, Tp.HCM</t>
  </si>
  <si>
    <t>COOP-015</t>
  </si>
  <si>
    <t>CHI NHÁNH LIÊN HIỆP HỢP TÁC XÃ THƯƠNG MẠI TP. HỒ CHÍ MINH - CO.OPMART AN NHƠN</t>
  </si>
  <si>
    <t>Trung tâm thương mại Hoàng Vũ Plaza, Quốc lộ 1A, Phường Bình Định, Thị Xã An Nhơn, Tỉnh Bình Định, Việt Nam</t>
  </si>
  <si>
    <t>0301175691-015</t>
  </si>
  <si>
    <t>coop0154</t>
  </si>
  <si>
    <t>Cửa Hàng Co.opFood CC Moscow Tower</t>
  </si>
  <si>
    <t>19/1 Tân Thới Nhất 17, KP4, P.tân thới Nhất, Q.12, HCM</t>
  </si>
  <si>
    <t>coop0155</t>
  </si>
  <si>
    <t>Cửa Hàng Co.opFood KCN Hiệp Phước</t>
  </si>
  <si>
    <t>Đường số 6. Khu A. khu CN Hiệp Phước. Xã Long Thới. Huyện Nhà Bè. TP.HCM</t>
  </si>
  <si>
    <t>coop0156</t>
  </si>
  <si>
    <t>Cửa Hàng Co.opFood Đỗ Xuân Hợp</t>
  </si>
  <si>
    <t>Phường Bình Thọ, Q.Thủ Đức</t>
  </si>
  <si>
    <t>coop0157</t>
  </si>
  <si>
    <t>Cửa Hàng Co.opFood Bạch Đằng</t>
  </si>
  <si>
    <t>1387 Bạch Đăng, P2, Q.Bình Thạnh, TP.HCM</t>
  </si>
  <si>
    <t>coop0158</t>
  </si>
  <si>
    <t>Cửa Hàng Co.opFood Hưng Phú</t>
  </si>
  <si>
    <t>4 Lê Quang Kim, Phường 9, Quận 8.</t>
  </si>
  <si>
    <t>coop0159</t>
  </si>
  <si>
    <t>Cửa Hàng Co.opFood Phú Hữu</t>
  </si>
  <si>
    <t>828A Nguyễn Duy Trinh, Phường Phú Hữu, Quận 9, Tp. HCM</t>
  </si>
  <si>
    <t>COOP-016</t>
  </si>
  <si>
    <t>CHI NHÁNH LIÊN HIỆP HỢP TÁC XÃ THƯƠNG MẠI TP. HỒ CHÍ MINH - CO.OPMART ĐĂK NÔNG</t>
  </si>
  <si>
    <t>Đường Huỳnh Thúc Kháng, Tổ Dân Phố 1, Phường Nghĩa Thành, Thành phố Gia Nghĩa, Tỉnh Đắk Nông, Việt Nam</t>
  </si>
  <si>
    <t>0301175691-016</t>
  </si>
  <si>
    <t>coop0161</t>
  </si>
  <si>
    <t>Cửa Hàng Co.opFood Phạm Thế Hiển 2649</t>
  </si>
  <si>
    <t>2649 Phạm Thế Hiển, Phường 7, Quận 8</t>
  </si>
  <si>
    <t>coop0162</t>
  </si>
  <si>
    <t>Cửa Hàng Co.opFood Phạm Nhữ Tăng 11</t>
  </si>
  <si>
    <t>11-13 Phạm Nhữ Tăng, Phường 4, Quận 8, TP.Hồ Chí Minh</t>
  </si>
  <si>
    <t>coop0163</t>
  </si>
  <si>
    <t>Cửa Hàng Co.opFood Lê Văn Lương 302</t>
  </si>
  <si>
    <t>302 Lê Văn Lương, Phường Tân Hưng, Quận 7, TP. HCM</t>
  </si>
  <si>
    <t>coop0168</t>
  </si>
  <si>
    <t>Cửa Hàng Co.opFood Nguyễn Văn Đậu 137</t>
  </si>
  <si>
    <t>137 Nguyễn Văn Đậu, Phường 5, Quận Bình Thạnh, TP. HCM</t>
  </si>
  <si>
    <t>coop0169</t>
  </si>
  <si>
    <t>Cửa Hàng Co.opFood Bình Trưng</t>
  </si>
  <si>
    <t>20 Nguyễn Duy Trinh, P.Bình Trưng Tây, Q.2, HCM</t>
  </si>
  <si>
    <t>COOP-017</t>
  </si>
  <si>
    <t>CHI NHÁNH LIÊN HIỆP HỢP TÁC XÃ THƯƠNG MẠI TP. HỒ CHÍ MINH - CO.OPMART BÌNH DƯƠNG 2</t>
  </si>
  <si>
    <t>1 Phú Lợi, Phường Phú Lợi, Thành phố Thủ Dầu Một, Tỉnh Bình Dương, Việt Nam</t>
  </si>
  <si>
    <t>0301175691-017</t>
  </si>
  <si>
    <t>COOP-018</t>
  </si>
  <si>
    <t>CHI NHÁNH LIÊN HIỆP HỢP TÁC XÃ THƯƠNG MẠI TP.HỒ CHÍ MINH - CO.OPMART VĂN THÁNH</t>
  </si>
  <si>
    <t>561A Điện Biên Phủ, Phường 25, Quận Bình Thạnh, Thành phố Hồ Chí Minh, Việt Nam</t>
  </si>
  <si>
    <t>0301175691-018</t>
  </si>
  <si>
    <t>COOP-019</t>
  </si>
  <si>
    <t>CHI NHÁNH LIÊN HIỆP HỢP TÁC XÃ THƯƠNG MẠI TP. HỒ CHÍ MINH - CO.OPMART LAGI</t>
  </si>
  <si>
    <t>Đường Thống Nhất, KP4, Phường Tân Thiện, Thị xã La Gi, Tỉnh Bình Thuận, Việt Nam</t>
  </si>
  <si>
    <t>0301175691-019</t>
  </si>
  <si>
    <t>COOP-020</t>
  </si>
  <si>
    <t>CHI NHÁNH LIÊN HIỆP HỢP TÁC XÃ THƯƠNG MẠI TP. HỒ CHÍ MINH - CO.OPMART NGUYỄN BÌNH</t>
  </si>
  <si>
    <t>18 Nguyễn Bình, Xã Phú Xuân, Huyện Nhà Bè, Thành phố Hồ Chí Minh, Việt Nam</t>
  </si>
  <si>
    <t>0301175691-020</t>
  </si>
  <si>
    <t>COOP-021</t>
  </si>
  <si>
    <t>CHI NHÁNH LIÊN HIỆP HỢP TÁC XÃ THƯƠNG MẠI TP. HỒ CHÍ MINH - CO.OPMART QUẢNG BÌNH</t>
  </si>
  <si>
    <t>Số 7, Đường 23-8, Phường Đồng Phú, Thành phố Đồng Hới, Tỉnh Quảng Bình, Việt Nam</t>
  </si>
  <si>
    <t>0301175691-021</t>
  </si>
  <si>
    <t>coop02109</t>
  </si>
  <si>
    <t>Cửa Hàng Co.opFood Lê Đức Thọ 269</t>
  </si>
  <si>
    <t>269 Lê Đức Thọ, Phường 17, Quận Gò Vấp, HCM</t>
  </si>
  <si>
    <t>coop0211</t>
  </si>
  <si>
    <t>Cửa Hàng Co.opFood Phan Văn Trị</t>
  </si>
  <si>
    <t>Lô B cc  Phan Văn Trị , P10, Q5, HCM</t>
  </si>
  <si>
    <t>coop0215</t>
  </si>
  <si>
    <t>Cửa Hàng Co.opFood Đông Thạnh</t>
  </si>
  <si>
    <t>247 Đặng Thúc Vịnh, ấp 7, xã Đông Thạnh, huyện Hóc Môn, HCM</t>
  </si>
  <si>
    <t>coop0218</t>
  </si>
  <si>
    <t>Cửa Hàng Co.opFood Chợ Lớn</t>
  </si>
  <si>
    <t>Quận 6, TPHCM</t>
  </si>
  <si>
    <t>COOP-022</t>
  </si>
  <si>
    <t>CHI NHÁNH LIÊN HIỆP HỢP TÁC XÃ THƯƠNG MẠI TP. HỒ CHÍ MINH - CO.OPMART BẾN LỨC</t>
  </si>
  <si>
    <t>61 Quốc Lộ 1A - Khu Phố 4, Thị trấn Bến Lức, Huyện Bến Lức, Tỉnh Long An, Việt Nam</t>
  </si>
  <si>
    <t>0301175691-022</t>
  </si>
  <si>
    <t>coop0221</t>
  </si>
  <si>
    <t>Cửa Hàng Co.opFood Đặng Văn Bi</t>
  </si>
  <si>
    <t>coop0223</t>
  </si>
  <si>
    <t>Cửa Hàng Co.opFood Cao Lỗ</t>
  </si>
  <si>
    <t>218 Cao Lỗ, Phường 4, Quận 8, HCM</t>
  </si>
  <si>
    <t>coop0225</t>
  </si>
  <si>
    <t>Cửa Hàng Co.opFood KCN Tân Thới Hiệp</t>
  </si>
  <si>
    <t>265A Nguyễn Ảnh Thủ, P.Hiệp Thành, Q12, HCM</t>
  </si>
  <si>
    <t>coop0226</t>
  </si>
  <si>
    <t>CH Co.opFood Phúc An Lộc</t>
  </si>
  <si>
    <t>246 đường số 2, P.An Phú, Q.2, HCM</t>
  </si>
  <si>
    <t>coop0228</t>
  </si>
  <si>
    <t>Cửa Hàng Co.opFood Nguyễn Bá Tòng</t>
  </si>
  <si>
    <t>phường Tây Thạnh, Quận Tân Phú , Tp.HCM</t>
  </si>
  <si>
    <t>coop0229</t>
  </si>
  <si>
    <t>Cửa Hàng Co.opFood Lê Đức Thọ</t>
  </si>
  <si>
    <t>453 Đường Lê Đức Thọ, P.16, Quận Gò Vấp, Tp.Hcm</t>
  </si>
  <si>
    <t>COOP-023</t>
  </si>
  <si>
    <t>CHI NHÁNH LIÊN HIỆP HỢP TÁC XÃ THƯƠNG MẠI TP. HỒ CHÍ MINH - CO.OPMART TÂN AN</t>
  </si>
  <si>
    <t>Số 1, Mai Thị Tốt, Phường 2, Thành phố Tân An, Tỉnh Long An, Việt Nam</t>
  </si>
  <si>
    <t>0301175691-023</t>
  </si>
  <si>
    <t>coop0234</t>
  </si>
  <si>
    <t>Cửa Hàng Co.opFood Lê Văn Thọ</t>
  </si>
  <si>
    <t>80.8H Lê Văn Thọ, P.11, Q.Gò Vấp, TPHCM</t>
  </si>
  <si>
    <t>coop0236</t>
  </si>
  <si>
    <t>Cửa Hàng Co.opFood Thảo Điền</t>
  </si>
  <si>
    <t>Số 37 Đường số 47, P.Thảo Điền, Quận 2, HCM</t>
  </si>
  <si>
    <t>coop0238</t>
  </si>
  <si>
    <t>Cửa hàng Co.opFood Hiệp Bình</t>
  </si>
  <si>
    <t>45 Hiệp Bình, P.Hiệp Bình Chánh, Q.Thủ Đức, HCM</t>
  </si>
  <si>
    <t>COOP-024</t>
  </si>
  <si>
    <t>CHI NHÁNH LIÊN HIỆP HỢP TÁC XÃ THƯƠNG MẠI TP. HỒ CHÍ MINH - CO.OPMART BÀ RỊA</t>
  </si>
  <si>
    <t>6 Nguyễn Hữu Thọ, KP 2, Phường Phước Trung, Thành phố Bà Rịa, Tỉnh Bà Rịa - Vũng Tàu, Việt Nam</t>
  </si>
  <si>
    <t>0301175691-024</t>
  </si>
  <si>
    <t>coop0240</t>
  </si>
  <si>
    <t>Cửa hàng Co.opFood Trần Quang Khải</t>
  </si>
  <si>
    <t>214 Trần Quang Khải, P.Tân Định, Q.1, HCM</t>
  </si>
  <si>
    <t>coop0243</t>
  </si>
  <si>
    <t>Cửa Hàng Co.opFood Nguyễn Văn Quá</t>
  </si>
  <si>
    <t>345 Nguyễn Văn Quá, Q.12, HCM</t>
  </si>
  <si>
    <t>coop0244</t>
  </si>
  <si>
    <t>Cửa Hàng Co.opFood Chợ cầu</t>
  </si>
  <si>
    <t>916 Nguyễn Văn Quá , Q12, HCM</t>
  </si>
  <si>
    <t>coop0245</t>
  </si>
  <si>
    <t>Cửa Hàng Co.opFood Nguyễn Oanh</t>
  </si>
  <si>
    <t>390 Nguyễn Oanh, Phường 6, Gò Vấp, HCM</t>
  </si>
  <si>
    <t>coop0246</t>
  </si>
  <si>
    <t>Cửa Hàng Co.opFood Nguyễn Cửu Đàm</t>
  </si>
  <si>
    <t>16 Nguyễn Cửu Đàm, P.Tân Sơn Nhì, Q.Tân Phú</t>
  </si>
  <si>
    <t>coop0248</t>
  </si>
  <si>
    <t>Cửa Hàng Co.opFood Phạm Phú Thứ</t>
  </si>
  <si>
    <t>144-146 Phạm Phú Thứ, P.11, Quận Tân Bình, HCM</t>
  </si>
  <si>
    <t>COOP-025</t>
  </si>
  <si>
    <t>CHI NHÁNH LIÊN HIỆP HỢP TÁC XÃ THƯƠNG MẠI TP. HỒ CHÍ MINH - CO.OPMART BÌNH DƯƠNG</t>
  </si>
  <si>
    <t>368 Đường 30 tháng 4, Phường Chánh Nghĩa, Thành phố Thủ Dầu Một, Tỉnh Bình Dương, Việt Nam</t>
  </si>
  <si>
    <t>0301175691-025</t>
  </si>
  <si>
    <t>coop0250</t>
  </si>
  <si>
    <t>Cửa Hàng Co.opFood CMT8</t>
  </si>
  <si>
    <t>467 CMT8, P.13, Q.10, HCM</t>
  </si>
  <si>
    <t>coop0252</t>
  </si>
  <si>
    <t>Cửa hàng Co.op Food Bình Phú</t>
  </si>
  <si>
    <t>15-17 Bình Phú, Phường 10, Quận 6, HCM</t>
  </si>
  <si>
    <t>coop0257</t>
  </si>
  <si>
    <t>Cửa Hàng Co.opFood Phạm Văn Chiêu</t>
  </si>
  <si>
    <t>42/7 Phạm Văn Chiêu, P.9, Q.Gò Vấp, HCM</t>
  </si>
  <si>
    <t>coop0258</t>
  </si>
  <si>
    <t>Cửa Hàng Co.opFood Phạm Hữu Lầu</t>
  </si>
  <si>
    <t>245 Phạm Hữu Lầu, P.Phú Mỹ ,Q7, HCM</t>
  </si>
  <si>
    <t>coop0259</t>
  </si>
  <si>
    <t>Cửa Hàng Co.opFood Lê Văn Quới</t>
  </si>
  <si>
    <t>441 Lê Văn Quới, Bình Trị Đông A, Bình Tân, HCM</t>
  </si>
  <si>
    <t>COOP-026</t>
  </si>
  <si>
    <t>CHI NHÁNH LIÊN HIỆP HỢP TÁC XÃ THƯƠNG MẠI TP. HỒ CHÍ MINH-CO.OPMART SA ĐÉC</t>
  </si>
  <si>
    <t>Nguyễn Sinh Sắc, Khóm 2, Phường 2, Thành phố Sa Đéc, Tỉnh Đồng Tháp, Việt Nam</t>
  </si>
  <si>
    <t>0301175691-026</t>
  </si>
  <si>
    <t>coop0260</t>
  </si>
  <si>
    <t>Cửa Hàng Co.opFood Tân Kỳ Tân Quý</t>
  </si>
  <si>
    <t>274 Tân Kỳ Tân Quý, P.Sơn Kỳ , Quận Tân Phú, HCM</t>
  </si>
  <si>
    <t>coop0261</t>
  </si>
  <si>
    <t>Cửa Hàng Co.opFood Quang Trung</t>
  </si>
  <si>
    <t>1110 Quang Trung, Phường 8, Gò Vấp, HCM</t>
  </si>
  <si>
    <t>coop0262</t>
  </si>
  <si>
    <t>Cửa Hàng Co.opFood Huỳnh Tấn Phát</t>
  </si>
  <si>
    <t>1273 Huỳnh Tấn Phát, P.Phú Thuận , Quận 7 , HCM</t>
  </si>
  <si>
    <t>coop0263</t>
  </si>
  <si>
    <t>Cửa Hàng Co.opFood Nhà Bè</t>
  </si>
  <si>
    <t>12.10A Huỳnh Tấn Phát, Phú Xuân, Nhà Bè, HCM</t>
  </si>
  <si>
    <t>coop0264</t>
  </si>
  <si>
    <t>Cửa Hàng Co.opFood Hương Lộ 2</t>
  </si>
  <si>
    <t>669 Hương Lộ 2, Phường Bình Trị Đông, Quận Bình Tân, HCM (Gần ngã 3 Đất Mới)</t>
  </si>
  <si>
    <t>coop0265</t>
  </si>
  <si>
    <t>Cửa Hàng Co.opFood Trường Thọ</t>
  </si>
  <si>
    <t>185 Đặng Văn Bi, P. Trường Thọ, Q Thủ Đức, HCM</t>
  </si>
  <si>
    <t>coop0266</t>
  </si>
  <si>
    <t>Cửa Hàng Co.opFood Long Phước</t>
  </si>
  <si>
    <t>295 Long Thuận, P.Long Phước, Q.9, HCM</t>
  </si>
  <si>
    <t>coop0268</t>
  </si>
  <si>
    <t>Cửa Hàng Co.opFood Bình Quới</t>
  </si>
  <si>
    <t>1049 XVNT, P.28, Q.Bình Thanh, HCM</t>
  </si>
  <si>
    <t>COOP-027</t>
  </si>
  <si>
    <t>CHI NHÁNH LIÊN HIỆP HỢP TÁC XÃ THƯƠNG MẠI TP. HỒ CHÍ MINH - CO.OPMART GÒ CÔNG</t>
  </si>
  <si>
    <t>Trần Công Tường, Khu Phố 2, Phường 5, Thị xã Gò Công, Tỉnh Tiền Giang, Việt Nam</t>
  </si>
  <si>
    <t>0301175691-027</t>
  </si>
  <si>
    <t>coop0276</t>
  </si>
  <si>
    <t>Cửa Hàng Co.opFood KCN Tây Bắc</t>
  </si>
  <si>
    <t>Đường N4, KCN Tây Bắc Củ Chi, HCM</t>
  </si>
  <si>
    <t>coop0278</t>
  </si>
  <si>
    <t>Cửa Hàng Co.opFood Phạm Văn Bạch</t>
  </si>
  <si>
    <t>701 Phạm Văn Bạch, Phường 12, Quận Gò Vấp, TP.HCM</t>
  </si>
  <si>
    <t>COOP-028</t>
  </si>
  <si>
    <t>CHI NHÁNH LIÊN HIỆP HỢP TÁC XÃ THƯƠNG MẠI TP. HỒ CHÍ MINH - CO.OPMART THỐT NỐT</t>
  </si>
  <si>
    <t>Quốc Lộ 91, Khu Vực Phụng Thạnh I, Phường Thốt Nốt, Quận Thốt Nốt, Thành phố Cần Thơ, Việt Nam</t>
  </si>
  <si>
    <t>0301175691-028</t>
  </si>
  <si>
    <t>coop0280</t>
  </si>
  <si>
    <t>Cửa Hàng Co.opFood Tô Hiến Thành</t>
  </si>
  <si>
    <t>24 Tô Hiến Thành, Phường 15, Quận 10, HCM</t>
  </si>
  <si>
    <t>coop0282</t>
  </si>
  <si>
    <t>Cửa Hàng Co.opFood Quốc Lộ 50</t>
  </si>
  <si>
    <t>A23.10 Quốc Lộ 50, xã Bình Hưng, huyện Bình Chánh, Tp.HCM</t>
  </si>
  <si>
    <t>coop0283</t>
  </si>
  <si>
    <t>Cửa Hàng Co.opFood Tây Thạnh</t>
  </si>
  <si>
    <t>216-218 Tây Thạnh, phường Tây Thạnh, Quận Tân Phú , Tp.HCM</t>
  </si>
  <si>
    <t>coop0285</t>
  </si>
  <si>
    <t>Cửa Hàng Co.opFood Tỉnh Lộ 10</t>
  </si>
  <si>
    <t>1002 Tỉnh Lộ 10, phường Tân Tạo, Bình Tân, Tp.HCM</t>
  </si>
  <si>
    <t>coop0286</t>
  </si>
  <si>
    <t>Cửa Hàng Co.opFood Tháp Mười</t>
  </si>
  <si>
    <t>32 - 34 Tháp Mười, phường 02, Quận 06, Tp.HCM</t>
  </si>
  <si>
    <t>coop0288</t>
  </si>
  <si>
    <t>Cửa Hàng Co.opFood Tô Ký</t>
  </si>
  <si>
    <t>4.5 Tô Ký, xã Trung Chánh, Huyện Hóc Môn, HCM</t>
  </si>
  <si>
    <t>COOP-029</t>
  </si>
  <si>
    <t>CHI NHÁNH LIÊN HIỆP HỢP TÁC XÃ THƯƠNG MẠI TP. HỒ CHÍ MINH - CO.OPMART CHÂU ĐỐC</t>
  </si>
  <si>
    <t>Tổ 21, Khóm Châu Quới 3, Phường Châu Phú B, Thành phố Châu Đốc, Tỉnh An Giang, Việt Nam</t>
  </si>
  <si>
    <t>0301175691-029</t>
  </si>
  <si>
    <t>coop0291</t>
  </si>
  <si>
    <t>Cửa Hàng Co.opFood Lê Văn Khương</t>
  </si>
  <si>
    <t>402 Lê Văn Khương, phường Thới An, Quận 12, HCM</t>
  </si>
  <si>
    <t>coop0292</t>
  </si>
  <si>
    <t>Cửa Hàng Co.opFood Âu Cơ</t>
  </si>
  <si>
    <t>982 Âu Cơ, phường 14, Quận Tân Bình, HCM</t>
  </si>
  <si>
    <t>coop0294</t>
  </si>
  <si>
    <t>Cửa Hàng Co.opFood 53 Phạm Văn Chiêu</t>
  </si>
  <si>
    <t>53/1B Phạm Văn Chiêu, Khu Phố 3, Gò Vấp, HCM</t>
  </si>
  <si>
    <t>coop0295</t>
  </si>
  <si>
    <t>Cửa hàng Co.op Food  37 Phan Huy Ích</t>
  </si>
  <si>
    <t>37.257B đường Phan Huy Ích, Phường 12, Quận Gò Vấp,TP HCM</t>
  </si>
  <si>
    <t>coop0296</t>
  </si>
  <si>
    <t>Co.opFood 249 Lương Định Của</t>
  </si>
  <si>
    <t>249 Lương Định Của, phường An Phú, Quận 02</t>
  </si>
  <si>
    <t>coop0297</t>
  </si>
  <si>
    <t>Cửa hàng CoopFood Hàng Xanh</t>
  </si>
  <si>
    <t>189 – 191 Bạch Đằng, phường 15, Quận Bình Thạnh, Tp.HCM</t>
  </si>
  <si>
    <t>COOP-030</t>
  </si>
  <si>
    <t>CHI NHÁNH LIÊN HIỆP HỢP TÁC XÃ THƯƠNG MẠI TP. HỒ CHÍ MINH - CO.OPMART ĐỨC PHỔ</t>
  </si>
  <si>
    <t>Đường Nguyễn Nghiêm, TDP Vĩnh Bình, Phường Phổ Ninh, Thị xã Đức Phổ, Tỉnh Quảng Ngãi, Việt Nam</t>
  </si>
  <si>
    <t>0301175691-030</t>
  </si>
  <si>
    <t>COOP-031</t>
  </si>
  <si>
    <t>CHI NHÁNH LIÊN HIỆP HỢP TÁC XÃ THƯƠNG MẠI TP. HỒ CHÍ MINH - CO.OPMART ĐỒNG VĂN CỐNG</t>
  </si>
  <si>
    <t>125 Đồng Văn Cống, Phường Thạnh Mỹ Lợi, Thành phố Thủ Đức, Thành phố Hồ Chí Minh, Việt Nam</t>
  </si>
  <si>
    <t>0301175691-031</t>
  </si>
  <si>
    <t>COOP-032</t>
  </si>
  <si>
    <t>CHI NHÁNH LIÊN HIỆP HỢP TÁC XÃ THƯƠNG MẠI TP. HỒ CHÍ MINH-CO.OPMART TÂN CHÂU</t>
  </si>
  <si>
    <t>Đường Lê Duẩn, KP2, Thị trấn Tân Châu, Huyện Tân Châu, Tỉnh Tây Ninh, Việt Nam</t>
  </si>
  <si>
    <t>0301175691-032</t>
  </si>
  <si>
    <t>COOP-034</t>
  </si>
  <si>
    <t>CHI NHÁNH LIÊN HIỆP HỢP TÁC XÃ THƯƠNG MẠI TP. HỒ CHÍ MINH-CO.OPMART NAM ĐỊNH</t>
  </si>
  <si>
    <t>Số 91, đường Điện Biên, Phường Cửa Bắc, Thành phố Nam Định, Tỉnh Nam Định, Việt Nam</t>
  </si>
  <si>
    <t>0301175691-034</t>
  </si>
  <si>
    <t>COOP-035</t>
  </si>
  <si>
    <t>CHI NHÁNH LIÊN HIỆP HỢP TÁC XÃ THƯƠNG MẠI TP.HỒ CHÍ MINH - CO.OPMART KON TUM</t>
  </si>
  <si>
    <t>205B Lê Hồng Phong, Phường Quyết Thắng, Thành phố Kon Tum, Tỉnh Kon Tum, Việt Nam</t>
  </si>
  <si>
    <t>0301175691-035</t>
  </si>
  <si>
    <t>COOP-036</t>
  </si>
  <si>
    <t>CHI NHÁNH LIÊN HIỆP HTX THƯƠNG MẠI TP.HCM - CO.OPMART CHU VĂN AN</t>
  </si>
  <si>
    <t>241A Chu Văn An, Phường 12, Quận Bình Thạnh, Thành phố Hồ Chí Minh, Việt Nam</t>
  </si>
  <si>
    <t>0301175691-036</t>
  </si>
  <si>
    <t>COOP-037</t>
  </si>
  <si>
    <t>CHI NHÁNH LIÊN HIỆP HỢP TÁC XÃ THƯƠNG MẠI TP. HỒ CHÍ MINH - CO.OPMART HÀ TIÊN</t>
  </si>
  <si>
    <t>Số 20 đường Mạc Công Du, khu phố 2, Phường Đông Hồ, Thành phố Hà Tiên, Tỉnh Kiên Giang, Việt Nam</t>
  </si>
  <si>
    <t>0301175691-037</t>
  </si>
  <si>
    <t>COOP-038</t>
  </si>
  <si>
    <t>CHI NHÁNH LIÊN HIỆP HỢP TÁC XÃ THƯƠNG MẠI TP.HỒ CHÍ MINH-CO.OPMART TÂN THÀNH</t>
  </si>
  <si>
    <t>Quốc lộ 51, tổ 12, khu phố Tân Phú, Phường Phú Mỹ, Thị Xã Phú Mỹ, Tỉnh Bà Rịa - Vũng Tàu, Việt Nam</t>
  </si>
  <si>
    <t>0301175691-038</t>
  </si>
  <si>
    <t>COOP-039</t>
  </si>
  <si>
    <t>CHI NHÁNH LIÊN HIỆP HỢP TÁC XÃ THƯƠNG MẠI TP.HCM - CO.OPMART CAI LẬY</t>
  </si>
  <si>
    <t>Số 79, Đường 30/4, Khu phố 2, Phường 1, Thị Xã Cai Lậy, Tỉnh Tiền Giang, Việt Nam</t>
  </si>
  <si>
    <t>0301175691-039</t>
  </si>
  <si>
    <t>COOP-040</t>
  </si>
  <si>
    <t>CHI NHÁNH LIÊN HIỆP HỢP TÁC XÃ THƯƠNG MẠI TP. HỒ CHÍ MINH-CO.OPMART HỒNG NGỰ</t>
  </si>
  <si>
    <t>Khu nhà Cao ốc KII, Phường An Thạnh, Thành phố Hồng Ngự, Tỉnh Đồng Tháp, Việt Nam</t>
  </si>
  <si>
    <t>0301175691-040</t>
  </si>
  <si>
    <t>coop0400</t>
  </si>
  <si>
    <t>Cửa Hàng Co.opFood 306 Nguyễn Thái Sơn</t>
  </si>
  <si>
    <t>306 Nguyễn Thái Sơn, Phường 5, Quận Gò Vấp, HCM</t>
  </si>
  <si>
    <t>coop0401</t>
  </si>
  <si>
    <t>Cửa Hàng Co.opFood Bình Giã</t>
  </si>
  <si>
    <t>31 Thăng Long , Phường 4 , Quận Tân Bình, Tp.HCM</t>
  </si>
  <si>
    <t>coop0402</t>
  </si>
  <si>
    <t>Cửa Hàng Co.opFood Thống Nhất</t>
  </si>
  <si>
    <t>481 Thống Nhất, Phường 16, Quận Gò Vấp, HCM</t>
  </si>
  <si>
    <t>coop0403</t>
  </si>
  <si>
    <t>Cửa Hàng Co.opFood 203 Võ Thành Trang</t>
  </si>
  <si>
    <t>203-205 Võ Thành Trang, Phường 11, Quận Tân Bình, HCM</t>
  </si>
  <si>
    <t>coop0404</t>
  </si>
  <si>
    <t>Cửa Hàng Coopfood Phạm Thế Hiển 2</t>
  </si>
  <si>
    <t>1289 Phạm Thế Hiển, P.15, Q.8, Tp.HCM</t>
  </si>
  <si>
    <t>coop0405</t>
  </si>
  <si>
    <t>Cửa Hàng Coopfood 418 Trần Văn Giàu</t>
  </si>
  <si>
    <t>Số 418 đường số 7, Phường Tân Tạo, Quận Bình Tân, Tp.HCM</t>
  </si>
  <si>
    <t>coop0406</t>
  </si>
  <si>
    <t>Cửa hàng Co.op Food 85 Nguyễn Sơn</t>
  </si>
  <si>
    <t>85-87 đường Nguyễn Sơn, P.Phú Thạnh, Quận Tân Phú, TP.HCM</t>
  </si>
  <si>
    <t>coop0407</t>
  </si>
  <si>
    <t>Cửa hàng Co.op Food Phú Thuận</t>
  </si>
  <si>
    <t>785 Huỳnh Tấn Phát, Phường Phú Thuận, Quận 7, Tp.HCM</t>
  </si>
  <si>
    <t>coop0408</t>
  </si>
  <si>
    <t>Cửa hàng Co.op Food Thái Sơn</t>
  </si>
  <si>
    <t>A6.7Q Quốc Lộ 1A, Phường Tân Tạo A, Quận Bình Tân (tầng trệt Chung cư THÁI SƠN, kế bên chợ BÀ HOM)</t>
  </si>
  <si>
    <t>COOP-041</t>
  </si>
  <si>
    <t>CHI NHÁNH LIÊN HIỆP HỢP TÁC XÃ THƯƠNG MẠI TP. HỒ CHÍ MINH-CO.OPMART GÒ DẦU</t>
  </si>
  <si>
    <t>Quốc lộ 22B, KP Rạch Sơn, Thị trấn Gò Dầu, Huyện Gò Dầu, Tỉnh Tây Ninh, Việt Nam</t>
  </si>
  <si>
    <t>0301175691-041</t>
  </si>
  <si>
    <t>coop0410</t>
  </si>
  <si>
    <t>Cửa hàng Co.op Food Cát Lái</t>
  </si>
  <si>
    <t>615 Nguyễn Thị Định, phường Cát Lái, quận 2, HCM</t>
  </si>
  <si>
    <t>COOP-042</t>
  </si>
  <si>
    <t>CN LIÊN HIỆP HỢP TÁC XÃ THƯƠNG MẠI TP.HỒ CHÍ MINH- CO.OPMART TÂN CHÂU AN GIANG</t>
  </si>
  <si>
    <t>Khóm Long Thạnh D, Phường Long Thạnh, Thị xã Tân Châu, Tỉnh An Giang, Việt Nam</t>
  </si>
  <si>
    <t>0301175691-042</t>
  </si>
  <si>
    <t>COOP-043</t>
  </si>
  <si>
    <t>CHI NHÁNH LIÊN HIỆP HỢP TÁC XÃ THƯƠNG MẠI TP. HỒ CHÍ MINH - CO.OPMART PHƯỚC ĐÔNG</t>
  </si>
  <si>
    <t>Khu Công nghiệp Phước Đông, Xã Phước Đông, Huyện Gò Dầu, Tỉnh Tây Ninh, Việt Nam</t>
  </si>
  <si>
    <t>0301175691-043</t>
  </si>
  <si>
    <t>COOP-044</t>
  </si>
  <si>
    <t>CHI NHÁNH LIÊN HIỆP HTX THƯƠNG MẠI TP. HỒ CHÍ MINH CO.OPMART VIỆT TRÌ</t>
  </si>
  <si>
    <t>Số 1606A, đường Hùng Vương, Phường Gia Cẩm, Thành phố Việt Trì, Tỉnh Phú Thọ, Việt Nam</t>
  </si>
  <si>
    <t>0301175691-044</t>
  </si>
  <si>
    <t>COOP-045</t>
  </si>
  <si>
    <t>CHI NHÁNH LIÊN HIỆP HỢP TÁC XÃ THƯƠNG MẠI TP.HỒ CHÍ MINH - CO.OPMART DUYÊN HẢI</t>
  </si>
  <si>
    <t>Đường Lý Thường Kiệt, Phường 1, Thị xã Duyên Hải, Tỉnh Trà Vinh, Việt Nam</t>
  </si>
  <si>
    <t>0301175691-045</t>
  </si>
  <si>
    <t>COOP-046</t>
  </si>
  <si>
    <t>CHI NHÁNH LIÊN HIỆP HỢP TÁC XÃ THƯƠNG MẠI TP.HỒ CHÍ MINH- CO.OP MART CẦN GIUỘC</t>
  </si>
  <si>
    <t>Tuyến tránh QL50, Khu Phố Thanh Ba, Thị trấn Cần Giuộc, Huyện Cần Giuộc, Tỉnh Long An, Việt Nam</t>
  </si>
  <si>
    <t>0301175691-046</t>
  </si>
  <si>
    <t>COOP-047</t>
  </si>
  <si>
    <t>CHI NHÁNH LIÊN HIỆP HỢP TÁC XÃ THƯƠNG MẠI TP.HỒ CHÍ MINH - CO.OPMART PHAN RÍ CỬA</t>
  </si>
  <si>
    <t>Khu phố Minh Tân, Thị trấn Phan Rí Cửa, Huyện Tuy Phong, Tỉnh Bình Thuận, Việt Nam</t>
  </si>
  <si>
    <t>0301175691-047</t>
  </si>
  <si>
    <t>COOP-048</t>
  </si>
  <si>
    <t>CHI NHÁNH LIÊN HIỆP HỢP TÁC XÃ THƯƠNG MẠI TP HỒ CHÍ MINH - CO.OPMART TIỂU CẦN</t>
  </si>
  <si>
    <t>Khóm 2, Thị trấn Tiểu Cần, Huyện Tiểu Cần, Tỉnh Trà Vinh, Việt Nam</t>
  </si>
  <si>
    <t>0301175691-048</t>
  </si>
  <si>
    <t>COOP-050</t>
  </si>
  <si>
    <t>0301175691-050</t>
  </si>
  <si>
    <t>COOP-052</t>
  </si>
  <si>
    <t>CHI NHÁNH LIÊN HIỆP HỢP TÁC XÃ THƯƠNG MẠI TP. HỒ CHÍ MINH-CO.OPMART BÌNH THỦY</t>
  </si>
  <si>
    <t>35-37 CMT 8, Phường An Thới, Quận Bình Thuỷ, Thành phố Cần Thơ, Việt Nam</t>
  </si>
  <si>
    <t>0301175691-052</t>
  </si>
  <si>
    <t>COOP-053</t>
  </si>
  <si>
    <t>CHI NHÁNH LIÊN HIỆP HỢP TÁC XÃ THƯƠNG MẠI TP.HỒ CHÍ MINH - CO.OPMART ĐỒNG PHÚ</t>
  </si>
  <si>
    <t>Đường Cách Mạng Tháng Tám - ĐT.741, Khu phố Tân An, Thị trấn Tân Phú, Huyện Đồng Phú, Tỉnh Bình Phước, Việt Nam</t>
  </si>
  <si>
    <t>0301175691-053</t>
  </si>
  <si>
    <t>COOP-054</t>
  </si>
  <si>
    <t>CHI NHÁNH LIÊN HIỆP HỢP TÁC XÃ THƯƠNG MẠI TP. HỒ CHÍ MINH - CO.OPMART SƠN TRÀ</t>
  </si>
  <si>
    <t>Lô C2-12 KCN dịch vụ thủy sản Đà Nẵng, đường Bình Than, Phường Nại Hiên Đông, Quận Sơn Trà, Thành phố Đà Nẵng, Việt Nam</t>
  </si>
  <si>
    <t>0301175691-054</t>
  </si>
  <si>
    <t>COOP-056</t>
  </si>
  <si>
    <t>CN LIÊN HIỆP HỢP TÁC XÃ THƯƠNG MẠI TP. HỒ CHÍ MINH - CO.OPMART HIỆP THÀNH</t>
  </si>
  <si>
    <t>276 Nguyễn ảnh Thủ, phường Hiệp Thành, Quận 12, Thành phố Hồ Chí Minh, Việt Nam</t>
  </si>
  <si>
    <t>0301175691-056</t>
  </si>
  <si>
    <t>COOP-057</t>
  </si>
  <si>
    <t>CN LIÊN HIỆP HỢP TÁC XÃ THƯƠNG MẠI TP. HỒ CHÍ MINH - CO.OPMART VĨNH LỘC B</t>
  </si>
  <si>
    <t>Số 2 khu tái định cư Vĩnh Lộc B đường số 8, Xã Vĩnh Lộc B, Huyện Bình Chánh, Thành phố Hồ Chí Minh, Việt Nam</t>
  </si>
  <si>
    <t>0301175691-057</t>
  </si>
  <si>
    <t>COOP-058</t>
  </si>
  <si>
    <t>CN LIÊN HIỆP HỢP TÁC XÃ THƯƠNG MẠI TP. HỒ CHÍ MINH - CO.OPMART ĐỖ VĂN DẬY</t>
  </si>
  <si>
    <t>18 Đỗ Văn Dậy, Ấp Tân Thới 1, Xã Tân Hiệp, Huyện Hóc Môn, Thành phố Hồ Chí Minh, Việt Nam</t>
  </si>
  <si>
    <t>0301175691-058</t>
  </si>
  <si>
    <t>COOP-059</t>
  </si>
  <si>
    <t>CHI NHÁNH LIÊN HIỆP HỢP TÁC XÃ THƯƠNG MẠI TP. HỒ CHÍ MINH - CO.OPMART TÔ KÝ</t>
  </si>
  <si>
    <t>Số 557 Đường Tô Ký, phường Trung Mỹ Tây, Quận 12, Thành phố Hồ Chí Minh, Việt Nam</t>
  </si>
  <si>
    <t>0301175691-059</t>
  </si>
  <si>
    <t>COOP-060</t>
  </si>
  <si>
    <t>CHI NHÁNH LIÊN HIỆP HỢP TÁC XÃ THƯƠNG MẠI TP.HỒ CHÍ MINH - CO.OPMART THOẠI SƠN</t>
  </si>
  <si>
    <t>ấp Bắc Sơn, đường Tránh Tỉnh lộ 943, Thị trấn Núi Sập, Huyện Thoại Sơn, Tỉnh An Giang, Việt Nam</t>
  </si>
  <si>
    <t>0301175691-060</t>
  </si>
  <si>
    <t>COOP-061</t>
  </si>
  <si>
    <t>CHI NHÁNH LIÊN HIỆP HỢP TÁC XÃ THƯƠNG MẠI TP. HỒ CHÍ MINH - CO.OPMART CƯ MGAR</t>
  </si>
  <si>
    <t>Thửa đất 11, tờ bản đồ số 31, tổ dân phố 2 đường Hùng Vương, Thị trấn Quảng Phú, Huyện Cư M'gar, Tỉnh Đắk Lắk, Việt Nam</t>
  </si>
  <si>
    <t>0301175691-061</t>
  </si>
  <si>
    <t>COOP-062</t>
  </si>
  <si>
    <t>CHI NHÁNH LIÊN HIỆP HỢP TÁC XÃ THƯƠNG MẠI TP. HỒ CHÍ MINH - CO.OPMART TÂN BIÊN</t>
  </si>
  <si>
    <t>Khu phố 3, đường Nguyễn Văn Linh, Thị trấn Tân Biên, Huyện Tân Biên, Tỉnh Tây Ninh, Việt Nam</t>
  </si>
  <si>
    <t>0301175691-062</t>
  </si>
  <si>
    <t>coop0626</t>
  </si>
  <si>
    <t>Cửa hàng Co.op Food CC Bình Phú 1</t>
  </si>
  <si>
    <t>65-67 Đường 20, Phường 11, Quận 6, HCM</t>
  </si>
  <si>
    <t>COOP-063</t>
  </si>
  <si>
    <t>CHI NHÁNH LIÊN HIỆP HỢP TÁC XÃ THƯƠNG MẠI TP. HỒ CHÍ MINH - CO. OPMART DƯƠNG MINH CHÂU</t>
  </si>
  <si>
    <t>Khu phố 1 - TT. Dương Minh Châu, Huyện Dương Minh Châu, Tỉnh Tây Ninh, Việt Nam</t>
  </si>
  <si>
    <t>0301175691-063</t>
  </si>
  <si>
    <t>coop0631</t>
  </si>
  <si>
    <t>Cửa hàng Co.op Food 239 Dương Đình Hội</t>
  </si>
  <si>
    <t>239 ( số cũ 2.212C ) Đường Dương Đình Hội, KP3, Phường Tăng Nhơn Phú B, Quận 9, Tp.HCM</t>
  </si>
  <si>
    <t>coop0633</t>
  </si>
  <si>
    <t>Cửa hàng Co.op Food  397 Phan Huy Ích</t>
  </si>
  <si>
    <t>397 Phan Huy Ích, Phường 14, Quận Gò Vấp, HCM</t>
  </si>
  <si>
    <t>coop0634</t>
  </si>
  <si>
    <t>Cửa hàng Co.op Food 13 Lê Văn Thịnh</t>
  </si>
  <si>
    <t>13 Lê Văn Thịnh, ấp Đông , Phường Bình Trưng Đông, Quận 2, HCM</t>
  </si>
  <si>
    <t>coop0635</t>
  </si>
  <si>
    <t>Cửa Hàng Co.opFood Hoàng Diệu 2</t>
  </si>
  <si>
    <t>135 Hoàng Diệu 2, P. Linh Trung,  Tp.Thủ Đức, HCM</t>
  </si>
  <si>
    <t>COOP-064</t>
  </si>
  <si>
    <t>CHI NHÁNH LIÊN HIỆP HỢP TÁC XÃ THƯƠNG MẠI TP. HỒ CHÍ MINH - CO.OPMART TAM BÌNH</t>
  </si>
  <si>
    <t>0.01 Khu chung cư cao tầng kết hợp TM-DV tại lô BC, Đường 4, KP. 4, Phường Tam Bình, Thành phố Thủ Đức, Thành phố Hồ Chí Minh</t>
  </si>
  <si>
    <t>0301175691-064</t>
  </si>
  <si>
    <t>coop0641</t>
  </si>
  <si>
    <t>Cửa Hàng Co.opFood Saigon Town</t>
  </si>
  <si>
    <t>Cao ốc Saigon Town số 83.16 Thoại Ngọc Hầu , Hòa Thạnh , Tân Phú , HCM</t>
  </si>
  <si>
    <t>coop0642</t>
  </si>
  <si>
    <t>Cửa Hàng Co.opFood 372 Nơ Trang Long</t>
  </si>
  <si>
    <t>372 nơ trang long, bình thạnh</t>
  </si>
  <si>
    <t>coop0647</t>
  </si>
  <si>
    <t>Cửa hàng Co.op Food Conic sky</t>
  </si>
  <si>
    <t>Căn hộ thương mại số 01, tầng 1 , Khu chung cư Block H thuộc khu BT, Lô 13B Khu dân cư Conic , xã Phong Phú , Huyện Bình Chánh, HCM</t>
  </si>
  <si>
    <t>coop0652</t>
  </si>
  <si>
    <t>Cửa Hàng Co.opFood Linh Chiểu</t>
  </si>
  <si>
    <t>110 Đường 17, Khu Phố 3, Phường Linh Chiểu, Quận Thủ Đức, TPHCM</t>
  </si>
  <si>
    <t>coop0653</t>
  </si>
  <si>
    <t>Cửa Hàng Co.opFood  Bùi Thế Mỹ 31</t>
  </si>
  <si>
    <t>31-33 Bùi Thế Mỹ, Phường 10, Tân Bình, HCM</t>
  </si>
  <si>
    <t>coop0654</t>
  </si>
  <si>
    <t>Cửa hàng Co.op Food Krista</t>
  </si>
  <si>
    <t>Căn Shophouse  Thương Mại T2,00.04  tại Tòa nhà Krista, Phường Bình Trưng Đông, Quận 2, HCM</t>
  </si>
  <si>
    <t>coop0656</t>
  </si>
  <si>
    <t>Cửa hàng Co.op Food Gia Phú</t>
  </si>
  <si>
    <t>219.45 Đường Số 5, Khu Phố 7, Phường Bình Hưng Hòa, Quận Bình Tân, HCM</t>
  </si>
  <si>
    <t>coop0657</t>
  </si>
  <si>
    <t>Cửa hàng Co.op Food Vành Đai</t>
  </si>
  <si>
    <t>62 Đường số 44, Phường 10, Quận 6, Thành phố Hồ Chí Minh</t>
  </si>
  <si>
    <t>coop0658</t>
  </si>
  <si>
    <t>Cửa Hàng Co.opFood Man Thiện 280</t>
  </si>
  <si>
    <t>280 Man Thiện , Phường Tăng Nhơn Phú A, Quận 9, TPHCM</t>
  </si>
  <si>
    <t>COOP-066</t>
  </si>
  <si>
    <t>CHI NHÁNH LIÊN HIỆP HỢP TÁC XÃ THƯƠNG MẠI TP. HỒ CHÍ MINH - CO.OPMART THÁP MƯỜI</t>
  </si>
  <si>
    <t>Đường Hùng Vương, Thị trấn Mỹ An, Huyện Tháp Mười, Tỉnh Đồng Tháp, Việt Nam</t>
  </si>
  <si>
    <t>0301175691-066</t>
  </si>
  <si>
    <t>coop0661</t>
  </si>
  <si>
    <t>Cửa Hàng Co.opFood Đinh Bộ Lĩnh 81</t>
  </si>
  <si>
    <t>81 Đinh Bộ Lĩnh , Phường 26 , Quận Bình Thạnh , Tphcm</t>
  </si>
  <si>
    <t>coop0665</t>
  </si>
  <si>
    <t>Cửa Hàng Co.opFood Tỉnh Lộ 15-1031</t>
  </si>
  <si>
    <t>1031 Tỉnh Lộ 15, An Nhơn Tây, Củ Chi, TPHCM</t>
  </si>
  <si>
    <t>coop0671</t>
  </si>
  <si>
    <t>Cửa Hàng Co.opFood Quốc Lộ 22-726</t>
  </si>
  <si>
    <t>726 Quốc Lộ 22 , TT. Củ Chi,  Huyện Củ Chi, TP. HCM</t>
  </si>
  <si>
    <t>coop0678</t>
  </si>
  <si>
    <t>Cửa Hàng Co.opFood Đông Bắc</t>
  </si>
  <si>
    <t>228.1 Khu phố 2A, Phường Tân Chánh Hiệp, Quận 12, Tp.HCM</t>
  </si>
  <si>
    <t>coop0691</t>
  </si>
  <si>
    <t>Cửa Hàng Co.opFood Tân Quy</t>
  </si>
  <si>
    <t>coop0692</t>
  </si>
  <si>
    <t>Cửa Hàng Co.opFood Liên Khu 5-6</t>
  </si>
  <si>
    <t>16 Liên Khu 5-6 , Phường Bình Hưng Hòa B, Quận Bình Tân, TP HCM</t>
  </si>
  <si>
    <t>coop0694</t>
  </si>
  <si>
    <t>Cửa Hàng Co.opFood Thăng Long 31</t>
  </si>
  <si>
    <t>coop0695</t>
  </si>
  <si>
    <t>Cửa Hàng Co.opFood Lê Lợi 60</t>
  </si>
  <si>
    <t>60 Lê Lợi, Huyện Hóc Môn, HCM</t>
  </si>
  <si>
    <t>coop0827</t>
  </si>
  <si>
    <t>Cửa Hàng Co.opFood Ba Đình</t>
  </si>
  <si>
    <t>coop2001</t>
  </si>
  <si>
    <t>Cửa Hàng Co.opFood Tân Thạnh Đông</t>
  </si>
  <si>
    <t>533 Tỉnh Lộ 15, Xã Tân Thạnh Đông, Huyện Củ Chi, HCM</t>
  </si>
  <si>
    <t>coop2002</t>
  </si>
  <si>
    <t>Cửa hàng Co.op Food An Dương Vương 451</t>
  </si>
  <si>
    <t>451-453 An Dương Vương, Phường 11, Quận 6, HCM</t>
  </si>
  <si>
    <t>coop2003</t>
  </si>
  <si>
    <t>Cửa Hàng Co.opFood Lê Thị Hà 2</t>
  </si>
  <si>
    <t>2 Lê Thị Hà, TT. Hóc Môn, Hóc Môn, Thành phố Hồ Chí Minh</t>
  </si>
  <si>
    <t>coop2005</t>
  </si>
  <si>
    <t>Cửa Hàng Co.opFood Hồ Văn Long 70</t>
  </si>
  <si>
    <t>70 Hồ Văn Long, P. Bình Hưng Hòa B,  Quận Bình Tân, TP. HCM</t>
  </si>
  <si>
    <t>coop2006</t>
  </si>
  <si>
    <t>Cửa Hàng Co.opFood Lã Xuân Oai 138</t>
  </si>
  <si>
    <t>138A Lã Xuân Oai, Phường Tăng Nhơn Phú A, Quận 9, Tp.HCM</t>
  </si>
  <si>
    <t>coop2008</t>
  </si>
  <si>
    <t>Cửa hàng Co.op Food CC Hoàng Quân</t>
  </si>
  <si>
    <t>Chung Cư HQC, Block HQ3, Đường Nguyễn Văn Linh, Xã An Phú Tây, Huyện Bình Chánh, TP.HCM (Tầng trệt)</t>
  </si>
  <si>
    <t>coop2009</t>
  </si>
  <si>
    <t>Cửa Hàng Co.opFood Gò Dưa 112</t>
  </si>
  <si>
    <t>112 Gò Dưa, P.Tam Bình,  Tp.Thủ Đức, HCM</t>
  </si>
  <si>
    <t>coop2010</t>
  </si>
  <si>
    <t>Cửa Hàng Co.opFood CC IDICO</t>
  </si>
  <si>
    <t>Lô C Shophouse, Chung Cư Idico, 262 Lũy Bán Bích, P. Hòa Thạnh,  Quận Tân Phú, TP. HCM</t>
  </si>
  <si>
    <t>coop2011</t>
  </si>
  <si>
    <t>Cửa Hàng Co.opFood CC LACASA</t>
  </si>
  <si>
    <t>Tầng 1 Block 1A, Khu phức hợp LaCaSa, Phường Phú Thuận, Quận 7</t>
  </si>
  <si>
    <t>coop2014</t>
  </si>
  <si>
    <t>Cửa Hàng Co.opFood Kênh Tân Hóa</t>
  </si>
  <si>
    <t>Số 405-407 Kênh Tân Hóa, Phường Hòa Thạnh , Quận Tân Phú, Tp.HCM</t>
  </si>
  <si>
    <t>coop2016</t>
  </si>
  <si>
    <t>Cửa Hàng Co.opFood Hà Huy Giáp 302</t>
  </si>
  <si>
    <t>302.40 Hà Huy Giáp, Phường Thạnh Xuân, Quận 12, Tp.HCM</t>
  </si>
  <si>
    <t>coop2017</t>
  </si>
  <si>
    <t>Cửa hàng Co.op Food Tân Sơn Nhì 387</t>
  </si>
  <si>
    <t>387 Tân Sơn Nhì, Phường Tân Thành, Quận Tân Phú, HCM</t>
  </si>
  <si>
    <t>coop2019</t>
  </si>
  <si>
    <t>Cửa hàng Co.op Food Phan Văn Hớn 151</t>
  </si>
  <si>
    <t>151A Phan Văn Hớn, ấp 3, xã Xuân Thới Thượng, Huyện Hóc Môn, Tp.HCM</t>
  </si>
  <si>
    <t>coop2020</t>
  </si>
  <si>
    <t>Cửa Hàng Co.opFood Nguyễn Văn Khạ 198</t>
  </si>
  <si>
    <t>198 Nguyễn Văn Khạ, KP8, Thị Trấn Củ Chi, Huyện Củ Chi, Tp.HCM</t>
  </si>
  <si>
    <t>coop2021</t>
  </si>
  <si>
    <t>Cửa Hàng Co.opFood CC 4S Linh Đông</t>
  </si>
  <si>
    <t>65 Đường số 30, Linh Đông, trực thuộc, thành phố Thủ Đức, HCM</t>
  </si>
  <si>
    <t>coop2025</t>
  </si>
  <si>
    <t>Cửa Hàng Co.opFood Tân Xuân</t>
  </si>
  <si>
    <t>33/4A Ấp Mới 1, Xã Tân Xuân, Hóc Môn, TP. HCM</t>
  </si>
  <si>
    <t>coop2032</t>
  </si>
  <si>
    <t>Cửa Hàng Co.opFood Nguyễn Thị Sóc 153</t>
  </si>
  <si>
    <t>153 Nguyễn Thị Sóc, Ấp Bắc Lân, Xã Bà Điểm, Huyện Hóc Môn, Tp.HCM</t>
  </si>
  <si>
    <t>coop2033</t>
  </si>
  <si>
    <t>Cửa Hàng Co.opFood Tôn Đản</t>
  </si>
  <si>
    <t>167 Tôn Đản, Phường 14, Quận 4, Tp.HCM</t>
  </si>
  <si>
    <t>coop2034</t>
  </si>
  <si>
    <t>Cửa hàng Co.op Food Hậu Lân</t>
  </si>
  <si>
    <t>35H-36H Hậu Lân, Xã Bà Điểm, Huyện Hóc Môn, Tp.HCM</t>
  </si>
  <si>
    <t>coop2035</t>
  </si>
  <si>
    <t>Cửa Hàng Co.opFood Trần Văn Danh 12</t>
  </si>
  <si>
    <t>12-12A Trần Văn Danh, Phường 13, Quận Tân Bình, Tp.HCM</t>
  </si>
  <si>
    <t>coop2039</t>
  </si>
  <si>
    <t>Cửa Hàng Co.opFood Nguyễn Hữu Tiến 11</t>
  </si>
  <si>
    <t>11 Nguyễn Hữu Tiến, Phường Tây Thạnh, Quận Tân Phú, Tp.HCM</t>
  </si>
  <si>
    <t>coop2041</t>
  </si>
  <si>
    <t>Cửa Hàng Co.opFood Thạnh Lộc 17</t>
  </si>
  <si>
    <t>17-17A-17B-17C Thạnh Lộc 29, Phường Thạnh Lộc, Quận 12, Tp.HCM</t>
  </si>
  <si>
    <t>coop2042</t>
  </si>
  <si>
    <t>Cửa Hàng Co.opFood Nguyễn Xí 247</t>
  </si>
  <si>
    <t>247A Nguyễn Xí, Phường 13, Quận Bình Thạnh, Tp.HCM</t>
  </si>
  <si>
    <t>coop2044</t>
  </si>
  <si>
    <t>Cửa Hàng Co.opFood Tân Chánh Hiệp 10</t>
  </si>
  <si>
    <t>15 tân chánh hiệp, p. tân chánh hiệp, quận 12, tp. hcm</t>
  </si>
  <si>
    <t>coop2045</t>
  </si>
  <si>
    <t>Cửa Hàng Co.opFood ĐS12 Trường Thọ</t>
  </si>
  <si>
    <t>1 Phần nhà số 2 và số 36 Đường 12, Phường Trường Thọ, Quận Thủ Đức, Tp.HCM</t>
  </si>
  <si>
    <t>coop2051</t>
  </si>
  <si>
    <t>Cửa Hàng Co.opFood Bình An</t>
  </si>
  <si>
    <t>33 Đường Số 2, Ấp Bình Khánh 2, Phường Bình An, Quận 2, TP.HCM</t>
  </si>
  <si>
    <t>coop2052</t>
  </si>
  <si>
    <t>Cửa Hàng Co.opFood Phan Xích Long 37</t>
  </si>
  <si>
    <t>37C Phan Xích Long, P.3,  Quận Phú Nhuận, TP.HCM</t>
  </si>
  <si>
    <t>Coopfood;COOP</t>
  </si>
  <si>
    <t>coop2055</t>
  </si>
  <si>
    <t>Cửa Hàng Co.opFood Nguyễn Ảnh Thủ 699</t>
  </si>
  <si>
    <t>699 Nguyễn Ảnh Thủ, Phường Hiệp Thành, Quận 12, Tp.HCM</t>
  </si>
  <si>
    <t>coop2056</t>
  </si>
  <si>
    <t>Cửa Hàng Co.opFood Vườn Lài 192</t>
  </si>
  <si>
    <t>192 Đường Vườn Lài, Tân Quý, Tân Phú, Thành phố Hồ Chí Minh</t>
  </si>
  <si>
    <t>coop2057</t>
  </si>
  <si>
    <t>Cửa Hàng Co.opFood  Nguyễn Thị Đặng 367</t>
  </si>
  <si>
    <t>367 Nguyễn Thị Đặng, Khu phố 4, Phường Tân Thới Hiệp, Quận 12, Tp.HCM</t>
  </si>
  <si>
    <t>coop2059</t>
  </si>
  <si>
    <t>Cửa Hàng Co.opFood Trần Văn Quang 86</t>
  </si>
  <si>
    <t>86 Trần Văn Quang, Phường 10, Tân Bình, Thành phố Hồ Chí Minh</t>
  </si>
  <si>
    <t>coop2060</t>
  </si>
  <si>
    <t>Cửa Hàng Co.opFood Tỉnh Lộ 8-628</t>
  </si>
  <si>
    <t>628 Tỉnh Lộ 8, Xã Phước Vĩnh An, Huyện Củ Chi, Tp.HCM</t>
  </si>
  <si>
    <t>coop2063</t>
  </si>
  <si>
    <t>Cửa hàng Co.op Food Phan Văn Hân 182</t>
  </si>
  <si>
    <t>182 Phan Văn Hân, Phường 17, Quận Bình Thạnh, Tp.HCM</t>
  </si>
  <si>
    <t>coop2066</t>
  </si>
  <si>
    <t>Cửa Hàng Co.opFood Tam Hà 64</t>
  </si>
  <si>
    <t>64 Tam Hà, Khu Phố 3, Phường Tam Phú, Quận Thủ Đức, Tp.HCM</t>
  </si>
  <si>
    <t>coop2069</t>
  </si>
  <si>
    <t>Cửa Hàng Co.opFood Lê Văn Lương 1187</t>
  </si>
  <si>
    <t>1187 Đường  Lê Văn Lương, Ấp 3, Nhà Bè, Thành phố Hồ Chí Minh</t>
  </si>
  <si>
    <t>coop2070</t>
  </si>
  <si>
    <t>Cửa Hàng Co.opFood Nơ Trang Long 235</t>
  </si>
  <si>
    <t>235-235A Nơ Trang long, Phường 11, Quận Bình Thạnh</t>
  </si>
  <si>
    <t>coop2072</t>
  </si>
  <si>
    <t>Cửa Hàng Co.opFood CC Hoàng Kim Thế Gia</t>
  </si>
  <si>
    <t>233 Gò Xoài, phường Bình Hưng Hoà, Quận Bình Tân, Tp.HCM</t>
  </si>
  <si>
    <t>coop2076</t>
  </si>
  <si>
    <t>Cửa Hàng Co.opFood Trần Thị Cờ 292</t>
  </si>
  <si>
    <t>292 Trần Thị Cờ, KP3, Phường Thới An, Quận 12, Tp.HCM</t>
  </si>
  <si>
    <t>coop2078</t>
  </si>
  <si>
    <t>Cửa hàng Co.opFood Nguyễn Thái Bình 349</t>
  </si>
  <si>
    <t>349 Nguyễn Thái Bình, Phường 12, Quận Tân Bình, Tp.HCM</t>
  </si>
  <si>
    <t>coop2079</t>
  </si>
  <si>
    <t>Cửa Hàng Co.opFood ĐS9 Linh Tây</t>
  </si>
  <si>
    <t>63A Đường số 9, Phường Linh Tây, Quận Thủ Đức, Tp.HCM</t>
  </si>
  <si>
    <t>coop2080</t>
  </si>
  <si>
    <t>Cửa Hàng Co.opFood Trần Văn Mười 12</t>
  </si>
  <si>
    <t>12/6B Trần Văn Mười, Xã Xuân Thới Đông, Hóc Môn, TP. HCM</t>
  </si>
  <si>
    <t>coop2081</t>
  </si>
  <si>
    <t>Cửa hàng Co.op Food  Lê Thị Hồng 40</t>
  </si>
  <si>
    <t>40/51 Lê Thị Hồng, Phường 17, Quận Gò Vấp, Tp.HCM</t>
  </si>
  <si>
    <t>coop2082</t>
  </si>
  <si>
    <t>Cửa Hàng Co.opFood An Lộc</t>
  </si>
  <si>
    <t>107-109 ĐƯỜNG SỐ 5, PHƯỜNG 17, QUẬN GÒ VẤP, HCM</t>
  </si>
  <si>
    <t>coop2083</t>
  </si>
  <si>
    <t>Cửa Hàng Co.opFood Lê Văn Khương 551</t>
  </si>
  <si>
    <t>551/197 – 551/199 Lê Văn Khương, KP 5, Phường Hiệp Thành, Quận 12, Tp.HCM</t>
  </si>
  <si>
    <t>coop2084</t>
  </si>
  <si>
    <t>Cửa Hàng Co.opFood Sơn Kỳ 1</t>
  </si>
  <si>
    <t>01 Đường DC8, Phường Sơn Kỳ, Quận Tân Phú, Tp.HCM</t>
  </si>
  <si>
    <t>coop2085</t>
  </si>
  <si>
    <t>Cửa Hàng Co.opFood Phan Văn Hớn 285</t>
  </si>
  <si>
    <t>285 Đường Phan Văn Hớn, Phường Tân Thới Nhất, Quận 12, Tp.HCM</t>
  </si>
  <si>
    <t>coop2086</t>
  </si>
  <si>
    <t>Cửa hàng Co.op Food Trường Chinh 22</t>
  </si>
  <si>
    <t>Tầng 1, 22/14 Trường Chinh, Phường Tân Thới Nhất, Quận 12, Tp.HCM</t>
  </si>
  <si>
    <t>coop2087</t>
  </si>
  <si>
    <t>Cửa Hàng Co.opFood Vision</t>
  </si>
  <si>
    <t>96 Trần Đại Nghĩa, Phường Tân Tạo A, Quận Bình Tân, Tp.HCM</t>
  </si>
  <si>
    <t>coop2088</t>
  </si>
  <si>
    <t>Cửa Hàng Co.opFood Tam Phú</t>
  </si>
  <si>
    <t>0.07, khối A1, chung cư Tam Phú, đường Cây Keo, Phường Tam Phú, Quận Thủ Đức, Tp.HCM</t>
  </si>
  <si>
    <t>coop2089</t>
  </si>
  <si>
    <t>Cửa Hàng Co.opFood Sunview</t>
  </si>
  <si>
    <t>Tang 1, khoi A1 chung cu thuoc du an khu nha o Hiep Binh phuoc-Tam Binh, p. Hiep Binh Phuoc, Q. Thu Đuc, tp. HCM</t>
  </si>
  <si>
    <t>coop2090</t>
  </si>
  <si>
    <t>Cửa Hàng Co.opFood Tân Sơn Nhì</t>
  </si>
  <si>
    <t>177 Tân Sơn Nhì, Phường Tân Sơn Nhì, Quận Tân Phú, Tp.HCM</t>
  </si>
  <si>
    <t>coop2095</t>
  </si>
  <si>
    <t>Cửa Hàng Co.opFood Thủ Thiêm Garden</t>
  </si>
  <si>
    <t>269 Đường Liên Phường, Khu phố 6, Phường Phước Long B, Quận 9, Tp.HCM</t>
  </si>
  <si>
    <t>coop2097</t>
  </si>
  <si>
    <t>Cửa Hàng Co.opFood Phạm Văn Hai 91</t>
  </si>
  <si>
    <t>91 Phạm Văn Hai, Phường 3, Quận Tân Bình, Tp.HCM</t>
  </si>
  <si>
    <t>coop2101</t>
  </si>
  <si>
    <t>Cửa Hàng Co.opFood Đất Mới 272</t>
  </si>
  <si>
    <t>272A Đ. Bình Trị Đông, Khu phố 1, Bình Tân, Thành phố Hồ Chí Minh</t>
  </si>
  <si>
    <t>coop2102</t>
  </si>
  <si>
    <t>Cửa Hàng Co.opFood Tô Ngọc Vân 478</t>
  </si>
  <si>
    <t>478A - 482A Tô Ngọc Vân, Phường Thạnh Xuân, Quận 12, TP. HCM</t>
  </si>
  <si>
    <t>coop2104</t>
  </si>
  <si>
    <t>Cửa Hàng Co.opFood Cây Trâm</t>
  </si>
  <si>
    <t>246 Đ. Nguyễn Văn Khối, Phường 9, Quận Gò Vấp, Thành phố Hồ Chí Minh</t>
  </si>
  <si>
    <t>coop2105</t>
  </si>
  <si>
    <t>Cửa Hàng Co.opFood Tỉnh Lộ 15-275</t>
  </si>
  <si>
    <t>275 Tỉnh Lộ 15, Ấp 9, Xã Tân Thạnh Đông, Huyện Củ Chi, Tp. HCM</t>
  </si>
  <si>
    <t>coop2106</t>
  </si>
  <si>
    <t>Cửa Hàng Co.opFood CC Calla Garden</t>
  </si>
  <si>
    <t>13C Nguyễn Văn Linh , Xã Phong Phú , Huyện Bình Chánh , tphcm</t>
  </si>
  <si>
    <t>coop2108</t>
  </si>
  <si>
    <t>Cửa Hàng Co.opFood Chung Cư Ehome S</t>
  </si>
  <si>
    <t>Tầng 1 (trệt) , Block A Ehome S, Đường số 9, Khu phố 2, Phường Phú Hữu, Quận 9, TP.Hồ Chí Minh.</t>
  </si>
  <si>
    <t>coop2110</t>
  </si>
  <si>
    <t>Cửa Hàng Co.opFood Nguyễn Thị Búp 101M</t>
  </si>
  <si>
    <t>101M Nguyễn Thị Búp, Khu Phố 3, Phường Hiệp Thành, Quận 12, HCM</t>
  </si>
  <si>
    <t>coop2113</t>
  </si>
  <si>
    <t>Cửa Hàng Co.opFood Chung Cư Saigon Co.op</t>
  </si>
  <si>
    <t>Tầng trệt, chung cư Sài Gòn Co.op, một phần thửa số 33 - tờ bản đồ số 40 (Bộ địa chính), phường 15, quận Gò Vấp, HCM</t>
  </si>
  <si>
    <t>coop2115</t>
  </si>
  <si>
    <t>Cửa Hàng Co.opFood Thanh Đa</t>
  </si>
  <si>
    <t>49-50 đường số 1, P.26, Q.Bình Thạnh, HCM</t>
  </si>
  <si>
    <t>coop212</t>
  </si>
  <si>
    <t>Cửa Hàng Co.opFood Pasteur</t>
  </si>
  <si>
    <t>95 Pasteur Q.1, HCM</t>
  </si>
  <si>
    <t>coop2120</t>
  </si>
  <si>
    <t>Cửa Hàng Co.opFood Nguyễn Thông 1</t>
  </si>
  <si>
    <t>Số 1 Nguyễn Thông, phường 9, Quận 3, TP.Hồ Chí Minh.</t>
  </si>
  <si>
    <t>coop2123</t>
  </si>
  <si>
    <t>Cửa Hàng Co.opFood Bình Khánh</t>
  </si>
  <si>
    <t>2680 Huỳnh Tấn Phát, Phú Xuân, Nhà Bè, HCM</t>
  </si>
  <si>
    <t>coop2124</t>
  </si>
  <si>
    <t>Cửa Hàng Co.opFood Thoại Ngọc Hầu 1</t>
  </si>
  <si>
    <t>1C Thoại Ngọc Hầu, Phường Hòa Thạnh, Quận Tân Phú, HCM</t>
  </si>
  <si>
    <t>coop2125</t>
  </si>
  <si>
    <t>Cửa Hàng Co.opFood Vĩnh Viễn 393</t>
  </si>
  <si>
    <t>391-393 Vĩnh Viễn, Phường 5, Quận 10, HCM</t>
  </si>
  <si>
    <t>coop2129</t>
  </si>
  <si>
    <t>Cửa Hàng Co.opFood Nguyễn Văn Tạo</t>
  </si>
  <si>
    <t>102/5 Đường Nguyễn Văn Tạo, Ấp 1, Xã Hiệp Phước, Huyện Nhà Bè, HCM</t>
  </si>
  <si>
    <t>coop213</t>
  </si>
  <si>
    <t>Cửa Hàng Co.opFood Trần Chánh Chiếu</t>
  </si>
  <si>
    <t>113 Trần Chánh Chiếu, P14, Q5, HCM</t>
  </si>
  <si>
    <t>coop2131</t>
  </si>
  <si>
    <t>Cửa Hàng Co.opFood Quách Đình Bảo</t>
  </si>
  <si>
    <t>37 Quách Đình Bảo, Phường Phú Thạnh, Quận Tân Phú, HCM</t>
  </si>
  <si>
    <t>coop2132</t>
  </si>
  <si>
    <t>Cửa Hàng Co.opFood Trương Quốc Dung</t>
  </si>
  <si>
    <t>35 Trương Quốc Dung, Phường 8, Phú Nhuận, HCM</t>
  </si>
  <si>
    <t>coop2134</t>
  </si>
  <si>
    <t>Cửa Hàng Co.opFood CC Phú Hoàng Anh</t>
  </si>
  <si>
    <t>Nhà thương mại dịch vụ số 1.4, tầng 1, Khu C Cao ốc Phú Hoàng Anh, Nguyễn Hữu Thọ, phường Phước Kiển, huyện Nhà Bè, TP.HCM</t>
  </si>
  <si>
    <t>coop2135</t>
  </si>
  <si>
    <t>Cửa Hàng Co.opFood Nguyễn Văn Dung</t>
  </si>
  <si>
    <t>18C - 18D Nguyễn Văn Dung, Phường 6, Quận Gò Vấp, Thành phố Hồ Chí Minh</t>
  </si>
  <si>
    <t>coop2137</t>
  </si>
  <si>
    <t>Cửa Hàng Co.opFood Nguyễn Thái Học Premium</t>
  </si>
  <si>
    <t>199-205 Nguyễn Thái Học, Phường Phạm Ngũ Lão, Quận 1, Thành phố Hồ Chí Minh</t>
  </si>
  <si>
    <t>coop2138</t>
  </si>
  <si>
    <t>Cửa Hàng Co.opFood Đường Số 8 Linh Trung</t>
  </si>
  <si>
    <t>12 Đường Sô 8  , Phường linh Trung ,Thành Phố Thủ Đức , TPHCM</t>
  </si>
  <si>
    <t>coop214</t>
  </si>
  <si>
    <t>Cửa Hàng Co.opFood Chu Văn An</t>
  </si>
  <si>
    <t>49-50 đường số 1, P26, Q.Bình Thạnh</t>
  </si>
  <si>
    <t>coop2141</t>
  </si>
  <si>
    <t>Cửa Hàng Co.opFood Thới Hòa</t>
  </si>
  <si>
    <t>coop2142</t>
  </si>
  <si>
    <t>Cửa Hàng Co.opFood Kỳ Đồng</t>
  </si>
  <si>
    <t>20 A Kỳ Đồng, Phường 9 , Quận 3 , Tphcm</t>
  </si>
  <si>
    <t>coop2147</t>
  </si>
  <si>
    <t>Cửa Hàng Co.opFood Ehome 3</t>
  </si>
  <si>
    <t>coop2148</t>
  </si>
  <si>
    <t>Cửa Hàng Co.opFood Nguyễn Sỹ Sách</t>
  </si>
  <si>
    <t>77 Nguyễn Sỹ Sách, Phường 15, Quận Tân Bình, Thành phố Hồ Chí Minh,</t>
  </si>
  <si>
    <t>coop2150</t>
  </si>
  <si>
    <t>Cửa Hàng Co.opFood Nguyễn Văn Đậu 21</t>
  </si>
  <si>
    <t>21A - 21A1 Nguyễn Văn Đậu, Phường 5, Quận Phú Nhuận, HCM</t>
  </si>
  <si>
    <t>coop2152</t>
  </si>
  <si>
    <t>Cửa Hàng Co.opFood Trung Mỹ Tây</t>
  </si>
  <si>
    <t>4/5 Tô Ký, Đ. Thiên Quang, Trung Mỹ Tây, Hóc Môn, Thành phố Hồ Chí Minh</t>
  </si>
  <si>
    <t>coop2153</t>
  </si>
  <si>
    <t>Cửa Hàng Co.opFood CC Akari City</t>
  </si>
  <si>
    <t>77 Đường Võ Văn Kiệt, An Lạc, Bình Tân, Thành phố Hồ Chí Minh</t>
  </si>
  <si>
    <t>coop2154</t>
  </si>
  <si>
    <t>Cửa Hàng Co.opFood Nơ Trang Long 17</t>
  </si>
  <si>
    <t>17 NƠ TRANG LONG, PHƯỜNG 12, QUẬN BÌNH THẠNH</t>
  </si>
  <si>
    <t>coop2156</t>
  </si>
  <si>
    <t>Cửa Hàng Co.opFood Phan Đình Phùng</t>
  </si>
  <si>
    <t>25A PHAN ĐÌNH PHÙNG, PHƯỜNG TÂN THÀNH,  QUẬN TÂN PHÚ</t>
  </si>
  <si>
    <t>coop2157</t>
  </si>
  <si>
    <t>Cửa Hàng Co.opFood CC Hoàng Quân 2</t>
  </si>
  <si>
    <t>coop2158</t>
  </si>
  <si>
    <t>Cửa Hàng Co.opFood CC Lavita Charm</t>
  </si>
  <si>
    <t>tầng 1+2, khối A, chung cư Lavita Charm, 58 đường số 1, khu nhà Lilama 45.1, khu phố 6, phường Trường Thọ, TP. Thủ Đức</t>
  </si>
  <si>
    <t>coop2159</t>
  </si>
  <si>
    <t>Cửa Hàng Co.opFood Lê Văn Thọ 561</t>
  </si>
  <si>
    <t>561 Lê Văn Thọ, P.14, Q.Gò Vấp, TP.HCM</t>
  </si>
  <si>
    <t>coop2161</t>
  </si>
  <si>
    <t>Cửa hàng Co.op Food CC Sunrise Riverside</t>
  </si>
  <si>
    <t>Căn hộ K.1.11 và K.1.12, tầng 1, Tháp K, thuộc Dự án Khu nhà ở xã Phước Kiển (Lô G và Lô E), Ấp 5, Xã Phước Kiển, Huyện Nhà Bè, HCM</t>
  </si>
  <si>
    <t>0908.485.579</t>
  </si>
  <si>
    <t>coop2162</t>
  </si>
  <si>
    <t>Cửa hàng Co.op Food CC Hoàng Anh Gold House</t>
  </si>
  <si>
    <t>Nhà thương mại dịch vụ số 1.3, Khu B1, Khu nhà ở xã Phước Kiển (Hoàng Anh Gold House), đường Lê Văn Lương, Xã Phước Kiển, Huyện Nhà Bè, HCM</t>
  </si>
  <si>
    <t>coop2163</t>
  </si>
  <si>
    <t>Cửa hàng Co.op Food Lý Chiêu Hoàng 113</t>
  </si>
  <si>
    <t>113 Lý Chiêu Hoàng, Phường 10, Quận 6, Thành phố Hồ Chí Minh</t>
  </si>
  <si>
    <t>coop2164</t>
  </si>
  <si>
    <t>Cửa hàng Co.op Food CC Hausneo</t>
  </si>
  <si>
    <t>Căn hộ B.0.03 Lô B, chung cư Bảo Minh EZLAND (HausNeo), số 02 đường số 11, Khu phố 2, Phường Phú Hữu, Thành phố Thủ Đức, HCM</t>
  </si>
  <si>
    <t>coop217</t>
  </si>
  <si>
    <t>Cửa Hàng Co.opFood Lê Văn Sỹ</t>
  </si>
  <si>
    <t>209 Lê Văn Sỹ, P13, Q3, HCM</t>
  </si>
  <si>
    <t>coop220</t>
  </si>
  <si>
    <t>Cửa Hàng Co.opFood Bạch Mã</t>
  </si>
  <si>
    <t>36 Cửu long , p15 ,q10</t>
  </si>
  <si>
    <t>coop227</t>
  </si>
  <si>
    <t>Cửa Hàng Co.opFood Linh Trung</t>
  </si>
  <si>
    <t>Phường Bình Chiểu, Q.Thủ Đức</t>
  </si>
  <si>
    <t>coop230</t>
  </si>
  <si>
    <t>Cửa Hàng Co.opFood Lê Quang Định</t>
  </si>
  <si>
    <t>483 Lê Quang Định, P7, Q.Bình Thạnh, HCM</t>
  </si>
  <si>
    <t>coop233</t>
  </si>
  <si>
    <t>Cửa Hàng Co.opFood Nguyễn Thị Định</t>
  </si>
  <si>
    <t>coop239</t>
  </si>
  <si>
    <t>Cửa Hàng Co.opFood Phú Lợi</t>
  </si>
  <si>
    <t>3419C Phạm Thế Hiển, P7,Quận 8, TPHCM</t>
  </si>
  <si>
    <t>coop247</t>
  </si>
  <si>
    <t>Cửa Hàng Co.opFood Lâm Văn Bền</t>
  </si>
  <si>
    <t>coop253</t>
  </si>
  <si>
    <t>Cửa Hàng Co.opFood Tô Ngọc Vân</t>
  </si>
  <si>
    <t>200 Tô Ngọc Vân, P.Linh Trung, Q.Thủ Đức, HCM</t>
  </si>
  <si>
    <t>coop254</t>
  </si>
  <si>
    <t>Cửa Hàng Co.opFood Vĩnh Hội</t>
  </si>
  <si>
    <t>102 Vĩnh Hội ,Q4, HCM</t>
  </si>
  <si>
    <t>coop255</t>
  </si>
  <si>
    <t>Cửa Hàng Co.opFood Phạm Thế Hiển</t>
  </si>
  <si>
    <t>1802 Phạm Thế Hiển, Quận 8, HCM</t>
  </si>
  <si>
    <t>coop256</t>
  </si>
  <si>
    <t>Cửa Hàng Co.opFood Phú Xuân</t>
  </si>
  <si>
    <t>coop267</t>
  </si>
  <si>
    <t>Cửa Hàng Co.opFood Kha Vạn Cân</t>
  </si>
  <si>
    <t>1162(4.1C) Kha Vạn Cân, P.Linh Chiểu, Thủ Đức, TPHCM</t>
  </si>
  <si>
    <t>coop277</t>
  </si>
  <si>
    <t>Cửa Hàng Co.opFood Trương Công Định</t>
  </si>
  <si>
    <t>33 Trương Công Định, P14, Q.Tân Bình,TP HCM</t>
  </si>
  <si>
    <t>coop279</t>
  </si>
  <si>
    <t>Cửa Hàng Co.opFood Tôn Thất Thuyết</t>
  </si>
  <si>
    <t>42 Tôn Thất Thuyết, Phường 04, Quận 04, TP.HCM</t>
  </si>
  <si>
    <t>coop287</t>
  </si>
  <si>
    <t>Cửa Hàng Co.opFood Gò Xoài</t>
  </si>
  <si>
    <t>coop290</t>
  </si>
  <si>
    <t>Cửa Hàng Co.opFood Nguyễn Văn Tăng</t>
  </si>
  <si>
    <t>437 Nguyễn Văn Tăng, P. Long Thạnh Mỹ, Q.9</t>
  </si>
  <si>
    <t>coop293</t>
  </si>
  <si>
    <t>Cửa Hàng Co.opFood Nguyễn Duy Trinh</t>
  </si>
  <si>
    <t>605 Nguyễn Duy Trinh, phường Bình Trưng Đông, Quận 2</t>
  </si>
  <si>
    <t>coop3801</t>
  </si>
  <si>
    <t>Cửa Hàng Co.opFood HT Hồng Lĩnh</t>
  </si>
  <si>
    <t>Số 1A, đường Nguyễn Đông Chi, P.Nam Hồng, TX Hồng Lĩnh, Tỉnh Hà Tĩnh</t>
  </si>
  <si>
    <t>coop3802</t>
  </si>
  <si>
    <t>Cửa Hàng Co.opFood HT Nguyễn Biên</t>
  </si>
  <si>
    <t>34 Nguyễn Biên thị trấn Cẩm xuyên,  thành phố Hà Tĩnh, Tỉnh Hà Tĩnh</t>
  </si>
  <si>
    <t>coop3803</t>
  </si>
  <si>
    <t>Cửa Hàng Co.opFood HT Hải Thượng Lãn Ông</t>
  </si>
  <si>
    <t>coop3804</t>
  </si>
  <si>
    <t>Cửa Hàng Co.opFood Hà Huy Tập (15005)</t>
  </si>
  <si>
    <t>365-367 Đường Hà Huy Tập, tổ 3, Phường Hà Huy Tập, Tp.Hà Tĩnh, Tỉnh Hà Tĩnh</t>
  </si>
  <si>
    <t>coop409</t>
  </si>
  <si>
    <t>Cửa Hàng Co.opFood Hiệp Bình Chánh</t>
  </si>
  <si>
    <t>33 Đường 12, phường Hiệp Bình Chánh, quận Thủ Đức, HCM</t>
  </si>
  <si>
    <t>coop5001</t>
  </si>
  <si>
    <t>Cửa Hàng Co.opFood Hoàng Hữu Nam 222</t>
  </si>
  <si>
    <t>222 Hoàng Hữu Nam, Thủ Đức, HCM</t>
  </si>
  <si>
    <t>coop636</t>
  </si>
  <si>
    <t>Cửa Hàng Co.opFood Flora</t>
  </si>
  <si>
    <t>623 Đỗ Xuân Hợp, phường Phước Long B, Quận 9. TP.HCM</t>
  </si>
  <si>
    <t>coop640</t>
  </si>
  <si>
    <t>Cửa Hàng Co.opFood CC Sơn Kỳ</t>
  </si>
  <si>
    <t>Căn hộ thương mại số C-0-06 Block C, thuộc nhà chung cư Tanibuilding Sơn Kỳ 1, Đường CN13-DC8-DC13, phường Sơn Kỳ, Quận Tân Phú, HCM</t>
  </si>
  <si>
    <t>coop644</t>
  </si>
  <si>
    <t>Cửa Hàng Co.opFood 174 Phan Văn Hớn</t>
  </si>
  <si>
    <t>174 Phan Văn Hớn, Tân Thới Nhất, Quận 12, Thành phố Hồ Chí Minh</t>
  </si>
  <si>
    <t>coop648</t>
  </si>
  <si>
    <t>Cửa hàng Co.opFood Tam Bình</t>
  </si>
  <si>
    <t>603 Tỉnh Lộ 43 , Phường Tam Bình , Quận Thủ Đức , TPHCM</t>
  </si>
  <si>
    <t>coop655</t>
  </si>
  <si>
    <t>Cửa Hàng Co.opFood Làng Tăng Phú</t>
  </si>
  <si>
    <t>21C Làng Tăng Phú, Tổ 4, Khu Phố 4, Phường Tăng Nhơn Phú A, Quận 9, TPHCM</t>
  </si>
  <si>
    <t>coop683</t>
  </si>
  <si>
    <t>Cửa Hàng Co.opFood Xuân Hiệp</t>
  </si>
  <si>
    <t>72A Đường  số 8,Khu Phố 3, Phường Linh Xuân, Q.Thủ Đức, HCM</t>
  </si>
  <si>
    <t>coop684</t>
  </si>
  <si>
    <t>Cửa Hàng Co.opFood Tân Quý Tây</t>
  </si>
  <si>
    <t>7.2 Hương Lộ 11, Ấp 4, Xã Tân quý Tây, Huyện Bình Chánh</t>
  </si>
  <si>
    <t>coop688</t>
  </si>
  <si>
    <t>Cửa Hàng Co.opFood Nguyễn Duy Trinh 192</t>
  </si>
  <si>
    <t>192 Nguyễn Duy Trinh, Phường Bình Trưng Tây, Quận 2, HCM</t>
  </si>
  <si>
    <t>coop690</t>
  </si>
  <si>
    <t>Cửa Hàng Co.opFood Xóm Chiếu</t>
  </si>
  <si>
    <t>232 Xóm Chiếu, Quận 4, Tp.HCM</t>
  </si>
  <si>
    <t>coop69026</t>
  </si>
  <si>
    <t>110 Phổ Quang, phường 9, quận Phú Nhuận, HCM</t>
  </si>
  <si>
    <t>coop69068</t>
  </si>
  <si>
    <t>Cửa hàng Co.op Food nhượng quyền Phố Đông</t>
  </si>
  <si>
    <t>C29-30 Khu phố Hoàng Ngân, KĐT Phố Đông, 1145/22 Nguyễn Thị Định, Phường Cát Lái, Quận 2, HCM</t>
  </si>
  <si>
    <t>coop693</t>
  </si>
  <si>
    <t>Cửa Hàng Co.opFood Tam Bình 196</t>
  </si>
  <si>
    <t>204 Tam Bình - Tam Phú - Thủ Đức.</t>
  </si>
  <si>
    <t>coop697</t>
  </si>
  <si>
    <t>Cửa Hàng Co.opFood Trịnh Đình Thảo 31</t>
  </si>
  <si>
    <t>31 Trịnh Đình Thảo, Phường Hòa Thạnh, Q.Tân Phú, Tp.HCM</t>
  </si>
  <si>
    <t>coop698</t>
  </si>
  <si>
    <t>Cửa Hàng Co.opFood Tân Hương 262</t>
  </si>
  <si>
    <t>262 Tân Hương, P.Tân Quý, Q.Tân Phú, HCM</t>
  </si>
  <si>
    <t>coop9102</t>
  </si>
  <si>
    <t>Co.op Food Miền Bắc</t>
  </si>
  <si>
    <t>Tầng 1, Tòa 17T4 Dự án Hapulico Complex, Số 01 đường Nguyễn Huy Tưởng, Phường Thanh Xuân Trung, Quận Thanh Xuân, HN</t>
  </si>
  <si>
    <t>MIENBAC;Coopfood;COOP</t>
  </si>
  <si>
    <t>coop9103</t>
  </si>
  <si>
    <t>Cửa hàng Co.op Food HN Bắc Hà C14</t>
  </si>
  <si>
    <t>Tầng 1 của Tòa CT2 Tòa nhà Bắc Hà C14, Phố Tố Hữu, P.Trung Văn, Q.Nam Từ Liêm, HN</t>
  </si>
  <si>
    <t>coop9104</t>
  </si>
  <si>
    <t>Cửa hàng Co.op Food HN Triều Khúc</t>
  </si>
  <si>
    <t>Tổ Hợp công trình hỗn hợp Pandora, số 53 Triều Khúc, Phường Thanh Xuân Nam, Quận Thanh Xuân, HN</t>
  </si>
  <si>
    <t>coop9105</t>
  </si>
  <si>
    <t>Cửa hàng Co.op Food HN Bắc Hà Tower</t>
  </si>
  <si>
    <t>Tầng 1 của Tòa CT2 Tòa nhà Bắc Hà Tower, Phố Tố Hữu, P.Trung Văn, Q.Nam Từ Liêm, HN</t>
  </si>
  <si>
    <t>coop9106</t>
  </si>
  <si>
    <t>Cửa hàng Co.op Food HN Khương Trung</t>
  </si>
  <si>
    <t>Tầng 1 Chung cư Star Tower – 283 Khương Trung, Quận Thanh Xuân, HN</t>
  </si>
  <si>
    <t>coop9107</t>
  </si>
  <si>
    <t>Cửa hàng Co.op Food HN Phùng Khoang</t>
  </si>
  <si>
    <t>02 Nhà đất tại số 16 và số 17, khu nhà ở Phùng Khoang, Phường Trung Văn, Quận Nam Từ Liêm, HN</t>
  </si>
  <si>
    <t>coop9108</t>
  </si>
  <si>
    <t>Cửa hàng Co.op Food HN Văn Khê</t>
  </si>
  <si>
    <t>Tầng 01 tòa nhà CT5A thuộc dự án Văn Khê tại địa chỉ Khu đô thị Văn Khê, Hà Đông, HN</t>
  </si>
  <si>
    <t>coop9109</t>
  </si>
  <si>
    <t>Cửa hàng Co.op Food HN The Vesta</t>
  </si>
  <si>
    <t>kiot 06-07, Tòa V3 khu nhà ở xã hội The Vesta, P.Phú Lãm, Q.Hà Đông, Hà Nội</t>
  </si>
  <si>
    <t>coop9110</t>
  </si>
  <si>
    <t>Cửa hàng Co.op Food HN Green Stars</t>
  </si>
  <si>
    <t>Tầng 1- Tòa 21B5-chung cư Green Stars  -234 Phạm Văn Đồng, Cổ Nhuế - Bắc Từ Liêm - Hà Nội</t>
  </si>
  <si>
    <t>coop9114</t>
  </si>
  <si>
    <t>Cửa hàng Co.op Food HN AnLand</t>
  </si>
  <si>
    <t>Cửa hàng Shophouse số 04, mã căn SH04, tầng 1-2 thuộc tòa HH01B Anland, tại Khu đô thị mới Dương Nội, Quận Hà Đông, HN</t>
  </si>
  <si>
    <t>coop9115</t>
  </si>
  <si>
    <t>Cửa hàng Co.op Food HN Ecohome</t>
  </si>
  <si>
    <t>Tầng 1, Số C2.15 Sảnh B thuộc tòa Ecohome 2, Đường Tân Xuân, Xã Đông Ngạc, Quận Bắc Từ Liêm, HN</t>
  </si>
  <si>
    <t>coop9116</t>
  </si>
  <si>
    <t>Cửa hàng Co.op Food HN Nghĩa Đô</t>
  </si>
  <si>
    <t>Gian hàng số 04 Tòa nhà CT1B, tầng 1 Khu đô thị Nghĩa Đô, Ngõ 106 Hoàng Quốc Việt, Phường Cổ Nhuế 1, Quận Bắc Từ Liêm, HN</t>
  </si>
  <si>
    <t>coop9120</t>
  </si>
  <si>
    <t>Cửa hàng Co.op Food HN VP2 Linh Đàm</t>
  </si>
  <si>
    <t>Tầng 1, Chung cư NO-VP2, Khu dịch vụ tổng hợp và nhà ở hồ Linh Đàm, Phường Hoàng Liệt, Quận Hoàng Mai, HN</t>
  </si>
  <si>
    <t>coop9124</t>
  </si>
  <si>
    <t>Cửa hàng Co.op Food HN The K-Park</t>
  </si>
  <si>
    <t>Tầng 1, SH42 – Tòa K3, KĐT Văn Phú, phường Phú La, Quận Hà Đông, HN</t>
  </si>
  <si>
    <t>coop9126</t>
  </si>
  <si>
    <t>Cửa hàng Co.op Food HN Kim Văn Kim Lũ</t>
  </si>
  <si>
    <t>Nhà liền kề số 07 và số 08, Lô liền kề TT2, Dự án Khu đô thị mới Kim Văn - Kim Lũ, Phường Đại Kim, Quận Hoàng Mai, HN</t>
  </si>
  <si>
    <t>coop9131</t>
  </si>
  <si>
    <t>Cửa hàng Co.op Food HN Thanh Hà Cienco 5</t>
  </si>
  <si>
    <t>Tầng 1, Kiot số 2 và số 4, Tòa nhà B2.1- HH03C, Khu đô thị Thanh Hà Cienco 5, xã Cự Khê, Huyện Thanh Oai, HN</t>
  </si>
  <si>
    <t>coop9134</t>
  </si>
  <si>
    <t>Cửa hàng Co.op Food HN Xuân Mai Dương Nội</t>
  </si>
  <si>
    <t>Tầng 1, Lô số 04B, Tòa L, Dự án HH2 Khu đô thị mới Dương Nội, Phường Yên Nghĩa, Quận Hà Đông, HN</t>
  </si>
  <si>
    <t>coop9138</t>
  </si>
  <si>
    <t>Cửa hàng Co.op Food HN Thái Hà CT4</t>
  </si>
  <si>
    <t>Tầng 1, Lô 02, Tòa CT4, Phường Cổ Nhuế 2, Quận Bắc Từ Liêm, HN</t>
  </si>
  <si>
    <t>coop9139</t>
  </si>
  <si>
    <t>Cửa hàng Co.op Food HN Thái Hà HH</t>
  </si>
  <si>
    <t>Tầng 1, Lô số 05.1, Nhà chung cư HH, Dự án nhà ở cho cán bộ chiến sĩ – Bộ Công an, Phường Cổ Nhuế 2, Quận Bắc Từ Liêm, HN</t>
  </si>
  <si>
    <t>coop9141</t>
  </si>
  <si>
    <t>Cửa hàng Co.op Food HN Mandarin</t>
  </si>
  <si>
    <t>Tầng 1, TM 108.2, Tòa D, Mandarin Garden, số 493 Trương Định, Phường Tân Mai, Quận Hoàng Mai, HN</t>
  </si>
  <si>
    <t>coop9143</t>
  </si>
  <si>
    <t>Cửa hàng Co.op Food HN VP6 Linh Đàm</t>
  </si>
  <si>
    <t>Ô số 11, Lô Ơ2, Dự án Bán đảo Linh Đàm, Phường Hoàng Liệt, Quận Hoàng Mai, HN</t>
  </si>
  <si>
    <t>coop9144</t>
  </si>
  <si>
    <t>Cửa hàng Co.op Food HN Sakura</t>
  </si>
  <si>
    <t>Tầng 1, Kiot 102, Tòa CT13, Khu đô thị mới Tứ Hiệp (chung cư Sakura), Xã Tứ Hiệp, huyện Thanh Trì, Hà Nội</t>
  </si>
  <si>
    <t>coop9146</t>
  </si>
  <si>
    <t>Cửa hàng Co.op Food HN V7 The Vesta</t>
  </si>
  <si>
    <t>Tầng 1, Kiot 18, Tòa V7, Khu nhà ở xã hội Phú Lãm – The Vesta, Phường Phú Lãm, Quận Hà Đông, HN</t>
  </si>
  <si>
    <t>coop9148</t>
  </si>
  <si>
    <t>Cửa hàng Co.op Food HN Tecco Skyville Tower</t>
  </si>
  <si>
    <t>Tầng 1, Căn DV-01, Dự án Tecco Skyville Tower, Xã Tứ Hiệp, Huyện Thanh Trì, Hà Nội</t>
  </si>
  <si>
    <t>coop9149</t>
  </si>
  <si>
    <t>Cửa hàng Co.op Food HN Hateco</t>
  </si>
  <si>
    <t>Tầng 1, tòa CT01B, Khu nhà ở Hateco 6, P.Phương Canh, Nam Từ Liêm, HN</t>
  </si>
  <si>
    <t>coop9150</t>
  </si>
  <si>
    <t>Cửa hàng Co.op Food HN Lucky House</t>
  </si>
  <si>
    <t>Kiot số 15-16-17-18, Toà 19T1, Dự án nhà ở xã hội Kiến Hưng (Lucky House), Phường Kiến Hưng, Quận Hà Đông, HN</t>
  </si>
  <si>
    <t>coop9151</t>
  </si>
  <si>
    <t>Cửa hàng Co.op Food HN Đại Đồng</t>
  </si>
  <si>
    <t>Số nhà 37, Phố Đại Đồng, Phường Thanh Trì, Quận Hoàng Mai, HN</t>
  </si>
  <si>
    <t>coop9152</t>
  </si>
  <si>
    <t>Cửa hàng Co.op Food HN Hồ Tùng Mậu</t>
  </si>
  <si>
    <t>Tầng 1, Tòa 2A – Vinaconex 7, 136 Hồ Tùng Mậu, Phường Phú Diễn, Quận Bắc Từ Liêm, HN</t>
  </si>
  <si>
    <t>coop9153</t>
  </si>
  <si>
    <t>Cửa hàng Co.op Food HN Nhân Chính</t>
  </si>
  <si>
    <t>Tầng 1, Tòa 17T8, Khu đô thị Trung Hòa – Nhân Chính, Phường Nhân Chính, Quận Thanh Xuân, HN</t>
  </si>
  <si>
    <t>coop9154</t>
  </si>
  <si>
    <t>Cửa hàng Co.op Food HN Ngoại Giao Đoàn 1</t>
  </si>
  <si>
    <t>Căn TM01, Tòa N03-T1, Khu đô thị Ngoại Giao Đoàn, Phường Xuân Tảo, Quận Bắc Từ Liêm, HN</t>
  </si>
  <si>
    <t>coop9158</t>
  </si>
  <si>
    <t>Cửa hàng Co.op Food HN Vĩnh Hưng</t>
  </si>
  <si>
    <t>Số 440 Vĩnh Hưng, Phường Thanh Trì, Quận Hoàng Mai, HN</t>
  </si>
  <si>
    <t>coop9159</t>
  </si>
  <si>
    <t>Cửa hàng Co.op Food HN New Horizon</t>
  </si>
  <si>
    <t>tầng 1, N02 dự án New Horizon , số 87 Lĩnh Nam,  Q.Hoàng Mai, TP. Hà Nội</t>
  </si>
  <si>
    <t>coop9160</t>
  </si>
  <si>
    <t>Cửa hàng Co.op Food HN Roman Plaza</t>
  </si>
  <si>
    <t>Tầng 1, Tòa B1, Dự án Tổ hợp thương mại dịch vụ và căn hộ cao cấp Hải Phát Plaza, P.Đại Mỗ, Nam Từ Liêm, HN</t>
  </si>
  <si>
    <t>coop9161</t>
  </si>
  <si>
    <t>Cửa hàng Co.op Food HN Eurowindow</t>
  </si>
  <si>
    <t>Tầng 1, Park 4, Ô đất 5.B2 (Eurowindow River Park), Khu tái định cư Đông Hội, Xã Đông Hội, huyện Đông Anh, HN</t>
  </si>
  <si>
    <t>coop9165</t>
  </si>
  <si>
    <t>Cửa hàng Co.op Food HN Eco Dream</t>
  </si>
  <si>
    <t>Tầng 1, Shophouse ED.107, Eco Dream, Khu đô thị mới Tây Nam Kim Giang I, Xã Tân Triều, Huyện Thanh Trì, HN</t>
  </si>
  <si>
    <t>coop9997</t>
  </si>
  <si>
    <t>Cửa Hàng Co.opFood đường D5 87</t>
  </si>
  <si>
    <t>Đường D5, Q.Bình Thạnh, HCM</t>
  </si>
  <si>
    <t>coop9998</t>
  </si>
  <si>
    <t>Cửa Hàng Co.opFood Nhượng Quyền Bình Lợi</t>
  </si>
  <si>
    <t>127 Bình Lợi, phường 13, quận Bình Thạnh, Thành Phố Hồ Chí Minh</t>
  </si>
  <si>
    <t>coop9999</t>
  </si>
  <si>
    <t>Cửa Hàng Co.opFood Nhượng Quyền Trung Sơn</t>
  </si>
  <si>
    <t>33-37 đường 9A, KDC Trung Sơn, xã Bình Hưng, huyện  Bình Chánh, Tp.HCM</t>
  </si>
  <si>
    <t>COOPACHAU</t>
  </si>
  <si>
    <t>CÔNG TY TNHH ĐẦU TƯ VÀ KINH DOANH SIÊU THỊ Á CHÂU</t>
  </si>
  <si>
    <t>0310939840</t>
  </si>
  <si>
    <t>SIÊU THỊ Á CHÂU. Co.opXtra Premium</t>
  </si>
  <si>
    <t>1Crescent Mall, Tầng B1, 101 Tôn Dật Tiên, P.Phú Thuận, Quận 7, HCM</t>
  </si>
  <si>
    <t>COOPANDONG</t>
  </si>
  <si>
    <t>CÔNG TY TNHH MỘT THÀNH VIÊN THƯƠNG MẠI DỊCH VỤ AN ĐÔNG</t>
  </si>
  <si>
    <t>96 Hùng Vương, Phường 09, Quận 5, Thành phố Hồ Chí Minh, Việt Nam</t>
  </si>
  <si>
    <t>0305314931</t>
  </si>
  <si>
    <t>coopannhon</t>
  </si>
  <si>
    <t>Co.opMart An Nhơn</t>
  </si>
  <si>
    <t>TTTM Hoàng Vũ Plaza, Quốc lộ 1A, P.Bình Định, Thị xã An Nhơn, Tỉnh Bình Định</t>
  </si>
  <si>
    <t>COOP;MIENNAM</t>
  </si>
  <si>
    <t>COOPBAOLOC</t>
  </si>
  <si>
    <t>CÔNG TY TNHH MỘT THÀNH VIÊN SÀI GÒN CO.OP BẢO LỘC</t>
  </si>
  <si>
    <t>Tháp nước đường Trần Phú, Phường 2, Thành phố Bảo Lộc, Tỉnh Lâm Đồng, Việt Nam</t>
  </si>
  <si>
    <t>5800890304</t>
  </si>
  <si>
    <t>COOPBIENHOA</t>
  </si>
  <si>
    <t>CÔNG TY TNHH THƯƠNG MẠI DỊCH VỤ SIÊU THỊ CO.OP MART BIÊN HÒA</t>
  </si>
  <si>
    <t>Số 121, Phạm Văn Thuận , P.Tân Tiến, TP.Biên Hòa, T.Đồng Nai</t>
  </si>
  <si>
    <t>3600753610</t>
  </si>
  <si>
    <t>COOPBINHDINH</t>
  </si>
  <si>
    <t>CÔNG TY TNHH MỘT THÀNH VIÊN SÀI GÒN CO.OP BÌNH ĐỊNH</t>
  </si>
  <si>
    <t>Số 07, Đường Lê Duẩn, Phường Lý Thường Kiệt, Thành phố Quy Nhơn, Tỉnh Bình Định, Việt Nam</t>
  </si>
  <si>
    <t>4100506252</t>
  </si>
  <si>
    <t>COOPBINHDONG</t>
  </si>
  <si>
    <t>CÔNG TY TNHH  MỘT THÀNH VIÊN THƯƠNG MẠI DỊCH VỤ BÌNH ĐÔNG</t>
  </si>
  <si>
    <t>40-54 Tuy Lý Vương, Phường 13, Quận 8, Thành phố Hồ Chí Minh, Việt Nam</t>
  </si>
  <si>
    <t>0305547132</t>
  </si>
  <si>
    <t>COOPBINHTAN</t>
  </si>
  <si>
    <t>CÔNG TY TNHH MỘT THÀNH VIÊN SÀI GÒN CO.OP BÌNH TÂN</t>
  </si>
  <si>
    <t>158 Đường Số 19, Phường Bình Trị Đông B, Quận Bình Tân, Thành phố Hồ Chí Minh, Việt Nam</t>
  </si>
  <si>
    <t>0305389020</t>
  </si>
  <si>
    <t>COOPBINHTRIEU</t>
  </si>
  <si>
    <t>CÔNG TY TNHH MỘT THÀNH VIÊN CO.OPMART BÌNH TRIỆU</t>
  </si>
  <si>
    <t>Số 68/1 Quốc lộ 13, Phường Hiệp Bình Chánh, Thành phố Thủ Đức, Thành phố Hồ Chí Minh, Việt Nam</t>
  </si>
  <si>
    <t>0312302969</t>
  </si>
  <si>
    <t>COOPCAMAU</t>
  </si>
  <si>
    <t>CÔNG TY TNHH MỘT THÀNH VIÊN CO.OPMART CÀ MAU</t>
  </si>
  <si>
    <t>Số 09 Trần Hưng Đạo, Phường 5, Thành phố Cà Mau, Tỉnh Cà Mau, Việt Nam</t>
  </si>
  <si>
    <t>2001269021</t>
  </si>
  <si>
    <t>COOPCANGIO</t>
  </si>
  <si>
    <t>CÔNG TY TNHH MỘT THÀNH VIÊN CO.OP MART CẦN GIỜ</t>
  </si>
  <si>
    <t>0311328890</t>
  </si>
  <si>
    <t>COOPCANTHO</t>
  </si>
  <si>
    <t>CÔNG TY TNHH MỘT THÀNH VIÊN CO.OPMART CẦN THƠ</t>
  </si>
  <si>
    <t>1, Đại lộ Hòa Bình, Phường Tân An, Quận Ninh Kiều, Thành phố Cần Thơ, Việt Nam</t>
  </si>
  <si>
    <t>1801312884</t>
  </si>
  <si>
    <t>COOPCONGQUYNH</t>
  </si>
  <si>
    <t>CÔNG TY TNHH MỘT THÀNH VIÊN SÀI GÒN CO.OP CỐNG QUỲNH</t>
  </si>
  <si>
    <t>189C Cống Quỳnh, Phường Nguyễn Cư Trinh, Quận 1, Thành phố Hồ Chí Minh, Việt Nam</t>
  </si>
  <si>
    <t>0305784415</t>
  </si>
  <si>
    <t>COOPCUCHI</t>
  </si>
  <si>
    <t>CÔNG TY TNHH MỘT THÀNH VIÊN SÀI GÒN CO.OP CỦ CHI</t>
  </si>
  <si>
    <t>357 Quốc lộ 22, ấp Thượng, Xã Tân Thông Hội, Huyện Củ Chi, Thành phố Hồ Chí Minh, Việt Nam</t>
  </si>
  <si>
    <t>0310178586</t>
  </si>
  <si>
    <t>COOPDAMSEN</t>
  </si>
  <si>
    <t>CÔNG TY TNHH MỘT THÀNH VIÊN SÀI GÒN CO.OP ĐẦM SEN</t>
  </si>
  <si>
    <t>Tầng trệt, Tầng 1, Tầng 2 (Siêu thị Co.opMart) Khu A, Chung cư Phú Thọ, P.15, Q.11, TP.HCM, Việt Nam</t>
  </si>
  <si>
    <t>0305773540</t>
  </si>
  <si>
    <t>COOPDANANG</t>
  </si>
  <si>
    <t>CÔNG TY TNHH MỘT THÀNH VIÊN TMDV SIÊU THỊ CO.OPMART ĐÀ NẴNG</t>
  </si>
  <si>
    <t>478 Điện Biên Phủ, Phường Thanh Khê Đông, Quận Thanh Khê, Thành phố Đà Nẵng, Việt Nam</t>
  </si>
  <si>
    <t>0401281414</t>
  </si>
  <si>
    <t>COOPDONGTHINH</t>
  </si>
  <si>
    <t>CÔNG TY TNHH THƯƠNG MẠI DỊCH VỤ ĐỒNG THỊNH</t>
  </si>
  <si>
    <t>304A Quang Trung, Phường 11, Quận Gò Vấp, Thành phố Hồ Chí Minh, Việt Nam</t>
  </si>
  <si>
    <t>0309881794</t>
  </si>
  <si>
    <t>coopfair0001</t>
  </si>
  <si>
    <t>CÔNG TY TNHH SAIGON CO-OP FAIRPRICE. Co-opXtra Linh Trung</t>
  </si>
  <si>
    <t>Linh Trung, Thủ Đức, HCM</t>
  </si>
  <si>
    <t>coopfair0002</t>
  </si>
  <si>
    <t>CÔNG TY TNHH SAIGON CO-OP FAIRPRICE. Co-opXtra Tân Phong</t>
  </si>
  <si>
    <t>1058 Nguyễn Văn Linh, Q7, HCM</t>
  </si>
  <si>
    <t>coopfair0003</t>
  </si>
  <si>
    <t>CÔNG TY TNHH SAIGON CO-OP FAIRPRICE. Co-opXtra Phạm Văn Đồng</t>
  </si>
  <si>
    <t>240-242 phạm Văn Đồng, Hiệp Bình Chánh, Thủ Đức, HCM</t>
  </si>
  <si>
    <t>coopfair0004</t>
  </si>
  <si>
    <t>CÔNG TY TNHH SAIGON CO-OP FAIRPRICE. Co-opXtra Sư Vạn Hạnh</t>
  </si>
  <si>
    <t>Q10, HCM</t>
  </si>
  <si>
    <t>COOPFAIRPRICE</t>
  </si>
  <si>
    <t>CÔNG TY TNHH SAIGON CO-OP FAIRPRICE</t>
  </si>
  <si>
    <t>Số 199-205, Đường Nguyễn Thái Học, Phường Phạm Ngũ Lão, Quận 1, Thành phố Hồ Chí Minh, Việt Nam</t>
  </si>
  <si>
    <t>0312263124</t>
  </si>
  <si>
    <t>coopfine0001</t>
  </si>
  <si>
    <t>FINELIFE FOODSTORE RIVIERA POINT</t>
  </si>
  <si>
    <t>Số 2, nguyễn văn Tưởng, KP3, P.Tân Phú, Q7, HCM</t>
  </si>
  <si>
    <t>coopfine0002</t>
  </si>
  <si>
    <t>FINELIFE SUPERMARKET SAIGON MIA</t>
  </si>
  <si>
    <t>Đường 9A, KDC Trung Sơn, Xã Bình Hưng, Huyện Bình Chánh, HCM</t>
  </si>
  <si>
    <t>coopfine0003</t>
  </si>
  <si>
    <t>FINELIFE SUPERMARKET URBANHILL</t>
  </si>
  <si>
    <t>51A Nguyễn Văn Linh P.Tân Phong Q7 TPHCM</t>
  </si>
  <si>
    <t>coopfine4201</t>
  </si>
  <si>
    <t>FINELIFE FOODSTORE HÀ ĐÔ</t>
  </si>
  <si>
    <t>118 Đường 3/2 , phường 12 , Quận 10 , Tp.HCM</t>
  </si>
  <si>
    <t>COOPFINELIFE</t>
  </si>
  <si>
    <t>CÔNG TY TNHH MỘT THÀNH VIÊN CO.OP FINELIFE</t>
  </si>
  <si>
    <t>199-205 Nguyễn Thái Học, Phường Phạm Ngũ Lão, Quận 1, TP.HCM</t>
  </si>
  <si>
    <t>0315815574</t>
  </si>
  <si>
    <t>COOPFOOD-115</t>
  </si>
  <si>
    <t>CHI NHÁNH - CÔNG TY TNHH MỘT THÀNH VIÊN THỰC PHẨM SAIGON CO.OP - CO.OP FOOD MIỀN BẮC</t>
  </si>
  <si>
    <t>Tầng 1, Tòa 17T4 Dự án Hapulico Complex, Số 01 Đ.Nguyễn Huy Tưởng, P.Thanh Xuân Trung, Q.Thanh Xuân, TP.Hà Nội, Việt Nam</t>
  </si>
  <si>
    <t>0309129418-115</t>
  </si>
  <si>
    <t>COOPFOOD-116</t>
  </si>
  <si>
    <t>CN CÔNG TY TNHH MTV THỰC PHẨM SAIGON CO.OP - CO.OPFOOD KHU VỰC ĐỒNG NAI</t>
  </si>
  <si>
    <t>L2-1, Khu dân cư Phú Gia 2, KP 5, P.Trảng Dài, TP. Biên Hòa, T. Đồng Nai, Việt Nam</t>
  </si>
  <si>
    <t>0309129418-116</t>
  </si>
  <si>
    <t>COOPFOOD-123</t>
  </si>
  <si>
    <t>CHI NHÁNH CÔNG TY TNHH MỘT THÀNH VIÊN THỰC PHẨM SAIGON CO.OP - CO.OP FOOD KHU VỰC BÌNH DƯƠNG</t>
  </si>
  <si>
    <t>451 Lê Hồng Phong, Khu phố 8, Phường Phú Hòa, Thành phố Thủ Dầu Một, Tỉnh Bình Dương, Việt Nam</t>
  </si>
  <si>
    <t>0309129418-123</t>
  </si>
  <si>
    <t>COOPFOOD-144</t>
  </si>
  <si>
    <t>CHI NHÁNH CÔNG TY TNHH MỘT THÀNH VIÊN THỰC PHẨM SAIGON CO.OP - CO.OP FOOD KHU VỰC CẦN THƠ</t>
  </si>
  <si>
    <t>111 Phạm Ngũ Lão, Phường Thới Bình, Quận Ninh Kiều, Thành phố Cần Thơ, Việt Nam</t>
  </si>
  <si>
    <t>0309129418-144</t>
  </si>
  <si>
    <t>coopfood6101</t>
  </si>
  <si>
    <t>Co.opFood BD CC Charm Sapphire</t>
  </si>
  <si>
    <t>Căn hộ số 14, tầng 1, thuộc Block Sapphire, mã căn hộ S-14, khu phức hợp Charm Plaza 1, khu phố Thống Nhất, P.Dĩ An, Tp.Dĩ An, Bình Dương</t>
  </si>
  <si>
    <t>Cửa hàng Co.opfood TH cc Tecco Tower</t>
  </si>
  <si>
    <t>CC số 1 Tecco Tower lô CC2, đường vành đai Đông Tây, P.Đông vệ, Tp.Thanh Hóa, tỉnh Thanh Hóa</t>
  </si>
  <si>
    <t>COOP; Coopfood; MIENBAC</t>
  </si>
  <si>
    <t>COOPGOVAP</t>
  </si>
  <si>
    <t>CÔNG TY TNHH MỘT THÀNH VIÊN SÀI GÒN CO.OP GÒ VẤP</t>
  </si>
  <si>
    <t>543/1 Phan Văn Trị, Phường 7, Quận Gò Vấp, Thành phố Hồ Chí Minh, Việt Nam</t>
  </si>
  <si>
    <t>0309120630</t>
  </si>
  <si>
    <t>COOPHAIPHONG</t>
  </si>
  <si>
    <t>CÔNG TY TNHH MỘT THÀNH VIÊN CO.OPMART HẢI PHÒNG</t>
  </si>
  <si>
    <t>Trung tâm thương mại Cát Bi Plaza, số 1 đường Lê Hồng Phong, Phường Lạc Viên, Quận Ngô Quyền, Thành phố Hải Phòng, Việt Nam</t>
  </si>
  <si>
    <t>MIENBAC;COOP</t>
  </si>
  <si>
    <t>0201264531</t>
  </si>
  <si>
    <t>COOPHANOI</t>
  </si>
  <si>
    <t>CÔNG TY TNHH MỘT THÀNH VIÊN SÀI GÒN CO.OP HÀ NỘI</t>
  </si>
  <si>
    <t>Km số 10 đường Nguyễn Trãi, Phường Mộ Lao, Quận Hà Đông, Thành phố Hà Nội, Việt Nam</t>
  </si>
  <si>
    <t>MIENBAC; COOP</t>
  </si>
  <si>
    <t>0104287702</t>
  </si>
  <si>
    <t>COOPHAUGIANG</t>
  </si>
  <si>
    <t>CÔNG TY TNHH MỘT THÀNH VIÊN SÀI GÒN CO.OP HẬU GIANG</t>
  </si>
  <si>
    <t>188 Hậu Giang, Phường 06, Quận 6, Thành phố Hồ Chí Minh, Việt Nam</t>
  </si>
  <si>
    <t>0305781492</t>
  </si>
  <si>
    <t>COOPHOABINH</t>
  </si>
  <si>
    <t>CÔNG TY TNHH MỘT THÀNH VIÊN CO.OP MART HÒA BÌNH</t>
  </si>
  <si>
    <t>175 đường Hòa Bình, Phường Hiệp Tân, Quận Tân phú, Thành phố Hồ Chí Minh, Việt Nam</t>
  </si>
  <si>
    <t>0311261082</t>
  </si>
  <si>
    <t>COOPHOAHAO</t>
  </si>
  <si>
    <t>CÔNG TY TNHH MỘT THÀNH VIÊN CO.OPMART HÒA HẢO</t>
  </si>
  <si>
    <t>0.01 - 0.02 - 0.03 Cao ốc B Ngô Gia Tự, Hòa Hảo, Phường 03, Quận 10, Thành phố Hồ Chí Minh, Việt Nam</t>
  </si>
  <si>
    <t>0312033402</t>
  </si>
  <si>
    <t>COOPHOANGMAI</t>
  </si>
  <si>
    <t>CÔNG TY TNHH MỘT THÀNH VIÊN CO.OPMART HOÀNG MAI</t>
  </si>
  <si>
    <t>0106375601</t>
  </si>
  <si>
    <t>COOPHOCMON</t>
  </si>
  <si>
    <t>CÔNG TY TNHH MỘT THÀNH VIÊN SÀI GÒN CO.OP HÓC MÔN</t>
  </si>
  <si>
    <t>380 đường Đặng Thúc Vịnh, ấp Thới Tứ 1, Xã Thới Tam Thôn, Huyện Hóc Môn, Thành phố Hồ Chí Minh, Việt Nam</t>
  </si>
  <si>
    <t>0308425100</t>
  </si>
  <si>
    <t>COOPHUE</t>
  </si>
  <si>
    <t>CÔNG TY TNHH MỘT THÀNH VIÊN CO.OP MART HUẾ</t>
  </si>
  <si>
    <t>Trung tâm Thương mại Trường Tiền Plaza, 06 Trần Hưng Đạo, Phường Phú Hòa, Thành phố Huế, Tỉnh Thừa Thiên - Huế, Việt Nam</t>
  </si>
  <si>
    <t>3300535435</t>
  </si>
  <si>
    <t>COOPKVSG</t>
  </si>
  <si>
    <t>CÔNG TY TNHH MỘT THÀNH VIÊN KHO VẬN SÀI GÒN CO.OP</t>
  </si>
  <si>
    <t>199 - 205 Nguyễn Thái Học, Phường Phạm Ngũ Lão, Quận 1, Thành phố Hồ Chí Minh, Việt Nam</t>
  </si>
  <si>
    <t>0314057991</t>
  </si>
  <si>
    <t>COOPLONGHAU</t>
  </si>
  <si>
    <t>CHI NHÁNH CÔNG TY TNHH MỘT THÀNH VIÊN THỰC PHẨM SAIGON CO.OP - CỬA HÀNG CO.OP FOOD LONG HẬU</t>
  </si>
  <si>
    <t>Lô A khu lưu trú, khu công nghiệp Long Hậu, Đường Long Hậu-Hiệp Phước, ấp 3, Xã Long Hậu, Huyện Cần Giuộc, Tỉnh Long An, Việt Nam</t>
  </si>
  <si>
    <t>0309129418-057</t>
  </si>
  <si>
    <t>COOPMARFIVE</t>
  </si>
  <si>
    <t>CÔNG TY TNHH MỘT THÀNH VIÊN MARFIVE</t>
  </si>
  <si>
    <t>0314366975</t>
  </si>
  <si>
    <t>coopmarfive01</t>
  </si>
  <si>
    <t>MARFIVE. Co.opMart SCA - Phạm Văn Chiêu</t>
  </si>
  <si>
    <t>359 Phạm Văn Chiêu, P.14, Q.Gò Vấp, HCM</t>
  </si>
  <si>
    <t>coopmarfive02</t>
  </si>
  <si>
    <t>MARFIVE. Co.opMart SCA - Âu Cơ</t>
  </si>
  <si>
    <t>856 Âu Cơ, P.14, Q.Tân Bình, HCM</t>
  </si>
  <si>
    <t>COOPMARFOUR</t>
  </si>
  <si>
    <t>CÔNG TY TNHH MỘT THÀNH VIÊN MARFOUR</t>
  </si>
  <si>
    <t>Tầng trệt tòa nhà V2, V3, Văn Phú Victoria - CT9, KĐT mới Văn Phú, Phường Phú La, Quận Hà Đông, Thành phố Hà Nội</t>
  </si>
  <si>
    <t>COOP; MIENBAC</t>
  </si>
  <si>
    <t>0107751489</t>
  </si>
  <si>
    <t>coopmarfour0002</t>
  </si>
  <si>
    <t>MARFOUR. Co.opMart SCA - Long Biên</t>
  </si>
  <si>
    <t>Tầng 2 TTTM Mipec, số 2, Long Biên 2, Ngọc Lâm, Long Biên, HN</t>
  </si>
  <si>
    <t>coopmarfour0003</t>
  </si>
  <si>
    <t>MARFOUR. Co.opMart SCA-VICTORIA</t>
  </si>
  <si>
    <t>Tầng trệt tòa nhà V2, V3 - Văn Phú Victoria - CT9, khu đô thị mới Văn Phú, phường Phú La, quận Hà Đông, HN</t>
  </si>
  <si>
    <t>coopmarfour0004</t>
  </si>
  <si>
    <t>MARFOUR. Co.opMart SCA-GOLDSILK</t>
  </si>
  <si>
    <t>COOPMARSIX</t>
  </si>
  <si>
    <t>CÔNG TY TNHH MỘT THÀNH VIÊN MARSIX</t>
  </si>
  <si>
    <t>0314247350</t>
  </si>
  <si>
    <t>coopmarsix549</t>
  </si>
  <si>
    <t>CÔNG TY TNHH MỘT THÀNH VIÊN MARSIX. Co.opMart SCA - Hoàng Văn Thụ</t>
  </si>
  <si>
    <t>431A Hoàng Văn Thụ, Phường 4, Quận Tân Bình, HCM</t>
  </si>
  <si>
    <t>coopmarsix561</t>
  </si>
  <si>
    <t>CÔNG TY TNHH MỘT THÀNH VIÊN MARSIX. Co.opMart SCA – Cao Thắng</t>
  </si>
  <si>
    <t>181 Cao Thắng, Phường 12, Quận 10, HCM</t>
  </si>
  <si>
    <t>coopmart9999</t>
  </si>
  <si>
    <t>COOPNAMSG</t>
  </si>
  <si>
    <t>CÔNG TY TNHH MỘT THÀNH VIÊN SÀI GÒN CO.OP NAM SÀI GÒN</t>
  </si>
  <si>
    <t>1362 Đường Huỳnh Tấn Phát, Khu Phố 1, Phường Phú Mỹ, Quận 7, Thành phố Hồ Chí Minh, Việt Nam</t>
  </si>
  <si>
    <t>0305770035</t>
  </si>
  <si>
    <t>COOPNDC</t>
  </si>
  <si>
    <t>CÔNG TY TNHH MỘT THÀNH VIÊN SÀI GÒN CO.OP ĐÌNH CHIỂU</t>
  </si>
  <si>
    <t>168 Nguyễn Đình Chiểu, Phường Võ Thị Sáu, Quận 3, Thành phố Hồ Chí Minh, Việt Nam</t>
  </si>
  <si>
    <t>0305772762</t>
  </si>
  <si>
    <t>COOPNGABAYHG</t>
  </si>
  <si>
    <t>CÔNG TY TNHH MỘT THÀNH VIÊN CO.OPMART NGÃ BẢY HẬU GIANG</t>
  </si>
  <si>
    <t>Khu vực 3, Phường Ngã Bảy, Thành phố Ngã Bảy, Tỉnh Hậu Giang, Việt Nam</t>
  </si>
  <si>
    <t>6300235437</t>
  </si>
  <si>
    <t>COOPNGUYENXI</t>
  </si>
  <si>
    <t>CÔNG TY TNHH MỘT THÀNH VIÊN CO.OP MART NGUYỄN XÍ</t>
  </si>
  <si>
    <t>Số 57 Quốc Lộ 13, Phường 26, Quận Bình Thạnh, Thành phố Hồ Chí Minh, Việt Nam</t>
  </si>
  <si>
    <t>0311368050</t>
  </si>
  <si>
    <t>COOPNHATRANG</t>
  </si>
  <si>
    <t>CÔNG TY TNHH MỘT THÀNH VIÊN CO.OPMART NHA TRANG</t>
  </si>
  <si>
    <t>02 Lê Hồng Phong, Phường Phước Hải, Thành phố Nha Trang, Tỉnh Khánh Hòa, Việt Nam</t>
  </si>
  <si>
    <t>4201545466</t>
  </si>
  <si>
    <t>COOPNHIEULOC</t>
  </si>
  <si>
    <t>CÔNG TY TNHH MỘT THÀNH VIÊN SÀI GÒN CO.OP NHIÊU LỘC</t>
  </si>
  <si>
    <t>Cao ốc SCREC, Trường Sa, Phường 12, Quận 3, Thành phố Hồ Chí Minh, Việt Nam</t>
  </si>
  <si>
    <t>0305305768</t>
  </si>
  <si>
    <t>COOPPHULAM</t>
  </si>
  <si>
    <t>CÔNG TY TNHH MỘT THÀNH VIÊN SÀI GÒN CO.OP PHÚ LÂM</t>
  </si>
  <si>
    <t>6 Bà Hom, Phường 13, Quận 6, Thành phố Hồ Chí Minh, Việt Nam</t>
  </si>
  <si>
    <t>0305761111</t>
  </si>
  <si>
    <t>COOPPHUNHUAN</t>
  </si>
  <si>
    <t>CÔNG TY TNHH MỘT THÀNH VIÊN SÀI GÒN CO.OP PHÚ NHUẬN</t>
  </si>
  <si>
    <t>571-573 Nguyễn Kiệm, Phường 09, Quận Phú Nhuận, Thành phố Hồ Chí Minh, Việt Nam</t>
  </si>
  <si>
    <t>0305778394</t>
  </si>
  <si>
    <t>COOPRACHGIA</t>
  </si>
  <si>
    <t>CÔNG TY TNHH THƯƠNG MẠI SÀI GÒN CO.OP RẠCH GIÁ</t>
  </si>
  <si>
    <t>Khu trung tâm thương mại tổng hợp 16 ha, Phường Vĩnh Thanh Vân, Thành phố Rạch Giá, Tỉnh Kiên Giang, Việt Nam</t>
  </si>
  <si>
    <t>1701642215</t>
  </si>
  <si>
    <t>COOPRACHMIEU</t>
  </si>
  <si>
    <t>CÔNG TY TNHH MỘT THÀNH VIÊN SÀI GÒN CO.OP RẠCH MIỄU</t>
  </si>
  <si>
    <t>48 Hoa Sứ, Phường 07, Quận Phú Nhuận, Thành phố Hồ Chí Minh, Việt Nam</t>
  </si>
  <si>
    <t>0308123011</t>
  </si>
  <si>
    <t>COOPSAIGONAG</t>
  </si>
  <si>
    <t>CÔNG TY TNHH THƯƠNG MẠI SÀI GÒN - AN GIANG.</t>
  </si>
  <si>
    <t>Số 12 Nguyễn Huệ, Phường Mỹ Long, Thành phố Long Xuyên, Tỉnh An Giang, Việt Nam</t>
  </si>
  <si>
    <t>1600674718</t>
  </si>
  <si>
    <t>COOPSAIGONBL2</t>
  </si>
  <si>
    <t>CÔNG TY TNHH MỘT THÀNH VIÊN THƯƠNG MẠI DỊCH VỤ SÀI GÒN-BẠC LIÊU 2</t>
  </si>
  <si>
    <t>07 Trần Huỳnh, Phường 7, Thành Phố Bạc Liêu, Tỉnh Bạc Liêu, Việt Nam</t>
  </si>
  <si>
    <t>1900347461</t>
  </si>
  <si>
    <t>COOPSAIGONBMT</t>
  </si>
  <si>
    <t>CÔNG TY TNHH  MỘT THÀNH VIÊN THƯƠNG MẠI DỊCH VỤ SÀI GÒN - BUÔN MA THUỘT</t>
  </si>
  <si>
    <t>Số 71 đường Nguyễn Tất Thành, Phường Tân An, TP.Buôn Ma Thuột, Tỉnh Đắk Lắk, Việt Nam</t>
  </si>
  <si>
    <t>6000661931</t>
  </si>
  <si>
    <t>COOPSAIGONBP</t>
  </si>
  <si>
    <t>CÔNG TY TNHH MỘT THÀNH VIÊN THƯƠNG MẠI DỊCH VỤ SÀI GÒN - BÌNH PHƯỚC</t>
  </si>
  <si>
    <t>Khu trung tâm thương mại Đồng Xoài, đường Phú Riềng Đỏ, Phường Tân Bình, Thành Phố Đồng Xoài, Tỉnh Bình Phước, Việt Nam</t>
  </si>
  <si>
    <t>3800357413</t>
  </si>
  <si>
    <t>COOPSAIGONBUONHO</t>
  </si>
  <si>
    <t>CÔNG TY TNHH SÀI GÒN - BUÔN HỒ</t>
  </si>
  <si>
    <t>Số 464 đường Hùng Vương, Phường An Bình, Thị xã Buôn Hồ, Tỉnh Đắk Lắk, Việt Nam</t>
  </si>
  <si>
    <t>6001561746</t>
  </si>
  <si>
    <t>COOPSAIGONCAMRANH</t>
  </si>
  <si>
    <t>CÔNG TY TNHH MỘT THÀNH VIÊN THƯƠNG MẠI VÀ DỊCH VỤ SÀI GÒN - CAM RANH</t>
  </si>
  <si>
    <t>2038 Hùng Vương, Phường Cam Lộc, Thành phố Cam Ranh, Tỉnh Khánh Hòa, Việt Nam</t>
  </si>
  <si>
    <t>4201197554</t>
  </si>
  <si>
    <t>COOPSAIGONCHUSE</t>
  </si>
  <si>
    <t>CÔNG TY TNHH MỘT THÀNH VIÊN SÀI GÒN - CHƯ SÊ</t>
  </si>
  <si>
    <t>912 Hùng Vương, tổ dân phố 4, Thị trấn Chư Sê, Huyện Chư Sê, Tỉnh Gia Lai, Việt Nam</t>
  </si>
  <si>
    <t>5901069542</t>
  </si>
  <si>
    <t>COOPSAIGONDONGHA</t>
  </si>
  <si>
    <t>CÔNG TY TRÁCH NHIỆM HỮU HẠN MỘT THÀNH VIÊN THƯƠNG MẠI DỊCH VỤ SÀI GÒN-ĐÔNG HÀ</t>
  </si>
  <si>
    <t>Số 02 Trần Hưng Đạo, Phường 1, Thành phố Đông Hà, Tỉnh Quảng Trị, Việt Nam</t>
  </si>
  <si>
    <t>3200266549</t>
  </si>
  <si>
    <t>COOPSAIGONGIALAI</t>
  </si>
  <si>
    <t>CÔNG TY TNHH THƯƠNG MẠI SÀI GÒN - GIA LAI</t>
  </si>
  <si>
    <t>21 đường Cách Mạng Tháng Tám, Phường Hoa Lư, Thành phố  Pleiku, Tỉnh Gia Lai, Việt Nam</t>
  </si>
  <si>
    <t>5900368395</t>
  </si>
  <si>
    <t>COOPSAIGONHATINH</t>
  </si>
  <si>
    <t>CÔNG TY TNHH MỘT THÀNH VIÊN THƯƠNG MẠI VÀ DỊCH VỤ SÀI GÒN - HÀ TĨNH</t>
  </si>
  <si>
    <t>3000986099</t>
  </si>
  <si>
    <t>COOPSAIGONHAUGIANG</t>
  </si>
  <si>
    <t>CÔNG TY TNHH MTV THƯƠNG MẠI SÀI GÒN - HẬU GIANG</t>
  </si>
  <si>
    <t>319 Trần Hưng Đạo, Phường I, Thành phố Vị Thanh, Tỉnh Hậu Giang, Việt Nam</t>
  </si>
  <si>
    <t>6300028342</t>
  </si>
  <si>
    <t>COOPSAIGONKIENGIANG</t>
  </si>
  <si>
    <t>CÔNG TY TRÁCH NHIỆM HỮU HẠN THƯƠNG MẠI SÀI GÒN - KIÊN GIANG</t>
  </si>
  <si>
    <t>Số 1332 đường Nguyễn Trung Trực, Phường An Bình, Thành phố Rạch Giá, Tỉnh Kiên Giang, Việt Nam</t>
  </si>
  <si>
    <t>1700547135</t>
  </si>
  <si>
    <t>COOPSAIGONPHANRANG</t>
  </si>
  <si>
    <t>CÔNG TY TRÁCH NHIỆM HỮU HẠN MỘT THÀNH VIÊN THƯƠNG MẠI VÀ DỊCH VỤ SÀI GÒN - PHAN RANG</t>
  </si>
  <si>
    <t>Trung tâm Thương mại Chợ Thanh Hà, Đường Trần Phú, Phường Phủ Hà, TP. Phan Rang-Tháp Chàm, Tỉnh Ninh Thuận, Việt Nam</t>
  </si>
  <si>
    <t>4500280151</t>
  </si>
  <si>
    <t>COOPSAIGONPHANTHIET</t>
  </si>
  <si>
    <t>CÔNG TY TNHH MỘT THÀNH VIÊN THƯƠNG MẠI DỊCH VỤ SÀI GÒN - PHAN THIẾT</t>
  </si>
  <si>
    <t>Số 1A Nguyễn Tất Thành, Phường Bình Hưng, Thành phố  Phan Thiết, Tỉnh Bình Thuận, Việt Nam</t>
  </si>
  <si>
    <t>3400452937</t>
  </si>
  <si>
    <t>COOPSAIGONPHUYEN</t>
  </si>
  <si>
    <t>CÔNG TY TNHH MỘT THÀNH VIÊN THƯƠNG MẠI DỊCH VỤ SÀI GÒN - PHÚ YÊN</t>
  </si>
  <si>
    <t>ô phố B8 khu dân dụng Duy Tân, Phường 4, TP Tuy Hoà, Tỉnh Phú Yên, Việt Nam</t>
  </si>
  <si>
    <t>4400396829</t>
  </si>
  <si>
    <t>COOPSAIGONQUANGNGAI</t>
  </si>
  <si>
    <t>CÔNG TY TNHH MỘT THÀNH VIÊN THƯƠNG MẠI SÀI GÒN - QUẢNG NGÃI</t>
  </si>
  <si>
    <t>Hẻm 242 Nguyễn Nghiêm, Phường Nguyễn Nghiêm, Thành phố Quảng Ngãi, Tỉnh Quảng Ngãi, Việt Nam</t>
  </si>
  <si>
    <t>4300357738</t>
  </si>
  <si>
    <t>COOPSAIGONRACHGIA</t>
  </si>
  <si>
    <t>CÔNG TY CỔ PHẦN  SÀI GÒN - RẠCH GIÁ</t>
  </si>
  <si>
    <t>Số 844 đường Nguyễn Trung Trực, Phường An Hòa, Thành phố Rạch Giá, Tỉnh Kiên Giang, Việt Nam</t>
  </si>
  <si>
    <t>1700547079</t>
  </si>
  <si>
    <t>COOPSAIGONSOCTRANG</t>
  </si>
  <si>
    <t>CÔNG TY TRÁCH NHIỆM HỮU HẠN MỘT THÀNH VIÊN THƯƠNG MẠI SÀI GÒN - SÓC TRĂNG</t>
  </si>
  <si>
    <t>06 Hùng Vương, Phường 6, Thành phố Sóc Trăng, Tỉnh Sóc Trăng, Việt Nam</t>
  </si>
  <si>
    <t>2200271882</t>
  </si>
  <si>
    <t>COOPSAIGONTAYNINH</t>
  </si>
  <si>
    <t>CÔNG TY TRÁCH NHIỆM HỮU HẠN THƯƠNG MẠI DỊCH VỤ SÀI GÒN - TÂY NINH</t>
  </si>
  <si>
    <t>Số 576, đường Cách Mạng Tháng Tám, Phường 3, Thành phố Tây Ninh, Tỉnh Tây Ninh, Việt Nam</t>
  </si>
  <si>
    <t>3900895373</t>
  </si>
  <si>
    <t>COOPSAIGONTRAVINH</t>
  </si>
  <si>
    <t>CÔNG TY TRÁCH NHIỆM HỮU HẠN  THƯƠNG MẠI DỊCH VỤ SÀI GÒN - TRÀ VINH</t>
  </si>
  <si>
    <t>Đường Nguyễn Đáng, Khóm 3, Phường 6, Thành phố Trà Vinh, Tỉnh Trà Vinh, Việt Nam</t>
  </si>
  <si>
    <t>2100356677</t>
  </si>
  <si>
    <t>COOPSAIGONVINHLONG</t>
  </si>
  <si>
    <t>CÔNG TY TNHH MỘT THÀNH VIÊN THƯƠNG MẠI SÀI GÒN � VĨNH LONG</t>
  </si>
  <si>
    <t>Số 26 đường 3/2, Phường 1, Thành phố  Vĩnh Long, Tỉnh Vĩnh Long, Việt Nam</t>
  </si>
  <si>
    <t>1500412758</t>
  </si>
  <si>
    <t>COOPSAIGONVUNGTAU</t>
  </si>
  <si>
    <t>CÔNG TY TRÁCH NHIỆM HỮU HẠN THƯƠNG MẠI - DỊCH VỤ SÀI GÒN - VŨNG TÀU</t>
  </si>
  <si>
    <t>Số 36 Nguyễn Thái Học, Phường 7, Thành Phố Vũng Tàu, Tỉnh Bà Rịa - Vũng Tàu, Việt Nam</t>
  </si>
  <si>
    <t>3500817878</t>
  </si>
  <si>
    <t>COOPTAMKY</t>
  </si>
  <si>
    <t>CÔNG TY TNHH MỘT THÀNH VIÊN SÀI GÒN CO.OP TAM KỲ</t>
  </si>
  <si>
    <t>07 Phan Chu Trinh, Phường Phước Hòa, Thành phố Tam Kỳ, Tỉnh Quảng Nam, Việt Nam</t>
  </si>
  <si>
    <t>4000451095</t>
  </si>
  <si>
    <t>COOPTHANGLOI</t>
  </si>
  <si>
    <t>CÔNG TY TNHH MỘT THÀNH VIÊN SÀI GÒN CO.OP THẮNG LỢI</t>
  </si>
  <si>
    <t>102 Đường Phan Văn Hớn, phường Tân Thới Nhất, Quận 12, Thành phố Hồ Chí Minh, Việt Nam</t>
  </si>
  <si>
    <t>0305781598</t>
  </si>
  <si>
    <t>COOPTHANHHOA</t>
  </si>
  <si>
    <t>CÔNG TY TNHH MỘT THÀNH VIÊN CO.OPMART THANH HÓA</t>
  </si>
  <si>
    <t>Trung tâm thương mại HD, đường Phan Chu Trinh, Phường Điện Biên, Thành phố Thanh Hoá, Tỉnh Thanh Hoá, Việt Nam</t>
  </si>
  <si>
    <t>2801917948</t>
  </si>
  <si>
    <t>COOPTIENGIANGSAIGON</t>
  </si>
  <si>
    <t>CÔNG TY TNHH TMDV TIỀN GIANG - SÀI GÒN</t>
  </si>
  <si>
    <t>Số 35 Ấp Bắc, P.5, TP.Mỹ Tho, Tỉnh Tiền Giang</t>
  </si>
  <si>
    <t>1200582156</t>
  </si>
  <si>
    <t>COOPTIENHOANG</t>
  </si>
  <si>
    <t>CÔNG TY TNHH MỘT THÀNH VIÊN SÀI GÒN CO.OP TIÊN HOÀNG</t>
  </si>
  <si>
    <t>0305778411</t>
  </si>
  <si>
    <t>COOPTOANTAM</t>
  </si>
  <si>
    <t>CÔNG TY TNHH THƯƠNG MẠI DỊCH VỤ SAIGON CO.OP TOÀN TÂM</t>
  </si>
  <si>
    <t>Trung tâm Thương mại - văn hóa - dịch vụ - giải trí, 497 Hòa Hảo, Phường 07, Quận 10, Thành phố Hồ Chí Minh, Việt Nam</t>
  </si>
  <si>
    <t>0313294132</t>
  </si>
  <si>
    <t>COOPTRANGBANG</t>
  </si>
  <si>
    <t>CÔNG TY TNHH MỘT THÀNH VIÊN CO.OPMART TRẢNG BÀNG</t>
  </si>
  <si>
    <t>Khu phố Lộc An, Phường Trảng Bàng, Thị xã Trảng Bàng, Tỉnh Tây Ninh, Việt Nam</t>
  </si>
  <si>
    <t>3901170316</t>
  </si>
  <si>
    <t>COOPTRUNGMYTAY</t>
  </si>
  <si>
    <t>CÔNG TY TNHH THƯƠNG MẠI DỊCH VỤ TRUNG MỸ TÂY</t>
  </si>
  <si>
    <t>167/2 Nguyễn ảnh Thủ, phường Trung Mỹ Tây, Quận 12, Thành phố Hồ Chí Minh, Việt Nam</t>
  </si>
  <si>
    <t>0305750455</t>
  </si>
  <si>
    <t>COOPVINHPHUC</t>
  </si>
  <si>
    <t>CÔNG TY TNHH MỘT THÀNH VIÊN CO.OP MART VĨNH PHÚC</t>
  </si>
  <si>
    <t>Tòa nhà Trung tâm Thương mại SOIVA Plaza, Đường Mê Linh, Phường Khai Quang, Thành phố Vĩnh Yên, Tỉnh Vĩnh Phúc, Việt Nam</t>
  </si>
  <si>
    <t>2500454301</t>
  </si>
  <si>
    <t>COOPVUNGTAU</t>
  </si>
  <si>
    <t>CÔNG TY TNHH TMDV SÀI GÒN VŨNG TÀU</t>
  </si>
  <si>
    <t>COOPVUNGTAU2</t>
  </si>
  <si>
    <t>CÔNG TY TNHH MTV CO.OPMART VŨNG TÀU 2</t>
  </si>
  <si>
    <t>3502238957</t>
  </si>
  <si>
    <t>COOPXLHN</t>
  </si>
  <si>
    <t>CÔNG TY TNHH MỘT THÀNH VIÊN SÀI GÒN CO.OP XA LỘ HÀ NỘI</t>
  </si>
  <si>
    <t>191 Quang Trung, Phường Hiệp Phú, Quận 9 (Hết hiệu lực), Thành phố Hồ Chí Minh, Việt Nam</t>
  </si>
  <si>
    <t>0305767459</t>
  </si>
  <si>
    <t>CQT</t>
  </si>
  <si>
    <t>CÔNG TY TNHH THƯƠNG MẠI DỊCH VỤ CQT</t>
  </si>
  <si>
    <t>387/24 Phan Văn Trị, Phường 02, Quận 5, Thành phố Hồ Chí Minh, Việt Nam</t>
  </si>
  <si>
    <t>0315061736</t>
  </si>
  <si>
    <t>CTDUCPHONG</t>
  </si>
  <si>
    <t>CTY TNHH ĐẦU TƯ XNK ĐỨC PHONG</t>
  </si>
  <si>
    <t>Số 041 Nguyễn Thị Định, P. Tân Phong, TP. Lai Châu, T. Lai Châu</t>
  </si>
  <si>
    <t>CTNHATTHUONG</t>
  </si>
  <si>
    <t>CÔNG TY TNHH THƯƠNG MẠI XUẤT NHẬP KHẨU NHẬT THƯƠNG</t>
  </si>
  <si>
    <t>S02.03.01S04 Vinhomes Grand Park, 512 Nguyễn Xiển, Tổ 16, Khu Phố Long Hòa, Phường Long Thạnh Mỹ, Thành Phố Thủ Đức, TP Hồ Chí Minh</t>
  </si>
  <si>
    <t>0317007131</t>
  </si>
  <si>
    <t>CTYBB&amp;CC</t>
  </si>
  <si>
    <t>CÔNG TY TNHH MỘT THÀNH VIÊN THƯƠNG MẠI DỊCH VỤ BB&amp;CC</t>
  </si>
  <si>
    <t>380/283 Nguyễn Duy, Phường 9, Quận 8, Thành phố Hồ Chí Minh, Việt Nam</t>
  </si>
  <si>
    <t>0311925181</t>
  </si>
  <si>
    <t>CTYSUBIN</t>
  </si>
  <si>
    <t>CÔNG TY TNHH TÃ SỮA SU BIN</t>
  </si>
  <si>
    <t>756B âu Cơ, Phường 14, Quận Tân Bình, Thành phố Hồ Chí Minh, Việt Nam</t>
  </si>
  <si>
    <t>0314243099</t>
  </si>
  <si>
    <t>CUONGGIAPHAT</t>
  </si>
  <si>
    <t>CÔNG TY TNHH XÂY LẮP KỸ THUẬT CƠ ĐIỆN CƯỜNG GIA PHÁT</t>
  </si>
  <si>
    <t>8/7 Đường 46, Kp6, P.Hiệp Bình Chánh, TP.Thủ Đức, TP. HCM</t>
  </si>
  <si>
    <t>0314294791</t>
  </si>
  <si>
    <t>DANGNHAT</t>
  </si>
  <si>
    <t>CÔNG TY TNHH THƯƠNG MẠI ĐĂNG NHẬT</t>
  </si>
  <si>
    <t>77 B HOÀNG VĂN THỤ, PHƯỜNG 15, QUẬN PHÚ NHUẬN, TP.HCM</t>
  </si>
  <si>
    <t>0312825486</t>
  </si>
  <si>
    <t>DAUKHISAIGON</t>
  </si>
  <si>
    <t>CÔNG TY CỔ PHẦN XĂNG DẦU DẦU KHÍ SÀI GÒN</t>
  </si>
  <si>
    <t>tầng 10, tòa nhà Petroland, số 12 Tân Trào, Phường Tân Phú, Quận 7, TP Hồ Chí Minh</t>
  </si>
  <si>
    <t>0310496966</t>
  </si>
  <si>
    <t>DETGIADUNGPHONGPHU</t>
  </si>
  <si>
    <t>CÔNG TY CỔ PHẦN DỆT GIA DỤNG PHONG PHÚ</t>
  </si>
  <si>
    <t>Thôn Hạnh Trí - Xã Quảng Sơn - Huyện Ninh Sơn - Ninh Thuận.</t>
  </si>
  <si>
    <t>4500470547</t>
  </si>
  <si>
    <t>DONGNAM-051</t>
  </si>
  <si>
    <t>CÔNG TY CỔ PHẦN QUẢN LÝ DỊCH VỤ ĐÔNG NAM</t>
  </si>
  <si>
    <t>Tầng 5, Tòa Nhà Tân Hồng Hà Complex, Số 317 Trường Chinh, Phường Khương Trung, Quận Thanh Xuân, Tp. Hà Nội, Việt Nam</t>
  </si>
  <si>
    <t>0108474051</t>
  </si>
  <si>
    <t>DONGXANH</t>
  </si>
  <si>
    <t>CÔNG TY TNHH THƯƠNG MẠI VÀ SẢN XUẤT THỰC PHẨM ĐỒNG XANH</t>
  </si>
  <si>
    <t>Số nhà 83D, ngõ 31 Xuân Diệu, Phường Quảng An, Quận Tây Hồ, Thành phố Hà Nội, Việt Nam</t>
  </si>
  <si>
    <t>0105758954</t>
  </si>
  <si>
    <t>DTH</t>
  </si>
  <si>
    <t>CÔNG TY CỔ PHẦN ĐẠI THANH HẢI</t>
  </si>
  <si>
    <t>Số 282 Minh Khai, Phường Minh Khai, Quận Hai Bà Trưng, Thành Phố Hà Nội, Việt Nam</t>
  </si>
  <si>
    <t>0109282232</t>
  </si>
  <si>
    <t>0904349797</t>
  </si>
  <si>
    <t>dth6001</t>
  </si>
  <si>
    <t>ĐTH 1P Trần Thủ Độ, Hoàng Mai, HN</t>
  </si>
  <si>
    <t>Shophouse 4B/Chung Cư Phương Đông Green Park, 1P Trần Thủ Độ, Phường Hoàng Liệt, Quận Hoàng Mai, HN</t>
  </si>
  <si>
    <t>MIENBAC;3%</t>
  </si>
  <si>
    <t>dth6003</t>
  </si>
  <si>
    <t>ĐTH New Horizon City Hoàng Mai, HN</t>
  </si>
  <si>
    <t>Tầng 1 Lô 05A Tòa N01, Dự án New Horizon city, Hoàng Mai, HN</t>
  </si>
  <si>
    <t>dth6004</t>
  </si>
  <si>
    <t>ĐTH Imperria Sky Garden Minh Khai, Thanh Trì, HN</t>
  </si>
  <si>
    <t>Lô A17-18 Tòa A, dự án Imperia Sky Garden 423 Minh Khai, Tp. Hà Nội.</t>
  </si>
  <si>
    <t>dth6005</t>
  </si>
  <si>
    <t>ĐTH Eco Dream Nguyễn Xiển, Thanh Trì, HN</t>
  </si>
  <si>
    <t>Shophouse ED, tòa Eco Dream Nguyễn Xiển, Tân Triều, Thanh Trì, HN</t>
  </si>
  <si>
    <t>dth6006</t>
  </si>
  <si>
    <t>ĐTH AnLand Premium, Hà Đông, HN</t>
  </si>
  <si>
    <t>SHB6 tòa nhà AnLand Premium, KĐTM Dương nội, P.La Khê, Hà Đông, HN</t>
  </si>
  <si>
    <t>dth6007</t>
  </si>
  <si>
    <t>ĐTH Gelexia Tam Trinh, Hoàng Mai, HN</t>
  </si>
  <si>
    <t>885 Đ.Tam Trinh, Yên Sở, Hoàng Mai TP. Hà Nội</t>
  </si>
  <si>
    <t>dth6011</t>
  </si>
  <si>
    <t>Green Park Việt Hưng, Long Biên, HN</t>
  </si>
  <si>
    <t>Shophouse 10-18T3 Dự án CT15 Việt Hưng Green Park, KĐT Việt Hưng, Phường Giang Biên, Quận Long Biên, HN</t>
  </si>
  <si>
    <t>dth6012</t>
  </si>
  <si>
    <t>ĐTH 2P Hưng Thịnh, Hoàng Mai, HN</t>
  </si>
  <si>
    <t>Số 2P Hưng Thịnh, Yên Sở, Hoàng Mai ,TP.Hà Nội</t>
  </si>
  <si>
    <t>dth6013</t>
  </si>
  <si>
    <t>ĐTH Ecohome 3 Tân Xuân, Bắc Từ Liêm, HN</t>
  </si>
  <si>
    <t>SH số 16 tầng 1, CC Ecohome 3, đường Tân Xuân, P.Đông Ngạc, Q.Bắc Từ Liêm, HN</t>
  </si>
  <si>
    <t>dth6014</t>
  </si>
  <si>
    <t>ĐTH Ruby City 3 Phúc Lợi, Long Biên, HN</t>
  </si>
  <si>
    <t>Ruby City 3, 321 Long Biên, HN</t>
  </si>
  <si>
    <t>dth6017</t>
  </si>
  <si>
    <t>Thái Hà, Constrexim 1, Bắc Từ Liêm, HN</t>
  </si>
  <si>
    <t>Tầng 1, lô 11 tòa nhà HH , Phạm Văn Đồng, P.Cổ Nhuế 2, Q.Bắc Từ Liêm, HN</t>
  </si>
  <si>
    <t>dth6018</t>
  </si>
  <si>
    <t>ĐTH Vinhomes Symphony, Long Biên, HN</t>
  </si>
  <si>
    <t>tòa S101S15A Vinhomes Symphony, khu đô thị Vinhomes Riverside, phường Phúc Lợi, quận Long Biên, Hà Nội</t>
  </si>
  <si>
    <t>dth6019</t>
  </si>
  <si>
    <t>ĐTH 35 Tân Mai, Hoàng Mai, HN</t>
  </si>
  <si>
    <t>Số 1 dãy nhà TT1, Khu nhà ở Quân đội K35 - TM số 35 Tân Mai, P.Tương mai, Q.Hoàng Mai, HN</t>
  </si>
  <si>
    <t>dth6020</t>
  </si>
  <si>
    <t>ĐTH Thăng Long Garden, Hai Bà Trưng, HN</t>
  </si>
  <si>
    <t>Lô 6/2 Tòa A2, Chung cư Thăng Long Garden, số 250 Minh Khai, Q.Hai bà Trưng, HN</t>
  </si>
  <si>
    <t>3%; MIENBAC</t>
  </si>
  <si>
    <t>dth6021</t>
  </si>
  <si>
    <t>ĐTH Emerald Mỹ Đình, Nam Từ Liêm, HN</t>
  </si>
  <si>
    <t>SH 23, tòa E4, dự án Emerald CT8 Mỹ Đình, Q.Nam Từ Liêm, HN</t>
  </si>
  <si>
    <t>dth6022</t>
  </si>
  <si>
    <t>ĐTH Vinhomes Ocean Park, Gia Lâm, HN</t>
  </si>
  <si>
    <t>Tòa S1.09 Vinhomes Ocean Park, xã Đa Tố, huyện Gia Lâm, HN</t>
  </si>
  <si>
    <t>EASYMART</t>
  </si>
  <si>
    <t>CÔNG TY CỔ PHẦN THƯƠNG MẠI VÀ DỊCH VỤ EASYMART</t>
  </si>
  <si>
    <t>4%; MIENBAC</t>
  </si>
  <si>
    <t>0109801255</t>
  </si>
  <si>
    <t>easymartE04</t>
  </si>
  <si>
    <t>EASYMART 136 Hồ Tùng Mậu, Bắc Từ Liêm, HN</t>
  </si>
  <si>
    <t>Tòa DIAMOND GOLDMART City 136 Hồ Tùng Mậu, P.Phú Diễn, Q.Bắc Từ Liêm, HN</t>
  </si>
  <si>
    <t>easymartE06</t>
  </si>
  <si>
    <t>EASYMART The Terra An Hưng, Hà Đông, HN</t>
  </si>
  <si>
    <t>E06 -Tầng 5, tòa V2, The Terra An Hưng, P.La Khê, Q.Hà Đông, HN</t>
  </si>
  <si>
    <t>EB</t>
  </si>
  <si>
    <t>Công ty TNHH dịch vụ EB</t>
  </si>
  <si>
    <t>Số 163 Phan Đăng Lưu, Phường 1, Quận Phú Nhuận, Thành phố Hồ Chí Minh</t>
  </si>
  <si>
    <t>BIGC; MIENNAM</t>
  </si>
  <si>
    <t>0105696842</t>
  </si>
  <si>
    <t>eb1400</t>
  </si>
  <si>
    <t>BigC Hạ Long</t>
  </si>
  <si>
    <t>BIGC; MIENBAC</t>
  </si>
  <si>
    <t>eb1600</t>
  </si>
  <si>
    <t>BigC Hải Phòng</t>
  </si>
  <si>
    <t>eb1700</t>
  </si>
  <si>
    <t>BigC Thái Bình</t>
  </si>
  <si>
    <t>eb1800</t>
  </si>
  <si>
    <t>BigC Nam Định</t>
  </si>
  <si>
    <t>eb1900</t>
  </si>
  <si>
    <t>BigC Việt Trì</t>
  </si>
  <si>
    <t>BigC Việt Trì, tỉnh Phú Thọ</t>
  </si>
  <si>
    <t>eb2000</t>
  </si>
  <si>
    <t>BigC Thái Nguyên</t>
  </si>
  <si>
    <t>eb2400</t>
  </si>
  <si>
    <t>BigC Lào Cai</t>
  </si>
  <si>
    <t>eb2901</t>
  </si>
  <si>
    <t>BigC Thăng Long (104)</t>
  </si>
  <si>
    <t>222 Trần Duy Hưng, Trung Hòa, Cầu Giấy, HN</t>
  </si>
  <si>
    <t>MIENBAC; BIGC</t>
  </si>
  <si>
    <t>eb2902</t>
  </si>
  <si>
    <t>BigC Tops Market Garden</t>
  </si>
  <si>
    <t>Tops Market Garden, Mễ Trì, Từ Liêm, HN</t>
  </si>
  <si>
    <t>eb2903</t>
  </si>
  <si>
    <t>286 Nguyễn Xiển, Tân Triều, Thanh Trì, HN</t>
  </si>
  <si>
    <t>eb2904</t>
  </si>
  <si>
    <t>BigC Tops Market Lê Trọng Tấn</t>
  </si>
  <si>
    <t>Tops Market Lê Trọng Tấn, Thanh Xuân, HN</t>
  </si>
  <si>
    <t>eb2905</t>
  </si>
  <si>
    <t>BigC TOPS MARKET HỒ GƯƠM (132)</t>
  </si>
  <si>
    <t>Tops Market Hồ Gươm, KĐT mới Mộ Lao, P.Mộ Lao, Q.Hà Đông, HN</t>
  </si>
  <si>
    <t>eb2906</t>
  </si>
  <si>
    <t>BigC Long Biên</t>
  </si>
  <si>
    <t>Tầng Hầm TTTM Savico Megamall, 7-9 Nguyễn Văn Linh, Việt Hưng, Long Biên, Hà Nội</t>
  </si>
  <si>
    <t>eb2907</t>
  </si>
  <si>
    <t>BigC Mê Linh</t>
  </si>
  <si>
    <t>Đ.Võ Văn Kiệt, Quang Minh, Mê Linh, Hà Nội</t>
  </si>
  <si>
    <t>eb3400</t>
  </si>
  <si>
    <t>BigC Hải Dương</t>
  </si>
  <si>
    <t>eb3500</t>
  </si>
  <si>
    <t>BigC Ninh Bình</t>
  </si>
  <si>
    <t>eb3600</t>
  </si>
  <si>
    <t>BigC Thanh Hóa</t>
  </si>
  <si>
    <t>BigC Thanh Hóa, tỉnh Thanh Hóa</t>
  </si>
  <si>
    <t>eb3700</t>
  </si>
  <si>
    <t>BigC Vinh</t>
  </si>
  <si>
    <t>eb4300</t>
  </si>
  <si>
    <t>BigC Đà Nẵng</t>
  </si>
  <si>
    <t>BIGC;MIENNAM</t>
  </si>
  <si>
    <t>eb4700</t>
  </si>
  <si>
    <t>BigC Buôn Ma Thuột</t>
  </si>
  <si>
    <t>eb4900</t>
  </si>
  <si>
    <t>BigC Đà Lạt</t>
  </si>
  <si>
    <t>eb5201</t>
  </si>
  <si>
    <t>BigC Tops Market An Phú</t>
  </si>
  <si>
    <t>Tops Market An Phú, Q2, HCM</t>
  </si>
  <si>
    <t>eb5202</t>
  </si>
  <si>
    <t>BigC Trường Chinh</t>
  </si>
  <si>
    <t>Trường Chinh Q.Tân Phú, HCM</t>
  </si>
  <si>
    <t>eb5203</t>
  </si>
  <si>
    <t>BigC Gò Vấp</t>
  </si>
  <si>
    <t>792 Nguyễn Kiệm, Phường 3, Quận Gò Vấp, TP. Hồ Chí Minh</t>
  </si>
  <si>
    <t>eb5204</t>
  </si>
  <si>
    <t>BigC Siêu thị GO! Phú Thạnh</t>
  </si>
  <si>
    <t>212 Thoại Ngọc Hầu, Phú Thạnh, Tân Phú, HCM</t>
  </si>
  <si>
    <t>eb5205</t>
  </si>
  <si>
    <t>BigC Miền Đông</t>
  </si>
  <si>
    <t>268 Tô Hiến Thành, Cư xá Bắc Hải, Quận 10, Thành phố Hồ Chí Minh</t>
  </si>
  <si>
    <t>eb5206</t>
  </si>
  <si>
    <t>BigC Siêu thị GO! An Lạc</t>
  </si>
  <si>
    <t>1231 QL1A, Khu Phố 5, Bình Tân, HCM</t>
  </si>
  <si>
    <t>eb5207</t>
  </si>
  <si>
    <t>BigC Siêu Thị GO! Nguyễn Thị Thập</t>
  </si>
  <si>
    <t>Siêu Thị GO! Nguyễn Thị Thập Lô A, Khu Dân Cư Cityland, 99 Nguyễn Thị Thập, Tân Phú, Quận 7, HCM</t>
  </si>
  <si>
    <t>eb5208</t>
  </si>
  <si>
    <t>BigC Tops Market Âu Cơ</t>
  </si>
  <si>
    <t>685 Đ. Âu Cơ, Tân Thành, Tân Phú, HCM</t>
  </si>
  <si>
    <t>eb5209</t>
  </si>
  <si>
    <t>BigC Tops Market Thảo Điền</t>
  </si>
  <si>
    <t>12 Đ. Quốc Hương, Thảo Điền, Tp.Thủ Đức, HCM</t>
  </si>
  <si>
    <t>eb5210</t>
  </si>
  <si>
    <t>BigC Tops Market Moonlight Thủ Đức</t>
  </si>
  <si>
    <t>102 Đặng Văn Bi, P.Bình Thọ, Tp.Thủ Đức, HCM</t>
  </si>
  <si>
    <t>eb6000</t>
  </si>
  <si>
    <t>BigC Đồng Nai</t>
  </si>
  <si>
    <t>Giao Hàng Tại Big C Đồng Nai</t>
  </si>
  <si>
    <t>eb6001</t>
  </si>
  <si>
    <t>BigC Tân Hiệp</t>
  </si>
  <si>
    <t>eb6100</t>
  </si>
  <si>
    <t>BigC Bình Dương</t>
  </si>
  <si>
    <t>Giao Hàng Tại BigC Bình Dương</t>
  </si>
  <si>
    <t>eb6101</t>
  </si>
  <si>
    <t>BigC Dĩ An</t>
  </si>
  <si>
    <t>Giao Hàng Tại Siêu Thị GO! Dĩ An</t>
  </si>
  <si>
    <t>eb6102</t>
  </si>
  <si>
    <t>BigC Siêu Thị GO! Tân Uyên (1504)</t>
  </si>
  <si>
    <t>Tầng 1 TTTM DV Uyên Hưng, P.Uyên Hưng, TX Tân Uyên, Tỉnh Bình Dương</t>
  </si>
  <si>
    <t>eb6300</t>
  </si>
  <si>
    <t>BigC Mỹ Tho</t>
  </si>
  <si>
    <t>BigC Mỹ Tho, tỉnh Tiền Giang</t>
  </si>
  <si>
    <t>eb6400</t>
  </si>
  <si>
    <t>BigC Trà Vinh</t>
  </si>
  <si>
    <t>eb6500</t>
  </si>
  <si>
    <t>BigC Cần Thơ</t>
  </si>
  <si>
    <t>eb7100</t>
  </si>
  <si>
    <t>BigC Bến Tre</t>
  </si>
  <si>
    <t>eb7200</t>
  </si>
  <si>
    <t>BigC Bà Rịa</t>
  </si>
  <si>
    <t>eb7201</t>
  </si>
  <si>
    <t>BigC Phú Mỹ</t>
  </si>
  <si>
    <t>TTTM Tân Thành, P.Phú Mỹ, TX Phú Mỹ, Tỉnh BRVT</t>
  </si>
  <si>
    <t>eb7500</t>
  </si>
  <si>
    <t>BigC Huế</t>
  </si>
  <si>
    <t>eb7600</t>
  </si>
  <si>
    <t>BigC Quảng Ngãi</t>
  </si>
  <si>
    <t>eb7700</t>
  </si>
  <si>
    <t>BigC Quy Nhơn</t>
  </si>
  <si>
    <t>eb7900</t>
  </si>
  <si>
    <t>BigC Nha Trang</t>
  </si>
  <si>
    <t>eb8800</t>
  </si>
  <si>
    <t>BigC Vĩnh Phúc</t>
  </si>
  <si>
    <t>eb9800</t>
  </si>
  <si>
    <t>BigC Bắc Giang</t>
  </si>
  <si>
    <t>EBNAMDINH</t>
  </si>
  <si>
    <t>CÔNG TY TNHH EB NAM ĐỊNH</t>
  </si>
  <si>
    <t>Trung tâm thương mại - siêu thị Thiên Trường, Phường Lộc Hòa, Thành phố Nam Định, Tỉnh Nam Định, Việt Nam</t>
  </si>
  <si>
    <t>0600740077</t>
  </si>
  <si>
    <t>ECOMART</t>
  </si>
  <si>
    <t>Thực phẩm sạch ECO MART</t>
  </si>
  <si>
    <t>Khu đô thị Vinhome Ocean Park , gia lâm, HN</t>
  </si>
  <si>
    <t>5%; MIENBAC</t>
  </si>
  <si>
    <t>EMART</t>
  </si>
  <si>
    <t>CÔNG TY TNHH E-MART VIỆT NAM</t>
  </si>
  <si>
    <t>366 Phan Văn Trị , P. 5, Q. GÒ VẤP, TP.Hồ Chí Minh</t>
  </si>
  <si>
    <t>0313003986</t>
  </si>
  <si>
    <t>EMCF-676</t>
  </si>
  <si>
    <t>CÔNG TY CỔ PHẦN ESPRESSO MAX CAFE VN</t>
  </si>
  <si>
    <t>Số 7 Đường Số 3, Cư Xá Bình Thới, Phường 8, Quận 11, Thành Phố Hồ Chí Minh, Việt Nam</t>
  </si>
  <si>
    <t>0315606676</t>
  </si>
  <si>
    <t>EPCOSTORE</t>
  </si>
  <si>
    <t>CÔNG TY CỔ PHẦN EPCO STORE</t>
  </si>
  <si>
    <t>Tầng trệt, Tòa nhà Sài Gòn Riverside Office Center, 2A-4A Tôn Đức Thắng, Phường Bến Nghé, Quận 1, Thành phố Hồ Chí Minh, Việt Nam</t>
  </si>
  <si>
    <t>0316538651</t>
  </si>
  <si>
    <t>FANSIPAN</t>
  </si>
  <si>
    <t>CÔNG TY TNHH  CÔNG NGHỆ VÀ THƯƠNG MẠI FANSIPAN</t>
  </si>
  <si>
    <t>18 Nguyễn Thái Sơn, Phường 3, Quận Gò Vấp, Thành phố Hồ Chí Minh, Việt Nam</t>
  </si>
  <si>
    <t>5%;MIENNAM</t>
  </si>
  <si>
    <t>0317083252</t>
  </si>
  <si>
    <t>FIDITOUR</t>
  </si>
  <si>
    <t>CÔNG TY CỔ PHẦN LỮ HÀNH FIDITOUR</t>
  </si>
  <si>
    <t>127 -129 Nguyễn Huệ, Phường Bến Nghé, Quận 1, TP Hồ Chí Minh, Việt Nam</t>
  </si>
  <si>
    <t>0315532382</t>
  </si>
  <si>
    <t>FINEMART</t>
  </si>
  <si>
    <t>Căn 01S04, Block S2.01, Chung Cư Vinhomes, Grand Park, Đường Nguyễn Xiển, P. Long Thạnh Mỹ, TP.Thủ Đức</t>
  </si>
  <si>
    <t>FM</t>
  </si>
  <si>
    <t>CÔNG TY TNHH THƯƠNG MẠI LARIA</t>
  </si>
  <si>
    <t>496-496A-496B Nguyễn Thị Minh Khai, Phường 02, Quận 3, Thành phố Hồ Chí Minh, Việt Nam</t>
  </si>
  <si>
    <t>0312461711</t>
  </si>
  <si>
    <t>fm01</t>
  </si>
  <si>
    <t>FM1 496 Nguyễn Thị Minh Khai</t>
  </si>
  <si>
    <t>496 Nguyễn Thị Minh Khai, P.2, Q.3, HCM</t>
  </si>
  <si>
    <t>fm02</t>
  </si>
  <si>
    <t>FM2 123 Phan Xích Long</t>
  </si>
  <si>
    <t>123 Phan Xích Long (số củ 218), P.2, Q.Phú Nhuận, HCM</t>
  </si>
  <si>
    <t>fm03</t>
  </si>
  <si>
    <t>FM3 486 Nguyễn Thị Thập</t>
  </si>
  <si>
    <t>486 Nguyễn Thị Thập, P.Tân Quy, Q.7, HCM</t>
  </si>
  <si>
    <t>fm04</t>
  </si>
  <si>
    <t>FM4 99 Hoàng Hoa Thám</t>
  </si>
  <si>
    <t>99 Hoàng Hoa Thám, P.6, Q.Bình Thạnh, HCM</t>
  </si>
  <si>
    <t>fm05</t>
  </si>
  <si>
    <t>FM5 104 Hai Bà Trưng</t>
  </si>
  <si>
    <t>104 Hai Bà Trưng, P.Đa kao, Q.1, HCM</t>
  </si>
  <si>
    <t>FOODMART</t>
  </si>
  <si>
    <t>CÔNG TY CỔ PHẦN TẬP ĐOÀN FOODMART</t>
  </si>
  <si>
    <t>EA1-01-06, Tầng trệt Block A1, Era Town, Đường 15B, Phường Phú Mỹ, Quận 7, Thành phố Hồ Chí Minh, Việt Nam</t>
  </si>
  <si>
    <t>3%; MIENNAM</t>
  </si>
  <si>
    <t>0317060022</t>
  </si>
  <si>
    <t>foodmart0001</t>
  </si>
  <si>
    <t>Foodmart 600 Nguyễn Lương Bằng, Q.7</t>
  </si>
  <si>
    <t>600 Nguyễn Lương Bằng, P.Phú Mỹ, Q.7, HCM</t>
  </si>
  <si>
    <t>FORD THĂNG LONG</t>
  </si>
  <si>
    <t>CÔNG TY CỔ PHẦN FORD THĂNG LONG</t>
  </si>
  <si>
    <t>105 phố Láng Hạ, Phường Láng Hạ, Quận Đống Đa, Thành phố Hà Nội, Việt Nam</t>
  </si>
  <si>
    <t>0100774222</t>
  </si>
  <si>
    <t>GDVN</t>
  </si>
  <si>
    <t>CÔNG TY TNHH CỬA HÀNG TIỆN LỢI GIA ĐÌNH VIỆT NAM</t>
  </si>
  <si>
    <t>0312283473</t>
  </si>
  <si>
    <t>GETRAMARKET</t>
  </si>
  <si>
    <t>Công Ty Cổ Phần Thương Mại Tổng Hợp</t>
  </si>
  <si>
    <t>40-42 Phan Bội Châu, Phường Bến Thành, Quận 1, Tp. Hồ Chí Minh, Việt Nam</t>
  </si>
  <si>
    <t>0300515112</t>
  </si>
  <si>
    <t>GIABINH</t>
  </si>
  <si>
    <t>CÔNG TY TNHH THƯƠNG MẠI KỸ THUẬT GIA BÌNH</t>
  </si>
  <si>
    <t>23/1 Đường 160, Phường Tăng Nhơn Phú A, Thành phố Thủ Đức, Thành phố Hồ Chí Minh, Việt Nam</t>
  </si>
  <si>
    <t>0314672820</t>
  </si>
  <si>
    <t>GIAHAN</t>
  </si>
  <si>
    <t>CÔNG TY TNHH ĐẦU TƯ THƯƠNG MẠI TỔNG HỢP GIA HÂN</t>
  </si>
  <si>
    <t>25 Đường 18, Phường Phước Bình, Thành phố Thủ Đức, Thành phố Hồ Chí Minh, Việt Nam</t>
  </si>
  <si>
    <t>0314671288</t>
  </si>
  <si>
    <t>GIATRANMART-ĐN</t>
  </si>
  <si>
    <t>Siêu thị Gia Trần Mart Online</t>
  </si>
  <si>
    <t>119 Hải Phòng - Đà Nẵng</t>
  </si>
  <si>
    <t>GRELI</t>
  </si>
  <si>
    <t>CÔNG TY TNHH GRELI</t>
  </si>
  <si>
    <t>Số 51/5 đường Thành Thái, Phường 14, Quận 10, Thành phố Hồ Chí Minh, Việt Nam</t>
  </si>
  <si>
    <t>0314077109</t>
  </si>
  <si>
    <t>greli0001</t>
  </si>
  <si>
    <t>CÔNG TY TNHH GRELI / CH Thành Thái</t>
  </si>
  <si>
    <t>Số 51/5 đường Thành Thái, Phường 14, Quận 10, HCM</t>
  </si>
  <si>
    <t>greli0002</t>
  </si>
  <si>
    <t>CÔNG TY TNHH GRELI / CH Đào Duy Từ</t>
  </si>
  <si>
    <t>Đào Duy Từ, Quận 10, HCM</t>
  </si>
  <si>
    <t>GS0001</t>
  </si>
  <si>
    <t>GS25 Empress</t>
  </si>
  <si>
    <t>138-142 Hai Bà Trưng, ​​P.Đa Kao, Q.1, HCM</t>
  </si>
  <si>
    <t>GS25; MIENNAM</t>
  </si>
  <si>
    <t>GS0002</t>
  </si>
  <si>
    <t>GS25 Mplaza</t>
  </si>
  <si>
    <t>Tòa nhà Mplaza Sài Gòn, 39 Lê Duẩn, P. Bến Nghé, Q.1, HCM</t>
  </si>
  <si>
    <t>GS0003</t>
  </si>
  <si>
    <t>GS25 Truong Dinh</t>
  </si>
  <si>
    <t>24C Trương Định, P.6, Q.3, HCM</t>
  </si>
  <si>
    <t>GS0004</t>
  </si>
  <si>
    <t>GS25 Viettel</t>
  </si>
  <si>
    <t>285 Cách Mạng Tháng 8, P.12, Q.10, HCM</t>
  </si>
  <si>
    <t>GS0005</t>
  </si>
  <si>
    <t>GS25 Nguyen Huu Canh</t>
  </si>
  <si>
    <t>135/57 và 135/59 Nguyễn Hữu Cảnh, P. 22, Q.Bình Thạnh, HCM</t>
  </si>
  <si>
    <t>GS0006</t>
  </si>
  <si>
    <t>GS25 Trung Son</t>
  </si>
  <si>
    <t>Số 53, Đường 9A, Khu dân cư Trung Sơn, Xã Bình Hưng, Huyện Bình Chánh, HCM</t>
  </si>
  <si>
    <t>GS0007</t>
  </si>
  <si>
    <t>GS25 Happy Res</t>
  </si>
  <si>
    <t>39 Đường 19, Phường Tân Phú, Quận 7, HCM</t>
  </si>
  <si>
    <t>GS0008</t>
  </si>
  <si>
    <t>GS25 Sky Garden 1</t>
  </si>
  <si>
    <t>SB12-2 Nguyễn Văn Linh, KP.Sky Garden 1, Phường Tân Phong, Quận 7, HCM</t>
  </si>
  <si>
    <t>GS0009</t>
  </si>
  <si>
    <t>GS25 Cao Lo</t>
  </si>
  <si>
    <t>Số 194 - 196 Cao Lỗ, P.4, Q.8, HCM</t>
  </si>
  <si>
    <t>GS0010</t>
  </si>
  <si>
    <t>GS25 WH-CJ-CHILL</t>
  </si>
  <si>
    <t>AJ Total, Lô H.04, Đường số 1, Khu Công Nghiệp Long Hậu, Xã Long Hậu, Huyện Cần Giuộc, Tỉnh Long An</t>
  </si>
  <si>
    <t>GS0011</t>
  </si>
  <si>
    <t>GS25 Mac Dinh Chi</t>
  </si>
  <si>
    <t>56 Mạc Đĩnh Chi, P. Đa Kao, Q.1, HCM</t>
  </si>
  <si>
    <t>GS0012</t>
  </si>
  <si>
    <t>GS25 Nguyen Chi Thanh</t>
  </si>
  <si>
    <t>133 Nguyễn Chí Thanh, P.9, Q.5, HCM</t>
  </si>
  <si>
    <t>GS0014</t>
  </si>
  <si>
    <t>GS25 Truong Cong Dinh</t>
  </si>
  <si>
    <t>35 Trương Công Định, P.14, Q.Tân Bình, HCM</t>
  </si>
  <si>
    <t>GS0015</t>
  </si>
  <si>
    <t>GS25 Huynh Van Banh</t>
  </si>
  <si>
    <t>Số 511 Huỳnh Văn Bánh, P.14, Q.Phú Nhuận, HCM</t>
  </si>
  <si>
    <t>GS0016</t>
  </si>
  <si>
    <t>GS25 Melody</t>
  </si>
  <si>
    <t>Khu Minishop, Tầng 1, Khu căn hộ Melody, 16 Âu Cơ, Phường Tân Sơn Nhì, Quận Tân Phú, HCM</t>
  </si>
  <si>
    <t>GS0017</t>
  </si>
  <si>
    <t>GS25 Vinhome</t>
  </si>
  <si>
    <t>Nhà Dịch Vụ LP-SH.03 (Shophouse), LandMark Plus Vinhomes Central Park, Số 720, Đường Điện Biên Phủ, Phường 22, Quận Bình Thạnh, HCM</t>
  </si>
  <si>
    <t>GS0019</t>
  </si>
  <si>
    <t>GS25 Wilton</t>
  </si>
  <si>
    <t>Căn hộ kết hợp kinh doanh (Shophouse / SH) số WT2-1.SH01, Lầu 1, Tháp 2, Số 71/3, Đường Nguyễn Văn Thương, Phường 25, Quận Bình Thạnh, HCM</t>
  </si>
  <si>
    <t>GS0020</t>
  </si>
  <si>
    <t>GS25 Gateway</t>
  </si>
  <si>
    <t>A01.05 Tòa nhà Aspen, dự án getway, 177 Xa lộ Hà Nội, Phường Thảo Điền, Quận 2, HCM</t>
  </si>
  <si>
    <t>GS0021</t>
  </si>
  <si>
    <t>GS25 Ba Hat</t>
  </si>
  <si>
    <t>172 Bà Hạt, P.09, Q.10, HCM</t>
  </si>
  <si>
    <t>GS0022</t>
  </si>
  <si>
    <t>GS25 Kingston</t>
  </si>
  <si>
    <t>223 - 223B Hoàng Văn Thụ, P.15, Q.Phú Nhuận, HCM</t>
  </si>
  <si>
    <t>GS0024</t>
  </si>
  <si>
    <t>GS25 Ree Tower</t>
  </si>
  <si>
    <t>9 Đoàn Văn Bơ, Phường 12, Quận 4, Phường 12, Quận 4, HCM</t>
  </si>
  <si>
    <t>GS0025</t>
  </si>
  <si>
    <t>GS25 Bui Thi Xuan</t>
  </si>
  <si>
    <t>122D Bùi Thị Xuân, Phường Phạm Ngũ Lão, Quận 1, HCM</t>
  </si>
  <si>
    <t>GS0026</t>
  </si>
  <si>
    <t>GS25 Everich</t>
  </si>
  <si>
    <t>290 An Dương Vương, P.4, Q.5, HCM</t>
  </si>
  <si>
    <t>GS0027</t>
  </si>
  <si>
    <t>GS25 Centre Point</t>
  </si>
  <si>
    <t>106 Nguyễn Văn Trỗi, Phường 8, Phú Nhuận, HCM</t>
  </si>
  <si>
    <t>GS0028</t>
  </si>
  <si>
    <t>GS25 Aqua 1</t>
  </si>
  <si>
    <t>A1SH04, Số 2 Tôn Đức Thắng, P. Bến Nghé, Q.1, HCM</t>
  </si>
  <si>
    <t>GS0030</t>
  </si>
  <si>
    <t>GS25 Ly Thuong Kiet</t>
  </si>
  <si>
    <t>373 / 3-3A Lý Thường Kiệt, P.9, Q.Tân Bình, HCM</t>
  </si>
  <si>
    <t>GS0031</t>
  </si>
  <si>
    <t>GS25 New City</t>
  </si>
  <si>
    <t>Shophouse số: BA-S01C, Tầng trệt Khu Thương mại Tòa nhà Bali, Khu dân cư Thành phố Mới tại địa chỉ số 17, Đường Mai Chí Thọ, Phường Bình Khánh, Quận 2, HCM</t>
  </si>
  <si>
    <t>GS0032</t>
  </si>
  <si>
    <t>GS25 The Park Residence</t>
  </si>
  <si>
    <t>44,46,48 Tầng trệt, Block B4, Chung cư The Park Residence - 12 Nguyễn Hữu Thọ, Phường Phước Kiển, Huyện Nhà Bè, HCM</t>
  </si>
  <si>
    <t>GS0033</t>
  </si>
  <si>
    <t>GS25 The Ascent</t>
  </si>
  <si>
    <t>62-62A Đường Quốc Hương, P. Thảo Điền, Q.2, HCM</t>
  </si>
  <si>
    <t>GS0034</t>
  </si>
  <si>
    <t>GS25 Sadora</t>
  </si>
  <si>
    <t>Số A-00.04, Khu dân cư đa chức năng tại Lô 6-9, đường số 2, đường 13, Phường Thủ Thiêm, Quận 2, HCM</t>
  </si>
  <si>
    <t>GS0036</t>
  </si>
  <si>
    <t>GS25 Cong Hoa Garden</t>
  </si>
  <si>
    <t>dự án khu phức hợp Cộng Hòa Garden. 20 Cộng Hòa, P.12, Q.Tân Bình, HCM</t>
  </si>
  <si>
    <t>GS0037</t>
  </si>
  <si>
    <t>GS25 Sunrise City View</t>
  </si>
  <si>
    <t>Lô đất thương mại SC.A-01.08 Sunrise City View, thuộc khu chung cư Nhật Hoa, số 33 Nguyễn Hữu Thọ, P.Tân Hưng, Q.7, HCM</t>
  </si>
  <si>
    <t>GS0038</t>
  </si>
  <si>
    <t>GS25 Diamond Lotus</t>
  </si>
  <si>
    <t>B2 Khối đế thương mại dự án Diamond Lotus Riverside, số 49C, đường Lê Quang Kim, P.8, Q.8, HCM</t>
  </si>
  <si>
    <t>GS0039</t>
  </si>
  <si>
    <t>GS25 Pho Quang</t>
  </si>
  <si>
    <t>8A Phổ Quang, P. 02, Q.Tân Bình, HCM</t>
  </si>
  <si>
    <t>GS0040</t>
  </si>
  <si>
    <t>GS25 SPKT</t>
  </si>
  <si>
    <t>Số 1-3 Võ Văn Ngân, P.Linh Chiểu, Q.Thủ Đức, HCM</t>
  </si>
  <si>
    <t>GS0041</t>
  </si>
  <si>
    <t>GS25 Pham Ngoc Thach</t>
  </si>
  <si>
    <t>Số 1Bis, Đường Phạm Ngọc Thạch, Phường Bến Nghé, Quận 1, HCM</t>
  </si>
  <si>
    <t>GS0042</t>
  </si>
  <si>
    <t>GS25 SG Royal</t>
  </si>
  <si>
    <t>34-35 Bến Vân Đồn, Phường 12, Quận 4, HCM</t>
  </si>
  <si>
    <t>GS0043</t>
  </si>
  <si>
    <t>GS25 The Park 1</t>
  </si>
  <si>
    <t>Nhà dịch vụ số P1-SH.01 Tòa Park 1 Vinhomes Central Park, số 720A Điện Biên Phủ, P. 22, Q.Bình Thạnh, HCM</t>
  </si>
  <si>
    <t>GS0045</t>
  </si>
  <si>
    <t>GS25 Pegasuite</t>
  </si>
  <si>
    <t>PS-05 thuộc chung cư Phương Việt - dự án The Pegasuite tại 1002 Tạ Quang Bửu, Phường 6, Quận 8, HCM</t>
  </si>
  <si>
    <t>GS0048</t>
  </si>
  <si>
    <t>GS25 Huynh Dinh Hai</t>
  </si>
  <si>
    <t>38A Huỳnh Đình Hai, P.14, Q.Bình Thạnh, HCM</t>
  </si>
  <si>
    <t>GS0049</t>
  </si>
  <si>
    <t>GS25 La Astoria</t>
  </si>
  <si>
    <t>Tầng trệt T1.05-1, T1.05-2, T1.05-3, block 4 (LA3) Tòa nhà La Astoria 3, số 383, đường Nguyễn Duy Trinh, P.Bình Trưng Tây, Q.2, HCM</t>
  </si>
  <si>
    <t>GS0050</t>
  </si>
  <si>
    <t>GS25 Nguyen Dinh Chieu</t>
  </si>
  <si>
    <t>130 Nguyễn Đình Chiểu, Phường 06, Quận 3, HCM</t>
  </si>
  <si>
    <t>GS0051</t>
  </si>
  <si>
    <t>GS25 Sunrise Riverside</t>
  </si>
  <si>
    <t>Lô K.1.09 (Tháp K) Căn hộ Sunrise Riverside, Xã Phước Kiển, Huyện Nhà Bè, HCM</t>
  </si>
  <si>
    <t>GS0052</t>
  </si>
  <si>
    <t>GS25 Hutech D</t>
  </si>
  <si>
    <t>Số 276 Điện Biên Phủ, Phường 17, Quận Bình Thạnh, HCM</t>
  </si>
  <si>
    <t>GS0053</t>
  </si>
  <si>
    <t>GS25 Thanh Thai</t>
  </si>
  <si>
    <t>Căn hộ 0.2 thuộc Chung cư Thiên Nam, tọa lạc tại số 7A / 162 Thành Thái, Phường 14, Quận 10, HCM</t>
  </si>
  <si>
    <t>GS0054</t>
  </si>
  <si>
    <t>GS25 Era Town</t>
  </si>
  <si>
    <t>Căn hộ EA1-01-01C VÀ EA1-01-01B Đường số 15B, Phường Phú Mỹ, Quận 7, HCM</t>
  </si>
  <si>
    <t>GS0056</t>
  </si>
  <si>
    <t>GS25 Nam Kỳ Khởi Nghĩa</t>
  </si>
  <si>
    <t>Số 155A, Đường Nam Kỳ Khởi Nghĩa, Phường 06, Quận 3, HCM</t>
  </si>
  <si>
    <t>GS0059</t>
  </si>
  <si>
    <t>GS25 Hutech B</t>
  </si>
  <si>
    <t>Số 31/36, Đường Ung Văn Khiêm, Phường 25, Quận Bình Thạnh, HCM</t>
  </si>
  <si>
    <t>GS0060</t>
  </si>
  <si>
    <t>GS25 UEF</t>
  </si>
  <si>
    <t>Số 141, Đường Điện Biên Phủ, Phường 15, Quận Bình Thạnh, HCM</t>
  </si>
  <si>
    <t>GS0061</t>
  </si>
  <si>
    <t>GS25 Le Thanh Ton</t>
  </si>
  <si>
    <t>Số 2 Lê Thánh Tôn, P.Bến Nghé, Q.1, HCM</t>
  </si>
  <si>
    <t>GS0062</t>
  </si>
  <si>
    <t>GS25 Thao Dien</t>
  </si>
  <si>
    <t>Số 16 Thảo Điền, P. Thảo Điền, Q.2, HCM</t>
  </si>
  <si>
    <t>GS0063</t>
  </si>
  <si>
    <t>GS25 Ho Tung Mau</t>
  </si>
  <si>
    <t>Số 50 đường Hồ Tùng Mậu, Phường Bến Nghé, Quận 1, HCM</t>
  </si>
  <si>
    <t>GS0064</t>
  </si>
  <si>
    <t>GS25 Mac Dinh Chi 2</t>
  </si>
  <si>
    <t>Số 28 Ter B, Mạc Đĩnh Chi, P.Đa Kao, Q.1, HCM</t>
  </si>
  <si>
    <t>GS0065</t>
  </si>
  <si>
    <t>GS25 Hoang Du Khuong</t>
  </si>
  <si>
    <t>Số 01, Đường Hoàng Dư Khương, Phường 12, Quận 10, HCM</t>
  </si>
  <si>
    <t>GS0066</t>
  </si>
  <si>
    <t>GS25 Pho Duc Chinh</t>
  </si>
  <si>
    <t>Số 2 Phó Đức Chính, Phường Nguyễn Thái Bình, Quận 1, HCM</t>
  </si>
  <si>
    <t>GS0067</t>
  </si>
  <si>
    <t>GS25 Khanh Hoi</t>
  </si>
  <si>
    <t>Số 262 đường Khánh Hội, Phường 6, Quận 4, HCM</t>
  </si>
  <si>
    <t>GS0068</t>
  </si>
  <si>
    <t>GS25 Nguyen Cong Tru</t>
  </si>
  <si>
    <t>Số 79 Nguyễn Công Trứ, Phường Nguyễn Thái Bình, Quận 1, HCM</t>
  </si>
  <si>
    <t>GS0069</t>
  </si>
  <si>
    <t>GS25 Nguyen Van Thuong</t>
  </si>
  <si>
    <t>Số 150 Nguyễn Văn Thương (D1), Phường 25, Quận Bình Thạnh, HCM</t>
  </si>
  <si>
    <t>GS0070</t>
  </si>
  <si>
    <t>GS25 Le Vinh Hoa</t>
  </si>
  <si>
    <t>130-130A Lê Vĩnh Hòa, P.Phú Thọ Hòa, Q.Tân Phú, HCM</t>
  </si>
  <si>
    <t>GS0071</t>
  </si>
  <si>
    <t>GS25 Ton Duc Thang</t>
  </si>
  <si>
    <t>2A-4A Tôn Đức Thắng, P.Bến Nghé, Q.1, HCM</t>
  </si>
  <si>
    <t>GS0072</t>
  </si>
  <si>
    <t>GS25 Hong Ha</t>
  </si>
  <si>
    <t>12 Hồng Hà, P.2, Q.Tân Bình, HCM</t>
  </si>
  <si>
    <t>GS0074</t>
  </si>
  <si>
    <t>GS25 Dai Minh Tower</t>
  </si>
  <si>
    <t>104 - GF, Tòa nhà Đại Minh, Số 77 Hoàng Văn Thái, Phường Tân Phú, Quận 7, HCM</t>
  </si>
  <si>
    <t>GS0075</t>
  </si>
  <si>
    <t>GS25 Cong vien van hoa Phu Nhuan</t>
  </si>
  <si>
    <t>49L, Phan Đăng Lưu, P.3, Q.Bình Thạnh, HCM</t>
  </si>
  <si>
    <t>GS0076</t>
  </si>
  <si>
    <t>GS25 Amena</t>
  </si>
  <si>
    <t>17/2, Lê Thánh Tôn, P.Bến Nghé, Q.1, HCM</t>
  </si>
  <si>
    <t>GS0077</t>
  </si>
  <si>
    <t>GS25 Tong cong ty xay dung Sai Gon</t>
  </si>
  <si>
    <t>21B / 4 Nguyễn Đình Chiểu, P.Đa Kao, Q.1, HCM</t>
  </si>
  <si>
    <t>GS0079</t>
  </si>
  <si>
    <t>GS25 Korean Town</t>
  </si>
  <si>
    <t>Số 96 Lê Văn Thiêm, P.Tân Phong, Q.7, HCM</t>
  </si>
  <si>
    <t>GS0081</t>
  </si>
  <si>
    <t>GS25 Citadines, Bình Dương</t>
  </si>
  <si>
    <t>G01-G02 tầng trệt, Block Ct2, First Home Bình Dương (Citadines), P.Hưng Thịnh, Tp.Thuận An, Bình Dương</t>
  </si>
  <si>
    <t>GS0082</t>
  </si>
  <si>
    <t>GS25 Dang Van Bi</t>
  </si>
  <si>
    <t>162 Đặng Văn Bi, Khu phố 1, Phường Bình Thọ, Quận Thủ Đức, HCM</t>
  </si>
  <si>
    <t>GS0083</t>
  </si>
  <si>
    <t>GS25 Nowzone</t>
  </si>
  <si>
    <t>Căn 150, Lầu 01, TTTM Nowzone, 235 Nguyễn Văn Cừ, P.Nguyễn Cư Trinh, Q.1, HCM</t>
  </si>
  <si>
    <t>GS0084</t>
  </si>
  <si>
    <t>GS25 Prosper Plaza</t>
  </si>
  <si>
    <t>Căn hộ Shophouse thương mại CS6-CS7 Tầng 1, Block C, Prosper Plaza, Số 22/14 Phan Văn Hớn, P.Tân Thới Nhất, Q.12, HCM</t>
  </si>
  <si>
    <t>GS0085</t>
  </si>
  <si>
    <t>GS25 Deutsches Haus</t>
  </si>
  <si>
    <t>Lầu 1 và lửng, 12-20 Lê Văn Hưu, Phường Bến Nghé, Quận 1, HCM</t>
  </si>
  <si>
    <t>GS0086</t>
  </si>
  <si>
    <t>GS25 Binh Phu</t>
  </si>
  <si>
    <t>1E - 3E Khu dân cư Phú Lâm D, Bình Phú, Phường 10, Quận 6, HCM</t>
  </si>
  <si>
    <t>GS0087</t>
  </si>
  <si>
    <t>GS25 Resgreen</t>
  </si>
  <si>
    <t>34A-36 Thoại Ngọc Hầu, P.Hòa Thạnh, Q.Tân Phú, HCM</t>
  </si>
  <si>
    <t>GS0088</t>
  </si>
  <si>
    <t>GS25 The Art</t>
  </si>
  <si>
    <t>Lầu 1, Block D Chung cư Gia Hòa, số 523A Đỗ Xuân Hợp, Khu phố 6, Phường Phước Long B, Quận 9, HCM</t>
  </si>
  <si>
    <t>GS0089</t>
  </si>
  <si>
    <t>GS25 THPT Di_An, Bình Dương</t>
  </si>
  <si>
    <t>27 Nguyễn Du, Kp.Thắng Lợi 1, P.Dĩ An, Bình Dương</t>
  </si>
  <si>
    <t>GS0090</t>
  </si>
  <si>
    <t>GS25 Pham Van Chieu</t>
  </si>
  <si>
    <t>6C-6D Phạm Văn Chiêu, P.8, Q.Gò Vấp, HCM</t>
  </si>
  <si>
    <t>GS0091</t>
  </si>
  <si>
    <t>GS25 Cao dang kinh te doi ngoai</t>
  </si>
  <si>
    <t>Số 143-145 Đại lộ III, Phường Phước Bình, Quận 9, HCM</t>
  </si>
  <si>
    <t>GS0092</t>
  </si>
  <si>
    <t>GS25 Opal Tower</t>
  </si>
  <si>
    <t>SH01, Căn hộ Opal Tower, Saigon Pearl, Số 92 Nguyễn Hữu Cảnh, Phường 22, Quận Bình Thạnh, HCM</t>
  </si>
  <si>
    <t>GS0093</t>
  </si>
  <si>
    <t>GS25 Chung cư 155</t>
  </si>
  <si>
    <t>Lầu 1, khu thương mại dịch vụ 0,01, lầu 1, lô A, chung cư 155 Nguyễn Chí Thanh, P.9, Q.5, HCM</t>
  </si>
  <si>
    <t>GS0094</t>
  </si>
  <si>
    <t>GS25 Nguyen Tat Thanh</t>
  </si>
  <si>
    <t>296 (Lầu 1) - 296/1 - 296/2 Nguyễn Tất Thành, P.13, Q.4, HCM</t>
  </si>
  <si>
    <t>GS0095</t>
  </si>
  <si>
    <t>GS25 Truong Phuoc Phan</t>
  </si>
  <si>
    <t>52 Trương Phước Phan, P.Bình Trị Đông, Q.Bình Tân, HCM</t>
  </si>
  <si>
    <t>GS0096</t>
  </si>
  <si>
    <t>GS25 Dang Van Ngu</t>
  </si>
  <si>
    <t>Số 70 Đặng Văn Ngữ, P.10, Q.Phú Nhuận, HCM</t>
  </si>
  <si>
    <t>GS0097</t>
  </si>
  <si>
    <t>GS25 VinCity1</t>
  </si>
  <si>
    <t>S1.02-khu A, dự án khu dân cư và công viên Phước Thiện, số 512 đường Nguyễn Xiển, khu phố Long Hòa, phường Long Thạnh Mỹ, quận 9, HCM</t>
  </si>
  <si>
    <t>GS25;MIENNAM</t>
  </si>
  <si>
    <t>GS0098</t>
  </si>
  <si>
    <t>GS25 DH QTMienDong, Bình Dương</t>
  </si>
  <si>
    <t>Nhà ở xã hội Becamex - Khu Định Hòa, đường D1, P.Định Hòa, Tp.TDM, Bình Dương</t>
  </si>
  <si>
    <t>GS0099</t>
  </si>
  <si>
    <t>GS25 Hau Giang</t>
  </si>
  <si>
    <t>Số 489B / 18-18A, Đường Hậu Giang, Phường 11, Quận 6, HCM</t>
  </si>
  <si>
    <t>GS0100</t>
  </si>
  <si>
    <t>GS25 Becamex Tower,  Bình Dương</t>
  </si>
  <si>
    <t>G-07, tầng trệt, TTTM Becamex Tower, số 230 Đại lộ Bình Dương, P.Phú Hòa, Tp.TDM, Bình Dương</t>
  </si>
  <si>
    <t>GS0101</t>
  </si>
  <si>
    <t>GS25 Nguyen Thi Dinh</t>
  </si>
  <si>
    <t>Số 210 Nguyễn Thị Định, Khu phố 3, Phường Bình Trưng Tây, Quận 2, HCM</t>
  </si>
  <si>
    <t>GS0102</t>
  </si>
  <si>
    <t>GS25 Trinh Hoai Duc, Bình Dương</t>
  </si>
  <si>
    <t>Số 30A/2 CMT8, P.An Thạnh, Tp.Thuận An, Bình Dương</t>
  </si>
  <si>
    <t>GS0103</t>
  </si>
  <si>
    <t>GS25 Dai hoc Van Lang 3</t>
  </si>
  <si>
    <t>Tòa nhà A, trường Văn Lang cơ sở 3, số 80/68 Dương Quảng Hàm, P.5, Q.Gò Vấp, HCM</t>
  </si>
  <si>
    <t>GS0104</t>
  </si>
  <si>
    <t>GS25 Vincity 2</t>
  </si>
  <si>
    <t>1,01 Tầng 1, Chung cư số S2.02 Khu A - Khu dân cư và công viên Phước Thiện số 512 Nguyễn Xiển, Khu phố Long Hòa, Phường Long Thạnh Mỹ, Tp.Thủ Đức, HCM</t>
  </si>
  <si>
    <t>GS0105</t>
  </si>
  <si>
    <t>GS25 Au Co</t>
  </si>
  <si>
    <t>Số 605 Âu Cơ, Phường Phú Trung, Quận Tân Phú, HCM</t>
  </si>
  <si>
    <t>GS0106</t>
  </si>
  <si>
    <t>GS25 Ho Van Long</t>
  </si>
  <si>
    <t>Số 79 Hồ Văn Long, P.Tân Tạo, Q.Bình Tân, HCM</t>
  </si>
  <si>
    <t>GS0111</t>
  </si>
  <si>
    <t>GS25 THPT Phu Lam</t>
  </si>
  <si>
    <t>Số 02, đường 2D nối dài, khu phố 4, phường An Lạc, quận Bình Tân</t>
  </si>
  <si>
    <t>GS0112</t>
  </si>
  <si>
    <t>GS25 CD Giao Thong Van tai</t>
  </si>
  <si>
    <t>Số 252A - 254 Đường Đình Hội, Khu phố 3, Phường Tăng Nhơn Phú B, Tp.Thủ Đức, HCM</t>
  </si>
  <si>
    <t>GS0113</t>
  </si>
  <si>
    <t>GS25 Ho Ba Phan</t>
  </si>
  <si>
    <t>Số 57 Đường Hồ Bá Phấn, Khu phố 4, Phường Phước Long A, Thủ Đức, HCM</t>
  </si>
  <si>
    <t>GS0115</t>
  </si>
  <si>
    <t>GS25 DH GTVT</t>
  </si>
  <si>
    <t>Số 449 Lê Văn Việt, P.Phước Long A, TP.Thủ Đức, HCM</t>
  </si>
  <si>
    <t>GS0116</t>
  </si>
  <si>
    <t>GS25 Vincity 3</t>
  </si>
  <si>
    <t>Căn 1.20, Tầng 1, Chung cư S2.05, Khu A - KDC &amp;amp; Công viên Phước Thiện - Số 512 Nguyễn Xiển, KP. Long Hòa, P. Long Thạnh Mỹ, TP.Thủ Đức, HCM</t>
  </si>
  <si>
    <t>GS0117</t>
  </si>
  <si>
    <t>GS25 Masteri An Phu</t>
  </si>
  <si>
    <t>179 XLHN, P.Thảo Điền, Q.Thủ Đức, HCM</t>
  </si>
  <si>
    <t>GS0119</t>
  </si>
  <si>
    <t>GS25 Vincity 5</t>
  </si>
  <si>
    <t>Số 1S.01 tại tầng: 1, Căn hộ số: S3.05 thuộc Khu A - Dự án Khu dân cư và Công viên Phước Thiện tại số 512 Nguyễn Xiển, Khu phố Long Hòa, Phường Long Thạnh Mỹ, Tp.Thủ Đức, HCM</t>
  </si>
  <si>
    <t>GS0120</t>
  </si>
  <si>
    <t>GS25 Vincity 6</t>
  </si>
  <si>
    <t>Tầng 1,07: 1. Căn hộ số S5.02 thuộc Khu A - Dự án Khu dân cư và Công viên Phước Thiện số 512 Nguyễn Xiển, Khu phố Long Hòa, Phường Long Thạnh Mỹ, Tp.Thủ Đức, HCM</t>
  </si>
  <si>
    <t>GS0121</t>
  </si>
  <si>
    <t>GS25 Vinh Loc</t>
  </si>
  <si>
    <t>Số 01 Đường số 03-KDC Vĩnh Lộc, Đường Nguyễn Thị Tú, P.Bình Hưng Hòa B, Q.Bình Tân, HCM</t>
  </si>
  <si>
    <t>GS0125</t>
  </si>
  <si>
    <t>GS25 Dream Home</t>
  </si>
  <si>
    <t>148/60 Đường 59, Phường 14, Quận Gò Vấp, HCM</t>
  </si>
  <si>
    <t>GS0126</t>
  </si>
  <si>
    <t>GS25 DH Lac Hong, Biên Hòa, ĐN</t>
  </si>
  <si>
    <t>11/3B Huỳnh Văn Nghệ, P.Bửu Long, Tp.Biên Hòa, ĐN</t>
  </si>
  <si>
    <t>GS0127</t>
  </si>
  <si>
    <t>GS25 Tan Quy</t>
  </si>
  <si>
    <t>Số 72A-74/2 Đường 79, Khu phố 1, Phường Tân Quy, Quận 7, HCM</t>
  </si>
  <si>
    <t>GS0128</t>
  </si>
  <si>
    <t>GS25 THPT Nguyen Hue</t>
  </si>
  <si>
    <t>Số 6 Đường Nguyễn Văn Tăng, Phường Long Thạnh Mỹ, Tp.Thủ Đức, HCM</t>
  </si>
  <si>
    <t>GS0129</t>
  </si>
  <si>
    <t>GS25 Le Thi Trung, Bình Dương</t>
  </si>
  <si>
    <t>113A/2 Lê Thị Trung, Kp.1B, P.An Phú, Tp.Thuận An, Bình Dương</t>
  </si>
  <si>
    <t>GS0130</t>
  </si>
  <si>
    <t>GS25 Vincity 4</t>
  </si>
  <si>
    <t>Căn hộ thương mại 1.20 - Tầng 1, Tòa nhà căn hộ số S1.07, Khu A - Dự án Khu dân cư và công viên Phước Thiện số 512 Nguyễn Xiển, Khu phố Long Hòa, Phường Long Thạnh Mỹ, Tp.Thủ Đức, HCM</t>
  </si>
  <si>
    <t>GS0131</t>
  </si>
  <si>
    <t>GS25 Skyline</t>
  </si>
  <si>
    <t>Căn hộ thương mại 1,05 Tầng 1 CC Cao tầng 2 (An Gia Skyline). Đường Hoàng Quốc Việt, Khu dân cư La Casa, Phường Phú Thuận, Quận 7, HCM</t>
  </si>
  <si>
    <t>GS0132</t>
  </si>
  <si>
    <t>GS25 Vincity 8</t>
  </si>
  <si>
    <t>Căn hộ thương mại 1.20 - Tầng 1, chung cư S5.03, Khu A - Dự án Khu dân cư và công viên Phước Thiện tại 512 Nguyễn Xiển, Khu phố Long Hòa, Phường Long Thạnh Mỹ, Tp.Thủ Đức</t>
  </si>
  <si>
    <t>GS0136</t>
  </si>
  <si>
    <t>GS25 TTGTVL Dong Nai</t>
  </si>
  <si>
    <t>Số D4, Kp.5, P.Tân Hiệp, Tp.Biên Hòa, ĐN</t>
  </si>
  <si>
    <t>GS0137</t>
  </si>
  <si>
    <t>GS25 KDC An Binh, ĐN</t>
  </si>
  <si>
    <t>Số 16-A18, KDC An Bình, P.An Bình, Tp.Biên Hòa, ĐN</t>
  </si>
  <si>
    <t>GS0138</t>
  </si>
  <si>
    <t>GS25 Vincity 9</t>
  </si>
  <si>
    <t>Căn hộ thương mại 1.01 - Tầng 1, tòa căn hộ số S3.02, Khu A - Dự án khu dân cư và công viên Phước Thiện số 512 Nguyễn Xiển, Khu phố Long Hòa, Phường Long Thạnh Mỹ, Tp.Thủ Đức, HCM</t>
  </si>
  <si>
    <t>GS0139</t>
  </si>
  <si>
    <t>GS25 Nguyen Binh Khiem</t>
  </si>
  <si>
    <t>Số 2217-415 Đường Huỳnh Tấn Phát, Khu phố 7, Thị trấn Nhà Bè, Huyện Nhà Bè, HCM</t>
  </si>
  <si>
    <t>GS0140</t>
  </si>
  <si>
    <t>GS25 Nguyễn Văn Quá</t>
  </si>
  <si>
    <t>445 Nguyễn Văn Quá, Khu phố 4, Phường Đông Hưng Thuận, Quận 12, HCM</t>
  </si>
  <si>
    <t>GS0141</t>
  </si>
  <si>
    <t>GS25 Vincity 12</t>
  </si>
  <si>
    <t>Căn hộ 1.01 - tầng 1 chung cư S1.06 khu A - Dự án khu dân cư và công viên Phước Thiện số 512 Nguyễn Xiển, khu phố Long Hòa, phường Long Thạnh Mỹ, Tp.Thủ Đức, HCM</t>
  </si>
  <si>
    <t>GS0142</t>
  </si>
  <si>
    <t>GS25 Phan Huy Ích</t>
  </si>
  <si>
    <t>160 Phan Huy Ích, P.12, Q.Gò Vấp, HCM</t>
  </si>
  <si>
    <t>GS0143</t>
  </si>
  <si>
    <t>GS25 The Botanica</t>
  </si>
  <si>
    <t>Shop house, TB-01.01, Tầng trệt, Tòa nhà Botanica, 104 Phổ Quang, P.2, Q.Tân Bình, HCM</t>
  </si>
  <si>
    <t>GS0144</t>
  </si>
  <si>
    <t>GS25 Vincity 14</t>
  </si>
  <si>
    <t>Căn hộ 1.01 - Lầu 1, chung cư S2.03 khu A - Dự án khu dân cư và công viên Phước Thiện số 512 Nguyễn Xiển, khu phố Long Hòa, phường Long Thạnh Mỹ, TP.Thủ Đức, HCM</t>
  </si>
  <si>
    <t>GS0145</t>
  </si>
  <si>
    <t>GS25 Viva Riverside</t>
  </si>
  <si>
    <t>Lô đất thương mại số 1.25 của chung cư Viva Riverside tại số 1472 Võ Văn Kiệt và số 445-449 Gia Phú, Phường 3, Quận 6, HCM</t>
  </si>
  <si>
    <t>GS0146</t>
  </si>
  <si>
    <t>GS25 Vincity 10</t>
  </si>
  <si>
    <t>Căn hộ 1.01 tại tầng 1 Tòa chung cư S1.05 thuộc khu A - Dự án khu dân cư và công viên Phước Thiện số 512 đường Nguyễn Xiển, khu phố Long Hòa, phường Long Thạnh Mỹ, Tp.Thủ Đức, HCM</t>
  </si>
  <si>
    <t>GS0147</t>
  </si>
  <si>
    <t>GS25 Carillon 7</t>
  </si>
  <si>
    <t>Lầu 1, Tòa nhà Carillon 7, 33 Lương Minh Nguyệt, P.Tân Thới Hòa, Q.Tân Phú, HCM</t>
  </si>
  <si>
    <t>GS0149</t>
  </si>
  <si>
    <t>GS25 Hoang Hoa Tham</t>
  </si>
  <si>
    <t>63 Hoàng Hoa Thám, P.13, Q.Tân Bình, TP.HCM</t>
  </si>
  <si>
    <t>GS0150</t>
  </si>
  <si>
    <t>GS25 Dong Khoi, Biên Hòa, ĐN</t>
  </si>
  <si>
    <t>342 Đồng Khởi, KP.3, P.Tân Hiệp, Tp.Biên Hòa, ĐN</t>
  </si>
  <si>
    <t>GS0151</t>
  </si>
  <si>
    <t>GS25 Phan Chu Trinh</t>
  </si>
  <si>
    <t>05 Phan Chu Trinh, Khu phố 1, Phường Hiệp Phú, Tp.Thủ Đức, HCM</t>
  </si>
  <si>
    <t>GS0152</t>
  </si>
  <si>
    <t>GS25 Tran Văn Kieu</t>
  </si>
  <si>
    <t>45-47 Đường số 11, Phường 10, Quận 6, HCM</t>
  </si>
  <si>
    <t>GS0153</t>
  </si>
  <si>
    <t>GS25 THPT Le Hong Phong, ĐN</t>
  </si>
  <si>
    <t>Số 1/49, Nguyễn Ái Quốc, Kp.7, P.Hố Nai, Tp.Biên Hòa, ĐN</t>
  </si>
  <si>
    <t>GS0154</t>
  </si>
  <si>
    <t>GS25 KDC Hiep Thanh</t>
  </si>
  <si>
    <t>156 Nguyễn Thị Búp, Khu dân cư Hiệp Thành, Phường Hiệp Thành, Quận 12</t>
  </si>
  <si>
    <t>GS0155</t>
  </si>
  <si>
    <t>GS25 Duong Tu Giang, ĐN</t>
  </si>
  <si>
    <t>250 Phan Trung, P.Tân Tiến, Tp.Biên Hòa, ĐN</t>
  </si>
  <si>
    <t>GS0156</t>
  </si>
  <si>
    <t>GS25 Ung Van Khiem</t>
  </si>
  <si>
    <t>226 Ung Văn Khiêm, P.25, Q.Bình Thạnh, HCM</t>
  </si>
  <si>
    <t>GS0157</t>
  </si>
  <si>
    <t>GS25 Le Thi Rieng</t>
  </si>
  <si>
    <t>363 Lê Thị Riêng, P.Thới An, Q.12. HCM</t>
  </si>
  <si>
    <t>GS0158</t>
  </si>
  <si>
    <t>GS25 To Hien Thanh</t>
  </si>
  <si>
    <t>447 Tô Hiến Thành, Phường 14, Quận 10, HCM</t>
  </si>
  <si>
    <t>GS0159</t>
  </si>
  <si>
    <t>GS25 Ngo Gia Tu, Bình Dương</t>
  </si>
  <si>
    <t>171 NGÔ GIA TỰ, KHU 11, P. CHÁNH NGHĨA, TP THỦ DẦU MỘT, BÌNH DƯƠNG</t>
  </si>
  <si>
    <t>GS0160</t>
  </si>
  <si>
    <t>GS25 KDC Vietsing, Bình Dương</t>
  </si>
  <si>
    <t>KDC VietSing, Bình Dương</t>
  </si>
  <si>
    <t>GS0161</t>
  </si>
  <si>
    <t>GS25 Nguyen Van Khoi</t>
  </si>
  <si>
    <t>Số 443-445 Nguyễn Văn Khôi, P.8, Q.Gò Vấp, HCM</t>
  </si>
  <si>
    <t>GS0162</t>
  </si>
  <si>
    <t>GS25 Man Thien</t>
  </si>
  <si>
    <t>123 Man Thien Street, Hiep Phu Ward, Tp.Thủ Đức, HCM</t>
  </si>
  <si>
    <t>GS0163</t>
  </si>
  <si>
    <t>GS25 An Lac</t>
  </si>
  <si>
    <t>Số 8 -10 Đường số 7, Phường An Lạc A, Quận Bình Tân, HCM</t>
  </si>
  <si>
    <t>GS0164</t>
  </si>
  <si>
    <t>GS25 Nguyen Duy Trinh</t>
  </si>
  <si>
    <t>480 Nguyễn Duy Trinh, Khu Đông, P. Bình Trưng Đông, Tp.Thủ Đức, HCM</t>
  </si>
  <si>
    <t>GS0165</t>
  </si>
  <si>
    <t>GS25 Tan Huong</t>
  </si>
  <si>
    <t>290-292-294 Đường Tân Hương, Phường Tân Quý, Quân Tân Phú, HCM</t>
  </si>
  <si>
    <t>GS0166</t>
  </si>
  <si>
    <t>GS25 Nguyen Thai Binh</t>
  </si>
  <si>
    <t>260A Nguyễn Thái Bình, Q.Tân Bình, TP.HCM</t>
  </si>
  <si>
    <t>GS0167</t>
  </si>
  <si>
    <t>GS25 Nguyen The Truyen</t>
  </si>
  <si>
    <t>Số 30 Đường Nguyễn Thế Truyện, Phường Tân Sơn Nhì, Quận Tân Phú, HCM</t>
  </si>
  <si>
    <t>GS0168</t>
  </si>
  <si>
    <t>GS25 Ly Thuong Kiet - BD</t>
  </si>
  <si>
    <t>51A-51B Lý Thường Kiệt, Kp.Thắng Lợi 2, P.Dĩ An, Tp.Dĩ An, Bình Dương</t>
  </si>
  <si>
    <t>GS0170</t>
  </si>
  <si>
    <t>GS25 Dang Thuy Tram</t>
  </si>
  <si>
    <t>Số 98A Đặng Thùy Trâm, Phường 13, Quận Bình Thạnh, HCM</t>
  </si>
  <si>
    <t>GS0171</t>
  </si>
  <si>
    <t>GS25 THPT Tran Van On, Bình Dương</t>
  </si>
  <si>
    <t>1/291A, Kp.Hòa Lân 2, P.Thuận Giao, Tp.Thuận An, Bình Dương</t>
  </si>
  <si>
    <t>GS0172</t>
  </si>
  <si>
    <t>GS25 Nguyen Trai</t>
  </si>
  <si>
    <t>Số 706 đường Nguyễn Trãi, Phường 11, quận 5 , HCM</t>
  </si>
  <si>
    <t>GS0176</t>
  </si>
  <si>
    <t>GS25 Nguyen Trai - Binh Duong</t>
  </si>
  <si>
    <t>167-169 Nguyễn Trãi, Kp.Nhi Đồng 1, P.Dĩ An, Tỉnh Bình Dương</t>
  </si>
  <si>
    <t>GS0177</t>
  </si>
  <si>
    <t>GS25 Nguyen Chi Thanh - Bình Dương</t>
  </si>
  <si>
    <t>789 NGUYỄN CHÍ THANH, P.TÂN AN, TP.THỦ DẦU MỘT, BÌNH DƯƠNG</t>
  </si>
  <si>
    <t>GS0180</t>
  </si>
  <si>
    <t>GS25 Metropole - Thủ Đức</t>
  </si>
  <si>
    <t>Căn A01.02 The Metropole Thủ Thiêm, P.Thủ Thiêm, Tp.Thủ Đức, HCM</t>
  </si>
  <si>
    <t>GS0181</t>
  </si>
  <si>
    <t>GS25 Le Duan Long Thanh, ĐN</t>
  </si>
  <si>
    <t>149 Lê Duẩn, Khu Phước Hải, Thị trấn Long Thành, Huyện Long Thành, Đồng Nai</t>
  </si>
  <si>
    <t>GS0182</t>
  </si>
  <si>
    <t>GS25 Nguyen Ai Quoc - Dong Nai</t>
  </si>
  <si>
    <t>622 Nguyễn Ái Quốc, Kp.4, P.Hố Nai, Tp.Biên Hòa, ĐN</t>
  </si>
  <si>
    <t>GS0184</t>
  </si>
  <si>
    <t>GS25 Tran Nao</t>
  </si>
  <si>
    <t>165A Trần Não, P.An Khánh, Q2, HCM</t>
  </si>
  <si>
    <t>GS0186</t>
  </si>
  <si>
    <t>GS25 Charm City - Binh Duong</t>
  </si>
  <si>
    <t>Căn S-21, khối A1, Charm Plaza 1, số 115 đường ĐT743C, Kp.thống Nhất 1, P.Dĩ An, Tp.Dĩ An, Bình Dương</t>
  </si>
  <si>
    <t>GS0187</t>
  </si>
  <si>
    <t>GS25 52 Trương Định</t>
  </si>
  <si>
    <t>52 Trương Định, P.Bến Thành, Q.1, HCM</t>
  </si>
  <si>
    <t>GS0190</t>
  </si>
  <si>
    <t>GS25 63 Hồ Tùng Mậu</t>
  </si>
  <si>
    <t>63 Hồ Tùng Mậu, P. Bến Nghé, Quận 1, TP. HCM</t>
  </si>
  <si>
    <t>GS0192</t>
  </si>
  <si>
    <t>GS25 83 Mạc Thị Bưởi</t>
  </si>
  <si>
    <t>83 Mạc Thị Bưởi, P.Bến Nghé, Q.1, HCM</t>
  </si>
  <si>
    <t>GS0193</t>
  </si>
  <si>
    <t>GS25 Nguyễn Thị Nhung</t>
  </si>
  <si>
    <t>59 Nguyễn Thị Nhung, P.Hiệp Bình Phước, Thủ đức, HCM</t>
  </si>
  <si>
    <t>GS0195</t>
  </si>
  <si>
    <t>GS25 Nguyen Van Troi</t>
  </si>
  <si>
    <t>251 Nguyễn Văn Trỗi, P.10, Q.Phú Nhuận, HCM</t>
  </si>
  <si>
    <t>GS25</t>
  </si>
  <si>
    <t>CÔNG TY TNHH GS 25 VIETNAM</t>
  </si>
  <si>
    <t>138-142 Hai Bà Trưng, Phường Đa Kao, Quận 1, Thành phố Hồ Chí Minh, Việt Nam</t>
  </si>
  <si>
    <t>0314658576</t>
  </si>
  <si>
    <t>GS6000</t>
  </si>
  <si>
    <t>GS25 Bùi Văn Hòa, Biên Hòa, ĐN</t>
  </si>
  <si>
    <t>GS25 148, KP 11 BÙI VĂN HÒA, P.AN BÌNH, TP.BIÊN HÒA, ĐỒNG NAI</t>
  </si>
  <si>
    <t>GS6001</t>
  </si>
  <si>
    <t>GS25 DH Công Nghệ Đồng Nai, Biên Hòa, ĐN</t>
  </si>
  <si>
    <t>L1-16 KDC Phú Gia 2, KP5, P.Trảng Dài, Tp.Biên Hòa, ĐN</t>
  </si>
  <si>
    <t>GS6101</t>
  </si>
  <si>
    <t>GS25 30/4 TDM, Bình Dương</t>
  </si>
  <si>
    <t>493 ĐƯỜNG 30/4, PHƯỜNG PHÚ THỌ, TP THỦ DẦU MỘT, BÌNH DƯƠNG</t>
  </si>
  <si>
    <t>GS6104</t>
  </si>
  <si>
    <t>GS25 Đường số 9, Dĩ An, Bình Dương</t>
  </si>
  <si>
    <t>28 ĐƯỜNG SỐ 9, KP NHỊ ĐỒNG 2, P.DĨ AN, TP.DĨ AN, BÌNH DƯƠNG</t>
  </si>
  <si>
    <t>GTGL</t>
  </si>
  <si>
    <t>CÔNG TY TNHH GTGL VIỆT NAM</t>
  </si>
  <si>
    <t>Số nhà 19, ngách 371/53 đường Đại Mỗ, Phường Đại Mỗ, Quận Nam Từ Liêm, Thành phố Hà Nội, Việt Nam</t>
  </si>
  <si>
    <t>0105909089</t>
  </si>
  <si>
    <t>gtgl0001</t>
  </si>
  <si>
    <t>CÔNG TY TNHH GTGL VIỆT NAM / Easymart 16 Tam Trinh</t>
  </si>
  <si>
    <t>16 Tam Trinh, P.Minh Khai, Q.Hai Bà Trưng, HN</t>
  </si>
  <si>
    <t>gtgl0002</t>
  </si>
  <si>
    <t>CÔNG TY TNHH GTGL VIỆT NAM / Easymart 47 Nguyễn Tuân</t>
  </si>
  <si>
    <t>E01 tòa FS Goldseason, 47 Nguyễn Tuân, P.Thanh Xuân Trung, Q.Thanh Xuân, HN</t>
  </si>
  <si>
    <t>HADANG</t>
  </si>
  <si>
    <t>CÔNG TY TNHH HÀ ĐĂNG</t>
  </si>
  <si>
    <t>Phòng 804, toà nhà CT1.2, khu đô thị Mễ Trì Hạ, Phường Mễ Trì, Quận Nam Từ Liêm, Thành phố Hà Nội, Việt Nam</t>
  </si>
  <si>
    <t>0101943917</t>
  </si>
  <si>
    <t>02422186820</t>
  </si>
  <si>
    <t>HADANG01</t>
  </si>
  <si>
    <t>Siêu thị Hà Đăng N08B Thành thái, Cầu Giấy, HN</t>
  </si>
  <si>
    <t>Siêu thị Hà Đăng N08B KĐT Dịch Vọng, Thành thái, Cầu Giấy, HN</t>
  </si>
  <si>
    <t>HANGKHONGDANANG</t>
  </si>
  <si>
    <t>CÔNG TY CỔ PHẦN DỊCH VỤ HÀNG KHÔNG SÂN BAY ĐÀ NẴNG</t>
  </si>
  <si>
    <t>Sân bay quốc tế Đà Nẵng, Phường Hoà Thuận Tây, Quận Hải Châu, Thành phố Đà Nẵng</t>
  </si>
  <si>
    <t>0400102045</t>
  </si>
  <si>
    <t>HAPPYMART</t>
  </si>
  <si>
    <t>CÔNG TY TNHH HAPPY MART</t>
  </si>
  <si>
    <t>0312076156</t>
  </si>
  <si>
    <t>HappyMart0001</t>
  </si>
  <si>
    <t>Happy Mart CT2 Dương Nội, HN</t>
  </si>
  <si>
    <t>HappyMart0002</t>
  </si>
  <si>
    <t>Happymart CT8a Dương Nội, HN</t>
  </si>
  <si>
    <t>HappyMart0003</t>
  </si>
  <si>
    <t>Happymart anland 1</t>
  </si>
  <si>
    <t>HappyMart0004</t>
  </si>
  <si>
    <t>Happymart anland 2</t>
  </si>
  <si>
    <t>HASHTAGECOS</t>
  </si>
  <si>
    <t>CÔNG TY CỔ PHẦN HASHTAG ECOS</t>
  </si>
  <si>
    <t>03 Đường 104, Khu phố 1, Phường Thạnh Mỹ Lợi, Thành phố Thủ Đức, Thành phố Hồ Chí Minh</t>
  </si>
  <si>
    <t>0315955677</t>
  </si>
  <si>
    <t>HIENLUONG</t>
  </si>
  <si>
    <t>CÔNG TY TNHH SIÊU THỊ HIỀN LƯƠNG</t>
  </si>
  <si>
    <t>Thôn Hòa Xá, Xã Hòa Xá, Huyện Ứng Hoà, Thành phố Hà Nội, Việt Nam</t>
  </si>
  <si>
    <t>0105562327</t>
  </si>
  <si>
    <t>HOLDINGS</t>
  </si>
  <si>
    <t>CÔNG TY TNHH HAI DI LAO VIET NAM HOLDINGS - CHI NHÁNH THÀNH PHỐ HỒ CHÍ MINH</t>
  </si>
  <si>
    <t>Lô số 09, 10, 11, 12 tại Tầng 2, Trung tâm Thương mại ICON 68, Phường Bến Nghé, Quận 1, Thành phố Hồ Chí Minh, Việt Nam</t>
  </si>
  <si>
    <t>0108392659-001</t>
  </si>
  <si>
    <t>HTL</t>
  </si>
  <si>
    <t>2%;MIENBAC</t>
  </si>
  <si>
    <t>0110039063</t>
  </si>
  <si>
    <t>htl0001</t>
  </si>
  <si>
    <t>CÔNG TY TNHH VB HTL / Vinhomes Smart City, Nam Từ Liêm, HN</t>
  </si>
  <si>
    <t>S106-SH05 Vinhomes Smart City, P.Tây Mỗ, Q.Nam Từ Liêm, HN</t>
  </si>
  <si>
    <t>htl0002</t>
  </si>
  <si>
    <t>CÔNG TY TNHH VB HTL / Sakura Smart City, Nam Từ Liêm, HN</t>
  </si>
  <si>
    <t>SH19-Tòa SA 02 Khu Sakura Smart City, P.Tây Mỗ, Q.Nam Từ Liêm, HN</t>
  </si>
  <si>
    <t>HUEC6HN</t>
  </si>
  <si>
    <t>Trần Thị Huệ</t>
  </si>
  <si>
    <t>VP Công ty, C6 Khu Đấu Giá, Ngô Thị Nhậm, Phường Hà Cầu, Quận Hà Đông, Thành phố Hà  Nội</t>
  </si>
  <si>
    <t>HUNGDUNG</t>
  </si>
  <si>
    <t>DOANH NGHIỆP TƯ NHÂN THƯƠNG MẠI - SẢN XUẤT - XUẤT NHẬP KHẨU HÙNG DŨNG</t>
  </si>
  <si>
    <t>187A Cống Quỳnh, Phường Nguyễn Cư Trinh, Quận 1, Thành phố Hồ Chí Minh, Việt Nam</t>
  </si>
  <si>
    <t>0301496310</t>
  </si>
  <si>
    <t>HUNGTHINH</t>
  </si>
  <si>
    <t>CÔNG TY TNHH THƯƠNG MẠI- DỊCH VỤ-  XUẤT NHẬP KHẨU THỰC PHẨM HƯNG THỊNH</t>
  </si>
  <si>
    <t>Số 10 Đường Số 18, Phường Phước Bình, Thành phố Thủ Đức, Thành phố Hồ Chí Minh, Việt Nam</t>
  </si>
  <si>
    <t>0315268508</t>
  </si>
  <si>
    <t>INTIMEXDANANG</t>
  </si>
  <si>
    <t>Công Ty Cổ Phần Intimex Đà Nẵng</t>
  </si>
  <si>
    <t>46 Phan Đình phùng,P. Hải Châu I,Q. Hải Châu,TP Đà Nẵng,Việt Nam</t>
  </si>
  <si>
    <t>0401513834</t>
  </si>
  <si>
    <t>JMART</t>
  </si>
  <si>
    <t>Công Ty Cổ Phần Thương Mại Dịch Vụ JM Quốc Tế</t>
  </si>
  <si>
    <t>L1-01 Tầng 1, Tòa Nhà Gold View, 346 Bến Vân Đồn, Phường 01, Quận 4, Tp. Hồ Chí Minh</t>
  </si>
  <si>
    <t>0315558937</t>
  </si>
  <si>
    <t>KA</t>
  </si>
  <si>
    <t>CÔNG TY TNHH THƯƠNG MẠI K.A</t>
  </si>
  <si>
    <t>54 đường số 3, khu phố 2, Phường An Khánh, Thành phố Thủ Đức, Thành phố Hồ Chí Minh, Việt Nam</t>
  </si>
  <si>
    <t>0314045160</t>
  </si>
  <si>
    <t>KF</t>
  </si>
  <si>
    <t>CÔNG TY CỔ PHẦN KING FOOD MARKET</t>
  </si>
  <si>
    <t>Số 37/5 Bế Văn Cấm, Phường Tân Kiểng, Quận 7, Thành phố Hồ Chí Minh, Việt Nam</t>
  </si>
  <si>
    <t>KF; MIENNAM</t>
  </si>
  <si>
    <t>0313403198</t>
  </si>
  <si>
    <t>KF0001</t>
  </si>
  <si>
    <t>CÔNG TY CỔ PHẦN KING FOOD MARKET- NGUYỄN THỊ THẬP, QUẬN 7</t>
  </si>
  <si>
    <t>Q7, HCM</t>
  </si>
  <si>
    <t>KH00001</t>
  </si>
  <si>
    <t>CÔNG TY CỔ PHẦN EAST WEST BREWING</t>
  </si>
  <si>
    <t>181-183-185 Lý Tự Trọng, Phường Bến Thành, Quận 1, Thành phố Hồ Chí Minh, Việt Nam</t>
  </si>
  <si>
    <t>0313749823</t>
  </si>
  <si>
    <t>KHACHLE</t>
  </si>
  <si>
    <t>Khách hàng lẻ</t>
  </si>
  <si>
    <t>KHACHSANLIBERTY</t>
  </si>
  <si>
    <t>CHI NHÁNH CÔNG TY CỔ PHẦN QUÊ HƯƠNG LIBERTY - KHÁCH SẠN LIBERTY SAIGON PARKVIEW</t>
  </si>
  <si>
    <t>265 Phạm Ngũ Lão, Phường Phạm Ngũ Lão, Quận 1, TP Hồ Chí Minh</t>
  </si>
  <si>
    <t>0303462927-008</t>
  </si>
  <si>
    <t>KHAISAN</t>
  </si>
  <si>
    <t>CÔNG TY TNHH THƯƠNG MẠI GIAO NHẬN VẬN TẢI HNT</t>
  </si>
  <si>
    <t>153/1B Nguyễn Thượng Hiền, Phường 6, Quận Bình Thạnh, Thành phố Hồ Chí Minh, Việt Nam</t>
  </si>
  <si>
    <t>0310859105</t>
  </si>
  <si>
    <t>khaisan0001</t>
  </si>
  <si>
    <t>Khải San Quận Phú Nhuận CÔNG TY TNHH THƯƠNG MẠI GIAO NHẬN VẬN TẢI HNT</t>
  </si>
  <si>
    <t>Số 8 Hoàng Mình Giám, P.9, Q.PN, HCM</t>
  </si>
  <si>
    <t>khaisan0002</t>
  </si>
  <si>
    <t>Khải San Quận Tân Phú CÔNG TY TNHH THƯƠNG MẠI GIAO NHẬN VẬN TẢI HNT</t>
  </si>
  <si>
    <t>241 Hòa Bình, P.Hiệp Tân, Q.Tân Phú, HCM</t>
  </si>
  <si>
    <t>khaisan0003</t>
  </si>
  <si>
    <t>Khải San Quận Thủ Đức Diamond Island CÔNG TY TNHH THƯƠNG MẠI GIAO NHẬN VẬN TẢI HNT</t>
  </si>
  <si>
    <t>1 đường 104 - BTT, KP3, Bình Trưng Tây, TP.Thủ Đức</t>
  </si>
  <si>
    <t>khaisan0004</t>
  </si>
  <si>
    <t>Khải San Quận Thủ Đức Safira CÔNG TY TNHH THƯƠNG MẠI GIAO NHẬN VẬN TẢI HNT</t>
  </si>
  <si>
    <t>Tháp D1 cao ốc Safira, 454 Võ Chí Công, KP2, P.Phú Hữu, TP.Thủ Đức</t>
  </si>
  <si>
    <t>khaisan0005</t>
  </si>
  <si>
    <t>Khải San Quận Thủ Đức Vinhomes Grand Part CÔNG TY TNHH THƯƠNG MẠI GIAO NHẬN VẬN TẢI HNT</t>
  </si>
  <si>
    <t>Vinhomes Grand Part sô 512 Nguyễn Xiển, P.Long Thạnh Mỹ, TP.Thủ Đức</t>
  </si>
  <si>
    <t>khaisan0006</t>
  </si>
  <si>
    <t>Khải San Quận 7 CÔNG TY TNHH THƯƠNG MẠI GIAO NHẬN VẬN TẢI HNT</t>
  </si>
  <si>
    <t>Block A1 Boulevard đường 15B nối dài, P.Phú Mỹ, Q.7, HCM</t>
  </si>
  <si>
    <t>KHAIVY</t>
  </si>
  <si>
    <t>CÔNG TY CỔ PHẦN TẬP ĐOÀN KHẢI VY</t>
  </si>
  <si>
    <t>30 LÔ K HOÀNG QUỐC VIỆT NỐI DÀI, P. PHÚ MỸ, Q.7, TP. HCM</t>
  </si>
  <si>
    <t>0302028516</t>
  </si>
  <si>
    <t>KJHBINHDUONG-163</t>
  </si>
  <si>
    <t>CÔNG TY TNHH NHÀ HÀNG SONAMU HÀN QUỐC</t>
  </si>
  <si>
    <t>H8, Tổ 8, Đường XC1, Khu Đô Thị Mỹ Phước 2, Phường Mỹ Phước, Thị Xã Bến Cát, Tỉnh Bình Dương</t>
  </si>
  <si>
    <t>3702736163</t>
  </si>
  <si>
    <t>KK</t>
  </si>
  <si>
    <t>CÔNG TY TNHH ĐẦU TƯ K&amp;K</t>
  </si>
  <si>
    <t>Số 23, Liền kề 11, Khu đô thị Xa La, Phường Phúc La, Quận Hà Đông, Thành phố Hà Nội, Việt Nam</t>
  </si>
  <si>
    <t>0107738872</t>
  </si>
  <si>
    <t>KL.HN</t>
  </si>
  <si>
    <t>HN</t>
  </si>
  <si>
    <t>KL.SG</t>
  </si>
  <si>
    <t>SG</t>
  </si>
  <si>
    <t>KL00001</t>
  </si>
  <si>
    <t>Chị Phượng (TNHH VẠN BẢO NGÂN)</t>
  </si>
  <si>
    <t>477E Mã Lò, BHH A, Bình Tân, HCM</t>
  </si>
  <si>
    <t>KL00002</t>
  </si>
  <si>
    <t>THÀNH NAM PHÁT GIA LAI</t>
  </si>
  <si>
    <t>13 LƯƠNG ĐỊNH CỦA, GIA LAI</t>
  </si>
  <si>
    <t>KL00003</t>
  </si>
  <si>
    <t>THỰC  PHẨM ĐÔNG NAM Á</t>
  </si>
  <si>
    <t>271 BẠCH ĐẰNG QUẬN BÌNH THẠNH</t>
  </si>
  <si>
    <t>KL00004</t>
  </si>
  <si>
    <t>CHỊ HƯỜNG</t>
  </si>
  <si>
    <t>1B28/1 PHẠM VĂN HAI VĨNH LỘC BÌNH CHÁNH</t>
  </si>
  <si>
    <t>KL00005</t>
  </si>
  <si>
    <t>KÊNH NHÀ HÀNG (anh Hưng)</t>
  </si>
  <si>
    <t>ANH HƯNG Q6</t>
  </si>
  <si>
    <t>KL00006</t>
  </si>
  <si>
    <t>KÊNH LẺ CHỢ (anh Thành)</t>
  </si>
  <si>
    <t>ANH THÀNH Q TÂN PHÚ</t>
  </si>
  <si>
    <t>KL00007</t>
  </si>
  <si>
    <t>BA LÀNH</t>
  </si>
  <si>
    <t>22 đường số 4 bình hưng  bình chánh</t>
  </si>
  <si>
    <t>KL00008</t>
  </si>
  <si>
    <t>CÔNG TY CỔ PHẦN ONE MOUNT DISTRIBUTION</t>
  </si>
  <si>
    <t>Tầng 3, Tòa văn phòng T26, khu đô thị Times City, 458 Minh K, Phường Vĩnh Tuy, Quận Hai Bà Trưng, Thành phố Hà Nội, Việt Nam</t>
  </si>
  <si>
    <t>0109153068</t>
  </si>
  <si>
    <t>KL00009</t>
  </si>
  <si>
    <t>CÔNG TY TNHH THƯƠNG MẠI ĐẠI TRƯỜNG PHÚC</t>
  </si>
  <si>
    <t>Số 60, Đường 28, Phường Bình Trị Đông B, Quận Bình Tân, Thành phố Hồ Chí Minh, Việt Nam</t>
  </si>
  <si>
    <t>0314979386</t>
  </si>
  <si>
    <t>0933636467</t>
  </si>
  <si>
    <t>KL00010</t>
  </si>
  <si>
    <t>HỘ KINH DOANH TRÀ SỮA TÍ NẤM</t>
  </si>
  <si>
    <t>18A28 Tăng Nhon Phú Quận 9</t>
  </si>
  <si>
    <t>8005796132</t>
  </si>
  <si>
    <t>0903 932 571</t>
  </si>
  <si>
    <t>KL00011</t>
  </si>
  <si>
    <t>HỘ KINH DOANH CỬA HÀNG TIỆN LỢI GIA HÂN</t>
  </si>
  <si>
    <t>EA2-01-02, tầng trệt, Block A2, khu dân cư Kỷ Nguyên (The Era Town), Đường 15B, P.Phú Mỹ, Q.7, TP.HCM</t>
  </si>
  <si>
    <t>0345375546</t>
  </si>
  <si>
    <t>KL00012</t>
  </si>
  <si>
    <t>CHI NHÁNH CÔNG TY TNHH MỘT THÀNH VIÊN IN THÀNH NGHĨA THÀNH PHỐ HỒ CHÍ MINH - SIÊU THỊ QUẢNG NGÃI</t>
  </si>
  <si>
    <t>70 đường Hùng Vương, Phường Trần Phú, Thành phố Quảng Ngãi, Tỉnh Quảng Ngãi, Việt Nam</t>
  </si>
  <si>
    <t>0313850559-021</t>
  </si>
  <si>
    <t>KL00013</t>
  </si>
  <si>
    <t>SIÊU THỊ ONLINE RINO</t>
  </si>
  <si>
    <t>KL00014</t>
  </si>
  <si>
    <t>Hộ kinh doanh Phúc Hậu (chị Liên sđt 0982164624)</t>
  </si>
  <si>
    <t>55 Vạn Bảo, Ba Đình, HN</t>
  </si>
  <si>
    <t>KL00015</t>
  </si>
  <si>
    <t>nhà 10, ngõ 62 phố Vĩnh Phúc Ba ĐÌnh ( Đối diện trường THCS Hoàng Hoa Thám)</t>
  </si>
  <si>
    <t>KL00016</t>
  </si>
  <si>
    <t>Ms Quỳnh Siêu Thị Cara Mart</t>
  </si>
  <si>
    <t>siêu thị Cara Mart, Sảnh 1 , tòa nhà A2 , cụm IA 20, khu Ciputra, Đông Ngạc, Bắc Từ Liêm, HN</t>
  </si>
  <si>
    <t>7%; MIENBAC</t>
  </si>
  <si>
    <t>KL00017</t>
  </si>
  <si>
    <t>Chị Tâm</t>
  </si>
  <si>
    <t>869 Lê Thái Tổ, Phường Kỳ Liên, Thị xã Kỳ Anh, Tỉnh Hà Tĩnh</t>
  </si>
  <si>
    <t>KL00018</t>
  </si>
  <si>
    <t>CỬA HÀNG TIỆN LỢI (TIEN LOI MART) -TRẦN THỊ HẰNG</t>
  </si>
  <si>
    <t>Tầng 1 tòa nhà 17T9 khu đô thị Trung Hòa-Nhân Chính, Phường Nhân Chính, Quận Thanh Xuân, Thành phố Hà Nội</t>
  </si>
  <si>
    <t>0106839109</t>
  </si>
  <si>
    <t>KL00019</t>
  </si>
  <si>
    <t>Cửa hàng thực phẩm cao cấp Diễm</t>
  </si>
  <si>
    <t>Số 4 Lê Văn Ninh, Kp.4, P.Linh Tây, Q,Thủ Đức, HCM</t>
  </si>
  <si>
    <t>0903107400</t>
  </si>
  <si>
    <t>KL00020</t>
  </si>
  <si>
    <t>Bách hóa Mai Linh (anh Dương)</t>
  </si>
  <si>
    <t>Tòa nhà T6-08 Tổng cục V KĐT Nam Cường</t>
  </si>
  <si>
    <t>MIENBAC;5%</t>
  </si>
  <si>
    <t>KL00021</t>
  </si>
  <si>
    <t>KA Mart - Chị Kim 0963982572</t>
  </si>
  <si>
    <t>KA Mart - 104.105 CC2 Chung cư Tân Thành 2 - Quảng Thành - TP. Thanh Hoá</t>
  </si>
  <si>
    <t>MIENBAC; 7%</t>
  </si>
  <si>
    <t>KL00022</t>
  </si>
  <si>
    <t>VÕ VĂN THẢO</t>
  </si>
  <si>
    <t>72/24 Phan Đăng Lưu, Phường 05, Quận Phú Nhuận, Thành phố Hồ Chí Minh, Việt Nam</t>
  </si>
  <si>
    <t>0305897874</t>
  </si>
  <si>
    <t>KL00023</t>
  </si>
  <si>
    <t>DN Foods A Đức sđt: 0987727050</t>
  </si>
  <si>
    <t>DN Food Tòa D1, Đường Rừng Cọ, Khu Đô Thị Ecopark, Huyện Văn Giang, Tỉnh Hưng Yên</t>
  </si>
  <si>
    <t>KL00024</t>
  </si>
  <si>
    <t>CÔNG TY CỔ PHẦN LÂM THIÊN HOÀNG</t>
  </si>
  <si>
    <t>146-148 Cộng Hòa, Phường 12, Quận Tân Bình, Thành phố Hồ Chí Minh, Việt Nam</t>
  </si>
  <si>
    <t>0313298497</t>
  </si>
  <si>
    <t>KL00025</t>
  </si>
  <si>
    <t>Chị Nguyệt 0946029696</t>
  </si>
  <si>
    <t>79mart , B36 ngõ 74 nguyễn thị định, trung hoà Nhân chính</t>
  </si>
  <si>
    <t>KL00026</t>
  </si>
  <si>
    <t>Thực phẩm sạch Only Fruit (chị Vui)</t>
  </si>
  <si>
    <t>Tổ 8 khu 5 Mông Dương, Cẩm Phả, Quảng Ninh</t>
  </si>
  <si>
    <t>KL00027</t>
  </si>
  <si>
    <t>Unitmart Tầng 1 sảnh G5 chung cư Five Star Kim Giang 02471093686</t>
  </si>
  <si>
    <t>KL00028</t>
  </si>
  <si>
    <t>Thực phẩm sạch HT mart (Em Huyền) 0974617563</t>
  </si>
  <si>
    <t>H1 - TM11 chung cư Hope residence phúc đồng, Long Biên, Hà Nội</t>
  </si>
  <si>
    <t>KL00029</t>
  </si>
  <si>
    <t>Unit mart</t>
  </si>
  <si>
    <t>tầng 11 tòa Zen , 12 Khuất Duy Tiến , Thanh Xuân , Hà nội .</t>
  </si>
  <si>
    <t>KL00031</t>
  </si>
  <si>
    <t>DELI MART (anh Nhâm)</t>
  </si>
  <si>
    <t>181 Đình Thôn, Nam Từ Liêm, HN</t>
  </si>
  <si>
    <t>KL00032</t>
  </si>
  <si>
    <t>TB MART (em Giang)</t>
  </si>
  <si>
    <t>A4 chung cư An Bình, Tp.Giao Lưu, Phạm Văn Đồng, Bắc Từ Liêm, HN</t>
  </si>
  <si>
    <t>KL00033</t>
  </si>
  <si>
    <t>An Mộc Mart (chị Mơ)</t>
  </si>
  <si>
    <t>An Mộc Mart 42 ngõ Ngô Sĩ Liên, Đống Đa, HN</t>
  </si>
  <si>
    <t>KL00034</t>
  </si>
  <si>
    <t>siêu thị Sunmart</t>
  </si>
  <si>
    <t>siêu thị Sunmart chung cư CT2 , Kđt Thái Hà, Thành Phố Giao lưu, Quận Bắc Từ Liêm, HN</t>
  </si>
  <si>
    <t>KL00035</t>
  </si>
  <si>
    <t>SIÊU THỊ BÌNH MINH MART</t>
  </si>
  <si>
    <t>TÒA NHÀ MỸ ĐÌNH PEARL, 1 CHÂU VĂN LIÊM, MỄ TRÌ, NAM TỪ LIÊM</t>
  </si>
  <si>
    <t>KL00036</t>
  </si>
  <si>
    <t>ECO FIRST (anh Huỳnh )</t>
  </si>
  <si>
    <t>Tầng 1 tòa nhà EcoLife Capital, 58 Tố Hữu, Trung Văn, Từ Liêm, Hà Nội</t>
  </si>
  <si>
    <t>KL00037</t>
  </si>
  <si>
    <t>Vimi Mart (chị Huấn )</t>
  </si>
  <si>
    <t>Tầng 1 nhà 2A Vinaconex 7 136 Hồ Tùng Mậu, Cầu giấy, HN</t>
  </si>
  <si>
    <t>KL00038</t>
  </si>
  <si>
    <t>Hadico Food (chị Bích)</t>
  </si>
  <si>
    <t>Hadico Food 202 Hồ Tùng Mậu, Cầu Giấy, HN</t>
  </si>
  <si>
    <t>KL00039</t>
  </si>
  <si>
    <t>An Nam Mart (Chị Hòa)</t>
  </si>
  <si>
    <t>CT1 C14 Bắc Hà, Trung Văn, đường Tố Hữu, Nam Từ Liêm, HN</t>
  </si>
  <si>
    <t>KL00040</t>
  </si>
  <si>
    <t>G Mart (chị Thủy)</t>
  </si>
  <si>
    <t>Tầng 1 tháp C, tòa nhà Golden Palace, đường Mễ Trì, Nam Từ Liêm, HN</t>
  </si>
  <si>
    <t>KL00041</t>
  </si>
  <si>
    <t>Vanminh shop (chị Hà)</t>
  </si>
  <si>
    <t>32/C1 Doãn Kế Thiện, quận Cầu Giấy, Hà Nội</t>
  </si>
  <si>
    <t>KL00042</t>
  </si>
  <si>
    <t>Nguyễn Văn Vững</t>
  </si>
  <si>
    <t>Cửa hàng TPS kiot 16 CT5 đơn nguyên 3 KĐT Mỹ Đình 2, ngã 4 Nguyễn Cơ Thạch - Trần Hữu Tước , Nam TL</t>
  </si>
  <si>
    <t>KL00043</t>
  </si>
  <si>
    <t>Hmart (chị Hương)</t>
  </si>
  <si>
    <t>Hmart tòa nhà Sun Square 21 Lê Đức Thọ , Mỹ Đình 1, nam Từ Liêm, HN</t>
  </si>
  <si>
    <t>KL00044</t>
  </si>
  <si>
    <t>Phạm Thị Hậu 0985619135</t>
  </si>
  <si>
    <t>Chị Hậu căn tin viện 103 Hà Đông</t>
  </si>
  <si>
    <t>KL00044-1</t>
  </si>
  <si>
    <t>Phạm Thị Hậu - 0985619135</t>
  </si>
  <si>
    <t>KL00045</t>
  </si>
  <si>
    <t>chị Lan 0947835982</t>
  </si>
  <si>
    <t>Tập thể kho 708 , Ngọc Hồi , Thanh Trì , Hà Nội</t>
  </si>
  <si>
    <t>KMART</t>
  </si>
  <si>
    <t>K&amp;K Mart - chị Kim Tiền</t>
  </si>
  <si>
    <t>K&amp;K Mart chung cư Home city 177  Trung Kính , Q.Cầu Giấy, HN</t>
  </si>
  <si>
    <t>LOCALMART</t>
  </si>
  <si>
    <t>CÔNG TY TNHH LOCALMART</t>
  </si>
  <si>
    <t>Xóm Tự, Thôn Phù Đổng 1, Xã Phù Đổng, Huyện Gia Lâm, Thành Phố Hà Nội</t>
  </si>
  <si>
    <t>0107826670</t>
  </si>
  <si>
    <t>LOTTE</t>
  </si>
  <si>
    <t>CÔNG TY CỔ PHẦN TRUNG TÂM THƯƠNG MẠI LOTTE VIỆT NAM</t>
  </si>
  <si>
    <t>Số 469, Đường Nguyễn Hữu Thọ, Phường Tân Hưng, Quận 7, Thành phố Hồ Chí Minh, Việt Nam</t>
  </si>
  <si>
    <t>LOTTE; MIENNAM</t>
  </si>
  <si>
    <t>0304741634</t>
  </si>
  <si>
    <t>LOTTE-002</t>
  </si>
  <si>
    <t>CÔNG TY CỔ PHẦN TRUNG TÂM THƯƠNG MẠI LOTTE VIỆT NAM - CHI NHÁNH BÌNH THUẬN</t>
  </si>
  <si>
    <t>Khu dân cư Hùng Vương I, Phường Phú Thủy, Thành phố  Phan Thiết, Tỉnh Bình Thuận, Việt Nam</t>
  </si>
  <si>
    <t>0304741634-002</t>
  </si>
  <si>
    <t>LOTTE-003</t>
  </si>
  <si>
    <t>CÔNG TY CỔ PHẦN TRUNG TÂM THƯƠNG MẠI LOTTE VIỆT NAM - CHI NHÁNH BÌNH DƯƠNG</t>
  </si>
  <si>
    <t>Khu đô thị The Seasons Bình Dương, Phường Lái Thiêu, Thành phố Thuận An, Tỉnh Bình Dương, Việt Nam</t>
  </si>
  <si>
    <t>0304741634-003</t>
  </si>
  <si>
    <t>LOTTE-004</t>
  </si>
  <si>
    <t>CÔNG TY CỔ PHẦN TRUNG TÂM THƯƠNG MẠI LOTTE VIỆT NAM - CHI NHÁNH ĐỐNG ĐA</t>
  </si>
  <si>
    <t>Tòa nhà Mipec, 229 Tây Sơn, Phường Ngã Tư Sở, Quận Đống đa, Thành phố Hà Nội, Việt Nam</t>
  </si>
  <si>
    <t>LOTTE; MIENBAC</t>
  </si>
  <si>
    <t>0304741634-004</t>
  </si>
  <si>
    <t>LOTTE-005</t>
  </si>
  <si>
    <t>CÔNG TY CỔ PHẦN TRUNG TÂM THƯƠNG MẠI LOTTE VIỆT NAM - CHI NHÁNH BÀ RỊA VŨNG TÀU</t>
  </si>
  <si>
    <t>Góc đường 3 tháng 2 và đường Thi Sách, Phường 8, Thành Phố Vũng Tàu, Tỉnh Bà Rịa - Vũng Tàu, Việt Nam</t>
  </si>
  <si>
    <t>0304741634-005</t>
  </si>
  <si>
    <t>LOTTE-006</t>
  </si>
  <si>
    <t>CÔNG TY CỔ PHẦN TRUNG TÂM THƯƠNG MẠI LOTTE VIỆT NAM - CHI NHÁNH TÂN BÌNH</t>
  </si>
  <si>
    <t>Số 20, đường Cộng Hòa, Phường 12, Quận Tân Bình, Thành phố Hồ Chí Minh, Việt Nam</t>
  </si>
  <si>
    <t>0304741634-006</t>
  </si>
  <si>
    <t>LOTTE-007</t>
  </si>
  <si>
    <t>CÔNG TY CỔ PHẦN TRUNG TÂM THƯƠNG MẠI LOTTE VIỆT NAM - CHI NHÁNH CẦN THƠ</t>
  </si>
  <si>
    <t>84, Mậu Thân, Phường An Hòa, Quận Ninh Kiều, Thành phố Cần Thơ, Việt Nam</t>
  </si>
  <si>
    <t>0304741634-007</t>
  </si>
  <si>
    <t>LOTTE-008</t>
  </si>
  <si>
    <t>CÔNG TY CỔ PHẦN TRUNG TÂM THƯƠNG MẠI LOTTE VIỆT NAM - CHI NHÁNH BA ĐÌNH</t>
  </si>
  <si>
    <t>0304741634-008</t>
  </si>
  <si>
    <t>LOTTE-009</t>
  </si>
  <si>
    <t>CÔNG TY CỔ PHẦN TRUNG TÂM THƯƠNG MẠI LOTTE VIỆT NAM - CHI NHÁNH ĐÀ NẴNG</t>
  </si>
  <si>
    <t>số 06 đường Nại Nam, Phường Hoà Cường Bắc, Quận Hải Châu, Thành phố Đà Nẵng, Việt Nam</t>
  </si>
  <si>
    <t>0304741634-009</t>
  </si>
  <si>
    <t>LOTTE-010</t>
  </si>
  <si>
    <t>CÔNG TY CỔ PHẦN TRUNG TÂM THƯƠNG MẠI LOTTE VIỆT NAM - CHI NHÁNH GÒ VẤP</t>
  </si>
  <si>
    <t>Số 18, Đường Phan Văn Trị, Phường 10, Quận Gò Vấp, Thành phố Hồ Chí Minh, Việt Nam</t>
  </si>
  <si>
    <t>0304741634-010</t>
  </si>
  <si>
    <t>LOTTE-011</t>
  </si>
  <si>
    <t>CÔNG TY CỔ PHẦN TRUNG TÂM THƯƠNG MẠI LOTTE VIỆT NAM - CHI NHÁNH NHA TRANG</t>
  </si>
  <si>
    <t>Số 58 đường 23/10, Phường Phương Sơn, Thành phố Nha Trang, Tỉnh Khánh Hòa, Việt Nam</t>
  </si>
  <si>
    <t>0304741634-011</t>
  </si>
  <si>
    <t>LOTTE-013</t>
  </si>
  <si>
    <t>CÔNG TY CỔ PHẦN TRUNG TÂM THƯƠNG MẠI LOTTE VIỆT NAM - CHI NHÁNH VINH</t>
  </si>
  <si>
    <t>Đại lộ V.I.Lenin, Khối Yên Sơn, Phường Hà Huy Tập, Thành phố Vinh, Tỉnh Nghệ An, Việt Nam</t>
  </si>
  <si>
    <t>0304741634-013</t>
  </si>
  <si>
    <t>LOTTEHOTEL</t>
  </si>
  <si>
    <t>CÔNG TY TNHH LOTTE HOTEL VIỆT NAM</t>
  </si>
  <si>
    <t>Tầng 33, Trung tâm Lotte Hà Nội, số 54, đường Liễu Giai, Phường Cống Vị, Quận Ba Đình, Thành phố Hà Nội, Việt Nam</t>
  </si>
  <si>
    <t>0106230331</t>
  </si>
  <si>
    <t>MARONE</t>
  </si>
  <si>
    <t>CÔNG TY TNHH MỘT THÀNH VIÊN MARONE</t>
  </si>
  <si>
    <t>11 Trường Sơn, Phường 15, Quận 10, TP Hồ Chí Minh</t>
  </si>
  <si>
    <t>0313527362</t>
  </si>
  <si>
    <t>MARTHREE</t>
  </si>
  <si>
    <t>CÔNG TY TNHH MỘT THÀNH VIÊN MARTHREE</t>
  </si>
  <si>
    <t>11 Trường Sơn, Phường 15, Quận 10, TP.Hồ Chí Minh</t>
  </si>
  <si>
    <t>0313643129</t>
  </si>
  <si>
    <t>MARTWO</t>
  </si>
  <si>
    <t>CTY TNHH MTV MARTWO</t>
  </si>
  <si>
    <t>11 Trường Sơn, P.15, Q.10, Tp.HCM</t>
  </si>
  <si>
    <t>0313682294</t>
  </si>
  <si>
    <t>MATTROIDOHOCHIMINH</t>
  </si>
  <si>
    <t>208 Nam Kỳ Khởi Nghĩa, Phường 06, Quận 3, TP Hồ Chí Minh</t>
  </si>
  <si>
    <t>0102646635-001</t>
  </si>
  <si>
    <t>MAYSSTORE</t>
  </si>
  <si>
    <t>CỬA HÀNG TẠP HÓA MAY'S STORE</t>
  </si>
  <si>
    <t>SC27-2 KHU PHO SKYGARDEN, P-TAN PHONG, Q.7</t>
  </si>
  <si>
    <t>0305372468</t>
  </si>
  <si>
    <t>MDBD</t>
  </si>
  <si>
    <t>CÔNG TY TNHH THƯƠNG MẠI DỊCH VỤ MỸ ĐỨC BÌNH ĐIỀN</t>
  </si>
  <si>
    <t>84 Cống Quỳnh, Phường Phạm Ngũ Lão, Quận 1, Tp. Hồ Chí Minh, Việt Nam</t>
  </si>
  <si>
    <t>0316074368</t>
  </si>
  <si>
    <t>MEATDELI-005</t>
  </si>
  <si>
    <t>CÔNG TY TNHH MEATDELI HN - CHI NHÁNH HÀ NAM 01</t>
  </si>
  <si>
    <t>Lô CN-02, Khu công nghiệp Đồng Văn IV, Xã Đại Cương, Huyện Kim Bảng, Tỉnh Hà Nam, Việt Nam</t>
  </si>
  <si>
    <t>0700793788-005</t>
  </si>
  <si>
    <t>MEATWORLD</t>
  </si>
  <si>
    <t>CÔNG TY CỔ PHẦN MEAT WORLD</t>
  </si>
  <si>
    <t>541 Phan Văn Trị, Phường 5, Quận Gò Vấp, Thành phố Hồ Chí Minh, Việt Nam</t>
  </si>
  <si>
    <t>0315121431</t>
  </si>
  <si>
    <t>MEGA</t>
  </si>
  <si>
    <t>CÔNG TY TNHH MM MEGA MARKET (VIỆT NAM)</t>
  </si>
  <si>
    <t>Khu B, Khu đô thị mới An Phú-An Khánh, Phường An Phú, Thành phố Thủ Đức, Thành phố Hồ Chí Minh</t>
  </si>
  <si>
    <t>MEGA; MIENNAM</t>
  </si>
  <si>
    <t>0302249586</t>
  </si>
  <si>
    <t>mega0001</t>
  </si>
  <si>
    <t>Mega An Phú</t>
  </si>
  <si>
    <t>Q2, HCM</t>
  </si>
  <si>
    <t>mega0002</t>
  </si>
  <si>
    <t>Mega Bình Phú</t>
  </si>
  <si>
    <t>Q6, HCM</t>
  </si>
  <si>
    <t>mega0003</t>
  </si>
  <si>
    <t>Mega Hưng Phú</t>
  </si>
  <si>
    <t>9B Kha Vạn Cân, Linh Đông, Thủ Đức, HCM</t>
  </si>
  <si>
    <t>mega0004</t>
  </si>
  <si>
    <t>Mega Hiệp Phú</t>
  </si>
  <si>
    <t>Q12, HCM</t>
  </si>
  <si>
    <t>mega0005</t>
  </si>
  <si>
    <t>Mega Hoàng Mai</t>
  </si>
  <si>
    <t>Hoàng Mai, HN</t>
  </si>
  <si>
    <t>MIENBAC;MEGA</t>
  </si>
  <si>
    <t>mega0006</t>
  </si>
  <si>
    <t>Mega Thăng Long</t>
  </si>
  <si>
    <t>Thăng Long, HN</t>
  </si>
  <si>
    <t>mega0007</t>
  </si>
  <si>
    <t>Mega Hà Đông</t>
  </si>
  <si>
    <t>Hà Đông, HN</t>
  </si>
  <si>
    <t>mega0008</t>
  </si>
  <si>
    <t>Mega Thanh Xuân</t>
  </si>
  <si>
    <t>Thanh Xuân, HN</t>
  </si>
  <si>
    <t>mega0009</t>
  </si>
  <si>
    <t>Mega An Phú. Food Delivery Service Center</t>
  </si>
  <si>
    <t>QL 1A, P.Tân Thời Hiệp, Q.12, HCM</t>
  </si>
  <si>
    <t>MEGA-001</t>
  </si>
  <si>
    <t>CHI NHÁNH CÔNG TY TNHH MM MEGA MARKET (VIỆT NAM) TẠI THÀNH PHỐ HÀ NỘI</t>
  </si>
  <si>
    <t>Đường Phạm Văn Đồng, Phường Cổ Nhuế 1, Quận Bắc Từ Liêm, Thành phố Hà Nội, Việt Nam</t>
  </si>
  <si>
    <t>0302249586-001</t>
  </si>
  <si>
    <t>MEGA-002</t>
  </si>
  <si>
    <t>CHI NHÁNH CÔNG TY TNHH MM MEGA MARKET (VIỆT NAM) TẠI THÀNH PHỐ CẦN THƠ</t>
  </si>
  <si>
    <t>Khu vực V, Quốc lộ 91B, Phường Hưng Lợi, Quận Ninh Kiều, Thành phố Cần Thơ, Việt Nam</t>
  </si>
  <si>
    <t>MEGA;MIENNAM</t>
  </si>
  <si>
    <t>0302249586-002</t>
  </si>
  <si>
    <t>MEGA-003</t>
  </si>
  <si>
    <t>CHI NHÁNH CÔNG TY TNHH MM MEGA MARKET (VIỆT NAM) TẠI HẢI PHÒNG</t>
  </si>
  <si>
    <t>Số 2A đường Hồng Bàng, Phường Sở Dầu, Quận Hồng Bàng, Thành phố Hải Phòng, Việt Nam</t>
  </si>
  <si>
    <t>0302249586-003</t>
  </si>
  <si>
    <t>MEGA-004</t>
  </si>
  <si>
    <t>CHI NHÁNH CÔNG TY TNHH MM MEGA MARKET (VIỆT NAM) TẠI THÀNH PHỐ ĐÀ NẴNG</t>
  </si>
  <si>
    <t>Đường Cách Mạng Tháng 8, Phường Khuê Trung, Quận Cẩm Lệ, Thành phố Đà Nẵng, Việt Nam</t>
  </si>
  <si>
    <t>0302249586-004</t>
  </si>
  <si>
    <t>MEGA-005</t>
  </si>
  <si>
    <t>CHI NHÁNH CÔNG TY TNHH MM MEGA MARKET (VIỆT NAM) TẠI THÀNH PHỐ BIÊN HÒA</t>
  </si>
  <si>
    <t>Khu phố 4, Phường Quang Vinh, Thành phố Biên Hoà, Tỉnh Đồng Nai, Việt Nam</t>
  </si>
  <si>
    <t>0302249586-005</t>
  </si>
  <si>
    <t>MEGA-006</t>
  </si>
  <si>
    <t>CHI NHÁNH CÔNG TY TNHH MM MEGA MARKET (VIỆT NAM) TẠI TỈNH AN GIANG</t>
  </si>
  <si>
    <t>Số 1566 Trần Hưng Đạo, Tổ 71, Khóm Đông Thịnh 5, Phường Mỹ Phước, Thành phố Long Xuyên, Tỉnh An Giang, Việt Nam</t>
  </si>
  <si>
    <t>0302249586-006</t>
  </si>
  <si>
    <t>MEGA-007</t>
  </si>
  <si>
    <t>CHI NHÁNH CÔNG TY TNHH MM MEGA MARKET (VIỆT NAM) TẠI TỈNH BÌNH ĐỊNH</t>
  </si>
  <si>
    <t>Quốc Lộ 1D, Tổ 24, Khu vực 5, Phường Ghềnh Ráng, Thành phố Quy Nhơn, Tỉnh Bình Định, Việt Nam</t>
  </si>
  <si>
    <t>0302249586-007</t>
  </si>
  <si>
    <t>MEGA-008</t>
  </si>
  <si>
    <t>CHI NHÁNH CÔNG TY TNHH MM MEGA MARKET (VIỆT NAM) TẠI TỈNH BÌNH DƯƠNG</t>
  </si>
  <si>
    <t>Đại lộ Bình Dương, Phường Phú Thọ, Thành phố Thủ Dầu Một, Tỉnh Bình Dương, Việt Nam</t>
  </si>
  <si>
    <t>0302249586-008</t>
  </si>
  <si>
    <t>MEGA-009</t>
  </si>
  <si>
    <t>CHI NHÁNH CÔNG TY TNHH MM MEGA MARKET (VIỆT NAM) TẠI TỈNH BÀ RỊA - VŨNG TÀU</t>
  </si>
  <si>
    <t>0302249586-009</t>
  </si>
  <si>
    <t>MEGA-011</t>
  </si>
  <si>
    <t>CHI NHÁNH CÔNG TY TNHH MM MEGA MARKET (VIỆT NAM) TẠI THÀNH PHỐ NHA TRANG</t>
  </si>
  <si>
    <t>Đường 23/10, Thôn Võ Cạnh, Xã Vĩnh Trung, Thành phố Nha Trang, Tỉnh Khánh Hòa, Việt Nam</t>
  </si>
  <si>
    <t>0302249586-011</t>
  </si>
  <si>
    <t>MEGA-012</t>
  </si>
  <si>
    <t>CHI NHÁNH CÔNG TY TNHH MM MEGA MARKET (VIỆT NAM) TẠI QUẢNG NINH</t>
  </si>
  <si>
    <t>Tổ 8, Khu 2, Phường Hà Tu, Thành phố Hạ Long, Tỉnh Quảng Ninh, Việt Nam</t>
  </si>
  <si>
    <t>0302249586-012</t>
  </si>
  <si>
    <t>MEGA-013</t>
  </si>
  <si>
    <t>CHI NHÁNH CÔNG TY TNHH MM MEGA MARKET ( VIỆT NAM) TẠI TỈNH NGHỆ AN</t>
  </si>
  <si>
    <t>Đường Ven Sông Lam, Phường Bến Thủy, Thành phố Vinh, Tỉnh Nghệ An, Việt Nam</t>
  </si>
  <si>
    <t>0302249586-013</t>
  </si>
  <si>
    <t>MEGA-014</t>
  </si>
  <si>
    <t>CHI NHÁNH CÔNG TY TNHH MM MEGA MARKET (VIỆT NAM) TẠI TỈNH ĐẮK LẮK</t>
  </si>
  <si>
    <t>Tổ dân phố 5, đường Đồng Khởi, Phường Tân An, TP.Buôn Ma Thuột, Tỉnh Đắk Lắk, Việt Nam</t>
  </si>
  <si>
    <t>0302249586-014</t>
  </si>
  <si>
    <t>MEGA-015</t>
  </si>
  <si>
    <t>CHI NHÁNH CÔNG TY TNHH MM MEGA MARKET (VIỆT NAM) TẠI KIÊN GIANG</t>
  </si>
  <si>
    <t>Lô A11, Khu lấn biển, Phường Vĩnh Bảo, Thành phố Rạch Giá, Tỉnh Kiên Giang, Việt Nam</t>
  </si>
  <si>
    <t>0302249586-015</t>
  </si>
  <si>
    <t>MEKONGGOURMET</t>
  </si>
  <si>
    <t>CÔNG TY TNHH MEKONG GOURMET</t>
  </si>
  <si>
    <t>71B-73 Calmette, Phường Nguyễn Thái Bình, Quận 1, Thành phố Hồ Chí Minh, Việt Nam</t>
  </si>
  <si>
    <t>0316439724</t>
  </si>
  <si>
    <t>MINHCAU</t>
  </si>
  <si>
    <t>CÔNG TY CỔ PHẦN THƯƠNG MẠI VÀ DỊCH VỤ MINH CẦU</t>
  </si>
  <si>
    <t>Số 01, đường Minh Cầu, Phường Phan Đình Phùng, Thành phố Thái Nguyên, Tỉnh Thái Nguyên, Việt Nam</t>
  </si>
  <si>
    <t>10%; MIENBAC</t>
  </si>
  <si>
    <t>4601146949</t>
  </si>
  <si>
    <t>minhcau0001</t>
  </si>
  <si>
    <t>Số 01, đường Minh Cầu, Phường Phan Đình Phùng, Thành phố Thái Nguyên, Tỉnh Thái Nguyên</t>
  </si>
  <si>
    <t>minhcau0002</t>
  </si>
  <si>
    <t>minhcau0003</t>
  </si>
  <si>
    <t>494 Hoàng Quốc Việt, Phường Trung Thành,Thanh xuyên, Phổ Yên, Tỉnh Thái Nguyên</t>
  </si>
  <si>
    <t>minhcau0004</t>
  </si>
  <si>
    <t>MISA</t>
  </si>
  <si>
    <t>CÔNG TY CỔ PHẦN MISA</t>
  </si>
  <si>
    <t>Tầng 9 Tòa Nhà Technosoft, phố Duy Tân, phường Dịch vọng Hậu, Cầu Giấy, Hà Nội</t>
  </si>
  <si>
    <t>0101243150</t>
  </si>
  <si>
    <t>MOCHUONG</t>
  </si>
  <si>
    <t>CÔNG TY TNHH THƯƠNG MẠI DỊCH VỤ ĂN UỐNG MỘC HƯƠNG</t>
  </si>
  <si>
    <t>360B Bến Vân Đồn, phường 01, Quận 4, Thành phố Hồ Chí Minh, Việt Nam</t>
  </si>
  <si>
    <t>0313038594</t>
  </si>
  <si>
    <t>NAMLONG</t>
  </si>
  <si>
    <t>CÔNG TY CỔ PHẦN ĐẦU TƯ NAM LONG</t>
  </si>
  <si>
    <t>Số 6 Nguyễn Khắc Viện  P.Tân Phú Q.7 Tp HCM</t>
  </si>
  <si>
    <t>0301438936</t>
  </si>
  <si>
    <t>NCC2268</t>
  </si>
  <si>
    <t>Công Ty Liên Doanh TNHH Berjaya - Hồ Tây</t>
  </si>
  <si>
    <t>K5 Nhi Hàm, P. Quảng An, Tây Hồ, TP HN</t>
  </si>
  <si>
    <t>0100112268</t>
  </si>
  <si>
    <t>NGOCTHOM</t>
  </si>
  <si>
    <t>NGOITRUONGEM</t>
  </si>
  <si>
    <t>CÔNG TY TNHH NGÔI TRƯỜNG EM</t>
  </si>
  <si>
    <t>0315451101</t>
  </si>
  <si>
    <t>NGONMOINGAY</t>
  </si>
  <si>
    <t>Cty TNHH SX TM DV Ngon Mỗi Ngày</t>
  </si>
  <si>
    <t>176 Hai Bà Trưng ,Phường Đakao ,Quận 1.Tp Hồ Chí Minh.</t>
  </si>
  <si>
    <t>0312590851</t>
  </si>
  <si>
    <t>NGUYENCUU</t>
  </si>
  <si>
    <t>CÔNG TY TNHH MTV NGUYỄN CỬU</t>
  </si>
  <si>
    <t>N9 đường 79, Phường Phước Long B, Thành phố Thủ Đức, Thành phố Hồ Chí Minh, Việt Nam</t>
  </si>
  <si>
    <t>0314128681</t>
  </si>
  <si>
    <t>NHANHOA</t>
  </si>
  <si>
    <t>CÔNG TY TNHH THƯƠNG MẠI DỊCH VỤ XUẤT NHẬP KHẨU NHÂN HÒA</t>
  </si>
  <si>
    <t>39/5G Đường Nguyễn Thị Thảnh, ấp Tam Đông 3 - Xã Thới Tam Thôn - Huyện Hóc Môn - TP Hồ Chí Minh.</t>
  </si>
  <si>
    <t>0315791394</t>
  </si>
  <si>
    <t>NHATMINH</t>
  </si>
  <si>
    <t>CÔNG TY TNHH SẢN XUẤT THƯƠNG MẠI DỊCH VỤ NHẬT MINH BAKERY</t>
  </si>
  <si>
    <t>131 Vũ Tùng, Phường 2, Quận Bình Thạnh, Thành phố Hồ Chí Minh, Việt Nam</t>
  </si>
  <si>
    <t>0313983358</t>
  </si>
  <si>
    <t>nhatminh68001</t>
  </si>
  <si>
    <t>146 Đường D1, Phường Phước Long B, Tp.Thủ Đức, HCM</t>
  </si>
  <si>
    <t>nhatminh68002</t>
  </si>
  <si>
    <t>OsiFood Trung Tuyến City</t>
  </si>
  <si>
    <t>1192-1194 Nguyễn Văn Qúa, Phường Tân Thới Hiệp, Quận 12, HCM</t>
  </si>
  <si>
    <t>nhatminh68003</t>
  </si>
  <si>
    <t>OsiFood Bình Hưng</t>
  </si>
  <si>
    <t>26-28 Đường số 10, KDC Bình Hưng, Xã Bình Hưng, Huyện Bình Chánh, HCM</t>
  </si>
  <si>
    <t>nhatminh68004</t>
  </si>
  <si>
    <t>OsiFood Thủ Thiêm</t>
  </si>
  <si>
    <t>155 Lương Định Của, Phường An Khánh, Tp.Thủ Đức, HCM</t>
  </si>
  <si>
    <t>nhatminh68005</t>
  </si>
  <si>
    <t>OsiFood Đo Đạc</t>
  </si>
  <si>
    <t>54 Đường số 3, Phường An Khánh, Tp.Thủ Đức, HCM</t>
  </si>
  <si>
    <t>nhatminh68006</t>
  </si>
  <si>
    <t>OsiFood Phương Việt</t>
  </si>
  <si>
    <t>PS 11 Chung Cư Pegasuite 1002 Tạ Quang Bửu, Phường 6, Quận 8, HCM</t>
  </si>
  <si>
    <t>nhatminh68007</t>
  </si>
  <si>
    <t>OsiFood City Gate Tower</t>
  </si>
  <si>
    <t>Chung cư City Gate Tower 15 Đại Lộ Võ Văn Kiệt, Phường 16, Quận 8, HCM</t>
  </si>
  <si>
    <t>nhatminh68010</t>
  </si>
  <si>
    <t>OsiFood Gia Hòa</t>
  </si>
  <si>
    <t>110 Huy Cân, Phường Phước Long B, Tp.Thủ Đức, HCM</t>
  </si>
  <si>
    <t>nhatminh68011</t>
  </si>
  <si>
    <t>Osifood  Linh Xuân</t>
  </si>
  <si>
    <t>156 Đường số 11, Khu phố 5, Phường Linh Xuân, Tp.Thủ Đức, HCM</t>
  </si>
  <si>
    <t>nhatminh68012</t>
  </si>
  <si>
    <t>OsiFood 3 Tháng 2</t>
  </si>
  <si>
    <t>1380-1382-1384 Đường 3/2, Phường 2, Quận 11, HCM</t>
  </si>
  <si>
    <t>nhatminh68013</t>
  </si>
  <si>
    <t>OsiFood Đặng Thùy Trâm</t>
  </si>
  <si>
    <t>111/2-4-6-8 Đặng Thùy Trâm, P.13, Q.Bình Thạnh, TP.HCM</t>
  </si>
  <si>
    <t>nhatminh79001</t>
  </si>
  <si>
    <t>OsiFood Bình Hòa</t>
  </si>
  <si>
    <t>288 Phan Văn Trị, Phường 11, Quận Bình Thạnh, HCM</t>
  </si>
  <si>
    <t>nhatminh79002</t>
  </si>
  <si>
    <t>Cửa hàng OsiFood Nguyễn Khoái</t>
  </si>
  <si>
    <t>84-86 Nguyễn Khoái, Phường 2, Quận 4, HCM</t>
  </si>
  <si>
    <t>nhatminh79003</t>
  </si>
  <si>
    <t>Osifood Sky 9</t>
  </si>
  <si>
    <t>S010-011 Block CT1, CC Sky 09, Đường số 1, Khu phố 2, Phường Phú Hữu, Tp.Thủ Đức, HCM</t>
  </si>
  <si>
    <t>nhatminh79004</t>
  </si>
  <si>
    <t>OsiFood 828A Xô Viết Nghệ Tĩnh</t>
  </si>
  <si>
    <t>828A Xô Viết Nghệ Tĩnh, Phường 25, Quận Bình Thạnh, Tp.HCM</t>
  </si>
  <si>
    <t>nhatminh79005</t>
  </si>
  <si>
    <t>Osifood Phước Long</t>
  </si>
  <si>
    <t>114 Tây Hòa, Phường Phước Long A, Tp.Thủ Đức, HCM</t>
  </si>
  <si>
    <t>nhatminh79006</t>
  </si>
  <si>
    <t>OsiFood Opal Riverside</t>
  </si>
  <si>
    <t>SH10 chung cư Opal Riverside, đường số 10, P.Hiệp Bình Chánh, TP.Thủ Đức, HCM</t>
  </si>
  <si>
    <t>nhatminh79007</t>
  </si>
  <si>
    <t>458-458A Nguyễn Xiển, Phường Long Thạnh Mỹ, Tp.Thủ Đức, HCM</t>
  </si>
  <si>
    <t>nhatminh79009</t>
  </si>
  <si>
    <t>Osifood  Phước Hiệp</t>
  </si>
  <si>
    <t>312 Lã Xuân Oai , khu phố Phước Hiệp ,P.Long Trường, Tp.Thủ Đức, HCM</t>
  </si>
  <si>
    <t>nhatminh79010</t>
  </si>
  <si>
    <t>OsiFood Gold House Lê Văn Lương</t>
  </si>
  <si>
    <t>Block A4.1.1 cc Hoàng Anh Gold House, đường Lê Văn Lương, Huyện Nhà Bè, HCM</t>
  </si>
  <si>
    <t>NHATNAM</t>
  </si>
  <si>
    <t>Công Ty Cổ Phần Nhất Nam</t>
  </si>
  <si>
    <t>Số 2 Chương Dương Độ, Phường Chương Dương, Quận Hoàn Kiếm, Thành Phố Hà Nội</t>
  </si>
  <si>
    <t>0100236312</t>
  </si>
  <si>
    <t>NHIEULOC</t>
  </si>
  <si>
    <t>CÔNG TY TNHH NHIÊU LỘC</t>
  </si>
  <si>
    <t>50/15/25 Dương Quảng Hàm, Phường 5, Quận Gò Vấp, Thành phố Hồ Chí Minh, Việt Nam</t>
  </si>
  <si>
    <t>0304355237</t>
  </si>
  <si>
    <t>NHQUANDOIDONGNAI</t>
  </si>
  <si>
    <t>Ngân Hàng TMCP Quân Đội-CN Đồng Nai</t>
  </si>
  <si>
    <t>K26 Võ Thị sáu ,phường Thống Nhất, Biên Hòa,Đồng Nai</t>
  </si>
  <si>
    <t>0100283873</t>
  </si>
  <si>
    <t>NHUTRANNGOC</t>
  </si>
  <si>
    <t>Công Ty TNHH NHƯ TRẦN NGỌC</t>
  </si>
  <si>
    <t>1499 Phạm Văn Thuận, Kp3, P.Thống Nhất, Tp.Biên Hòa, Đồng Nai</t>
  </si>
  <si>
    <t>3603414461</t>
  </si>
  <si>
    <t>NINHTHUAN</t>
  </si>
  <si>
    <t>CHI NHÁNH CÔNG TY CỔ PHẦN ĐẦU TƯ AN PHONG TẠI NINH THUẬN</t>
  </si>
  <si>
    <t>SỐ 122 ĐƯỜNG 16/4, PHƯỜNG MỸ HẢI, TP PHAN RANG-THÁP CHÀM, TỈNH NINH THUẬN</t>
  </si>
  <si>
    <t>0300992066-005</t>
  </si>
  <si>
    <t>NNHD</t>
  </si>
  <si>
    <t>HỢP TÁC XÃ DỊCH VỤ NÔNG NGHIỆP HỢP ĐỒNG</t>
  </si>
  <si>
    <t>Thôn Đồng Lệ, Xã Hợp Đồng, Huyện Chương Mỹ, Thành phố Hà Nội, Việt Nam</t>
  </si>
  <si>
    <t>0107301553</t>
  </si>
  <si>
    <t>NOVA</t>
  </si>
  <si>
    <t>CÔNG TY CỔ PHẦN DỊCH VỤ THƯƠNG MẠI TỔNG HỢP NOVA COMMERCE</t>
  </si>
  <si>
    <t>65 Nguyễn Du, Phường Bến Nghé, Quận 1, Thành phố Hồ Chí Minh, Việt Nam</t>
  </si>
  <si>
    <t>5%;MIENNAM;NOVA</t>
  </si>
  <si>
    <t>0317095018</t>
  </si>
  <si>
    <t>nova0001</t>
  </si>
  <si>
    <t>Nova Kho Bán LakeView</t>
  </si>
  <si>
    <t>lakeview city 543 nguyễn duy trinh p.an phú q.2, HCM</t>
  </si>
  <si>
    <t>nova0002</t>
  </si>
  <si>
    <t>Nova Kho bán Soho</t>
  </si>
  <si>
    <t>Tầng trệt, dự án Soho, 100 Cô Giang, Phường Cô Giang, Q.1, HCM</t>
  </si>
  <si>
    <t>nova0003</t>
  </si>
  <si>
    <t>Nova Nguyễn Sơn</t>
  </si>
  <si>
    <t>Số 317-317A-319 Nguyễn Sơn, Phường Phú Thạnh, Quận Tân Phú, HCM</t>
  </si>
  <si>
    <t>nova0004</t>
  </si>
  <si>
    <t>Nova Homyland 3</t>
  </si>
  <si>
    <t>Mã shop S21, chung cư Homyland3, 403 Nguyễn Duy Trinh, Bình Trưng Tây, Q2, HCM</t>
  </si>
  <si>
    <t>nova0005</t>
  </si>
  <si>
    <t>Nova Lý Thái Tổ</t>
  </si>
  <si>
    <t>Số 120 Lý Thái Tổ, Phường 2, Quận 3, HCM</t>
  </si>
  <si>
    <t>nova0007</t>
  </si>
  <si>
    <t>Nova D5</t>
  </si>
  <si>
    <t>Số 28-30 Đường D5, Phường 25, Q Bình Thạnh, HCM</t>
  </si>
  <si>
    <t>nova0008</t>
  </si>
  <si>
    <t>Nova Huỳnh Thiện Lộc</t>
  </si>
  <si>
    <t>Góc 2MT 52 Huỳnh Thiện Lộc, Phú Trung, Q.Tân Phú, HCM</t>
  </si>
  <si>
    <t>nova0009</t>
  </si>
  <si>
    <t>Nova Kho bán Orchard Garden</t>
  </si>
  <si>
    <t>Tầng trệt ,Orchad Garden, 128 Hồng Hà, Phường 9, Q.Phú Nhuận, HCM</t>
  </si>
  <si>
    <t>nova0010</t>
  </si>
  <si>
    <t>Nova Kho bán Botanica</t>
  </si>
  <si>
    <t>BPC-01.03 &amp; BPC-01.04 Tầng 1, Block C, 108-112B-114 Hồng Hà, Phường 2, Quận Tân Bình, HCM</t>
  </si>
  <si>
    <t>nova0011</t>
  </si>
  <si>
    <t>Nova Sunrise</t>
  </si>
  <si>
    <t>Khu phức hợp thương mại văn phòng lô V 23 Nguyễn Hữu Thọ, P.Tân Hưng, Q.7, HCM</t>
  </si>
  <si>
    <t>nova0012</t>
  </si>
  <si>
    <t>Nova Rich Start</t>
  </si>
  <si>
    <t>RS4- SH11, RS4-SH12 ,Dự án Richstar 278 Hòa Bình, Phú Thạnh, Tân Phú, HCM</t>
  </si>
  <si>
    <t>nova0013</t>
  </si>
  <si>
    <t>Nova RiverGate Residance</t>
  </si>
  <si>
    <t>lô TM07, TM08 dự án RiverGate Residence, 155 Bến Vân Đồn, Phường 6, Quận 4, HCM</t>
  </si>
  <si>
    <t>nova0014</t>
  </si>
  <si>
    <t>Nova Kho Bán Linh Đông</t>
  </si>
  <si>
    <t>Linh Đông, Thủ Đức</t>
  </si>
  <si>
    <t>nova100102</t>
  </si>
  <si>
    <t>Nova Kho Bán 65 Nguyễn Du</t>
  </si>
  <si>
    <t>65 Nguyễn Du, P.Bến Nghé, Q1, HCM</t>
  </si>
  <si>
    <t>nova101402</t>
  </si>
  <si>
    <t>Nova Kho Bán Nguyễn Trãi</t>
  </si>
  <si>
    <t>965-967-969 Nguyễn Trãi, Q1, HCM</t>
  </si>
  <si>
    <t>nova102002</t>
  </si>
  <si>
    <t>Nova Độc Lập</t>
  </si>
  <si>
    <t>197A Đường Độc Lập, Phường Tân Qúy, Quận Tân Phú, HCM</t>
  </si>
  <si>
    <t>nova102402</t>
  </si>
  <si>
    <t>Nova Bình An</t>
  </si>
  <si>
    <t>6D Đường Số 2, P.An Khánh, Quận 2, HCM</t>
  </si>
  <si>
    <t>nova102902</t>
  </si>
  <si>
    <t>Nova Jamila Khang Điền</t>
  </si>
  <si>
    <t>Số 60 đường số 697, kp2, phú hữu, tp thủ đức, HCM</t>
  </si>
  <si>
    <t>nova103102</t>
  </si>
  <si>
    <t>Nova Era Town</t>
  </si>
  <si>
    <t>Block B4, Era Town Nguyễn Lương Bằng, Quận 7</t>
  </si>
  <si>
    <t>nova103202</t>
  </si>
  <si>
    <t>Nova Kho bán Everich Infinity</t>
  </si>
  <si>
    <t>290 An Dương Vương, phường 04, Quận 5, Tp. HCM</t>
  </si>
  <si>
    <t>nova103402</t>
  </si>
  <si>
    <t>Nova Newton Residences</t>
  </si>
  <si>
    <t>38 Trương quốc Dung, phường 8, quận phú nhuận, HCM</t>
  </si>
  <si>
    <t>nova103702</t>
  </si>
  <si>
    <t>Nova Nguyễn Duy Trinh</t>
  </si>
  <si>
    <t>657-659 ĐƯỜNG NGUYỄN DUY TRINH, KHU PHỐ 4, PHƯỜNG BÌNH TRƯNG ĐÔNG, TP THỦ ĐỨC</t>
  </si>
  <si>
    <t>nova900102</t>
  </si>
  <si>
    <t>Nova Kho bán NovaMarket The Sun Avenue</t>
  </si>
  <si>
    <t>Lô TM SAV4-00, 28 Mai Chí Thọ, P.An Phú, Q.2, HCM</t>
  </si>
  <si>
    <t>NUHOANG</t>
  </si>
  <si>
    <t>CÔNG TY CỔ PHẦN ĐẦU TƯ THƯƠNG MẠI DỊCH VỤ NỮ HOÀNG</t>
  </si>
  <si>
    <t>Tầng Trệt Cao Ốc An Thịnh, số 6, kđt an phú-an khánh, đường số 6, p: an phú, quận 2, Tp.HCM</t>
  </si>
  <si>
    <t>0309733531</t>
  </si>
  <si>
    <t>ocopfood01</t>
  </si>
  <si>
    <t>Ocopfood 97 Bắc Sơn, Chương Mỹ, HN</t>
  </si>
  <si>
    <t>97 Bắc Sơn, Chúc Sơn, Chương Mỹ, HN</t>
  </si>
  <si>
    <t>ocopfood02</t>
  </si>
  <si>
    <t>Ocopfood Chợ Đông Phương Yên, Chương Mỹ, HN</t>
  </si>
  <si>
    <t>Chợ Đông Phương Yên, Chương Mỹ, HN</t>
  </si>
  <si>
    <t>PHONGPHU</t>
  </si>
  <si>
    <t>TỔNG CÔNG TY CỔ PHẦN PHONG PHÚ</t>
  </si>
  <si>
    <t>48 Tăng Nhơn Phú, Khu phố 3, Phường Tăng Nhơn Phú B, Thành phố Thủ Đức, Thành phố Hồ Chí Minh, Việt Nam</t>
  </si>
  <si>
    <t>0301446006</t>
  </si>
  <si>
    <t>PHUSON</t>
  </si>
  <si>
    <t>CÔNG TY TNHH THƯƠNG MẠI TỔNG HỢP VÀ DỊCH VỤ PHÚ SƠN</t>
  </si>
  <si>
    <t>Số 869, đường Lê Thái Tổ, Phường Kỳ Liên, Thị xã Kỳ Anh, Tỉnh Hà Tĩnh, Việt Nam</t>
  </si>
  <si>
    <t>3002185400</t>
  </si>
  <si>
    <t>0948893333</t>
  </si>
  <si>
    <t>PKD207</t>
  </si>
  <si>
    <t>PKDC6</t>
  </si>
  <si>
    <t>PTmart0001</t>
  </si>
  <si>
    <t>PTMart 201 Minh Khai</t>
  </si>
  <si>
    <t>Sảnh S2, chung cư Hinode, 201 Minh Khai, Hai Bà Trưng, HN</t>
  </si>
  <si>
    <t>PTmart0002</t>
  </si>
  <si>
    <t>PTMart 90 Nguyễn Tuân</t>
  </si>
  <si>
    <t>Sảnh HH1, chung cư Sông Đà 7, 90 Nguyễn Tuân, HN</t>
  </si>
  <si>
    <t>PTmart0003</t>
  </si>
  <si>
    <t>PTMart 47 Nguyễn Tuân</t>
  </si>
  <si>
    <t>47 Nguyễn Tuân, HN</t>
  </si>
  <si>
    <t>PTmart0004</t>
  </si>
  <si>
    <t>PTMart 143 Nguyễn Tuân</t>
  </si>
  <si>
    <t>Sảnh A2B, chung cư Imperia, 143 Nguyễn Tuân</t>
  </si>
  <si>
    <t>PTMart0005</t>
  </si>
  <si>
    <t>PTMart (Chị Trang)</t>
  </si>
  <si>
    <t>Nhà 09 lô TT-02 khu liền kề HD MON ngõ 2, phố Hàm nghi, HN</t>
  </si>
  <si>
    <t>PTmart0006</t>
  </si>
  <si>
    <t>PTmart Đại Từ</t>
  </si>
  <si>
    <t>32 Đại Từ, HN</t>
  </si>
  <si>
    <t>PTmart0007</t>
  </si>
  <si>
    <t>PT Mart Hà Đông</t>
  </si>
  <si>
    <t>105 Chu Văn An, Hà Đông, HN</t>
  </si>
  <si>
    <t>PTmart0008</t>
  </si>
  <si>
    <t>PTMart Terra An Hưng</t>
  </si>
  <si>
    <t>Căn DV06, tòa V1, CC Terra An Hưng, KĐT An Hưng, đường Tố Hữu, P.La Khê, Q.Hà Đông, HN</t>
  </si>
  <si>
    <t>QUANGMINH</t>
  </si>
  <si>
    <t>CÔNG TY CỔ PHẦN QUANG MINH</t>
  </si>
  <si>
    <t>1335/7 Đường Tỉnh Lộ 43, Khu phố 2, Phường Bình Chiểu, Quận Thủ Đức, TP Hồ Chí Minh, Việt Nam</t>
  </si>
  <si>
    <t>0302650702</t>
  </si>
  <si>
    <t>QUYENC6HN</t>
  </si>
  <si>
    <t>Nguyễn Đình Quyền</t>
  </si>
  <si>
    <t>QUYETTHANG</t>
  </si>
  <si>
    <t>CÔNG TY TNHH QUYẾT THẮNG NHA TRANG</t>
  </si>
  <si>
    <t>01-NOTT, đường số 30, Khu đô thị mới Phước Long, Phường Phước Long, Thành phố Nha Trang, Tỉnh Khánh Hòa, Việt Nam</t>
  </si>
  <si>
    <t>4201369965</t>
  </si>
  <si>
    <t>RECESS</t>
  </si>
  <si>
    <t>CÔNG TY TNHH RECESS</t>
  </si>
  <si>
    <t>Tầng 19, Tòa nhà Saigon Centre, Tháp 2, 67 Lê Lợi, Phường Bến Nghé, Quận 1, Thành phố Hồ Chí Minh, Việt Nam</t>
  </si>
  <si>
    <t>0308808576</t>
  </si>
  <si>
    <t>RETAIL</t>
  </si>
  <si>
    <t>CÔNG TY TNHH GROVE NEW RETAIL</t>
  </si>
  <si>
    <t>197 Nguyễn Thị Minh Khai, Phường Nguyễn Cư Trinh, Quận 1, Thành phố Hồ Chí Minh, Việt Nam</t>
  </si>
  <si>
    <t>0316532681</t>
  </si>
  <si>
    <t>02838282278</t>
  </si>
  <si>
    <t>retail0001</t>
  </si>
  <si>
    <t>RETAIL ĐINH TIÊN HOÀNG, Q.1</t>
  </si>
  <si>
    <t>45 Đinh Tiên Hoàng, P.Bến Nghé, Q.1, HCM</t>
  </si>
  <si>
    <t>Mr Chương - 0966665752 Ms Trâm - 0776612611</t>
  </si>
  <si>
    <t>retail0002</t>
  </si>
  <si>
    <t>RETAIL MAI CHÍ THỌ, Q.2</t>
  </si>
  <si>
    <t>Tháp S04, Chung Cư The Sun Avenue, 28 Mai Chí Thọ,TP.Thủ Đức, HCM</t>
  </si>
  <si>
    <t>Ms Phương Anh - 0773599669</t>
  </si>
  <si>
    <t>retail0003</t>
  </si>
  <si>
    <t>RETAIL NGUYỄN THỊ MINH KHAI, Q.1</t>
  </si>
  <si>
    <t>197, Nguyễn Thị Minh Khai, Phường Nguyễn Cư Trinh, Quận 1, HCM</t>
  </si>
  <si>
    <t>Mr Phi - 0395563456</t>
  </si>
  <si>
    <t>retail0004</t>
  </si>
  <si>
    <t>RETAIL PHAN VĂN TRỊ, Q.Gò Vấp</t>
  </si>
  <si>
    <t>00.04 Lô P2, 18 Phan Văn Trị, Phường 10, Quận Gò Vấp, HCM</t>
  </si>
  <si>
    <t>Ms Liên - 0908548104</t>
  </si>
  <si>
    <t>retail0005</t>
  </si>
  <si>
    <t>RETAIL ZENTOWER, Q.12</t>
  </si>
  <si>
    <t>35 QL1A, Phường Tân Thới An, Quận 12, HCM</t>
  </si>
  <si>
    <t>retail0006</t>
  </si>
  <si>
    <t>RETAIL LÊ HỒNG PHONG, Q.10</t>
  </si>
  <si>
    <t>16A Lê Hồng Phong, P.12, Q.10, HCM</t>
  </si>
  <si>
    <t>retail0007</t>
  </si>
  <si>
    <t>RETAIL NGUYỄN THỊ THẬP, Q.7</t>
  </si>
  <si>
    <t>446 nguyễn thị thập, phường tân quy, quận 7, HCM</t>
  </si>
  <si>
    <t>retail0008</t>
  </si>
  <si>
    <t>RETAIL NƠ TRANG LONG, Q.Bình Thạnh</t>
  </si>
  <si>
    <t>204 nơ trang long, phường 12, quận bình thạnh, HCM</t>
  </si>
  <si>
    <t>SAIGONHD</t>
  </si>
  <si>
    <t>CÔNG TY CỔ PHẦN SÀI GÒN HD</t>
  </si>
  <si>
    <t>182 Hồ Văn Huê, Phường 09, Quận Phú Nhuận, Thành phố Hồ Chí Minh, Việt Nam</t>
  </si>
  <si>
    <t>0310767013</t>
  </si>
  <si>
    <t>saigonhd01</t>
  </si>
  <si>
    <t>saigonhd02</t>
  </si>
  <si>
    <t>CÔNG TY CỔ PHẦN SÀI GÒN HD / SG PEARL</t>
  </si>
  <si>
    <t>Saphire 1, SG Pearl, 92 Nguyễn Hữu Cảnh, P.22, Q.Bình Thạnh, HCM</t>
  </si>
  <si>
    <t>saigonhd03</t>
  </si>
  <si>
    <t>CÔNG TY CỔ PHẦN SÀI GÒN HD / EMPIRE CIT</t>
  </si>
  <si>
    <t>shop T05-06, Block Tilia ( đường nội bộ N18-D11) Emprie City, thủ Thiêm, Thủ Đức</t>
  </si>
  <si>
    <t>saigonhd04</t>
  </si>
  <si>
    <t>Tòa nhà Vista Verde-RP-01, Tầng 1, TTM Faifo Lane, Đường Đồng Văn Cống, P.Thạnh Mỹ Lợi, TP.Thủ Đức</t>
  </si>
  <si>
    <t>saigonhd05</t>
  </si>
  <si>
    <t>CÔNG TY CỔ PHẦN SÀI GÒN HD / THE PART RESIDENCE</t>
  </si>
  <si>
    <t>The Park Residence, Khu 12 , Nguyễn Hữu Thọ, Phước kiển, Nhà Bè, HCM</t>
  </si>
  <si>
    <t>saigonhd06</t>
  </si>
  <si>
    <t>CÔNG TY CỔ PHẦN SÀI GÒN HD / LAVITA CHARM</t>
  </si>
  <si>
    <t>Tầng trệt TTTM Lavita Charm, đường số 1, P.Trường Thọ, Tp.thủ Đức, HCM</t>
  </si>
  <si>
    <t>saigonhd07</t>
  </si>
  <si>
    <t>CÔNG TY CỔ PHẦN SÀI GÒN HD / RIVERSIDE</t>
  </si>
  <si>
    <t>Số G1.1.10, tầng 1, cửa hàng 10, khối G, ấp 5, xã Phước Kiểng, Nhà Bè, HCM</t>
  </si>
  <si>
    <t>saigonhd08</t>
  </si>
  <si>
    <t>CÔNG TY CỔ PHẦN SÀI GÒN HD / Kho bán hàng - VISTA</t>
  </si>
  <si>
    <t>628C Xa lộ Hà Nội, P.An Phú, Q.2, HCM</t>
  </si>
  <si>
    <t>SAIGONSTAR</t>
  </si>
  <si>
    <t>Khách Sạn Sài Gòn Star</t>
  </si>
  <si>
    <t>204 Nguyễn Thị Minh khai, P.6, Quận 3, TP.HCM</t>
  </si>
  <si>
    <t>0300568442</t>
  </si>
  <si>
    <t>SANBAYNHATRANG</t>
  </si>
  <si>
    <t>Chi nhánh Nha Trang- Công ty cổ phần dịch vụ hàng không sân bay Đà Nẵng</t>
  </si>
  <si>
    <t>Sân bay quốc tế Cam Ranh- P.Cam Nghĩa - Tp. Cam Ranh - T.Khánh Hòa</t>
  </si>
  <si>
    <t>0400102045005</t>
  </si>
  <si>
    <t>SANHDIEU</t>
  </si>
  <si>
    <t>CÔNG TY TNHH PHÂN PHỐI SÀNH ĐIỆU</t>
  </si>
  <si>
    <t>41 Thảo Điền, Phường Thảo Điền, Thành phố Thủ Đức, Thành phố Hồ Chí Minh, Việt Nam</t>
  </si>
  <si>
    <t>0311187079</t>
  </si>
  <si>
    <t>sanhdieu0001</t>
  </si>
  <si>
    <t>SÀNH ĐIỆU Annam Gourmet Q2 Terrace</t>
  </si>
  <si>
    <t>21 Võ Trường Toản, P.Thảo Điền, Q.2, HCM</t>
  </si>
  <si>
    <t>sanhdieu0002</t>
  </si>
  <si>
    <t>SÀNH ĐIỆU Annam Gourmet Phú Mỹ Hưng</t>
  </si>
  <si>
    <t>64 Nguyễn Đức Cảnh, P.Tân Phong, Q.7, HCM</t>
  </si>
  <si>
    <t>sanhdieu0003</t>
  </si>
  <si>
    <t>SÀNH ĐIỆU Annam Gourmet An Phú</t>
  </si>
  <si>
    <t>41 Thảo Điền, P.Thảo Điền, Q2, HCM</t>
  </si>
  <si>
    <t>sanhdieu0005</t>
  </si>
  <si>
    <t>SÀNH ĐIỆU Annam Gourmet Saigon Pearl</t>
  </si>
  <si>
    <t>Shouphouse Số SH06-SH07, tòa nhà Opal Tower, 92 nguyễn hữu cảnh, P22, Quận Bình Thạnh</t>
  </si>
  <si>
    <t>sanhdieu0006</t>
  </si>
  <si>
    <t>SÀNH ĐIỆU Annam Gourmet Ascentia</t>
  </si>
  <si>
    <t>51-73 ĐƯỜNG NGUYỄN LƯƠNG BẰNG, KHU PHỐ THE ASCENTIA, PHƯỜNG TÂN PHÚ, QUẬN 7, TP.HCM</t>
  </si>
  <si>
    <t>sanhdieu0007</t>
  </si>
  <si>
    <t>SÀNH ĐIỆU Annam Gourmet Estella</t>
  </si>
  <si>
    <t>sanhdieu0008</t>
  </si>
  <si>
    <t>SÀNH ĐIỆU Annam Gourmet Landmark 81</t>
  </si>
  <si>
    <t>B1-15-16-17 LANDMARK81, 772 ĐIỆN BIÊN PHỦ, PHƯỜNG 22, QUẬN BÌNH THẠNH, TP. HCM</t>
  </si>
  <si>
    <t>sanhdieu0009</t>
  </si>
  <si>
    <t>SÀNH ĐIỆU Annam Gourmet Nguyễn Văn Trỗi</t>
  </si>
  <si>
    <t>184 Nguyễn Văn Trỗi, P.8, Q.Phú Nhuận, HCM</t>
  </si>
  <si>
    <t>sanhdieu0010</t>
  </si>
  <si>
    <t>SÀNH ĐIỆU Annam Gourmet Saigon Center</t>
  </si>
  <si>
    <t>B3, 65 LÊ LỢI, PHƯỜNG BẾN NGHÉ, QUẬN 1, TP HCM</t>
  </si>
  <si>
    <t>sanhdieu0011</t>
  </si>
  <si>
    <t>SÀNH ĐIỆU Annam Gourmet Hai Bà Trưng</t>
  </si>
  <si>
    <t>16-18 Hai Bà Trưng, P.Bến Nghé, Q.1, HCM</t>
  </si>
  <si>
    <t>sanhdieu0012</t>
  </si>
  <si>
    <t>SÀNH ĐIỆU Annam Gourmet Feliz En Vista</t>
  </si>
  <si>
    <t>Số 1 Phan Văn Đáng, P.Thạnh Mỹ Lợi, Q.2, HCM</t>
  </si>
  <si>
    <t>0989646394</t>
  </si>
  <si>
    <t>SANHDIEU-004</t>
  </si>
  <si>
    <t>CÔNG TY TNHH PHÂN PHỐI SÀNH ĐIỆU - CHI NHÁNH HÀ NỘI</t>
  </si>
  <si>
    <t>B14, B15, B22, B23, B24, B25, B26 tòa nhà Syrena, Số 51 phố Xuân Diệu, Phường Quảng An, Quận Tây Hồ, Thành phố Hà Nội, Việt Nam</t>
  </si>
  <si>
    <t>0311187079-004</t>
  </si>
  <si>
    <t>sanhdieu9001</t>
  </si>
  <si>
    <t>SÀNH ĐIỆU Long Biên</t>
  </si>
  <si>
    <t>Lô 108-110, tầng L1 TTTM Vincom Plaza Long Biên, KĐT Sinh thái Vinhomes Riverside, P.Phúc Lợi, Q.Long Biên, HN</t>
  </si>
  <si>
    <t>sanhdieu9002</t>
  </si>
  <si>
    <t>SÀNH ĐIỆU 51 Xuân Diệu, Tây Hồ, HN</t>
  </si>
  <si>
    <t>51 Xuân Diệu, P.Quảng An, Q.Tây Hồ, HN</t>
  </si>
  <si>
    <t>sanhdieu9003</t>
  </si>
  <si>
    <t>SÀNH ĐIỆU Smart city</t>
  </si>
  <si>
    <t>L1 28-30 &amp; L1 28B TẦNG 1 TTTM VINCOM MEGA MALL, PHƯỜNG ĐẠI MỖ, QUẬN NAM TỪ LIÊM, HN</t>
  </si>
  <si>
    <t>satra0001</t>
  </si>
  <si>
    <t>Satrafoods 2-4-6 Lê Thị Riêng</t>
  </si>
  <si>
    <t>2-4-6 Lê Thị Riêng, P.Bến Thành, Quận 1, HCM</t>
  </si>
  <si>
    <t>SATRA;MIENNAM</t>
  </si>
  <si>
    <t>satra0002</t>
  </si>
  <si>
    <t>Satrafoods LÊ LỢI</t>
  </si>
  <si>
    <t>74 Lê Lợi, P.Bến Thành, Quận 1</t>
  </si>
  <si>
    <t>satra0003</t>
  </si>
  <si>
    <t>Satrafoods NGUYỄN HUỆ</t>
  </si>
  <si>
    <t>103 Nguyễn Huệ, P.Bến Nghé, Quận 1</t>
  </si>
  <si>
    <t>satra0004</t>
  </si>
  <si>
    <t>Satrafoods ĐỒNG KHỞI</t>
  </si>
  <si>
    <t>32 Đồng Khởi, P.Bến Nghé, Quận 1</t>
  </si>
  <si>
    <t>satra0005</t>
  </si>
  <si>
    <t>Satrafoods LƯƠNG HỮU KHÁNH</t>
  </si>
  <si>
    <t>12 Lương Hữu Khánh, P.Phạm Ngũ Lão, Quận 1</t>
  </si>
  <si>
    <t>satra0006</t>
  </si>
  <si>
    <t>Satrafoods 204-206 Lê Thánh Tôn</t>
  </si>
  <si>
    <t>204-206 Lê Thánh Tôn, P.Bến Thành, Quận 1</t>
  </si>
  <si>
    <t>satra0007</t>
  </si>
  <si>
    <t>Satrafoods 177 Đinh Tiên Hoàng</t>
  </si>
  <si>
    <t>177 Đinh Tiên Hoàng, P.Đa Kao, Quận 1</t>
  </si>
  <si>
    <t>satra0008</t>
  </si>
  <si>
    <t>Satrafoods CỐNG QUỲNH</t>
  </si>
  <si>
    <t>117 Cống Quỳnh, P.Nguyễn Cư Trinh, Quận 1</t>
  </si>
  <si>
    <t>satra0009</t>
  </si>
  <si>
    <t>Satrafoods LÝ TỰ TRỌNG</t>
  </si>
  <si>
    <t>Khu C, Bệnh viện Nhi Đồng 2, 14 Lý Tự Trọng, P.Bến Nghé, Q.1</t>
  </si>
  <si>
    <t>satra0010</t>
  </si>
  <si>
    <t>Satrafoods 187 Nguyễn Duy Trinh</t>
  </si>
  <si>
    <t>187 Nguyễn Duy Trinh, Phường Bình Trưng Tây, Quận 2</t>
  </si>
  <si>
    <t>SATRA; MIENNAM</t>
  </si>
  <si>
    <t>satra0011</t>
  </si>
  <si>
    <t>Satrafoods NGUYỄN THỊ ĐỊNH</t>
  </si>
  <si>
    <t>312 Nguyễn Thị Định, P.Thạnh Mỹ Lợi, Quận 2</t>
  </si>
  <si>
    <t>satra0012</t>
  </si>
  <si>
    <t>Satrafoods 975 Nguyễn Duy Trinh</t>
  </si>
  <si>
    <t>975 Nguyễn Duy Trinh, P.Bình Trưng Đông, Quận 2, HCM</t>
  </si>
  <si>
    <t>satra0013</t>
  </si>
  <si>
    <t>Satrafoods 3/1 Nguyễn Thị Định</t>
  </si>
  <si>
    <t>3/1 Nguyễn Thị Định, P.An Phú, Q.2</t>
  </si>
  <si>
    <t>satra0014</t>
  </si>
  <si>
    <t>Satrafoods 455 VÕ VĂN TẦN</t>
  </si>
  <si>
    <t>455 Võ Văn Tần, Phường 5, Quận 3</t>
  </si>
  <si>
    <t>satra0015</t>
  </si>
  <si>
    <t>Satrafoods 635A Điện Biên Phủ</t>
  </si>
  <si>
    <t>635A Điện Biên Phủ, Phường 1, Quận 3, HCM</t>
  </si>
  <si>
    <t>satra0016</t>
  </si>
  <si>
    <t>Satrafoods NGUYỄN TẤT THÀNH</t>
  </si>
  <si>
    <t>107 Nguyễn Tất Thành, Phường 13, Quận 4</t>
  </si>
  <si>
    <t>satra0017</t>
  </si>
  <si>
    <t>Satrafoods TÔN ĐẢN</t>
  </si>
  <si>
    <t>359A Tôn Đản, Phường 15, Quận 4</t>
  </si>
  <si>
    <t>satra0018</t>
  </si>
  <si>
    <t>Satrafoods 46-48 Đường số 41</t>
  </si>
  <si>
    <t>46-48 Đường số 41, Phường 6, Quận 4, HCM</t>
  </si>
  <si>
    <t>satra0019</t>
  </si>
  <si>
    <t>Satrafoods 48-50 Lê Văn Linh</t>
  </si>
  <si>
    <t>48–50 Lê Văn Linh, Phường 12, Quận 4, HCM</t>
  </si>
  <si>
    <t>satra0020</t>
  </si>
  <si>
    <t>Satrafoods NGUYỄN KHOÁI</t>
  </si>
  <si>
    <t>11B Nguyễn Khoái, P.1, Q.4</t>
  </si>
  <si>
    <t>satra0021</t>
  </si>
  <si>
    <t>Satrafoods XÓM CHIẾU</t>
  </si>
  <si>
    <t>235 Xóm Chiếu, P.15, Q.4</t>
  </si>
  <si>
    <t>satra0022</t>
  </si>
  <si>
    <t>Satrafoods 347-353 Hùng Vương</t>
  </si>
  <si>
    <t>347-353 Hùng Vương, Phường 9, Quận 5</t>
  </si>
  <si>
    <t>satra0023</t>
  </si>
  <si>
    <t>Satrafoods TRẦN HƯNG ĐẠO</t>
  </si>
  <si>
    <t>744 Trần Hưng Đạo, Phường 2, Quận 5</t>
  </si>
  <si>
    <t>satra0024</t>
  </si>
  <si>
    <t>Satrafoods HẢI THƯỢNG LÃN ÔNG</t>
  </si>
  <si>
    <t>177 Hải Thượng Lãn Ông, Phường 13, Quận 5</t>
  </si>
  <si>
    <t>satra0025</t>
  </si>
  <si>
    <t>Satrafoods 20-22 Châu Văn Liêm</t>
  </si>
  <si>
    <t>20-22 Châu Văn Liêm, Phường 10, Quận 5</t>
  </si>
  <si>
    <t>satra0026</t>
  </si>
  <si>
    <t>Satrafoods PHAN VĂN KHỎE</t>
  </si>
  <si>
    <t>30A Phan Văn Khỏe, Phường 13, Quận 5</t>
  </si>
  <si>
    <t>satra0027</t>
  </si>
  <si>
    <t>Satrafoods 195-197 Bà Hom</t>
  </si>
  <si>
    <t>195-197 Bà Hom, Phường 13, Quận 6, HCM</t>
  </si>
  <si>
    <t>satra0028</t>
  </si>
  <si>
    <t>Satrafoods NGUYỄN VĂN LUÔNG</t>
  </si>
  <si>
    <t>278A Nguyễn Văn Luông, Phường 12, Quận 6, HCM</t>
  </si>
  <si>
    <t>satra0029</t>
  </si>
  <si>
    <t>Satrafoods 243 Tân Hòa Đông</t>
  </si>
  <si>
    <t>243 Tân Hòa Đông, Phường 14, Quận 6, HCM</t>
  </si>
  <si>
    <t>satra0030</t>
  </si>
  <si>
    <t>Satrafoods THÁP MƯỜI</t>
  </si>
  <si>
    <t>146 Tháp Mười, Phường 2, Quận 6</t>
  </si>
  <si>
    <t>satra0031</t>
  </si>
  <si>
    <t>Satrafoods AN DƯƠNG VƯƠNG</t>
  </si>
  <si>
    <t>404 An Dương Vương, Phường 10, Quận 6</t>
  </si>
  <si>
    <t>satra0032</t>
  </si>
  <si>
    <t>Satrafoods PHÚ LÂM</t>
  </si>
  <si>
    <t>28 Lô U, Cư xá Phú Lâm D, P.10, Q.6</t>
  </si>
  <si>
    <t>satra0033</t>
  </si>
  <si>
    <t>Satrafoods TÂN HÓA</t>
  </si>
  <si>
    <t>53 Tân Hóa, P.14, Q.6</t>
  </si>
  <si>
    <t>satra0034</t>
  </si>
  <si>
    <t>Satrafoods HUỲNH TẤN PHÁT</t>
  </si>
  <si>
    <t>639 Huỳnh Tấn Phát, P.Tân Thuận Đông, Quận 7</t>
  </si>
  <si>
    <t>satra0035</t>
  </si>
  <si>
    <t>Satrafoods 6-8 Đường 17</t>
  </si>
  <si>
    <t>6-8 Đường số 17, P.Tân Kiểng, Quận 7</t>
  </si>
  <si>
    <t>satra0036</t>
  </si>
  <si>
    <t>Satrafoods 353 Lê Văn Lương</t>
  </si>
  <si>
    <t>353 Lê Văn Lương, P.Tân Quy, Quận 7, HCM</t>
  </si>
  <si>
    <t>satra0037</t>
  </si>
  <si>
    <t>Satrafoods Số 35 Đường Phú Thuận</t>
  </si>
  <si>
    <t>Khu Thương Mại A2, Tầng trệt chung cư Ngọc Lan, số 35 đường Phú Thuận,P. Phú Thuận, Quận 7</t>
  </si>
  <si>
    <t>satra0038</t>
  </si>
  <si>
    <t>Satrafoods PHÚ MỸ HƯNG</t>
  </si>
  <si>
    <t>Số 1, C15B Starhill, Phú Mỹ Hưng, Quận 7</t>
  </si>
  <si>
    <t>SATRA-004</t>
  </si>
  <si>
    <t>CN TCT TM SÀI GÒN -TNHH MTV-SIÊU THỊ SÀI GÒN</t>
  </si>
  <si>
    <t>460 Đường 3 tháng 2, P.12, Q.10, TP.HCM</t>
  </si>
  <si>
    <t>MIENNAM; SATRA</t>
  </si>
  <si>
    <t>0300100037-004</t>
  </si>
  <si>
    <t>satra0040</t>
  </si>
  <si>
    <t>Satrafoods 86 Lâm Văn Bền</t>
  </si>
  <si>
    <t>86 Lâm Văn Bền, P.Tân Kiểng, Q.7</t>
  </si>
  <si>
    <t>satra0041</t>
  </si>
  <si>
    <t>Satrafoods LÝ PHỤC MAN</t>
  </si>
  <si>
    <t>98 Lý Phục Man, KP3, P. Bình Thuận, Q.7</t>
  </si>
  <si>
    <t>satra0042</t>
  </si>
  <si>
    <t>Satrafoods 157 - 157A Bùi Văn Ba</t>
  </si>
  <si>
    <t>157-157A Bùi Văn Ba, KP2, P.Tân Thuận Đông, Q.7</t>
  </si>
  <si>
    <t>satra0043</t>
  </si>
  <si>
    <t>Satrafoods DƯƠNG BÁ TRẠC</t>
  </si>
  <si>
    <t>236-238 Dương Bá Trạc, Phường 2, Quận 8</t>
  </si>
  <si>
    <t>satra0044</t>
  </si>
  <si>
    <t>Satrafoods 803 - 805 Phạm Thế Hiển</t>
  </si>
  <si>
    <t>803-805 Phạm Thế Hiển, Phường 4, Quận 8</t>
  </si>
  <si>
    <t>satra0045</t>
  </si>
  <si>
    <t>Satrafoods HƯNG PHÚ</t>
  </si>
  <si>
    <t>789-791 Hưng Phú, Phường 9, Quận 8</t>
  </si>
  <si>
    <t>satra0046</t>
  </si>
  <si>
    <t>Satrafoods DẠ NAM</t>
  </si>
  <si>
    <t>52 Dạ Nam, Phường 2, Quận 8</t>
  </si>
  <si>
    <t>satra0047</t>
  </si>
  <si>
    <t>Satrafoods PHẠM THẾ HIỂN 2</t>
  </si>
  <si>
    <t>1438F Phạm Thế Hiển, Phường 5, Quận 8</t>
  </si>
  <si>
    <t>satra0048</t>
  </si>
  <si>
    <t>Satrafoods BÌNH ĐIỀN</t>
  </si>
  <si>
    <t>Kiot số 2, Trung tâm thương mại Bình Điền, Đại lộ N V Linh , KP6, Phường 7, Quận 8</t>
  </si>
  <si>
    <t>satra0049</t>
  </si>
  <si>
    <t>Satrafoods PHẠM THẾ HIỂN 3</t>
  </si>
  <si>
    <t>3437 Phạm Thế Hiển, P.7, Q.8</t>
  </si>
  <si>
    <t>satra0050</t>
  </si>
  <si>
    <t>Satrafoods AN DƯƠNG VƯƠNG 2</t>
  </si>
  <si>
    <t>114 An Dương Vương, P.16, Q.8</t>
  </si>
  <si>
    <t>satra0051</t>
  </si>
  <si>
    <t>Satrafoods AN DƯƠNG VƯƠNG 3</t>
  </si>
  <si>
    <t>62 An Dương Vương, P.16, Q.8</t>
  </si>
  <si>
    <t>satra0052</t>
  </si>
  <si>
    <t>Satrafoods PHẠM THẾ HIỂN 4</t>
  </si>
  <si>
    <t>1146 Phạm Thế Hiển, P.5, Q.8</t>
  </si>
  <si>
    <t>satra0053</t>
  </si>
  <si>
    <t>Satrafoods TÙNG THIỆN VƯƠNG</t>
  </si>
  <si>
    <t>454 Tùng Thiện Vương, P.12, Q.8</t>
  </si>
  <si>
    <t>satra0054</t>
  </si>
  <si>
    <t>Satrafoods ĐƯỜNG SỐ 1 (Q8)</t>
  </si>
  <si>
    <t>5-7 Lô A Đường Số 1, Cảng Sông Phú Định, P.16, Q.8</t>
  </si>
  <si>
    <t>satra0055</t>
  </si>
  <si>
    <t>Satrafoods ĐỖ XUÂN HỢP</t>
  </si>
  <si>
    <t>315 Đỗ Xuân Hợp, P.Phước Long B, Quận 9</t>
  </si>
  <si>
    <t>satra0056</t>
  </si>
  <si>
    <t>Satrafoods LÊ VĂN VIỆT</t>
  </si>
  <si>
    <t>252 Lê Văn Việt, P.Tăng Nhơn Phú B, Quận 9</t>
  </si>
  <si>
    <t>satra0057</t>
  </si>
  <si>
    <t>Satrafoods ĐỖ XUÂN HỢP 2</t>
  </si>
  <si>
    <t>87A Đỗ Xuân Hợp, P. Phước Long B, Quận 9</t>
  </si>
  <si>
    <t>satra0058</t>
  </si>
  <si>
    <t>Satrafoods TÂY HÒA</t>
  </si>
  <si>
    <t>43 Tây Hòa, KP2, P.Phước Long A, Quận 9</t>
  </si>
  <si>
    <t>satra0059</t>
  </si>
  <si>
    <t>Satrafoods NGUYỄN VĂN TĂNG</t>
  </si>
  <si>
    <t>215 Nguyễn Văn Tăng, P.Long Thạnh Mỹ, Q.9</t>
  </si>
  <si>
    <t>satra0060</t>
  </si>
  <si>
    <t>Satrafoods 204 Đình Phong Phú</t>
  </si>
  <si>
    <t>204 Đình Phong Phú, P.Tăng Nhơn Phú B, Q.9</t>
  </si>
  <si>
    <t>satra0061</t>
  </si>
  <si>
    <t>Satrafoods 54B Dương Đình Hội</t>
  </si>
  <si>
    <t>54B Dương Đình Hội, KP6, P.Phước Long B, Q.9, HCM</t>
  </si>
  <si>
    <t>satra0062</t>
  </si>
  <si>
    <t>Satrafoods 1403 Nguyễn Duy Trinh</t>
  </si>
  <si>
    <t>1403 Nguyễn Duy Trinh, P.Trường Thạnh, Q.9, HCM</t>
  </si>
  <si>
    <t>satra0063</t>
  </si>
  <si>
    <t>Satrafoods NGÔ QUYỀN</t>
  </si>
  <si>
    <t>88 Ngô Quyền, P.Hiệp Phú, Q.9</t>
  </si>
  <si>
    <t>satra0064</t>
  </si>
  <si>
    <t>Satrafoods 88 Lò Lu</t>
  </si>
  <si>
    <t>88 Lò Lu, P.Trường Thạnh, Q.9, HCM</t>
  </si>
  <si>
    <t>satra0065</t>
  </si>
  <si>
    <t>Satrafoods ĐÌNH PHONG PHÚ 2</t>
  </si>
  <si>
    <t>115A Đình Phong Phú, KP1, P.Tăng Nhơn Phú B, Q.9</t>
  </si>
  <si>
    <t>satra0066</t>
  </si>
  <si>
    <t>Satrafoods 793 Nguyễn Duy Trinh</t>
  </si>
  <si>
    <t>793 Nguyễn Duy Trinh, P.Phú Hữu, Q.9, HCM</t>
  </si>
  <si>
    <t>satra0067</t>
  </si>
  <si>
    <t>Satrafoods 182 Dương Đình Hội</t>
  </si>
  <si>
    <t>182 Dương Đình Hội, P.Phước Long B, Q.9, HCM</t>
  </si>
  <si>
    <t>satra0068</t>
  </si>
  <si>
    <t>Satrafoods NGUYỄN XIỂN</t>
  </si>
  <si>
    <t>742 Nguyễn Xiển, P.Long Thạnh Mỹ, Q.9</t>
  </si>
  <si>
    <t>satra0069</t>
  </si>
  <si>
    <t>Satrafoods MAN THIỆN</t>
  </si>
  <si>
    <t>80 Man Thiện,  P.Tăng Nhơn Phú A, Quận 9</t>
  </si>
  <si>
    <t>satra0070</t>
  </si>
  <si>
    <t>Satrafoods TRẦN NHÂN TÔN</t>
  </si>
  <si>
    <t>159 Trần Nhân Tôn, P.2, Q.10</t>
  </si>
  <si>
    <t>satra0071</t>
  </si>
  <si>
    <t>Satrafoods CỬU LONG</t>
  </si>
  <si>
    <t>85 Cửu Long, P.15, Q.10</t>
  </si>
  <si>
    <t>satra0072</t>
  </si>
  <si>
    <t>Satrafoods 206-208 Trần Quý</t>
  </si>
  <si>
    <t>206-208 Trần Quý, Phường 6, Quận 11, HCM</t>
  </si>
  <si>
    <t>satra0073</t>
  </si>
  <si>
    <t>Satrafoods 224 Lạc Long Quân</t>
  </si>
  <si>
    <t>224 Lạc Long Quân, Phường 10, Quận 11</t>
  </si>
  <si>
    <t>satra0074</t>
  </si>
  <si>
    <t>Satrafoods 166 Bình Thới</t>
  </si>
  <si>
    <t>166 Bình Thới, Phường 14, Quận 11</t>
  </si>
  <si>
    <t>satra0075</t>
  </si>
  <si>
    <t>Satrafoods 262/20 Lạc Long Quân</t>
  </si>
  <si>
    <t>262/20 Lạc Long Quân, Phường 10, Quận 11</t>
  </si>
  <si>
    <t>satra0076</t>
  </si>
  <si>
    <t>Satrafoods LẠC LONG QUÂN 3</t>
  </si>
  <si>
    <t>306 Lạc Long Quân, P.5, Q.11</t>
  </si>
  <si>
    <t>satra0077</t>
  </si>
  <si>
    <t>Satrafoods LÊ VĂN KHƯƠNG</t>
  </si>
  <si>
    <t>304A-304B Lê Văn Khương, P.Thới An, Quận 12</t>
  </si>
  <si>
    <t>satra0078</t>
  </si>
  <si>
    <t>Satrafoods NGUYỄN VĂN QUÁ</t>
  </si>
  <si>
    <t>1/64 Nguyễn Văn Quá, KP5, P.Tân Hưng Thuận, Q12</t>
  </si>
  <si>
    <t>satra0079</t>
  </si>
  <si>
    <t>Satrafoods NGUYỄN ẢNH THỦ</t>
  </si>
  <si>
    <t>323 Nguyễn Ảnh Thủ, P.Hiệp Thành, Quận 12</t>
  </si>
  <si>
    <t>satra0080</t>
  </si>
  <si>
    <t>Satrafoods TÔ KÝ</t>
  </si>
  <si>
    <t>652 Tô Ký, P.Tân Chánh Hiệp, Quận 12</t>
  </si>
  <si>
    <t>satra0081</t>
  </si>
  <si>
    <t>Satrafoods NGUYỄN VĂN QUÁ 2</t>
  </si>
  <si>
    <t>73/1 Nguyễn Văn Quá, KP2A, P.Đông Hưng Thuận, Quận 12</t>
  </si>
  <si>
    <t>satra0082</t>
  </si>
  <si>
    <t>Satrafoods NGUYỄN THỊ ĐẶNG</t>
  </si>
  <si>
    <t>1E/1 Nguyễn Thị Đặng, KP2, P.Hiệp Thành, Q.12</t>
  </si>
  <si>
    <t>satra0083</t>
  </si>
  <si>
    <t>Satrafoods 46-46A Nguyễn Thị Kiểu</t>
  </si>
  <si>
    <t>46-46A Nguyễn Thị Kiêu, P.Thới An, Q.12</t>
  </si>
  <si>
    <t>satra0084</t>
  </si>
  <si>
    <t>Satrafoods TRẦN THỊ CỜ</t>
  </si>
  <si>
    <t>247 Trần Thị Cờ, KP3, P.Thới An, Q.12</t>
  </si>
  <si>
    <t>satra0085</t>
  </si>
  <si>
    <t>Satrafoods 2/89 Hà Huy Giáp</t>
  </si>
  <si>
    <t>2/89 Hà Huy Giáp, KP1, P.Thạnh Lộc, Q.12</t>
  </si>
  <si>
    <t>satra0086</t>
  </si>
  <si>
    <t>Satrafoods 340 Nguyễn Thị Kiểu</t>
  </si>
  <si>
    <t>340 (số cũ 60F/17) Nguyễn Thị Kiểu, P.Hiệp Thành, Q.12</t>
  </si>
  <si>
    <t>satra0087</t>
  </si>
  <si>
    <t>Satrafoods TÂN CHÁNH HIỆP 10</t>
  </si>
  <si>
    <t>49 Tân Chánh Hiệp 10, KP8, P.Tân Chánh Hiệp, Q.12</t>
  </si>
  <si>
    <t>satra0088</t>
  </si>
  <si>
    <t>Satrafoods 25 Bùi Công Trừng</t>
  </si>
  <si>
    <t>25 Bùi Công Trừng, P.Thạnh Xuân, Q.12, HCM</t>
  </si>
  <si>
    <t>satra0089</t>
  </si>
  <si>
    <t>Satrafoods A3 Tô Ký Khu nhà ở K82</t>
  </si>
  <si>
    <t>Nền số A3, Khu nhà ở K82, P.Tân Chánh Hiệp, Q.12</t>
  </si>
  <si>
    <t>satra0090</t>
  </si>
  <si>
    <t>Satrafoods HÀ HUY GIÁP 2</t>
  </si>
  <si>
    <t>412B Hà Huy Giáp, KP1, P.Thạnh Lộc, Q.12</t>
  </si>
  <si>
    <t>satra0091</t>
  </si>
  <si>
    <t>Satrafoods 281 Nguyễn Thị Búp</t>
  </si>
  <si>
    <t>281 Nguyễn Thị Búp, KP11, P.Tân Chánh Hiệp, Q.12</t>
  </si>
  <si>
    <t>satra0092</t>
  </si>
  <si>
    <t>Satrafoods THẠNH LỘC</t>
  </si>
  <si>
    <t>66 Thạnh Lộc 27, Khu Phố 3C, P.Thạnh Lộc, Q.12</t>
  </si>
  <si>
    <t>satra0093</t>
  </si>
  <si>
    <t>Satrafoods NGUYỄN THỊ KIỂU 2</t>
  </si>
  <si>
    <t>74/4F Nguyễn Thị Kiểu, KP1, P.Hiệp Thành, Q.12</t>
  </si>
  <si>
    <t>satra0094</t>
  </si>
  <si>
    <t>Satrafoods ĐÔNG HƯNG THUẬN 02</t>
  </si>
  <si>
    <t>124 Đông Hưng Thuận 02, KP5, P.Đông Hưng Thuận, Q.12</t>
  </si>
  <si>
    <t>satra0095</t>
  </si>
  <si>
    <t>Satrafoods ĐINH ĐỨC THIỆN</t>
  </si>
  <si>
    <t>C13/34 Đinh Đức Thiện, Ấp 3, Xã Bình Chánh, Huyện Bình Chánh</t>
  </si>
  <si>
    <t>satra0096</t>
  </si>
  <si>
    <t>Satrafoods QUỐC LỘ 50</t>
  </si>
  <si>
    <t>B6/187 Quốc lộ 50, Ấp 2, Xã Phong Phú, H.Bình Chánh</t>
  </si>
  <si>
    <t>satra0097</t>
  </si>
  <si>
    <t>Satrafoods NGUYỄN THỊ TÚ</t>
  </si>
  <si>
    <t>D3/18A Nguyễn Thị Tú, Vĩnh Lộc, Bình Chánh</t>
  </si>
  <si>
    <t>satra0098</t>
  </si>
  <si>
    <t>Satrafoods NGUYỄN HỮU TRÍ</t>
  </si>
  <si>
    <t>E9/8A - E9/8C Nguyễn Hữu Trí, Thị trấn Tân Túc, H.Bình Chánh</t>
  </si>
  <si>
    <t>satra0099</t>
  </si>
  <si>
    <t>Satrafoods VÕ VĂN VÂN</t>
  </si>
  <si>
    <t>C9/3A , Võ Văn Vân, Ấp 3, Xã Vĩnh Lộc B, Huyện Bình Chánh</t>
  </si>
  <si>
    <t>satra0100</t>
  </si>
  <si>
    <t>Satrafoods QUỐC LỘ 50 - 2</t>
  </si>
  <si>
    <t>satra0101</t>
  </si>
  <si>
    <t>Satrafoods AN PHÚ TÂY - HƯNG LONG</t>
  </si>
  <si>
    <t>D7/39 An Phú Tây - Hưng Long, Ấp 4, Xã Hưng Long, Huyện Bình Chánh</t>
  </si>
  <si>
    <t>satra0102</t>
  </si>
  <si>
    <t>Satrafoods ĐINH ĐỨC THIỆN 2</t>
  </si>
  <si>
    <t>C17/41 Đinh Đức Thiện, Ấp 3, Xã Bình Chánh, Huyện Bình Chánh</t>
  </si>
  <si>
    <t>satra0103</t>
  </si>
  <si>
    <t>Satrafoods QUỐC LỘ 50 - 3</t>
  </si>
  <si>
    <t>A19/12 Quốc Lộ 50, Ấp 1, Xã Bình Hưng, Huyện Bình Chánh</t>
  </si>
  <si>
    <t>satra0104</t>
  </si>
  <si>
    <t>Satrafoods QUỐC LỘ 50 - 4</t>
  </si>
  <si>
    <t>B6/14 Quốc Lộ 50, Ấp 3, Xã Bình Hưng, Huyện Bình Chánh</t>
  </si>
  <si>
    <t>satra0105</t>
  </si>
  <si>
    <t>Satrafoods VĨNH LỘC 2</t>
  </si>
  <si>
    <t>A1/17 Vĩnh Lộc, Ấp 1, Xã Vĩnh Lộc A, Huyện Bình Chánh</t>
  </si>
  <si>
    <t>satra0106</t>
  </si>
  <si>
    <t>Satrafoods KP2 Nguyễn Thị Tú - KCN Vĩnh Lộc</t>
  </si>
  <si>
    <t>KP2  Nguyễn Thị Tú - KCN Vĩnh Lộc, P.Bình Hưng Hòa B, Quận Bình Tân</t>
  </si>
  <si>
    <t>satra0107</t>
  </si>
  <si>
    <t>Satrafoods CÂY DA SÀ</t>
  </si>
  <si>
    <t>320A Tỉnh Lộ 10, P.Bình Trị Đông, Quận Bình Tân</t>
  </si>
  <si>
    <t>satra0108</t>
  </si>
  <si>
    <t>Satrafoods 101A và 103 Đường số 1</t>
  </si>
  <si>
    <t>101A-103 Đường số 1, P.Bình Hưng Hòa A, Quận Bình Tân, HCM</t>
  </si>
  <si>
    <t>satra0109</t>
  </si>
  <si>
    <t>Satrafoods 148B Gò Xoài</t>
  </si>
  <si>
    <t>148B Gò Xoài, KP 9, P. Bình Hưng Hòa, Quận Bình Tân</t>
  </si>
  <si>
    <t>satra0110</t>
  </si>
  <si>
    <t>Satrafoods TỈNH LỘ 10</t>
  </si>
  <si>
    <t>997 Tỉnh Lộ 10, KP8, P.Tân Tạo, Q.Bình Tân</t>
  </si>
  <si>
    <t>satra0111</t>
  </si>
  <si>
    <t>Satrafoods 36 Lê Văn Quới</t>
  </si>
  <si>
    <t>36 Lê Văn Quới, P.Bình Hưng Hòa A, Quận Bình Tân</t>
  </si>
  <si>
    <t>satra0112</t>
  </si>
  <si>
    <t>Satrafoods HƯƠNG LỘ 2</t>
  </si>
  <si>
    <t>471A Hương Lộ 2, KP4, P.Bình Trị Đông, Q.Bình Tân</t>
  </si>
  <si>
    <t>satra0113</t>
  </si>
  <si>
    <t>Satrafoods 173 Đường 5C</t>
  </si>
  <si>
    <t>173 Đường 5C, P.Bình Hưng Hòa B, Q.Bình Tân, HCM</t>
  </si>
  <si>
    <t>satra0114</t>
  </si>
  <si>
    <t>Satrafoods TRƯƠNG PHƯỚC PHAN</t>
  </si>
  <si>
    <t>116 Trương Phước Phan, P.Bình Trị Đông, Q. Bình Tân</t>
  </si>
  <si>
    <t>satra0115</t>
  </si>
  <si>
    <t>Satrafoods HƯƠNG LỘ 2 - 2</t>
  </si>
  <si>
    <t>730A Hương Lộ 2, KP4, P.Bình Trị Đông A, Q.Bình Tân</t>
  </si>
  <si>
    <t>satra0116</t>
  </si>
  <si>
    <t>Satrafoods HỒ VĂN LONG</t>
  </si>
  <si>
    <t>79 Hồ Văn Long, KP3, P.Tân Tạo, Q.Bình Tân</t>
  </si>
  <si>
    <t>satra0117</t>
  </si>
  <si>
    <t>Satrafoods LIÊN KHU 5-6</t>
  </si>
  <si>
    <t>124 Liên Khu 5-6, KP5, P.Bình Hưng Hòa B, Q.Bình Tân</t>
  </si>
  <si>
    <t>satra0118</t>
  </si>
  <si>
    <t>Satrafoods HỒ VĂN LONG 2</t>
  </si>
  <si>
    <t>31 Hồ Văn Long, P.Bình Hưng Hòa B, Q.Bình Tân</t>
  </si>
  <si>
    <t>satra0119</t>
  </si>
  <si>
    <t>Satrafoods ẤP CHIẾN LƯỢC</t>
  </si>
  <si>
    <t>249 Ấp Chiến Lược, P.Bình Hưng Hòa A, Q.Bình Tân</t>
  </si>
  <si>
    <t>satra0120</t>
  </si>
  <si>
    <t>Satrafoods XÔ VIẾT NGHỆ TĨNH</t>
  </si>
  <si>
    <t>175-177 Xô Viết Nghệ Tĩnh, Phường 17, Quận Bình Thạnh</t>
  </si>
  <si>
    <t>satra0121</t>
  </si>
  <si>
    <t>Satrafoods 167A Nơ Trang Long</t>
  </si>
  <si>
    <t>167A Nơ Trang Long, Phường 12, Quận Bình Thạnh</t>
  </si>
  <si>
    <t>satra0122</t>
  </si>
  <si>
    <t>Satrafoods 642 Nơ Trang Long</t>
  </si>
  <si>
    <t>462 Nơ Trang Long, Phường 13, Quận Bình Thạnh</t>
  </si>
  <si>
    <t>satra0123</t>
  </si>
  <si>
    <t>Satrafoods 49-51 Phan Chu Trinh</t>
  </si>
  <si>
    <t>49-51 Phan Chu Trinh, Phường 14, Quận Bình Thạnh</t>
  </si>
  <si>
    <t>satra0124</t>
  </si>
  <si>
    <t>Satrafoods UNG VĂN KHIÊM</t>
  </si>
  <si>
    <t>184 Ung Văn Khiêm, Phường 25, Quận Bình Thạnh</t>
  </si>
  <si>
    <t>satra0125</t>
  </si>
  <si>
    <t>Satrafoods NGUYỄN VĂN ĐẬU</t>
  </si>
  <si>
    <t>46B Nguyễn Văn Đậu, Phường 6, Quận Bình Thạnh</t>
  </si>
  <si>
    <t>satra0126</t>
  </si>
  <si>
    <t>Satrafoods 203A Hoàng Hoa Thám</t>
  </si>
  <si>
    <t>203A Hoàng Hoa Thám, Phường 6, Quận Bình Thạnh</t>
  </si>
  <si>
    <t>satra0127</t>
  </si>
  <si>
    <t>Satrafoods ĐINH BỘ LĨNH</t>
  </si>
  <si>
    <t>233-235 Đinh Bộ Lĩnh, P.26, Q.Bình Thạnh</t>
  </si>
  <si>
    <t>satra0128</t>
  </si>
  <si>
    <t>Satrafoods NGUYỄN VĂN ĐẬU 2</t>
  </si>
  <si>
    <t>228 Nguyễn Văn Đậu, P.11, Q.Bình Thạnh</t>
  </si>
  <si>
    <t>satra0129</t>
  </si>
  <si>
    <t>Satrafoods BÌNH LỢI</t>
  </si>
  <si>
    <t>2B Bình Lợi, P.13, Q.Bình Thạnh</t>
  </si>
  <si>
    <t>satra0130</t>
  </si>
  <si>
    <t>Satrafoods PHAN VĂN HÂN</t>
  </si>
  <si>
    <t>112 Phan Văn Hân, P.7, Q.Bình Thạnh</t>
  </si>
  <si>
    <t>satra0131</t>
  </si>
  <si>
    <t>Satrafoods 210 Bùi Hữu Nghĩa</t>
  </si>
  <si>
    <t>210 Bùi Hữu Nghĩa, P.2, Q.Bình Thạnh, HCM</t>
  </si>
  <si>
    <t>satra0132</t>
  </si>
  <si>
    <t>Satrafoods 151/9 Bis, Điện Biên Phủ</t>
  </si>
  <si>
    <t>326/10 Ung Văn Khiêm ( Số cũ 151/9 - 151/9 Bis Điện Biên Phủ), P.25, Q.Bình Thạnh, HCM</t>
  </si>
  <si>
    <t>satra0133</t>
  </si>
  <si>
    <t>Satrafoods CỦ CHI</t>
  </si>
  <si>
    <t>328 Hương Lộ 2, Xã Phước Vĩnh An, Huyện Củ Chi</t>
  </si>
  <si>
    <t>satra0134</t>
  </si>
  <si>
    <t>Satrafoods 199A Tỉnh lộ 8, Thị Trấn Củ Chi</t>
  </si>
  <si>
    <t>199A Tỉnh lộ 8, Thị trấn Củ Chi, Huyện Củ Chi</t>
  </si>
  <si>
    <t>satra0135</t>
  </si>
  <si>
    <t>Satrafoods CỦ CHI 3</t>
  </si>
  <si>
    <t>67 Tỉnh lộ 8, P.Tân Thạnh Tây, Huyện Củ Chi</t>
  </si>
  <si>
    <t>satra0136</t>
  </si>
  <si>
    <t>Satrafoods CỦ CHI 4</t>
  </si>
  <si>
    <t>Lô TT1 - 1, Đường D4, KCN Đông Nam, Củ Chi</t>
  </si>
  <si>
    <t>satra0137</t>
  </si>
  <si>
    <t>Satrafoods 75A, Nguyễn Văn Khạn, TT Củ Chi</t>
  </si>
  <si>
    <t>75A Nguyễn Văn Khạ, Thị trấn Củ Chi, Huyện Củ Chi</t>
  </si>
  <si>
    <t>satra0138</t>
  </si>
  <si>
    <t>Satrafoods 863 Quốc lộ 22</t>
  </si>
  <si>
    <t>863 Quốc Lộ 22, Ấp Chợ, Xã Phước Thạnh, Huyện Củ Chi, HCM</t>
  </si>
  <si>
    <t>satra0139</t>
  </si>
  <si>
    <t>Satrafoods CỦ CHI 7</t>
  </si>
  <si>
    <t>142 Nguyễn Văn Khạ, KP7, Thị trấn Củ Chi, Huyện Củ Chi</t>
  </si>
  <si>
    <t>satra0140</t>
  </si>
  <si>
    <t>Satrafoods CỦ CHI 8</t>
  </si>
  <si>
    <t>37 Nguyễn Văn Ni, KP2, Thị trấn Củ Chi, Huyện Củ Chi</t>
  </si>
  <si>
    <t>satra0141</t>
  </si>
  <si>
    <t>Satrafoods 728 Tỉnh lộ 8</t>
  </si>
  <si>
    <t>728 Tỉnh Lộ 8, Xã Phước Vĩnh An, H.Củ Chi</t>
  </si>
  <si>
    <t>satra0142</t>
  </si>
  <si>
    <t>Satrafoods 68 Liêu Bình Hương</t>
  </si>
  <si>
    <t>68 Liêu Bình Hương, Xã Tân Thông Hội, Huyện Củ Chi</t>
  </si>
  <si>
    <t>satra0143</t>
  </si>
  <si>
    <t>Satrafoods CỦ CHI 11</t>
  </si>
  <si>
    <t>1614A, Tỉnh lộ 8, Ấp 4, Xã Hòa Phú, H.Củ Chi</t>
  </si>
  <si>
    <t>satra0144</t>
  </si>
  <si>
    <t>Satrafoods CỦ CHI 12</t>
  </si>
  <si>
    <t>423B, Quốc lộ 22, Ấp Phước Hòa, Xã Phước Hiệp, H.Củ Chi</t>
  </si>
  <si>
    <t>satra0145</t>
  </si>
  <si>
    <t>Satrafoods CỦ CHI 13</t>
  </si>
  <si>
    <t>01 Lê Minh Nhựt , Ấp Tiền, Xã Tân Thông Hội, Huyện Củ Chi</t>
  </si>
  <si>
    <t>satra0146</t>
  </si>
  <si>
    <t>Satrafoods 393 Quang Trung</t>
  </si>
  <si>
    <t>393 Quang Trung, Phường 10, Quận Gò Vấp</t>
  </si>
  <si>
    <t>satra0147</t>
  </si>
  <si>
    <t>Satrafoods 492 Lê Văn Thọ</t>
  </si>
  <si>
    <t>492 Lê Văn Thọ, Phường 16, Quận Gò Vấp</t>
  </si>
  <si>
    <t>satra0148</t>
  </si>
  <si>
    <t>Satrafoods 551 Thống Nhất</t>
  </si>
  <si>
    <t>551 Thống Nhất, Phường 16, Quận Gò Vấp, HCM</t>
  </si>
  <si>
    <t>satra0149</t>
  </si>
  <si>
    <t>Satrafoods NGUYÊN HỒNG</t>
  </si>
  <si>
    <t>15 Nguyên Hồng, Phường 1, Quận Gò Vấp</t>
  </si>
  <si>
    <t>satra0150</t>
  </si>
  <si>
    <t>Satrafoods 512 Nguyễn Văn Công</t>
  </si>
  <si>
    <t>512 Nguyễn Văn Công, Phường 3, Quận Gò Vấp</t>
  </si>
  <si>
    <t>satra0151</t>
  </si>
  <si>
    <t>Satrafoods LÊ ĐỨC THỌ</t>
  </si>
  <si>
    <t>247 Lê Đức Thọ, Phường 17, Quận Gò Vấp.</t>
  </si>
  <si>
    <t>satra0152</t>
  </si>
  <si>
    <t>Satrafoods LÊ ĐỨC THỌ 2</t>
  </si>
  <si>
    <t>100A Lê Đức Thọ, Phường 7, Quận Gò Vấp</t>
  </si>
  <si>
    <t>satra0153</t>
  </si>
  <si>
    <t>Satrafoods 324 Nguyễn Oanh</t>
  </si>
  <si>
    <t>324 Nguyễn Oanh, Phường 17, Quận Gò Vấp, HCM</t>
  </si>
  <si>
    <t>satra0154</t>
  </si>
  <si>
    <t>Satrafoods 80 Nguyễn Thượng Hiền</t>
  </si>
  <si>
    <t>80 Nguyễn Thượng Hiền, P.1, Q.Gò Vấp</t>
  </si>
  <si>
    <t>satra0155</t>
  </si>
  <si>
    <t>Satrafoods PHẠM VĂN CHIÊU</t>
  </si>
  <si>
    <t>96 Phạm Văn Chiêu, Phường 9, Q.Gò Vấp,</t>
  </si>
  <si>
    <t>satra0156</t>
  </si>
  <si>
    <t>Satrafoods 1333 Phan Văn Trị</t>
  </si>
  <si>
    <t>1333 Phan Văn Trị, P.10, Q.Gò Vấp</t>
  </si>
  <si>
    <t>satra0157</t>
  </si>
  <si>
    <t>Satrafoods CÂY TRÂM</t>
  </si>
  <si>
    <t>461 - 463 Đường số 10 (Đường Cây Trâm), P.8 , Q.Gò Vấp</t>
  </si>
  <si>
    <t>satra0158</t>
  </si>
  <si>
    <t>Satrafoods QUANG TRUNG 2</t>
  </si>
  <si>
    <t>486 Quang Trung, P.10, Q.Gò Vấp</t>
  </si>
  <si>
    <t>satra0159</t>
  </si>
  <si>
    <t>Satrafoods 405/10 Thống Nhất</t>
  </si>
  <si>
    <t>405/10 Thống Nhất, P.11, Q.Gò Vấp</t>
  </si>
  <si>
    <t>satra0160</t>
  </si>
  <si>
    <t>Satrafoods 97/7D Bà Triệu</t>
  </si>
  <si>
    <t>97/7D Bà Triệu, Thị trấn Hóc Môn, Huyện Hóc Môn</t>
  </si>
  <si>
    <t>satra0161</t>
  </si>
  <si>
    <t>Satrafoods 11/3 Lý Thường Kiệt</t>
  </si>
  <si>
    <t>11/3 Lý Thường Kiệt, KP2, Thị Trấn Hóc Môn, HCM</t>
  </si>
  <si>
    <t>satra0162</t>
  </si>
  <si>
    <t>Satrafoods NGUYỄN ẢNH THỦ 2</t>
  </si>
  <si>
    <t>31/7 Nguyễn Ảnh Thủ, Ấp Hưng Lân, Xã Bà Điểm, Huyện Hóc Môn</t>
  </si>
  <si>
    <t>satra0163</t>
  </si>
  <si>
    <t>Satrafoods 143 Lê Thị Hà</t>
  </si>
  <si>
    <t>143 Lê Thị Hà, Xã Tân Xuân, Huyện Hóc Môn, HCM</t>
  </si>
  <si>
    <t>satra0164</t>
  </si>
  <si>
    <t>Satrafoods 45T, Ấp 7 Đặng Thúc Vịnh</t>
  </si>
  <si>
    <t>45T Ấp 7, Đặng Thúc Vịnh, Xã Đông Thạnh, Huyện Hóc Môn</t>
  </si>
  <si>
    <t>satra0165</t>
  </si>
  <si>
    <t>Satrafoods 26/13C Trần Văn Mười</t>
  </si>
  <si>
    <t>16/13C Trần Văn Mười, Ấp Thới Đông 1, Xã Xuân Thới Đông, H.Hóc Môn, HCM</t>
  </si>
  <si>
    <t>satra0166</t>
  </si>
  <si>
    <t>Satrafoods Số 8 Dương Công Khi</t>
  </si>
  <si>
    <t>8 Dương Công Khi, Ấp Tân Lập, Xã Tân Thới Nhì, H.Hóc Môn</t>
  </si>
  <si>
    <t>satra0167</t>
  </si>
  <si>
    <t>Satrafoods NGUYỄN THỊ HUÊ</t>
  </si>
  <si>
    <t>31/3B Nguyễn Thị Huê, Ấp Đông Lân, Xã Bà Điểm, Huyện Hóc Môn</t>
  </si>
  <si>
    <t>satra0168</t>
  </si>
  <si>
    <t>Satrafoods QUỐC LỘ 22</t>
  </si>
  <si>
    <t>2/7 Quốc lộ 22, Ấp Dân Thắng 2, Xã Tân Thới Nhì, Huyện Hóc Môn</t>
  </si>
  <si>
    <t>satra0169</t>
  </si>
  <si>
    <t>Satrafoods 310 Nguyễn Văn Bứa</t>
  </si>
  <si>
    <t>310 Nguyễn Văn Bứa, Ấp 6, Xã Xuân Thới Sơn, Huyện Hóc Môn</t>
  </si>
  <si>
    <t>satra0170</t>
  </si>
  <si>
    <t>Satrafoods TRỊNH THỊ MIẾNG</t>
  </si>
  <si>
    <t>109/4E Trịnh Thị Miếng, Ấp Tam Đông, Xã Thới Tam Thôn, Huyện Hóc Môn</t>
  </si>
  <si>
    <t>satra0171</t>
  </si>
  <si>
    <t>Satrafoods NGUYỄN BÌNH</t>
  </si>
  <si>
    <t>110 Nguyễn Bình, Phú Xuân, Nhà Bè</t>
  </si>
  <si>
    <t>satra0172</t>
  </si>
  <si>
    <t>Satrafoods 444 Nguyễn Văn Tạo</t>
  </si>
  <si>
    <t>444 Nguyễn Văn Tạo , Ấp 2, Xã Long Thới, Huyện Nhà Bè</t>
  </si>
  <si>
    <t>satra0173</t>
  </si>
  <si>
    <t>Satrafoods 1131A-1131B Lê Văn Lương</t>
  </si>
  <si>
    <t>1131A - 1131B Lê Văn Lương, Ấp 3, Xã Phước Kiển, Huyện Nhà Bè</t>
  </si>
  <si>
    <t>satra0174</t>
  </si>
  <si>
    <t>Satrafoods LÊ VĂN LƯƠNG 3</t>
  </si>
  <si>
    <t>1560/2 Lê Văn Lương, Ấp 2, Xã Nhơn Đức, Huyện Nhà Bè</t>
  </si>
  <si>
    <t>satra0175</t>
  </si>
  <si>
    <t>Satrafoods HUỲNH TẤN PHÁT 2</t>
  </si>
  <si>
    <t>464 Huỳnh Tấn Phát, Thị trấn Nhà Bè, Huyện Nhà Bè</t>
  </si>
  <si>
    <t>satra0176</t>
  </si>
  <si>
    <t>Satrafoods LÊ VĂN LƯƠNG 4</t>
  </si>
  <si>
    <t>1234 - 2044 Lê Văn Lương, Ấp 4, Xã Nhơn Đức, Huyện Nhà Bè</t>
  </si>
  <si>
    <t>satra0177</t>
  </si>
  <si>
    <t>Satrafoods 136/6A Nguyễn Văn Tạo</t>
  </si>
  <si>
    <t>136/6A Nguyễn Văn Tạo, Ấp 1, Xã Hiệp Phước, Huyện Nhà Bè</t>
  </si>
  <si>
    <t>satra0178</t>
  </si>
  <si>
    <t>Satrafoods 163 Phan Đăng Lưu</t>
  </si>
  <si>
    <t>163 Phan Đăng Lưu, Phường 1, Quận Phú Nhuận, HCM</t>
  </si>
  <si>
    <t>satra0179</t>
  </si>
  <si>
    <t>Satrafoods 240 Phan Đình Phùng</t>
  </si>
  <si>
    <t>240 Phan Đình Phùng, Phường 1, Quận Phú Nhuận, HCM</t>
  </si>
  <si>
    <t>satra0180</t>
  </si>
  <si>
    <t>Satrafoods 140-142 Thích Quảng Đức</t>
  </si>
  <si>
    <t>140 - 142 Thích Quảng Đức, P.4, Q.Phú Nhuận</t>
  </si>
  <si>
    <t>satra0181</t>
  </si>
  <si>
    <t>Satrafoods 187 Phạm Văn Hai</t>
  </si>
  <si>
    <t>187 Phạm Văn Hai, Phường 5, Quận Tân Bình</t>
  </si>
  <si>
    <t>satra0182</t>
  </si>
  <si>
    <t>Satrafoods PHAN HUY ÍCH</t>
  </si>
  <si>
    <t>68 Phan Huy Ích, Phường 15, Quận Tân Bình</t>
  </si>
  <si>
    <t>satra0183</t>
  </si>
  <si>
    <t>Satrafoods LẠC LONG QUÂN 2</t>
  </si>
  <si>
    <t>902 Lạc Long Quân, Phường 8, Quận Tân Bình</t>
  </si>
  <si>
    <t>satra0184</t>
  </si>
  <si>
    <t>Satrafoods 244 ÂU CƠ</t>
  </si>
  <si>
    <t>244 Âu Cơ, Phường 9, Quận Tân Bình</t>
  </si>
  <si>
    <t>satra0185</t>
  </si>
  <si>
    <t>Satrafoods 3 Hoàng Bật Đạt</t>
  </si>
  <si>
    <t>Số 3 Hoàng Bật Đạt, P.15, Q.Tân Bình, HCM</t>
  </si>
  <si>
    <t>satra0186</t>
  </si>
  <si>
    <t>Satrafoods 296 Phạm Văn Bạch</t>
  </si>
  <si>
    <t>296 Phạm Văn Bạch, Phường 15, Q.Tân Bình</t>
  </si>
  <si>
    <t>satra0187</t>
  </si>
  <si>
    <t>Satrafoods BÀU CÁT 8</t>
  </si>
  <si>
    <t>44 - 46 Bàu Cát 8, P.11, Q.Tân Bình</t>
  </si>
  <si>
    <t>satra0188</t>
  </si>
  <si>
    <t>Satrafoods TRẦN MAI NINH</t>
  </si>
  <si>
    <t>108/2 Trần Mai Ninh, P.12, Q.Tân Bình</t>
  </si>
  <si>
    <t>satra0189</t>
  </si>
  <si>
    <t>Satrafoods TRẦN VĂN QUANG</t>
  </si>
  <si>
    <t>153 Trần Văn Quang, P.10, Q.Tân Bình</t>
  </si>
  <si>
    <t>satra0190</t>
  </si>
  <si>
    <t>Satrafoods LÊ TRỌNG TẤN</t>
  </si>
  <si>
    <t>262 Lê Trọng Tấn, P.Tây Thạnh, Quận Tân Phú</t>
  </si>
  <si>
    <t>satra0191</t>
  </si>
  <si>
    <t>Satrafoods THẠCH LAM</t>
  </si>
  <si>
    <t>119 Thạch Lam, P.Hiệp Tân, Quận Tân Phú</t>
  </si>
  <si>
    <t>satra0192</t>
  </si>
  <si>
    <t>Satrafoods VƯỜN LÀI</t>
  </si>
  <si>
    <t>141 Vườn Lài, P.Phú Thọ Hòa, Quận Tân Phú</t>
  </si>
  <si>
    <t>satra0193</t>
  </si>
  <si>
    <t>Satrafoods 121 - 121A Tân Hương</t>
  </si>
  <si>
    <t>121-121A Tân Hương, P.Tân Quý, Quận Tân Phú</t>
  </si>
  <si>
    <t>satra0194</t>
  </si>
  <si>
    <t>Satrafoods 78-80 Lê Vĩnh Hòa</t>
  </si>
  <si>
    <t>78 Lê Vĩnh Hòa, P.Phú Thọ Hòa, Q Tân Phú</t>
  </si>
  <si>
    <t>satra0195</t>
  </si>
  <si>
    <t>Satrafoods DƯƠNG ĐỨC HIỀN</t>
  </si>
  <si>
    <t>33 Dương Đức Hiền, P.Tây Thạnh, Q.Tân Phú</t>
  </si>
  <si>
    <t>satra0196</t>
  </si>
  <si>
    <t>Satrafoods NGUYỄN XUÂN KHOÁT</t>
  </si>
  <si>
    <t>25 Nguyễn Xuân Khoát, P.Tân Thành, Q.Tân Phú</t>
  </si>
  <si>
    <t>satra0197</t>
  </si>
  <si>
    <t>Satrafoods THOẠI NGỌC HẦU</t>
  </si>
  <si>
    <t>Số 2 Thoại Ngọc Hầu, P.Hòa Thạnh, Q.Tân Phú</t>
  </si>
  <si>
    <t>satra0198</t>
  </si>
  <si>
    <t>Satrafoods LUỸ BÁN BÍCH</t>
  </si>
  <si>
    <t>503 Lũy Bán Bích, P.Phú Thạnh, Q.Tân Phú</t>
  </si>
  <si>
    <t>satra0199</t>
  </si>
  <si>
    <t>Satrafoods KHA VẠN CÂN</t>
  </si>
  <si>
    <t>1182 Kha Vạn Cân, P.Linh Chiểu, Quận Thủ Đức</t>
  </si>
  <si>
    <t>SATRA-020</t>
  </si>
  <si>
    <t>TTTM Satra đường Phạm Hùng</t>
  </si>
  <si>
    <t>C6/27 Phạm Hùng, Xã Bình Hưng, Huyện Bình Chánh, Thành phố Hồ Chí Minh, Việt Nam</t>
  </si>
  <si>
    <t>0300100037-020</t>
  </si>
  <si>
    <t>satra0200</t>
  </si>
  <si>
    <t>Satrafoods 60 Hồ Văn Tư</t>
  </si>
  <si>
    <t>60 Hồ Văn Tư, P.Trường Thọ, Quận Thủ Đức, HCM</t>
  </si>
  <si>
    <t>satra0201</t>
  </si>
  <si>
    <t>Satrafoods ĐƯỜNG SỐ 5</t>
  </si>
  <si>
    <t>16 Đường số 5, P.Linh Xuân, Quận Thủ Đức</t>
  </si>
  <si>
    <t>satra0202</t>
  </si>
  <si>
    <t>Satrafoods 29 Dân Chủ</t>
  </si>
  <si>
    <t>29 Dân Chủ, P.Bình Thọ, Quận Thủ Đức</t>
  </si>
  <si>
    <t>satra02020</t>
  </si>
  <si>
    <t>Satrafoods 23 Đường Số 8</t>
  </si>
  <si>
    <t>23 đường số 8, P. Linh Trung, TP. Thủ Đức, Tp. HCM</t>
  </si>
  <si>
    <t>satra0203</t>
  </si>
  <si>
    <t>Satrafoods ĐẶNG VĂN BI</t>
  </si>
  <si>
    <t>64 Đặng Văn Bi, KP 4, P.Bình Thọ, Quận Thủ Đức</t>
  </si>
  <si>
    <t>satra0204</t>
  </si>
  <si>
    <t>Satrafoods TÔ NGỌC VÂN</t>
  </si>
  <si>
    <t>252 Tô Ngọc Vân, KP 3, P.Linh Đông, Quận Thủ Đức</t>
  </si>
  <si>
    <t>satra0205</t>
  </si>
  <si>
    <t>Satrafoods  ĐƯỜNG SỐ 11</t>
  </si>
  <si>
    <t>65 Đường số 11, KP4, P.Linh Xuân, Q.Thủ Đức</t>
  </si>
  <si>
    <t>satra0206</t>
  </si>
  <si>
    <t>Satrafoods ĐƯỜNG SỐ 8</t>
  </si>
  <si>
    <t>36 Đường Số 8, KP1, P.Linh Xuân, Q.Thủ Đức</t>
  </si>
  <si>
    <t>satra0207</t>
  </si>
  <si>
    <t>Satrafoods 118A Đường số 2</t>
  </si>
  <si>
    <t>118A Đường Số 2, KP9, P.Trường Thọ, Q.Thủ Đức, HCM</t>
  </si>
  <si>
    <t>satra0208</t>
  </si>
  <si>
    <t>Satrafoods TÔ VĨNH DIỆN</t>
  </si>
  <si>
    <t>46 Tô Vĩnh Diện, P.Linh Chiểu, Q.Thủ Đức</t>
  </si>
  <si>
    <t>satra0209</t>
  </si>
  <si>
    <t>Satrafoods N23 Khu nhà ở Vạn Phúc 1</t>
  </si>
  <si>
    <t>N23, Khu nhà ở Vạn Phúc 1, Quốc Lộ 13, P.Hiệp Bình Phước, Q.Thủ Đức, HCM</t>
  </si>
  <si>
    <t>satra0210</t>
  </si>
  <si>
    <t>Satrafoods 11 Đường số 6</t>
  </si>
  <si>
    <t>11 Đường số 6, KP 3, P.Linh Trung, Q.Thủ Đức</t>
  </si>
  <si>
    <t>satra0211</t>
  </si>
  <si>
    <t>Satrafoods 244 Lê Thị Hoa</t>
  </si>
  <si>
    <t>244 Lê Thị Hoa, KP5, P.Bình Chiểu, Q.Thủ Đức</t>
  </si>
  <si>
    <t>satra0212</t>
  </si>
  <si>
    <t>Satrafoods HIỆP BÌNH</t>
  </si>
  <si>
    <t>187 Hiệp Bình, KP7, P.Hiệp Bình Chánh, Q.Thủ Đức</t>
  </si>
  <si>
    <t>satra0213</t>
  </si>
  <si>
    <t>Satrafoods TỈNH LỘ 43</t>
  </si>
  <si>
    <t>740 Tỉnh Lộ 43, Khu phố 3, P.Bình Chiểu, Q.Thủ Đức</t>
  </si>
  <si>
    <t>satra0214</t>
  </si>
  <si>
    <t>Satrafoods ĐƯỜNG 8 - 2</t>
  </si>
  <si>
    <t>23 Đường 8, KP3, P.Linh Trung, Q.Thủ Đức</t>
  </si>
  <si>
    <t>satra0215</t>
  </si>
  <si>
    <t>Satrafoods 260 TRẦN NÃO</t>
  </si>
  <si>
    <t>260 Trần Não, KP2, P.An Khánh, Tp.Thủ Đức, HCM</t>
  </si>
  <si>
    <t>SATRA-023</t>
  </si>
  <si>
    <t>TRUNG TÂM PHÂN PHỐI SATRA</t>
  </si>
  <si>
    <t>204-206 Lê Thánh Tôn, Phường Bến Thành, Quận 1, TP. Hồ Chí Minh</t>
  </si>
  <si>
    <t>0300100037-023</t>
  </si>
  <si>
    <t>SATRA-025</t>
  </si>
  <si>
    <t>TRUNG TÂM ĐIỀU HÀNH SATRAFOODS</t>
  </si>
  <si>
    <t>455 Võ Văn Tần, Phường 05, Quận 3, Thành phố Hồ Chí Minh, Việt Nam</t>
  </si>
  <si>
    <t>0300100037-025</t>
  </si>
  <si>
    <t>SATRA-027</t>
  </si>
  <si>
    <t>Trung Tâm Thương Mại Satra Củ Chi</t>
  </si>
  <si>
    <t>1239 Tỉnh Lộ 8, Ấp Thạnh An, Xã Trung An, Huyện Củ Chi, Thành phố Hồ Chí Minh, Việt Nam</t>
  </si>
  <si>
    <t>0300100037-027</t>
  </si>
  <si>
    <t>satra0300</t>
  </si>
  <si>
    <t>Satrafoods 32 Nguyễn Thị Kiểu</t>
  </si>
  <si>
    <t>32 Nguyễn Thị Kiểu, P.Hiệp Thành, Q.12</t>
  </si>
  <si>
    <t>satra0301</t>
  </si>
  <si>
    <t>Satrafoods 47 Nguyên Hồng</t>
  </si>
  <si>
    <t>47 Nguyên Hồng, P.11, Q.Bình Thạnh, HCM</t>
  </si>
  <si>
    <t>satra0367</t>
  </si>
  <si>
    <t>Satrafoods 367A Phan Văn Trị</t>
  </si>
  <si>
    <t>367A Phan Văn Trị, Phường 11, Quận Bình Thạnh, TP. Hồ Chí Minh</t>
  </si>
  <si>
    <t>satra0400</t>
  </si>
  <si>
    <t>Satrafoods 195/9 Xô Viết Nghệ Tĩnh</t>
  </si>
  <si>
    <t>195/9 XVNT, P.17, Q.Bình Thạnh, HCM</t>
  </si>
  <si>
    <t>satra0555</t>
  </si>
  <si>
    <t>Satrafoods 555 Tỉnh Lộ 7</t>
  </si>
  <si>
    <t>555 Tỉnh Lộ 7, Ấp Mỹ khánh B, Xã Thái Mỹ, Củ Chi</t>
  </si>
  <si>
    <t>SBF</t>
  </si>
  <si>
    <t>CHI NHÁNH CÔNG TY CỔ PHẦN SIBA FOOD VIỆT NAM TẠI HÀ NỘI</t>
  </si>
  <si>
    <t>Tầng 12A, Tòa nhà Diamond Flower, KĐT mới N1, Số 48, đường Lê Văn Lương, Phường Nhân Chính, Quận Thanh Xuân, Thành Phố Hà nội, Việt Nam</t>
  </si>
  <si>
    <t>0316625505-001</t>
  </si>
  <si>
    <t>SE7VENHA</t>
  </si>
  <si>
    <t>Công Ty Cổ Phần Thương Mại Và Dịch Vụ Se7ven Việt Nam</t>
  </si>
  <si>
    <t>Số 26, Ngõ 25, Bùi Huy Ích, Phường Hoàng Liệt, Quận Hoàng Mai, Hà Nội</t>
  </si>
  <si>
    <t>0106845649</t>
  </si>
  <si>
    <t>SEVEN</t>
  </si>
  <si>
    <t>CÔNG TY CỔ PHẦN  SEVEN SYSTEM VIỆT NAM</t>
  </si>
  <si>
    <t>412 Nguyễn Thị Minh Khai, Phường 5, Quận 3, Thành phố Hồ Chí Minh, Việt Nam</t>
  </si>
  <si>
    <t>9%; MIENNAM</t>
  </si>
  <si>
    <t>0313330856</t>
  </si>
  <si>
    <t>SEVEN02</t>
  </si>
  <si>
    <t>CHI NHÁNH CÔNG TY CỔ PHẦN SEVEN SYSTEM VIỆT NAM TẠI BÌNH DƯƠNG</t>
  </si>
  <si>
    <t>0313330856-002</t>
  </si>
  <si>
    <t>SGMART</t>
  </si>
  <si>
    <t>CÔNG TY TNHH SAIGON MART</t>
  </si>
  <si>
    <t>Số 0.03 Chung cư Flora Mizuki -CC1-A; ấp 3A, Xã Bình Hưng, Huyện Bình Chánh, Thành phố Hồ Chí Minh, Việt Nam</t>
  </si>
  <si>
    <t>0317207074</t>
  </si>
  <si>
    <t>SHINSEN</t>
  </si>
  <si>
    <t>CÔNG TY CỔ PHẦN SHINSEN GROUP</t>
  </si>
  <si>
    <t>76D Phạm Viết Chánh, Phường 19, Quận Bình Thạnh, Thành phố Hồ Chí Minh, Việt Nam</t>
  </si>
  <si>
    <t>0316904121</t>
  </si>
  <si>
    <t>shinsen0001</t>
  </si>
  <si>
    <t>Shinsen Cửa Hàng Nguyễn Văn Công</t>
  </si>
  <si>
    <t>Gò Vấp, HCM</t>
  </si>
  <si>
    <t>shinsen0002</t>
  </si>
  <si>
    <t>Shinsen Cửa Hàng Nguyễn Văn Đậu</t>
  </si>
  <si>
    <t>Phú Nhuận, HCM</t>
  </si>
  <si>
    <t>shinsen0003</t>
  </si>
  <si>
    <t>Shinsen Cửa Hàng Phạm Viết Chánh</t>
  </si>
  <si>
    <t>Bình Thạnh , HCM</t>
  </si>
  <si>
    <t>shinsen0004</t>
  </si>
  <si>
    <t>Shinsen Cửa Hàng Ngô Quyền</t>
  </si>
  <si>
    <t>52 Ngô Quyền, Q.9, HCM</t>
  </si>
  <si>
    <t>SIBA</t>
  </si>
  <si>
    <t>Tầng 12A, toà nhà Diamond Flower, Khu đô thị mới N1, số 48, đường Lê Văn Lương, Phường Nhân Chính, Quận Thanh Xuân, Thành phố Hà Nội, Việt Nam</t>
  </si>
  <si>
    <t>siba0001</t>
  </si>
  <si>
    <t>Sibafood Vinhomes Green Bay, Mễ Trì</t>
  </si>
  <si>
    <t>G1, Vinhomes Green Bay, Mễ Trì, Nam Từ Liêm, HN</t>
  </si>
  <si>
    <t>MIENBAC;6%</t>
  </si>
  <si>
    <t>siba0002</t>
  </si>
  <si>
    <t>Sibafood Thăng Long Victory</t>
  </si>
  <si>
    <t>khu ĐT An Khánh, huyện Hoài Đức, HN</t>
  </si>
  <si>
    <t>siba0003</t>
  </si>
  <si>
    <t>Sibafood  INPERIA SKY GARDEN</t>
  </si>
  <si>
    <t>B15+B16 TÒA INPERIA SKY GARDEN 423 MINH KHAI, PHƯỜNG VĨNH TUY, QUẬN HAI BÀ TRƯNG, TP HÀ NỘI</t>
  </si>
  <si>
    <t>siba0004</t>
  </si>
  <si>
    <t>Sibafood  Vinhome Ocean Park</t>
  </si>
  <si>
    <t>Gian hàng TM 01S01 tòa R1.05, khu đô thị Vinhome Ocean Park, Thị Trấn Trâu Qùy, huyện Gia Lâm, Hà Nội</t>
  </si>
  <si>
    <t>siba0005</t>
  </si>
  <si>
    <t>Sibafood Thăng Long Capital</t>
  </si>
  <si>
    <t>Tầng 1 tòa T3 Thăng Long Capital, Xã An Khánh, huyện Hoài Đức, HN</t>
  </si>
  <si>
    <t>siba0006</t>
  </si>
  <si>
    <t>Sibafood CC Xuân Đỉnh, Bắc Từ Liêm</t>
  </si>
  <si>
    <t>CC C2 Xuân Đỉnh, số 1 Đỗ Nhuận, Xuân Đỉnh, Q.Bắc Từ Liêm, HN</t>
  </si>
  <si>
    <t>siba0007</t>
  </si>
  <si>
    <t>Sibafood Đông Ngạc, Bắc Từ Liêm</t>
  </si>
  <si>
    <t>SH17 khu Ecohome 3, P.Đông Ngạc, Q.Bắc Từ Liêm, HN</t>
  </si>
  <si>
    <t>siba0008</t>
  </si>
  <si>
    <t>Sibafood AnLand Primium</t>
  </si>
  <si>
    <t>SH HH01B, cc Anland Primium, KĐT mới Dương Nội, P.La Khê, Q.Hà Đông, HN</t>
  </si>
  <si>
    <t>siba0009</t>
  </si>
  <si>
    <t>Sibafood Hope Residences</t>
  </si>
  <si>
    <t>Sàn thương mại dv số H5-TM11, khu nhà ở xã hội Hope Residence, P.Phúc Đồng, Q.Long Biên, HN</t>
  </si>
  <si>
    <t>siba0010</t>
  </si>
  <si>
    <t>Sibafood Ocean Park II</t>
  </si>
  <si>
    <t>Gian hàng TM 01SH20, S1.6 (L27M), B3-CT01-3, khu đô thị Gia Lâm - Vinhomes Ocean Park, Xã Đa Tốn, huyện Gia Lâm, Hà Nội</t>
  </si>
  <si>
    <t>SIEUTHITHANHNGHIA</t>
  </si>
  <si>
    <t>Siêu thị Quảng Ngãi-CN DNTN sách Thành Nghĩa</t>
  </si>
  <si>
    <t>70 Hùng Vương, TP Quảng Ngãi, Tỉnh Quảng Ngãi</t>
  </si>
  <si>
    <t>0302840460-003</t>
  </si>
  <si>
    <t>SIEUVIET</t>
  </si>
  <si>
    <t>CÔNG TY CỔ PHẦN NGUỒN NHÂN LỰC SIÊU VIỆT</t>
  </si>
  <si>
    <t>111D Lý Chính Thắng, Phường 07, Quận 3, TP Hồ Chí Minh</t>
  </si>
  <si>
    <t>0303452460</t>
  </si>
  <si>
    <t>SIMPLYGOVAP</t>
  </si>
  <si>
    <t>Chi Nhánh Công Ty TNHH International Simply Mart</t>
  </si>
  <si>
    <t>359 Phạm Văn Chiêu, Phường 14, Quận Gò Vấp, TP.HCM</t>
  </si>
  <si>
    <t>0312774383001</t>
  </si>
  <si>
    <t>SIMPLYMART</t>
  </si>
  <si>
    <t>CÔNG TY TNHH INTERNATIONAL SIMPLY MART</t>
  </si>
  <si>
    <t>240 TRẦN BÌNH TRỌNG, PHƯỜNG 4, QUẬN 5, TP.HCM</t>
  </si>
  <si>
    <t>0312774383</t>
  </si>
  <si>
    <t>SINHHASUA</t>
  </si>
  <si>
    <t>CÔNG TY TNHH ĐẦU TƯ THƯƠNG MẠI DỊCH VỤ SINH HÀ</t>
  </si>
  <si>
    <t>576/30 QUANG TRUNG, PHƯỜNG 11, QUẬN GÒ VẤP, THÀNH PHỐ HỒ CHÍ MINH, VIỆT NAM</t>
  </si>
  <si>
    <t>0317161101</t>
  </si>
  <si>
    <t>SMART</t>
  </si>
  <si>
    <t>CÔNG TY TNHH KINH DOANH THƯƠNG MẠI VÀ DỊCH VỤ SUNSHINE MART</t>
  </si>
  <si>
    <t>Tầng 1 Tòa Sunshine Center, số 16 đường Phạm Hùng, Phường Mỹ Đình 2, Quận Nam Từ Liêm, Thành phố Hà Nội, Việt Nam</t>
  </si>
  <si>
    <t>0109334554</t>
  </si>
  <si>
    <t>smart0001</t>
  </si>
  <si>
    <t>Sunshine Mart Tây Hồ</t>
  </si>
  <si>
    <t>Tầng 1 tòa R2, KĐT Nam Thăng Long, Phú Thượng, Q.Tây Hồ, HN</t>
  </si>
  <si>
    <t>smart0002</t>
  </si>
  <si>
    <t>Sunshine Mart Bắc Từ Liêm</t>
  </si>
  <si>
    <t>Tầng 1, tòa S3 Sunshine city, KĐT Nam Thăng Long, P.Đông Ngạc, Q.Bắc Từ Liêm, HN</t>
  </si>
  <si>
    <t>smart0003</t>
  </si>
  <si>
    <t>Sunshine Mart Center</t>
  </si>
  <si>
    <t>Tầng 1 Tòa Sunshine Center, số 16 đường Phạm Hùng, Phường Mỹ Đình 2, Quận Nam Từ Liêm, HN</t>
  </si>
  <si>
    <t>smart0004</t>
  </si>
  <si>
    <t>Sunshine Mart Lĩnh Nam, Hoàng Mai</t>
  </si>
  <si>
    <t>Ngõ 13, Lĩnh Nam, Mai Động, Hoàng Mai, HN</t>
  </si>
  <si>
    <t>smart0005</t>
  </si>
  <si>
    <t>Sunshine Mart Dương Văn Bé, Hoàng Mai</t>
  </si>
  <si>
    <t>Đ.Dương Văn Bé, tầng 1 tòa H3 Shunshine Garden, Mai Động, Hoàng Mai, HN</t>
  </si>
  <si>
    <t>SMARTGAP</t>
  </si>
  <si>
    <t>CÔNG TY CỔ PHẦN CÔNG NGHỆ SMARTGAP</t>
  </si>
  <si>
    <t>Căn số 15, tầng 37, tòa C2- DCapital, đường Trần Duy Hưng, Phường Trung Hoà, Quận Cầu Giấy, Thành phố Hà Nội, Việt Nam</t>
  </si>
  <si>
    <t>0108631201</t>
  </si>
  <si>
    <t>SONGNGOC</t>
  </si>
  <si>
    <t>CÔNG TY TNHH MTV SONG NGỌC</t>
  </si>
  <si>
    <t>144/8C Hưng Phú, Phường 8, Quận 8, Thành phố Hồ Chí Minh, Việt Nam</t>
  </si>
  <si>
    <t>0314420615</t>
  </si>
  <si>
    <t>SONGNGOC-001</t>
  </si>
  <si>
    <t>CHI NHÁNH CÔNG TY TNHH MTV SONG NGỌC</t>
  </si>
  <si>
    <t>26 - 28 Đường số 10, KDC Bình Hưng, ấp 2, Xã Bình Hưng, Huyện Bình Chánh, Thành phố Hồ Chí Minh, Việt Nam</t>
  </si>
  <si>
    <t>0314420615-001</t>
  </si>
  <si>
    <t>SONGNGUYEN</t>
  </si>
  <si>
    <t>CÔNG TY TNHH MTV THỰC PHẨM SÀI GÒN SONG NGUYỄN</t>
  </si>
  <si>
    <t>25 Đường Đặng Thùy Trâm, Phường 13, Quận Bình Thạnh, Thành phố Hồ Chí Minh, Việt Nam</t>
  </si>
  <si>
    <t>0315557299</t>
  </si>
  <si>
    <t>songnguyen0001</t>
  </si>
  <si>
    <t>Cty Song Nguyễn. Cửa hàng Đặng Thùy Trâm</t>
  </si>
  <si>
    <t>25 Đường Đặng Thùy Trâm, Phường 13, Quận Bình Thạnh, HCM</t>
  </si>
  <si>
    <t>SONGTRA</t>
  </si>
  <si>
    <t>CÔNG TY TNHH TM SÔNG TRÀ</t>
  </si>
  <si>
    <t>35-37 Bến Chương Dương, P.Nguyễn Thái Bình, Quận 1, TP.HCM.</t>
  </si>
  <si>
    <t>0300952560</t>
  </si>
  <si>
    <t>STARMART</t>
  </si>
  <si>
    <t>Starmart 140 Giảng Võ</t>
  </si>
  <si>
    <t>Starmart Số 5 Ngõ 140 Giảng Võ, Quận Ba Đình, Tp. Hà Nội</t>
  </si>
  <si>
    <t>SUAHANHTANPHU</t>
  </si>
  <si>
    <t>PHẠM TRÍ HÙNG (CHÔM CHÔM C O R N E R)</t>
  </si>
  <si>
    <t>Số 187, đường 30/4, KP1, Thị trấn Dương Đông, Huyện Phú Quốc, Kiên Giang, Việt Nam</t>
  </si>
  <si>
    <t>1702125474</t>
  </si>
  <si>
    <t>SUANAMDUNG</t>
  </si>
  <si>
    <t>CÔNG TY TNHH ĐẦU TƯ KINH DOANH THƯƠNG MẠI NAM DUNG</t>
  </si>
  <si>
    <t>532/21/6/5  Đường Kinh Dương Vương, Khu Y Tế KTC, Phường Bình Trị Đông B, Quận Bình Tân, TP.HCM</t>
  </si>
  <si>
    <t>0314408199</t>
  </si>
  <si>
    <t>SUATHAO-Q3</t>
  </si>
  <si>
    <t>CÔNG TY TNHH PHÁT TRIỂN THƯƠNG MẠI HƯƠNG THỊ</t>
  </si>
  <si>
    <t>210 Bis/8 Nguyễn Trãi, Phường Phạm Ngũ Lão, Quận 1, Tp. Hồ Chí Minh</t>
  </si>
  <si>
    <t>0315293222</t>
  </si>
  <si>
    <t>TANMAP</t>
  </si>
  <si>
    <t>CÔNG TY CP THƯƠNG MẠI TẤN MẬP</t>
  </si>
  <si>
    <t>373 TÂN SƠN NHÌ, P.TÂN THÀNH, Q.TÂN PHÚ, HCM</t>
  </si>
  <si>
    <t>0311845458</t>
  </si>
  <si>
    <t>THAIHUNGLONG</t>
  </si>
  <si>
    <t>CÔNG TY TNHH XUẤT NHẬP KHẨU THÁI HƯNG LONG</t>
  </si>
  <si>
    <t>Nhà ông Cải, thôn Phương La, Xã Thái Phương, Huyện Hưng Hà, Tỉnh Thái Bình, Việt Nam</t>
  </si>
  <si>
    <t>1001124063</t>
  </si>
  <si>
    <t>THAISUA</t>
  </si>
  <si>
    <t>Hộ Kinh Doanh Anh Em Nhà Sóc</t>
  </si>
  <si>
    <t>557 Điện Biên Phủ, Phường 1, Quận 3, Tp. Hồ Chí Minh</t>
  </si>
  <si>
    <t>0305378068</t>
  </si>
  <si>
    <t>THANHNGHIA</t>
  </si>
  <si>
    <t>SIÊU THỊ QUÃNG NGÃI -DNTN SÁCH THÀNH NGHĨA</t>
  </si>
  <si>
    <t>70 ĐẠI LỘ HÙNG VƯƠNG -TP QUÃNG NGÃI -TỈNH QUÃNG NGÃI</t>
  </si>
  <si>
    <t>0302840460</t>
  </si>
  <si>
    <t>THEGIOISUA-BINHPHUOC</t>
  </si>
  <si>
    <t>HỆ THỐNG THẾ GIỚI SỮA</t>
  </si>
  <si>
    <t>SỐ 6, ĐƯỜNG D20, PHƯỜNG TÂN BÌNH, TP. ĐỒNG XOÀI, BP.</t>
  </si>
  <si>
    <t>8111796367</t>
  </si>
  <si>
    <t>THFOOD</t>
  </si>
  <si>
    <t>CÔNG TY TNHH THƯƠNG MẠI DỊCH VỤ THFOODHOUSE</t>
  </si>
  <si>
    <t>Số 39, đường số 10, KDC Phú Hòa 2, Tổ 1, Khu phố 9, Phường Phú Hòa, Thành phố Thủ Dầu Một, Tỉnh Bình Dương, Việt Nam</t>
  </si>
  <si>
    <t>5%; MIENNAM</t>
  </si>
  <si>
    <t>3703098033</t>
  </si>
  <si>
    <t>THMART</t>
  </si>
  <si>
    <t>Hộ kinh doanh cửa hàng thực phẩm nhập khẩu TH MART</t>
  </si>
  <si>
    <t>39 đường số 10 - KDC Phú Hòa 2, tổ 1, KP9, P.Phú Hòa, Tp.Thủ Dầu Một, Tỉnh Bình Dương</t>
  </si>
  <si>
    <t>0908266172</t>
  </si>
  <si>
    <t>THUEHAIPHONG</t>
  </si>
  <si>
    <t>Cục Thuế Hải Phòng</t>
  </si>
  <si>
    <t>Phòng Tài Chính - Kế Hoạch Quận Hải An - Điểm Thu Phí Số 9</t>
  </si>
  <si>
    <t>0200970118</t>
  </si>
  <si>
    <t>THUHANGFOOD</t>
  </si>
  <si>
    <t>Công Ty Cổ Phần Thu Hằng Food Việt Nam</t>
  </si>
  <si>
    <t>Số 306, Tổ 1, Phố Phú Viên, Phường Bồ Đề, Quận Long Biên, Thành Phố Hà Nội, Việt Nam</t>
  </si>
  <si>
    <t>2%</t>
  </si>
  <si>
    <t>0108501717</t>
  </si>
  <si>
    <t>THULOC</t>
  </si>
  <si>
    <t>CÔNG TY TNHH THƯƠNG MẠI THU LỘC</t>
  </si>
  <si>
    <t>272 Phan Văn Khỏe, Ấp 1, Xã Đạo Thạnh, Thành phố Mỹ Tho, Tỉnh Tiền Giang, Việt Nam</t>
  </si>
  <si>
    <t>1201623454</t>
  </si>
  <si>
    <t>TIENDAT</t>
  </si>
  <si>
    <t>CÔNG TY TNHH KINH DOANH THỰC PHẨM TIẾN ĐẠT</t>
  </si>
  <si>
    <t>Số 87, ngõ 129 phố Đại Linh, Phường Trung Văn, Quận Nam Từ Liêm, Thành phố Hà Nội, Việt Nam</t>
  </si>
  <si>
    <t>0105390614</t>
  </si>
  <si>
    <t>TIKI</t>
  </si>
  <si>
    <t>CÔNG TY TNHH MỘT THÀNH VIÊN THƯƠNG MẠI TI KI</t>
  </si>
  <si>
    <t>52 út Tịch, Phường 4, Quận Tân Bình, Thành phố Hồ Chí Minh, Việt Nam</t>
  </si>
  <si>
    <t>MIENNAM; 3%</t>
  </si>
  <si>
    <t>0312388363</t>
  </si>
  <si>
    <t>tikiIMFD10</t>
  </si>
  <si>
    <t>TI KI Kho MFD10</t>
  </si>
  <si>
    <t>16A Lê Hồng Phong, Phường 12, Quận 10</t>
  </si>
  <si>
    <t>tikiIMFD7</t>
  </si>
  <si>
    <t>TI KI Kho MFD7</t>
  </si>
  <si>
    <t>890 Đào Trí, P.Phú Thuận, Q.7, HCM</t>
  </si>
  <si>
    <t>tikiMFBTA</t>
  </si>
  <si>
    <t>TI KI Kho MFBTA</t>
  </si>
  <si>
    <t>Lô 6-1A , CỤM 6, ĐƯỜNG M1, KCN TÂN BÌNH MỞ RỘNG, P. BÌNH HƯNG HÒA, Q. BÌNH TÂN, TP.HCM</t>
  </si>
  <si>
    <t>tikiMFHDO</t>
  </si>
  <si>
    <t>TI KI kho MFHDO</t>
  </si>
  <si>
    <t>Kho dệt 19/05. Ngõ 250/80 đường Phan Trọng Tuệ, xã Thanh Liệt, huyện Thanh Trì, HN</t>
  </si>
  <si>
    <t>tikiMFLBI</t>
  </si>
  <si>
    <t>TI KI kho MFLBI</t>
  </si>
  <si>
    <t>Số 3-5 Nguyễn Văn Linh, Gia Thụy, Long Biên, Hà Nội</t>
  </si>
  <si>
    <t>tikiMFTBI</t>
  </si>
  <si>
    <t>TI KI Kho MFTBI</t>
  </si>
  <si>
    <t>367/F370 ĐƯỜNG BẠCH ĐẰNG, P.2, Q.Tân Bình, HCM</t>
  </si>
  <si>
    <t>TINTIN</t>
  </si>
  <si>
    <t>CÔNG TY TNHH SIÊU THỊ TIN TIN</t>
  </si>
  <si>
    <t>A1-00.02 Phan Chu Trinh, Phường Hiệp Phú, Thành phố Thủ Đức, Thành phố Hồ Chí Minh, Việt Nam</t>
  </si>
  <si>
    <t>0316961345</t>
  </si>
  <si>
    <t>TMART</t>
  </si>
  <si>
    <t>CÔNG TY CỔ PHẦN T - MARTSTORES</t>
  </si>
  <si>
    <t>Số 6 Biệt thự 2, bán đảo Linh Đàm, Phường Hoàng Liệt, Quận Hoàng Mai, Thành phố Hà Nội, Việt Nam</t>
  </si>
  <si>
    <t>0103973610</t>
  </si>
  <si>
    <t>Tmart00357</t>
  </si>
  <si>
    <t>CÔNG TY CỔ PHẦN T - MARTSTORES 01. Quầy 72 Lĩnh Nam</t>
  </si>
  <si>
    <t>72 Lĩnh Nam, Hoàng Mai, HN</t>
  </si>
  <si>
    <t>MIENBAC;9%</t>
  </si>
  <si>
    <t>Tmart00619</t>
  </si>
  <si>
    <t>CÔNG TY CỔ PHẦN T - MARTSTORES 04. Quầy N3B2 Trần Bình</t>
  </si>
  <si>
    <t>N3B2 Trần Bình, Từ Liêm, HN ( Cổng làng hoa Phú Mỹ )</t>
  </si>
  <si>
    <t>Tmart00628</t>
  </si>
  <si>
    <t>CÔNG TY CỔ PHẦN T - MARTSTORES 03. Quầy 274 Khương Đình</t>
  </si>
  <si>
    <t>274 Khương Đình, Thanh xuân, HN</t>
  </si>
  <si>
    <t>Tmart00722</t>
  </si>
  <si>
    <t>CÔNG TY CỔ PHẦN T - MARTSTORES 09. Quầy Sóc Sơn</t>
  </si>
  <si>
    <t>Tòa nhà Thuần Mão ĐTM Sóc Sơn, HN</t>
  </si>
  <si>
    <t>9%; MIENBAC</t>
  </si>
  <si>
    <t>Tmart00928</t>
  </si>
  <si>
    <t>CÔNG TY CỔ PHẦN T - MARTSTORES 12. Quầy CT12B Kim Văn - Kim Lũ</t>
  </si>
  <si>
    <t>Tầng 1 , CT12B ĐTM Kim Văn - Kim Lũ, Hoàng Mai, HN</t>
  </si>
  <si>
    <t>Tmart00980</t>
  </si>
  <si>
    <t>CÔNG TY CỔ PHẦN T - MARTSTORES 15. Quầy 9B Nguyễn Cảnh Dị-KĐT Đại Kim</t>
  </si>
  <si>
    <t>9B Nguyễn Cảnh Dị, Đại Kim, Hoàng Mai, Hà Nội</t>
  </si>
  <si>
    <t>Tmart00983</t>
  </si>
  <si>
    <t>CÔNG TY CỔ PHẦN T - MARTSTORES 16. Quầy Xala, tòa nhà Hemisco, Xala</t>
  </si>
  <si>
    <t>Tầng 1 tòa nhà Hemisco, KĐT Xala, Phúc La, Hà Đông, HN</t>
  </si>
  <si>
    <t>Tmart00984</t>
  </si>
  <si>
    <t>CÔNG TY CỔ PHẦN T - MARTSTORES 17. Quầy 184 Đại Từ</t>
  </si>
  <si>
    <t>184 Đại Từ, Phường Đại Kim, Quận Hoàng Mai, HN</t>
  </si>
  <si>
    <t>Tmart00988</t>
  </si>
  <si>
    <t>CÔNG TY CỔ PHẦN T - MARTSTORES 19. Quầy Resco Cổ Nhuế</t>
  </si>
  <si>
    <t>Tầng 1, nhà OTC1, KĐT Resco Cổ Nhuế 2, Từ Liêm, HN</t>
  </si>
  <si>
    <t>Tmart00989</t>
  </si>
  <si>
    <t>CÔNG TY CỔ PHẦN T - MARTSTORES 20. Quầy Tân Tây Đô</t>
  </si>
  <si>
    <t>Tầng 1 Tòa nhà CT12B khu Đô thị mới Tân Tây Đô, Xã Tân Lập, Huyện Đan Phượng, Hà Nội.</t>
  </si>
  <si>
    <t>Tmart00992</t>
  </si>
  <si>
    <t>CÔNG TY CỔ PHẦN T - MARTSTORES 22. Quầy CT3 KĐT Văn Khê</t>
  </si>
  <si>
    <t>Tầng 1, Tòa nhà CT3 khu đô thị Văn Khê, Hà Đông, Hà Nội</t>
  </si>
  <si>
    <t>Tmart00993</t>
  </si>
  <si>
    <t>CÔNG TY CỔ PHẦN T - MARTSTORES 23. Quầy CT1 Ngô Thì Nhậm, Hà Đông</t>
  </si>
  <si>
    <t>Tầng 1 tòa nhà CT1, chung cư Ngô Thì Nhậm, Hà Đông, Hà Nội</t>
  </si>
  <si>
    <t>Tmart00994</t>
  </si>
  <si>
    <t>CÔNG TY CỔ PHẦN T - MARTSTORES 24. Quầy Victory Thăng Long</t>
  </si>
  <si>
    <t>Tòa T1 Victory Thăng Long, An Khánh, Hoài Đức, Hà Nội</t>
  </si>
  <si>
    <t>Tmart00995</t>
  </si>
  <si>
    <t>CÔNG TY CỔ PHẦN T - MARTSTORES 25. Quầy CT2 - KĐT Xala</t>
  </si>
  <si>
    <t>Tầng 1 tòa CT2, KĐT Xala, Hà Đông, HN</t>
  </si>
  <si>
    <t>Tmart00999</t>
  </si>
  <si>
    <t>CÔNG TY CỔ PHẦN T - MARTSTORES 27. Quầy 62 Thanh Liệt (658 Kim Giang mới)</t>
  </si>
  <si>
    <t>Số 658 Kim Giang, Xã Thanh Trì, Huyện Thanh Trì, Hà Nội.</t>
  </si>
  <si>
    <t>Tmart01000</t>
  </si>
  <si>
    <t>CÔNG TY CỔ PHẦN T - MARTSTORES 28. Quầy 485 Vũ Tông Phan</t>
  </si>
  <si>
    <t>485 Vũ Tông Phan, Thanh Xuân, Hà Nội</t>
  </si>
  <si>
    <t>Tmart01001</t>
  </si>
  <si>
    <t>CÔNG TY CỔ PHẦN T - MARTSTORES 29. Quầy tòa K-KĐT Dương Nội</t>
  </si>
  <si>
    <t>Tầng 1, tòa K - cụm HJK - KĐT The Spark Dương Nội, Hà Đông, HN</t>
  </si>
  <si>
    <t>Tmart01003</t>
  </si>
  <si>
    <t>Căn 06+07 tòa C2A chung cư Ecohome2, đường tân xuân, phường đông ngạc, quận bắc từ liêm, HN</t>
  </si>
  <si>
    <t>Tmart01010</t>
  </si>
  <si>
    <t>CÔNG TY CỔ PHẦN T - MARTSTORES 34. Quầy tòa HH2A, KĐT The Spark Dương Nội</t>
  </si>
  <si>
    <t>Tầng 1 -  HH2B KĐT The Spark Dương Nội, phường Yên Nghĩa, quận Hà Đông, Hà Nội</t>
  </si>
  <si>
    <t>Tmart01011</t>
  </si>
  <si>
    <t>CÔNG TY CỔ PHẦN T - MARTSTORES 35. Quầy tầng 5 tòa GEMEK, KĐT Lê Trọng Tấn</t>
  </si>
  <si>
    <t>Tầng 5 tòa GEMEK, KĐT mới Lê Trọng Tấn, Hoài Đức, HN</t>
  </si>
  <si>
    <t>Tmart01012</t>
  </si>
  <si>
    <t>CÔNG TY CỔ PHẦN T - MARTSTORES 36. Quầy CT2 Xuân Mai, Tô Hiệu</t>
  </si>
  <si>
    <t>Tòa CT2 Xuân Mai, Tô Hiệu, phường Hà Cầu, quận Hà Đông, Hà Nội</t>
  </si>
  <si>
    <t>Tmart01017</t>
  </si>
  <si>
    <t>CÔNG TY CỔ PHẦN T - MARTSTORES 39. Quầy 112 Âu Cơ</t>
  </si>
  <si>
    <t>112 Âu Cơ, Tây Hồ, HN</t>
  </si>
  <si>
    <t>Tmart01019</t>
  </si>
  <si>
    <t>CÔNG TY CỔ PHẦN T - MARTSTORES 40. Quầy 19T6 Kiến Hưng</t>
  </si>
  <si>
    <t>Tầng 1, Tòa nhà 19T6 Kiến Hưng, phường Kiến Hưng, Quận Hà Đông, Hà Nội.</t>
  </si>
  <si>
    <t>Tmart01021</t>
  </si>
  <si>
    <t>CÔNG TY CỔ PHẦN T - MARTSTORES 42. Quầy Ecolife, 58 Tố Hữu</t>
  </si>
  <si>
    <t>Tòa Ecolife Capital, 58 Tố Hữu, Nam Từ Liêm, Hà Nội</t>
  </si>
  <si>
    <t>Tmart01023</t>
  </si>
  <si>
    <t>CÔNG TY CỔ PHẦN T - MARTSTORES 00. Quầy 39 Cầu Diễn</t>
  </si>
  <si>
    <t>39 Cầu Diễn, Bắc Từ Liêm, HN</t>
  </si>
  <si>
    <t>Tmart01025</t>
  </si>
  <si>
    <t>CÔNG TY CỔ PHẦN T - MARTSTORES 45. Quầy 20 Đức Diễn</t>
  </si>
  <si>
    <t>20 Đức Diễn, Bắc Từ Liêm, HN</t>
  </si>
  <si>
    <t>Tmart01027</t>
  </si>
  <si>
    <t>CÔNG TY CỔ PHẦN T - MARTSTORES 47. Quầy 69 Phố Xốm</t>
  </si>
  <si>
    <t>Số 69 phố Xốm, Phường Phú Lãm, Quận Hà Đông, Hà Nội</t>
  </si>
  <si>
    <t>Tmart01029</t>
  </si>
  <si>
    <t>CÔNG TY CỔ PHẦN T - MARTSTORES 49. Nơ 6A, Linh Đàm</t>
  </si>
  <si>
    <t>Nơ 6A, Bán đảo Linh Đàm, Phường Hoàng Liệt, Quận Hoàng Mai,HN</t>
  </si>
  <si>
    <t>Tmart01032</t>
  </si>
  <si>
    <t>CÔNG TY CỔ PHẦN T - MARTSTORES 52. Quầy Vĩnh Quỳnh</t>
  </si>
  <si>
    <t>Xóm 2, Thôn Quỳnh Đô, Xã Vĩnh Quỳnh, Huyện Thanh Trì, HN</t>
  </si>
  <si>
    <t>Tmart01036</t>
  </si>
  <si>
    <t>CÔNG TY CỔ PHẦN T - MARTSTORES 56. TM02-N03T5 khu ngoại giao đoàn</t>
  </si>
  <si>
    <t>56. TM02-N03T5 khu ngoại giao đoàn, P.Xuân Tảo, Bắc Từ Liêm, HN</t>
  </si>
  <si>
    <t>Tmart01041</t>
  </si>
  <si>
    <t>CÔNG TY CỔ PHẦN T - MARTSTORES 61. Quầy Định Công, số 1 Trần Nguyên Đán</t>
  </si>
  <si>
    <t>số 1 Trần Nguyên Đán, P.Định Công, Hoàng Mai, HN</t>
  </si>
  <si>
    <t>Tmart01046</t>
  </si>
  <si>
    <t>CÔNG TY CỔ PHẦN T - MARTSTORES 66. Quầy 47 Tân Xuân, Bắc Từ Liêm, HN</t>
  </si>
  <si>
    <t>47 Tân Xuân, Bắc Từ Liêm, HN</t>
  </si>
  <si>
    <t>Tmart01047</t>
  </si>
  <si>
    <t>CÔNG TY CỔ PHẦN T - MARTSTORES 67. Quầy Trần Thủ Độ</t>
  </si>
  <si>
    <t>Cổng nhà máy Hino, đường Trần Thủ Độ, Q.Hoàng Mai, HN</t>
  </si>
  <si>
    <t>Tmart01048</t>
  </si>
  <si>
    <t>CÔNG TY CỔ PHẦN T - MARTSTORES 68. Quầy 32T ĐN-A KĐT Golden An Khánh</t>
  </si>
  <si>
    <t>Tầng 1 Tòa Nhà 32T, The Golden An Khánh, Khu đô thị Nam Khánh, Xã An Khánh, Huyện Hoài Đức, Hà Nội</t>
  </si>
  <si>
    <t>Tmart01049</t>
  </si>
  <si>
    <t>CÔNG TY CỔ PHẦN T - MARTSTORES 69. Quầy 59 Xuân La, Tây Hồ, HN</t>
  </si>
  <si>
    <t>Số 59 Xuân La, Phường Xuân La, Quận Tây Hồ, Hà Nội.</t>
  </si>
  <si>
    <t>Tmart01051</t>
  </si>
  <si>
    <t>CÔNG TY CỔ PHẦN T - MARTSTORES 71. Quầy Hưng Yên</t>
  </si>
  <si>
    <t>601 Nguyễn Văn Linh, TP Hưng Yên, Hưng Yên</t>
  </si>
  <si>
    <t>Tmart01052</t>
  </si>
  <si>
    <t>CÔNG TY CỔ PHẦN T - MARTSTORES 72. SG Quầy 850A Lê Văn Lương, Nhà Bè, HCM</t>
  </si>
  <si>
    <t>850A Lê Văn Lương, xã Phước Kiểng, huyện Nhà Bè, HCM</t>
  </si>
  <si>
    <t>Tmart01053</t>
  </si>
  <si>
    <t>CÔNG TY CỔ PHẦN T - MARTSTORES 73.SG QUẦY Liên ấp 2-6 Vĩnh Lộc A, HCM</t>
  </si>
  <si>
    <t>F2/39AC Liên ấp 2-6, Vĩnh Lộc A, Bình Chánh, HCM</t>
  </si>
  <si>
    <t>Tmart01054</t>
  </si>
  <si>
    <t>CÔNG TY CỔ PHẦN T - MARTSTORES 74.SG QUẦY 1410 Tỉnh Lộ 10, HCM</t>
  </si>
  <si>
    <t>SỐ 1410 ĐƯỜNG TỈNH LỘ 10, QUẬN BÌNH TÂN, TP HCM</t>
  </si>
  <si>
    <t>Tmart01055</t>
  </si>
  <si>
    <t>CÔNG TY CỔ PHẦN T - MARTSTORES 75. SG Quầy Trịnh Thị Dối</t>
  </si>
  <si>
    <t>TRỊNH THỊ DỐI , QUẬN 12, HCM</t>
  </si>
  <si>
    <t>Tmart01056</t>
  </si>
  <si>
    <t>CÔNG TY CỔ PHẦN T - MARTSTORES 76. SG Quầy 245 Trần Thị Cờ, HCM</t>
  </si>
  <si>
    <t>245 Trần Thị Cờ, P.Thới An, Q.12, HCM</t>
  </si>
  <si>
    <t>Tmart01057</t>
  </si>
  <si>
    <t>CÔNG TY CỔ PHẦN T - MARTSTORES 77. SG QUẦY 71 BÙI VĂN NGỮ, HCM</t>
  </si>
  <si>
    <t>SỐ  71 BÙI VĂN NGỮ, P. TÂN CHÁNH HIỆP, Q.12, HCM</t>
  </si>
  <si>
    <t>Tmart01060</t>
  </si>
  <si>
    <t>CÔNG TY CỔ PHẦN T - MARTSTORES 80.SG QUẦY 323 ĐƯỜNG HT13, HCM</t>
  </si>
  <si>
    <t>SỐ 232 ĐƯỜNG HT13, P. HIỆP THÀNH, QUẬN 12, TP HCM</t>
  </si>
  <si>
    <t>Tmart01061</t>
  </si>
  <si>
    <t>CÔNG TY CỔ PHẦN T - MARTSTORES 81. Quầy Victory 2</t>
  </si>
  <si>
    <t>Tòa A Victory 2, KĐT An Khánh, Hoài Đức, HN</t>
  </si>
  <si>
    <t>Tmart01062</t>
  </si>
  <si>
    <t>CÔNG TY CỔ PHẦN T - MARTSTORES 82. Quầy H3.2 FLC Đại Mỗ</t>
  </si>
  <si>
    <t>Tầng 1, H3.2 KĐT FLC Đại Mỗ, Nam Từ Liêm, Hà Nội</t>
  </si>
  <si>
    <t>Tmart01063</t>
  </si>
  <si>
    <t>CÔNG TY CỔ PHẦN T - MARTSTORES 83. Tmart Tòa N02, Ecohome3</t>
  </si>
  <si>
    <t>Tòa N02, Ecohome 3, phường Đông Ngạc, quận Bắc Từ Liêm, Hà Nội</t>
  </si>
  <si>
    <t>Tmart01065</t>
  </si>
  <si>
    <t>CÔNG TY CỔ PHẦN T - MARTSTORES 84. Quầy Tecco Tứ Hiệp</t>
  </si>
  <si>
    <t>Chung cư Tecco Skyville Tower, đường Quan Lai, Ngũ Hiệp, Thanh Trì, Hà Nội</t>
  </si>
  <si>
    <t>Tmart01067</t>
  </si>
  <si>
    <t>CÔNG TY CỔ PHẦN T - MARTSTORES 86. Quầy Nơ 4A Linh Đàm</t>
  </si>
  <si>
    <t>Nơ 4A, Bán đảo Linh Đàm, Hoàng Liệt, Hoàng Mai, Hà Nội</t>
  </si>
  <si>
    <t>Tmart01070</t>
  </si>
  <si>
    <t>CÔNG TY CỔ PHẦN T - MARTSTORES 89. quầy No5 Golden Time, Ecohome 4</t>
  </si>
  <si>
    <t>Tầng 1, tòa No5, khu nhà ở Ecohome 3, Đông Ngạc, Bắc Từ Liêm, Hà Nội</t>
  </si>
  <si>
    <t>Tmart01071</t>
  </si>
  <si>
    <t>CÔNG TY CỔ PHẦN T - MARTSTORES 90. Quầy Đại Thanh 2</t>
  </si>
  <si>
    <t>CT10C KĐT Đại Thanh, Tả Thanh Oai, Thanh Trì, Hà Nội</t>
  </si>
  <si>
    <t>Tmart01072</t>
  </si>
  <si>
    <t>CÔNG TY CỔ PHẦN T - MARTSTORES 91. Quầy 96 Vĩnh Hưng</t>
  </si>
  <si>
    <t>96 Vĩnh Hưng, phường Vĩnh Hưng, quận Hoàng Mai, Hà Nội</t>
  </si>
  <si>
    <t>Tmart01073</t>
  </si>
  <si>
    <t>CÔNG TY CỔ PHẦN T - MARTSTORES 92. Quầy Lê Văn Thiêm</t>
  </si>
  <si>
    <t>Số 2 Lê Văn Thiêm, phường Nhân Chính, Thanh Xuân, Hà Nội</t>
  </si>
  <si>
    <t>Tmart01074</t>
  </si>
  <si>
    <t>CÔNG TY CỔ PHẦN T - MARTSTORES 93. Quầy 112 Tân Khai</t>
  </si>
  <si>
    <t>112 Tân Khai, phường Tân Khai, Hoàng Mai, Hà Nội</t>
  </si>
  <si>
    <t>Tmart01075</t>
  </si>
  <si>
    <t>CÔNG TY CỔ PHẦN T - MARTSTORES 94. 282 Xuân Đỉnh</t>
  </si>
  <si>
    <t>280- 282 Xuân Đỉnh, phường Xuân Đỉnh, quận Bắc Từ Liêm, Hà Nội</t>
  </si>
  <si>
    <t>Tmart01076</t>
  </si>
  <si>
    <t>CÔNG TY CỔ PHẦN T - MARTSTORES 95. T1 tòa K3, Kpark Văn Phú</t>
  </si>
  <si>
    <t>Ô H-CT2, Khu nhà ở cao tầng Văn Phú Hi - Brand KĐT mới Văn Phú, Phú La, Hà Đông, Hà Nội</t>
  </si>
  <si>
    <t>Tmart01077</t>
  </si>
  <si>
    <t>CÔNG TY CỔ PHẦN T - MARTSTORES 96. Quầy Intracom Vĩnh Ngọc, Đông Anh</t>
  </si>
  <si>
    <t>Ki ốt 14, 15, tầng 1 của Tòa nhà chung cư Intracom Riverside, xã Vĩnh Ngọc, huyện Đông Anh, HN</t>
  </si>
  <si>
    <t>Tmart01078</t>
  </si>
  <si>
    <t>CÔNG TY CỔ PHẦN T - MARTSTORES 96. Quầy Ecohome 1</t>
  </si>
  <si>
    <t>Tầng 1, tòa E1, KĐT Ecohome 1, Bắc Từ Liêm, HN</t>
  </si>
  <si>
    <t>Tmart01080</t>
  </si>
  <si>
    <t>CÔNG TY CỔ PHẦN T - MARTSTORES 99. Quầy Roman Tố Hữu</t>
  </si>
  <si>
    <t>Tầng 1 Tháp B2 Tòa nhà Roman Plaza, Phường Đại Mỗ, Quận Nam Từ Liêm, HN</t>
  </si>
  <si>
    <t>Tmart01081</t>
  </si>
  <si>
    <t>CÔNG TY CỔ PHẦN T - MARTSTORES 100. Quầy Trâu Quỳ, Gia Lâm</t>
  </si>
  <si>
    <t>Số 6 Biệt thự 2, bán đảo Linh Đàm, Phường Hoàng Liệt, Quận Hoàng Mai, HN</t>
  </si>
  <si>
    <t>Tmart01082</t>
  </si>
  <si>
    <t>CÔNG TY CỔ PHẦN T - MARTSTORES 101. Quầy CT2-Epics Home-43 Phạm Văn Đồng</t>
  </si>
  <si>
    <t>Tầng 1 &amp; Tầng 2 Tòa nhà CT2, số 43 đường Phạm Văn Đồng, phường Cổ Nhuế 2, quận Bắc Từ Liêm, HN</t>
  </si>
  <si>
    <t>Tmart01083</t>
  </si>
  <si>
    <t>CÔNG TY CỔ PHẦN T - MARTSTORES 102. Quầy Đại Thanh 3, CT8A</t>
  </si>
  <si>
    <t>CT8A KĐT Đại Thanh, Tả Thanh Oai, Thanh Trì, Hà Nội</t>
  </si>
  <si>
    <t>Tmart01084</t>
  </si>
  <si>
    <t>CÔNG TY CỔ PHẦN T - MARTSTORES 103. Quầy Kosmo</t>
  </si>
  <si>
    <t>Lô S04, T1, Kosmo Xuân Tảo, Bắc Từ Liêm, HN</t>
  </si>
  <si>
    <t>Tmart01085</t>
  </si>
  <si>
    <t>CÔNG TY CỔ PHẦN T - MARTSTORES 104. Quầy 44 Triều Khúc</t>
  </si>
  <si>
    <t>Tầng 1, Toà nhà PCC1 Thanh Xuân, số 44 Triều Khúc, Phường Thanh Xuân Nam, Quận Thanh Xuân, HN</t>
  </si>
  <si>
    <t>Tmart01086</t>
  </si>
  <si>
    <t>CÔNG TY CỔ PHẦN T - MARTSTORES 105. Quầy HomeLand</t>
  </si>
  <si>
    <t>Tmart01087</t>
  </si>
  <si>
    <t>CÔNG TY CỔ PHẦN T - MARTSTORES 106. Quầy CT3B Nam Cường, Cổ Nhuế</t>
  </si>
  <si>
    <t>Tầng 1, Tòa nhà CT3B – Khu ĐTM Cổ Nhuế, Đường Phạm Văn Đồng, Phường Cổ Nhuế 1, Quận Bắc Từ Liêm, HN</t>
  </si>
  <si>
    <t>Tmart01088</t>
  </si>
  <si>
    <t>CÔNG TY CỔ PHẦN T - MARTSTORES 107. Quầy Ruby City Phúc Lợi</t>
  </si>
  <si>
    <t>Tầng 1, toà nhà chung cư Ruby CT3 Phúc Lợi, Phường Phúc Lợi, Quận Long Biên, HN sđt: 0377308677</t>
  </si>
  <si>
    <t>Tmart01089</t>
  </si>
  <si>
    <t>CÔNG TY CỔ PHẦN T - MARTSTORES 108. Quầy Licogi 13</t>
  </si>
  <si>
    <t>Tầng 1, ĐN-B, Licogi 13 ngõ 164 Khuất Duy Tiến, Thanh Xuân, HN</t>
  </si>
  <si>
    <t>Tmart01090</t>
  </si>
  <si>
    <t>CÔNG TY CỔ PHẦN T - MARTSTORES 109. Quầy Trần Thủ Độ 2, tòa South Building Pháp Vân - Tứ Hiệp</t>
  </si>
  <si>
    <t>Tầng 1, South Building, Khu đô thị mới Pháp Vân – Tứ Hiệp, Phường Hoàng Liệt, Quận Hoàng Mai, HN</t>
  </si>
  <si>
    <t>Tmart01091</t>
  </si>
  <si>
    <t>CÔNG TY CỔ PHẦN T - MARTSTORES 110. Quầy HH03A Thanh Hà</t>
  </si>
  <si>
    <t>T1-B1.3 tòa HH03A, KĐT Thanh Hà, Hà Đông, HN</t>
  </si>
  <si>
    <t>Tmart01092</t>
  </si>
  <si>
    <t>CÔNG TY CỔ PHẦN T - MARTSTORES 111. Quầy T1, tòa A7 An Bình City</t>
  </si>
  <si>
    <t>Lô 03-04 tầng 1, tòa A7, cc An Bình City, Cổ Nhuế, HN</t>
  </si>
  <si>
    <t>Tmart01093</t>
  </si>
  <si>
    <t>CÔNG TY CỔ PHẦN T - MARTSTORES 112. Quầy G2-Fivestar số 2 Kim Giang</t>
  </si>
  <si>
    <t>Tầng 1 Tòa Nhà G2 Thương mại dịch vụ 02, Số 2 Kim Giang, Phường Kim Giang, Quận Thanh Xuân, HN</t>
  </si>
  <si>
    <t>Tmart01094</t>
  </si>
  <si>
    <t>CÔNG TY CỔ PHẦN T - MARTSTORES 113. Quầy Thôn 7, Ninh Hiệp</t>
  </si>
  <si>
    <t>Thôn 7, xã Ninh Hiệp, huyện Gia Lâm, HN</t>
  </si>
  <si>
    <t>Tmart01095</t>
  </si>
  <si>
    <t>CÔNG TY CỔ PHẦN T - MARTSTORES 114. Quầy 317 Hà Huy Tập</t>
  </si>
  <si>
    <t>Số 317 Hà Huy Tập, TT Yên Viên, huyện Gia Lâm, HN</t>
  </si>
  <si>
    <t>Tmart01096</t>
  </si>
  <si>
    <t>CÔNG TY CỔ PHẦN T - MARTSTORES 1096. Nhà máy Canon Thăng Long</t>
  </si>
  <si>
    <t>Nhà máy Canon, KCN Bắc Thăng Long, huyện Đông Anh, HN</t>
  </si>
  <si>
    <t>Tmart01097</t>
  </si>
  <si>
    <t>CÔNG TY CỔ PHẦN T - MARTSTORES 116. Quầy Iris Garden</t>
  </si>
  <si>
    <t>30 Trần Hữu Dực, Cầu Diễn, Nam Từ Liêm, HN</t>
  </si>
  <si>
    <t>Tmart01098</t>
  </si>
  <si>
    <t>CÔNG TY CỔ PHẦN T - MARTSTORES 117. Quầy 56 Huyền Quang, Bắc Ninh</t>
  </si>
  <si>
    <t>56 Huyền Quang, Bắc Ninh</t>
  </si>
  <si>
    <t>Tmart01099</t>
  </si>
  <si>
    <t>Văn Giang - Hưng Yên</t>
  </si>
  <si>
    <t>Tmart99996</t>
  </si>
  <si>
    <t>CÔNG TY CỔ PHẦN T - MARTSTORES Mỹ Đình, Nam Từ Liêm - A.Đăng</t>
  </si>
  <si>
    <t>tầng 01 chung cư A4, Khu đô thị Mỹ Đình 1, P.Cầu Diễn, Q.Nam Từ Liêm, HN (Ngã 3 đường Hàm nghi và Nguyễn Đổng Chi)</t>
  </si>
  <si>
    <t>Tmart99997</t>
  </si>
  <si>
    <t>CÔNG TY CỔ PHẦN T - MARTSTORES 70 Nguyễn Đức Cảnh - A.Đăng</t>
  </si>
  <si>
    <t>70 Nguyễn ĐỨc Cảnh, Q.Thanh Xuân, HN</t>
  </si>
  <si>
    <t>Tmart99998</t>
  </si>
  <si>
    <t>CÔNG TY CỔ PHẦN T - MARTSTORES Nghĩa Đô - A.Đăng</t>
  </si>
  <si>
    <t>Nghĩa Đô, Q.Cầu Giấy, HN</t>
  </si>
  <si>
    <t>Tmart99999</t>
  </si>
  <si>
    <t>CÔNG TY CỔ PHẦN T - MARTSTORES Hateco Yên Sở - A.Đăng</t>
  </si>
  <si>
    <t>Yên Sở, Q.Hoàng Mai, HN</t>
  </si>
  <si>
    <t>TMARTHATECO</t>
  </si>
  <si>
    <t>TRẦN HẢI ĐĂNG</t>
  </si>
  <si>
    <t>Tầng 1, Tòa B, Dự Án Hateco Hoàng Mai, Sở Thượng, Phường Yên Sở, Quận Hoàng Mai, TP.Hà Nội</t>
  </si>
  <si>
    <t>8103695894</t>
  </si>
  <si>
    <t>TOANTHANG</t>
  </si>
  <si>
    <t>CÔNG TY TNHH ĐẦU TƯ PHÁT TRIỂN KINH DOANH TOÀN THẮNG</t>
  </si>
  <si>
    <t>0315576319</t>
  </si>
  <si>
    <t>TPVBT</t>
  </si>
  <si>
    <t>CN D5 - CÔNG TY CỔ PHẦN DỊCH VỤ THỰC PHẨM VÀNG</t>
  </si>
  <si>
    <t>87-89 Đường D5, Phường 25, Quận Bình Thạnh, TP. Hồ Chí Minh</t>
  </si>
  <si>
    <t>0313959122-008</t>
  </si>
  <si>
    <t>TPVCT</t>
  </si>
  <si>
    <t>CN CÔNG TY CỔ PHẦN DỊCH VỤ THỰC PHẨM VÀNG -  QUÁN GÀ RÁN &amp; THỊT NƯỚNG CHICK KEBABS</t>
  </si>
  <si>
    <t>Số 2-2A Cao Thắng, Phường 05, Quận 3, Thành phố Hồ Chí Minh, Việt Nam</t>
  </si>
  <si>
    <t>0313959122-003</t>
  </si>
  <si>
    <t>TPVLDH</t>
  </si>
  <si>
    <t>CN CÔNG TY CP DV THỰC PHẨM VÀNG -  QUÁN GÀ RÁN &amp; THỊT NƯỚNG CHICK KEBABS</t>
  </si>
  <si>
    <t>Tầng Trệt, Tầng 2, Tầng 3 Số 8-9-10 Lô 4, Khu B, Lê Đại Hành, Phường15, Quận 11, TP.HCM, Việt Nam</t>
  </si>
  <si>
    <t>0313959122-001</t>
  </si>
  <si>
    <t>TPVLVS</t>
  </si>
  <si>
    <t>CN  CÔNG TY CỔ PHẦN DỊCH VỤ THỰC PHẨM VÀNG -  QUÁN GÀ RÁN &amp; THỊT NƯỚNG CHICK KEBABS</t>
  </si>
  <si>
    <t>351 Lê Văn Sỹ, Phường 1, Quận Tân Bình, Thành phố Hồ Chí Minh, Việt Nam</t>
  </si>
  <si>
    <t>0313959122-005</t>
  </si>
  <si>
    <t>TPVNTP</t>
  </si>
  <si>
    <t>CN NGUYỄN TRI PHƯƠNG - CÔNG TY CỔ PHẦN DỊCH VỤ THỰC PHẨM VÀNG</t>
  </si>
  <si>
    <t>Số 222-224 Nguyễn Tri Phương, Phường 4, Quận 10, Tp.Hồ Chí Minh</t>
  </si>
  <si>
    <t>0313959122-006</t>
  </si>
  <si>
    <t>TPVPVT</t>
  </si>
  <si>
    <t>CN PHAN VĂN TRỊ - CÔNG TY CỔ PHẦN DỊCH VỤ THỰC PHẨM VÀNG</t>
  </si>
  <si>
    <t>1445 Phan Văn Trị, Phường 10, Quận Gò Vấp, TP.Hồ Chí Minh</t>
  </si>
  <si>
    <t>0313959122-007</t>
  </si>
  <si>
    <t>TPVTKD</t>
  </si>
  <si>
    <t>CHI NHÁNH TRẦN KHÁNH DƯ-CÔNG TY CỔ PHẦN DỊCH VỤ THỰC PHẨM VÀNG</t>
  </si>
  <si>
    <t>Số 5 Trần Khánh Dư, Phường Tân Định, Quận 1, Thành phố Hồ Chí Minh</t>
  </si>
  <si>
    <t>0313959122-009</t>
  </si>
  <si>
    <t>TPVTVD</t>
  </si>
  <si>
    <t>CHI NHÁNH TÔ VĨNH DIỆN- CÔNG TY CỔ PHẦN DỊCH VỤ THỰC PHẨM VÀNG</t>
  </si>
  <si>
    <t>13 Tô Vĩnh Diện, Phường Linh Chiểu, Quận Thủ Đức, TP. Hồ Chí Minh</t>
  </si>
  <si>
    <t>0313959122-010</t>
  </si>
  <si>
    <t>TRUNGTUYEN</t>
  </si>
  <si>
    <t>CÔNG TY TNHH THƯƠNG MẠI DỊCH VỤ KINH DOANH TRUNG TUYẾN</t>
  </si>
  <si>
    <t>867A Nguyễn Văn Quá, phường Đông Hưng Thuận, Quận 12, Thành phố Hồ Chí Minh, Việt Nam</t>
  </si>
  <si>
    <t>0314344234</t>
  </si>
  <si>
    <t>TRUONGTHINH</t>
  </si>
  <si>
    <t>CÔNG TY TNHH TRƯỜNG THỊNH</t>
  </si>
  <si>
    <t>Thôn Thượng, Xã Phùng xá, Huyện Mỹ Đức, Thành phố Hà Nội, Việt Nam</t>
  </si>
  <si>
    <t>0500417144</t>
  </si>
  <si>
    <t>TTMFARM</t>
  </si>
  <si>
    <t>CÔNG TY TNHH ĐẦU TƯ VÀ PHÁT TRIỂN TTM FARM</t>
  </si>
  <si>
    <t>Thôn Đồng Mỹ, Xã Lý Thường Kiệt, Huyện Yên Mỹ, Tỉnh Hưng Yên, Việt Nam</t>
  </si>
  <si>
    <t>0901019013</t>
  </si>
  <si>
    <t>TTTMCHOLIMEX</t>
  </si>
  <si>
    <t>CN CÔNG TY CP XUẤT NHẬP KHẨU VÀ ĐẦU TƯ CHỢ LỚN (CHOLIMEX)  - TTTM CHOLIMEX</t>
  </si>
  <si>
    <t>631 Nguyễn Trãi, Phường 11, Quận 5, TP. Hồ Chí Minh, Việt Nam</t>
  </si>
  <si>
    <t>0301307933-007</t>
  </si>
  <si>
    <t>TUANKHANH</t>
  </si>
  <si>
    <t>CÔNG TY TNHH GARAGE Ô TÔ TUẤN KHANH</t>
  </si>
  <si>
    <t>84/1/17 Hẻm 87, Đường số 8, Khu Phố ích Thạnh, Phường Trường Thạnh, Thành phố Thủ Đức, Thành phố Hồ Chí Minh, Việt Nam</t>
  </si>
  <si>
    <t>0317002729</t>
  </si>
  <si>
    <t>UBOFOOD</t>
  </si>
  <si>
    <t>CÔNG TY CỔ PHẦN UBOFOOD VIỆT NAM</t>
  </si>
  <si>
    <t>Tầng 2, nhà A, Khu thương mại dịch vụ Trung Văn 1, Phường Trung Văn, Quận Nam Từ Liêm, Thành phố Hà Nội, Việt Nam</t>
  </si>
  <si>
    <t>0108713373</t>
  </si>
  <si>
    <t>ubofood01</t>
  </si>
  <si>
    <t>UBOFOOD 132 Ngô Quyền, Q.10</t>
  </si>
  <si>
    <t>132 Ngô Quyền, P.5, Q.10, HCM</t>
  </si>
  <si>
    <t>UNIT</t>
  </si>
  <si>
    <t>CÔNG TY TNHH HÀNG TIÊU DÙNG UNIT</t>
  </si>
  <si>
    <t>Số nhà 9, Ngõ 7, Đường Lê Đức Thọ, Phường Mỹ Đình 2, Quận Nam Từ Liêm, Thành phố Hà Nội, Việt Nam</t>
  </si>
  <si>
    <t>0109197918</t>
  </si>
  <si>
    <t>Unit0001</t>
  </si>
  <si>
    <t>ecomart tầng 1 tòa nhà Helios 75 Đường Tam Trinh, Hoàng Mai, Hà Nội</t>
  </si>
  <si>
    <t>Unit0002</t>
  </si>
  <si>
    <t>Ecomart chung cư osaka ngõ 48 Ngọc Hồi) 02471002626</t>
  </si>
  <si>
    <t>Unit0003</t>
  </si>
  <si>
    <t>Ecomart Tầng 1 Green Park</t>
  </si>
  <si>
    <t>Unit0004</t>
  </si>
  <si>
    <t>Ecomart S2.12 Vinhome Ocean Park</t>
  </si>
  <si>
    <t>Unit0005</t>
  </si>
  <si>
    <t>Ecomart Tầng 1 HUB3 60 Nguyễn Đức Cảnh</t>
  </si>
  <si>
    <t>Unit0006</t>
  </si>
  <si>
    <t>Ecomart Ngõ 21 Lê Văn Lương</t>
  </si>
  <si>
    <t>Unit0007</t>
  </si>
  <si>
    <t>Ecomart Tầng 1 chưng cư Park Home</t>
  </si>
  <si>
    <t>Unit0008</t>
  </si>
  <si>
    <t>Unit0009</t>
  </si>
  <si>
    <t>Unit0010</t>
  </si>
  <si>
    <t>Ecomart Tầng 1 chung cư Ecolife Tây Hồ</t>
  </si>
  <si>
    <t>Unit0011</t>
  </si>
  <si>
    <t>Ecomart Tầng 1 Sảnh G5 CC Five Star Kim Giang, Thanh Xuân</t>
  </si>
  <si>
    <t>Unit0012</t>
  </si>
  <si>
    <t>Ecomart An Hưng, Hà Đông</t>
  </si>
  <si>
    <t>UNO</t>
  </si>
  <si>
    <t>CÔNG TY CỔ PHẦN ĐẦU TƯ UNO VIỆT NAM</t>
  </si>
  <si>
    <t>Số 22, ngõ 381 đường Thụy Phương, Phường Thụy Phương, Quận Bắc Từ Liêm, Thành phố Hà Nội, Việt Nam</t>
  </si>
  <si>
    <t>0109417271</t>
  </si>
  <si>
    <t>UNO0101</t>
  </si>
  <si>
    <t>Unomart - Ecohome 3 Goldentime</t>
  </si>
  <si>
    <t>Tòa N04 Ecohome 3 (Goldentime), Đông Ngạc, Bắc Từ Liêm, HN</t>
  </si>
  <si>
    <t>USMART</t>
  </si>
  <si>
    <t>CÔNG TY TNHH USMART</t>
  </si>
  <si>
    <t>327 Trần Hưng Đạo, Phường Cô Giang, Quận 1, Tp.HCM</t>
  </si>
  <si>
    <t>0313508761</t>
  </si>
  <si>
    <t>V+HÒA BÌNH</t>
  </si>
  <si>
    <t>CÔNG TY CỔ PHẦN TRUNG TÂM THƯƠNG MẠI V+HÒA BÌNH</t>
  </si>
  <si>
    <t>Số 505, phố Minh Khai, Phường Vĩnh Tuy, Quận Hai Bà Trưng, Thành phố Hà Nội, Việt Nam</t>
  </si>
  <si>
    <t>0106757174</t>
  </si>
  <si>
    <t>VANTAITHAITHIEN</t>
  </si>
  <si>
    <t>CÔNG TY TNHH DỊCH VỤ GIAO NHẬN VẬN TẢI THÁI THIÊN</t>
  </si>
  <si>
    <t>606/55 Đường 3 tháng 2, Phường 14, Quận 10, TP Hồ Chí Minh, Việt Nam</t>
  </si>
  <si>
    <t>0311628950</t>
  </si>
  <si>
    <t>VATTUXANGDAU</t>
  </si>
  <si>
    <t>CÔNG TY CỔ PHẦN VẬT TƯ - XĂNG DẦU (COMECO)</t>
  </si>
  <si>
    <t>Toà nhà COMECO, 549 Điện Biên Phủ, Phường 03, Quận 3, TP Hồ Chí Minh</t>
  </si>
  <si>
    <t>0300450673</t>
  </si>
  <si>
    <t>VIETTHANG</t>
  </si>
  <si>
    <t>CÔNG TY CỔ PHẦN MAY VIỆT THẮNG</t>
  </si>
  <si>
    <t>127 Lê Văn Chí, P.Linh Trung, Q.Thủ Đức, TP.HCM</t>
  </si>
  <si>
    <t>0304163091</t>
  </si>
  <si>
    <t>VIETY</t>
  </si>
  <si>
    <t>CÔNG TY TNHH VIỆT Ý HÀ NỘI CENTER</t>
  </si>
  <si>
    <t>Ki ốt số 2, tầng 1 TTTM tòa nhà CT12A, KĐT Kim Văn Kim Lũ, Phường Đại Kim, Quận Hoàng Mai, Thành phố Hà Nội, Việt Nam</t>
  </si>
  <si>
    <t>0106621328</t>
  </si>
  <si>
    <t>viety0001</t>
  </si>
  <si>
    <t>Việt Ý The Manor Park, Đại lộ Chu Văn An</t>
  </si>
  <si>
    <t>Việt Ý Mart, số 15 Central, Sunrise C, The Manor Park, Đại lộ Chu Văn An, đường Nguyễn Xiển, Thanh Trì, HN</t>
  </si>
  <si>
    <t>VIETY-001</t>
  </si>
  <si>
    <t>CHI NHÁNH NHA TRANG - CÔNG TY TNHH VIỆT Ý HÀ NỘI CENTER</t>
  </si>
  <si>
    <t>Tầng 1-TTTM tòa nhà OC1, số 3-5 đường Phạm Văn Đồng, Phường Vĩnh Phước, Thành phố Nha Trang, Tỉnh Khánh Hòa, Việt Nam</t>
  </si>
  <si>
    <t>0106621328-001</t>
  </si>
  <si>
    <t>VINHTHAI</t>
  </si>
  <si>
    <t>CÔNG TY CỔ PHẦN CÔNG THƯƠNG VĨNH THÁI</t>
  </si>
  <si>
    <t>480 NGUYỄN THỊ MINH KHAI, PHƯỜNG 2, QUẬN 3, TP HCM</t>
  </si>
  <si>
    <t>0310733737</t>
  </si>
  <si>
    <t>VINOTEK</t>
  </si>
  <si>
    <t>Công Ty Cổ Phần Vinotek</t>
  </si>
  <si>
    <t>Số 11 ngõ 26, đường Xuân Diệu, Phường Quản An, Quận Tây Hồ, Hà Nội</t>
  </si>
  <si>
    <t>0105947334</t>
  </si>
  <si>
    <t>VINSUNGROP</t>
  </si>
  <si>
    <t>CTY CỔ PHẦN VINSUN GROUP</t>
  </si>
  <si>
    <t>Số 25, ngách 1, ngõ An Sơn, phố Đại La, Phường Trương Định, Quận Hai Bà Trưng, Thành phố Hà Nội</t>
  </si>
  <si>
    <t>0107740511</t>
  </si>
  <si>
    <t>VNPT</t>
  </si>
  <si>
    <t>TRUNG TÂM KINH DOANH VNPT THÀNH PHỐ HỒ CHÍ MINH</t>
  </si>
  <si>
    <t xml:space="preserve"> 121 Pasteur, Phường 06, Quận 3, TP Hồ Chí Minh</t>
  </si>
  <si>
    <t>0106869738-005</t>
  </si>
  <si>
    <t>VTDAUKHI</t>
  </si>
  <si>
    <t>TỔNG CÔNG TY CỔ PHẦN VẬN TẢI DẦU KHÍ</t>
  </si>
  <si>
    <t>Tầng 2, Toà nhà PVFCCo, số 43 Mạc Đĩnh Chi, P. Đakao, Quận 1, Tp. Hồ Chí Minh</t>
  </si>
  <si>
    <t>0302743192</t>
  </si>
  <si>
    <t>WIN</t>
  </si>
  <si>
    <t>CÔNG TY CỔ PHẦN DỊCH VỤ THƯƠNG MẠI TỔNG HỢP WINCOMMERCE</t>
  </si>
  <si>
    <t>Tầng 5, Mplaza SaiGon, số 39 Lê Duẩn, Phường Bến Nghé, Quận 1, Thành phố Hồ Chí Minh, Việt Nam</t>
  </si>
  <si>
    <t>MIENNAM;WIN</t>
  </si>
  <si>
    <t>0104918404</t>
  </si>
  <si>
    <t>WIN-001</t>
  </si>
  <si>
    <t>CHI NHÁNH NINH BÌNH - CÔNG TY CỔ PHẦN DỊCH VỤ THƯƠNG MẠI TỔNG HỢP WINCOMMERCE</t>
  </si>
  <si>
    <t>Số nhà 848, đường Trần Hưng Đạo, Phường Tân Thành, Thành phố Ninh Bình, Tỉnh Ninh Bình, Việt Nam</t>
  </si>
  <si>
    <t>MIENBAC;WIN</t>
  </si>
  <si>
    <t>0104918404-001</t>
  </si>
  <si>
    <t>WIN-002</t>
  </si>
  <si>
    <t>CHI NHÁNH HÀ NỘI - CÔNG TY CỔ PHẦN DỊCH VỤ THƯƠNG MẠI TỔNG HỢP WINCOMMERCE</t>
  </si>
  <si>
    <t>Tầng 6, Tòa nhà Trung tâm Quốc tế, số 17 Ngô Quyền, Phường Tràng Tiền, Quận Hoàn Kiếm, Thành phố Hà Nội, Việt Nam</t>
  </si>
  <si>
    <t>0104918404-002</t>
  </si>
  <si>
    <t>WIN-003</t>
  </si>
  <si>
    <t>CHI NHÁNH PHÚ THỌ - CÔNG TY CỔ PHẦN DỊCH VỤ THƯƠNG MẠI TỔNG HỢP WINCOMMERCE</t>
  </si>
  <si>
    <t>Tầng 2, Trung tâm thương mại Vincom Việt Trì Plaza, số 2 đườ, Phường Tiên Cát, Thành phố Việt Trì, Tỉnh Phú Thọ, Việt Nam</t>
  </si>
  <si>
    <t>0104918404-003</t>
  </si>
  <si>
    <t>WIN-004</t>
  </si>
  <si>
    <t>CHI NHÁNH HÀ TĨNH - CÔNG TY CỔ PHẦN DỊCH VỤ THƯƠNG MẠI TỔNG HỢP WINCOMMERCE</t>
  </si>
  <si>
    <t>TTTM Vincom Hà Tĩnh, Góc ngã tư, Đường Hà Huy Tập, Phường Hà Huy Tập, Thành phố Hà Tĩnh, Tỉnh Hà Tĩnh, Việt Nam</t>
  </si>
  <si>
    <t>0104918404-004</t>
  </si>
  <si>
    <t>WIN-006</t>
  </si>
  <si>
    <t>CHI NHÁNH HẢI DƯƠNG - CÔNG TY CỔ PHẦN DỊCH VỤ THƯƠNG MẠI TỔNG HỢP WINCOMMERCE</t>
  </si>
  <si>
    <t>Khu dân cư Nguyễn Trãi 1, Phường Sao Đỏ, Thành phố Chí Linh, Tỉnh Hải Dương, Việt Nam</t>
  </si>
  <si>
    <t>0104918404-006</t>
  </si>
  <si>
    <t>WIN-007</t>
  </si>
  <si>
    <t>CHI NHÁNH QUẢNG NINH - CÔNG TY CỔ PHẦN DỊCH VỤ THƯƠNG MẠI TỔNG HỢP WINCOMMERCE</t>
  </si>
  <si>
    <t>Tầng 2, khu TTTM Vincom Plaza Hạ Long, Khu vực Cột đồng hồ, Phường Bạch Đằng, Thành phố Hạ Long, Tỉnh Quảng Ninh, Việt Nam</t>
  </si>
  <si>
    <t>0104918404-007</t>
  </si>
  <si>
    <t>WIN-008</t>
  </si>
  <si>
    <t>CHI NHÁNH LÂM ĐỒNG - CÔNG TY CỔ PHẦN DỊCH VỤ THƯƠNG MẠI TỔNG HỢP WINCOMMERCE</t>
  </si>
  <si>
    <t>83 Lê Hồng Phong, Phường 1, Thành phố Bảo Lộc, Tỉnh Lâm Đồng, Việt Nam</t>
  </si>
  <si>
    <t>0104918404-008</t>
  </si>
  <si>
    <t>WIN-009</t>
  </si>
  <si>
    <t>CHI NHÁNH ĐÀ NẴNG - CÔNG TY CỔ PHẦN DỊCH VỤ THƯƠNG MẠI TỔNG HỢP WINCOMMERCE</t>
  </si>
  <si>
    <t>L2-01 Tầng 2, TTTM Vincom Plaza, 910A Ngô Quyền, Phường An Hải Bắc, Quận Sơn Trà, Thành phố Đà Nẵng, Việt Nam</t>
  </si>
  <si>
    <t>0104918404-009</t>
  </si>
  <si>
    <t>WIN-010</t>
  </si>
  <si>
    <t>CHI NHÁNH AN GIANG - CÔNG TY CỔ PHẦN DỊCH VỤ THƯƠNG MẠI TỔNG HỢP WINCOMMERCE</t>
  </si>
  <si>
    <t>Trung tâm Thương mại Vincom An Giang, đường Trần Hưng Đạo, Phường Mỹ Bình, Thành phố Long Xuyên, Tỉnh An Giang, Việt Nam</t>
  </si>
  <si>
    <t>0104918404-010</t>
  </si>
  <si>
    <t>WIN-013</t>
  </si>
  <si>
    <t>CHI NHÁNH ĐỒNG THÁP - CÔNG TY CỔ PHẦN DỊCH VỤ THƯƠNG MẠI TỔNG HỢP WINCOMMERCE</t>
  </si>
  <si>
    <t>Khu Trung Tâm Dịch Vụ Thương Mại Khóm 4, Phường 1, Thành phố Sa Đéc, Tỉnh Đồng Tháp, Việt Nam</t>
  </si>
  <si>
    <t>0104918404-013</t>
  </si>
  <si>
    <t>WIN-014</t>
  </si>
  <si>
    <t>CHI NHÁNH KON TUM - CÔNG TY CỔ PHẦN DỊCH VỤ THƯƠNG MẠI TỔNG HỢP WINCOMMERCE</t>
  </si>
  <si>
    <t>Tầng 2, TTTM Vincom PLAZA Kon Tum, 02 Phan Đình Phùng, Phường Quyết Thắng, Thành phố Kon Tum, Tỉnh Kon Tum, Việt Nam</t>
  </si>
  <si>
    <t>0104918404-014</t>
  </si>
  <si>
    <t>WIN-016</t>
  </si>
  <si>
    <t>CHI NHÁNH CẦN THƠ - CÔNG TY CỔ PHẦN DỊCH VỤ THƯƠNG MẠI TỔNG HỢP WINCOMMERCE</t>
  </si>
  <si>
    <t>42, đường 30/4, Phường An Phú, Quận Ninh Kiều, Thành phố Cần Thơ, Việt Nam</t>
  </si>
  <si>
    <t>0104918404-016</t>
  </si>
  <si>
    <t>WIN-017</t>
  </si>
  <si>
    <t>CHI NHÁNH ĐẮK LẮK - CÔNG TY CỔ PHẦN DỊCH VỤ THƯƠNG MẠI TỔNG HỢP WINCOMMERCE</t>
  </si>
  <si>
    <t>Số 78 Lý Thường Kiệt, Phường Thắng Lợi, TP.Buôn Ma Thuột, Tỉnh Đắk Lắk, Việt Nam</t>
  </si>
  <si>
    <t>0104918404-017</t>
  </si>
  <si>
    <t>WIN-018</t>
  </si>
  <si>
    <t>CHI NHÁNH BẠC LIÊU - CÔNG TY CỔ PHẦN DỊCH VỤ THƯƠNG MẠI TỔNG HỢP WINCOMMERCE</t>
  </si>
  <si>
    <t>Khu Trung tâm Thương mại Bạc Liêu, Phường 3, Thành Phố Bạc Liêu, Tỉnh Bạc Liêu, Việt Nam</t>
  </si>
  <si>
    <t>0104918404-018</t>
  </si>
  <si>
    <t>WIN-019</t>
  </si>
  <si>
    <t>CHI NHÁNH VĨNH LONG - CÔNG TY CỔ PHẦN DỊCH VỤ THƯƠNG MẠI TỔNG HỢP WINCOMMERCE</t>
  </si>
  <si>
    <t>Lô L2-09, Lầu 2, Trung Tâm Thương Mại Vincom Plaza Vĩnh Long, Phường 4, Thành phố  Vĩnh Long, Tỉnh Vĩnh Long, Việt Nam</t>
  </si>
  <si>
    <t>0104918404-019</t>
  </si>
  <si>
    <t>WIN-020</t>
  </si>
  <si>
    <t>CHI NHÁNH THANH HÓA - CÔNG TY CỔ PHẦN DỊCH VỤ THƯƠNG MẠI TỔNG HỢP WINCOMMERCE</t>
  </si>
  <si>
    <t>Tầng 1, Vincom+ Tĩnh Gia, Thôn Nam Yến, Xã Hải Yến, Thị xã Nghi Sơn, Tỉnh Thanh Hoá, Việt Nam</t>
  </si>
  <si>
    <t>0104918404-020</t>
  </si>
  <si>
    <t>WIN-021</t>
  </si>
  <si>
    <t>CHI NHÁNH THỪA THIÊN HUẾ - CÔNG TY CỔ PHẦN DỊCH VỤ THƯƠNG MẠI TỔNG HỢP WINCOMMERCE</t>
  </si>
  <si>
    <t>50A Hùng Vương, Phường Phú Nhuận, Thành phố Huế, Tỉnh Thừa Thiên - Huế, Việt Nam</t>
  </si>
  <si>
    <t>0104918404-021</t>
  </si>
  <si>
    <t>WIN-022</t>
  </si>
  <si>
    <t>CHI NHÁNH GIA LAI - CÔNG TY CỔ PHẦN DỊCH VỤ THƯƠNG MẠI TỔNG HỢP WINCOMMERCE</t>
  </si>
  <si>
    <t>Trung tâm thương mại Pleiku, Phường Diên Hồng, Thành phố  Pleiku, Tỉnh Gia Lai, Việt Nam</t>
  </si>
  <si>
    <t>0104918404-022</t>
  </si>
  <si>
    <t>WIN-023</t>
  </si>
  <si>
    <t>CHI NHÁNH ĐỒNG NAI - CÔNG TY CỔ PHẦN DỊCH VỤ THƯƠNG MẠI TỔNG HỢP WINCOMMERCE</t>
  </si>
  <si>
    <t>TTTM Vincom Biên Hòa- Đồng Nai, 1096 Phạm Văn Thuận, KP2, Phường Tân Mai, Thành phố Biên Hoà, Tỉnh Đồng Nai, Việt Nam</t>
  </si>
  <si>
    <t>0104918404-023</t>
  </si>
  <si>
    <t>WIN-024</t>
  </si>
  <si>
    <t>CHI NHÁNH BÌNH DƯƠNG - CÔNG TY CỔ PHẦN DỊCH VỤ THƯƠNG MẠI TỔNG HỢP WINCOMMERCE</t>
  </si>
  <si>
    <t>Tầng trệt, chợ Dĩ An, Phường Dĩ An, Thành phố Dĩ An, Tỉnh Bình Dương, Việt Nam</t>
  </si>
  <si>
    <t>0104918404-024</t>
  </si>
  <si>
    <t>WIN-025</t>
  </si>
  <si>
    <t>CHI NHÁNH HẢI PHÒNG - CÔNG TY CỔ PHẦN DỊCH VỤ THƯƠNG MẠI TỔNG HỢP WINCOMMERCE</t>
  </si>
  <si>
    <t>khu trung tâm thương mại Vincom Lê Thánh Tông, Số 5 đường Lê, Phường Máy Tơ, Quận Ngô Quyền, Thành phố Hải Phòng, Việt Nam</t>
  </si>
  <si>
    <t>0104918404-025</t>
  </si>
  <si>
    <t>WIN-027</t>
  </si>
  <si>
    <t>CHI NHÁNH NINH THUẬN - CÔNG TY CỔ PHẦN DỊCH VỤ THƯƠNG MẠI TỔNG HỢP WINCOMMERCE</t>
  </si>
  <si>
    <t>Số 122 đường 16/4, Phường Mỹ Hải, TP. Phan Rang-Tháp Chàm, Tỉnh Ninh Thuận, Việt Nam</t>
  </si>
  <si>
    <t>0104918404-027</t>
  </si>
  <si>
    <t>WIN-028</t>
  </si>
  <si>
    <t>CHI NHÁNH KHÁNH HÒA - CÔNG TY CỔ PHẦN DỊCH VỤ THƯƠNG MẠI TỔNG HỢP WINCOMMERCE</t>
  </si>
  <si>
    <t>Số 60 Thái Nguyên, Phường Phương Sài, Thành phố Nha Trang, Tỉnh Khánh Hòa, Việt Nam</t>
  </si>
  <si>
    <t>0104918404-028</t>
  </si>
  <si>
    <t>WIN-029</t>
  </si>
  <si>
    <t>CHI NHÁNH VĨNH PHÚC - CÔNG TY CỔ PHẦN DỊCH VỤ THƯƠNG MẠI TỔNG HỢP WINCOMMERCE</t>
  </si>
  <si>
    <t>481 Hùng Vương, Phường Đồng Tâm, Thành phố Vĩnh Yên, Tỉnh Vĩnh Phúc, Việt Nam</t>
  </si>
  <si>
    <t>0104918404-029</t>
  </si>
  <si>
    <t>WIN-030</t>
  </si>
  <si>
    <t>CHI NHÁNH HÀ NAM - CÔNG TY CỔ PHẦN DỊCH VỤ THƯƠNG MẠI TỔNG HỢP WINCOMMERCE</t>
  </si>
  <si>
    <t>TTTM Vincom Hà Nam, Phường Minh Khai, Thành phố Phủ Lý, Tỉnh Hà Nam, Việt Nam</t>
  </si>
  <si>
    <t>0104918404-030</t>
  </si>
  <si>
    <t>WIN-031</t>
  </si>
  <si>
    <t>CHI NHÁNH BẮC NINH - CÔNG TY CỔ PHẦN DỊCH VỤ THƯƠNG MẠI TỔNG HỢP WINCOMMERCE</t>
  </si>
  <si>
    <t>Đường Lê Quang Đạo, Phường Đông Ngàn, Thành phố Từ Sơn, Tỉnh Bắc Ninh, Việt Nam</t>
  </si>
  <si>
    <t>0104918404-031</t>
  </si>
  <si>
    <t>WIN-033</t>
  </si>
  <si>
    <t>CHI NHÁNH HẬU GIANG - CÔNG TY CỔ PHẦN DỊCH VỤ THƯƠNG MẠI TỔNG HỢP WINCOMMERCE</t>
  </si>
  <si>
    <t>TTTM Vincom Plaza Hậu Giang, Khu Vực 3, Phường V, Thành phố Vị Thanh, Tỉnh Hậu Giang, Việt Nam</t>
  </si>
  <si>
    <t>0104918404-033</t>
  </si>
  <si>
    <t>WIN-034</t>
  </si>
  <si>
    <t>CHI NHÁNH HÒA BÌNH - CÔNG TY CỔ PHẦN DỊCH VỤ THƯƠNG MẠI TỔNG HỢP WINCOMMERCE</t>
  </si>
  <si>
    <t>Tầng 2, TTTM Vincom Plaza Hòa Bình, Phường Đồng Tiến, Thành phố Hoà Bình, Tỉnh Hòa Bình, Việt Nam</t>
  </si>
  <si>
    <t>0104918404-034</t>
  </si>
  <si>
    <t>WIN-035</t>
  </si>
  <si>
    <t>CHI NHÁNH YÊN BÁI - CÔNG TY CỔ PHẦN DỊCH VỤ THƯƠNG MẠI TỔNG HỢP WINCOMMERCE</t>
  </si>
  <si>
    <t>TTTM Vincom Yên Bái, đường Thành Công, Phường Nguyễn Thái Học, Thành phố  Yên Bái, Tỉnh Yên Bái, Việt Nam</t>
  </si>
  <si>
    <t>0104918404-035</t>
  </si>
  <si>
    <t>WIN-038</t>
  </si>
  <si>
    <t>CHI NHÁNH TUYÊN QUANG - CÔNG TY CỔ PHẦN DỊCH VỤ THƯƠNG MẠI TỔNG HỢP WINCOMMERCE</t>
  </si>
  <si>
    <t>Tầng 2, TTTM Vincom Tuyên Quang, Số 260 đường Quang Trung, Phường Phan Thiết, Thành Phố Tuyên Quang, Tỉnh Tuyên Quang, Việt Nam</t>
  </si>
  <si>
    <t>0104918404-038</t>
  </si>
  <si>
    <t>WIN-039</t>
  </si>
  <si>
    <t>CHI NHÁNH PHÚ YÊN - CÔNG TY CỔ PHẦN DỊCH VỤ THƯƠNG MẠI TỔNG HỢP WINCOMMERCE</t>
  </si>
  <si>
    <t>Góc Đông Bắc ngã tư đường Hùng Vương và đường Trần Phú, Phường 7, TP Tuy Hoà, Tỉnh Phú Yên, Việt Nam</t>
  </si>
  <si>
    <t>0104918404-039</t>
  </si>
  <si>
    <t>WIN-041</t>
  </si>
  <si>
    <t>CHI NHÁNH LONG AN - CÔNG TY CỔ PHẦN DỊCH VỤ THƯƠNG MẠI TỔNG HỢP WINCOMMERCE</t>
  </si>
  <si>
    <t>Ngã tư Hùng Vương và Mai Thị Tốt, Phường 2, Thành phố Tân An, Tỉnh Long An, Việt Nam</t>
  </si>
  <si>
    <t>0104918404-041</t>
  </si>
  <si>
    <t>WIN-042</t>
  </si>
  <si>
    <t>CHI NHÁNH QUẢNG NGÃI - CÔNG TY CỔ PHẦN DỊCH VỤ THƯƠNG MẠI TỔNG HỢP WINCOMMERCE</t>
  </si>
  <si>
    <t>TTTM Vincom Plaza Quảng Ngãi, số 26 đường Lê Thánh Tôn, Phường Nghĩa Chánh, Thành phố Quảng Ngãi, Tỉnh Quảng Ngãi, Việt Nam</t>
  </si>
  <si>
    <t>0104918404-042</t>
  </si>
  <si>
    <t>WIN-044</t>
  </si>
  <si>
    <t>CHI NHÁNH THÁI BÌNH - CÔNG TY CỔ PHẦN DỊCH VỤ THƯƠNG MẠI TỔNG HỢP WINCOMMERCE</t>
  </si>
  <si>
    <t>Số 460, phố Lý Bôn, Phường Đề Thám, Thành phố Thái Bình, Tỉnh Thái Bình, Việt Nam</t>
  </si>
  <si>
    <t>0104918404-044</t>
  </si>
  <si>
    <t>WIN-045</t>
  </si>
  <si>
    <t>CHI NHÁNH QUẢNG BÌNH - CÔNG TY CỔ PHẦN DỊCH VỤ THƯƠNG MẠI TỔNG HỢP WINCOMMERCE</t>
  </si>
  <si>
    <t>TTTM Đồng Hới, Đường Quách Xuân Kỳ, Phường Đồng Hải, Thành phố Đồng Hới, Tỉnh Quảng Bình, Việt Nam</t>
  </si>
  <si>
    <t>0104918404-045</t>
  </si>
  <si>
    <t>WIN-046</t>
  </si>
  <si>
    <t>CHI NHÁNH TÂY NINH - CÔNG TY CỔ PHẦN DỊCH VỤ THƯƠNG MẠI TỔNG HỢP WINCOMMERCE</t>
  </si>
  <si>
    <t>TTTM Vincom Plaza Tây Ninh, khu phố 1, Phường 3, Thành phố Tây Ninh, Tỉnh Tây Ninh, Việt Nam</t>
  </si>
  <si>
    <t>0104918404-046</t>
  </si>
  <si>
    <t>WIN-047</t>
  </si>
  <si>
    <t>CHI NHÁNH BÀ RỊA - VŨNG TÀU - CÔNG TY CỔ PHẦN DỊCH VỤ THƯƠNG MẠI TỔNG HỢP WINCOMMERCE</t>
  </si>
  <si>
    <t>09 Nguyễn Hữu Cảnh, Phường Thắng Nhất, Thành Phố Vũng Tàu, Tỉnh Bà Rịa - Vũng Tàu, Việt Nam</t>
  </si>
  <si>
    <t>0104918404-047</t>
  </si>
  <si>
    <t>WIN-048</t>
  </si>
  <si>
    <t>Tầng 5, Mplaza SaiGon, 39 Lê Duẩn, Phường Bến Nghé, Quận 1, Thành phố Hồ Chí Minh, Việt Nam</t>
  </si>
  <si>
    <t>0104918404-048</t>
  </si>
  <si>
    <t>WIN-049</t>
  </si>
  <si>
    <t>CHI NHÁNH SƠN LA - CÔNG TY CỔ PHẦN DỊCH VỤ THƯƠNG MẠI TỔNG HỢP WINCOMMERCE</t>
  </si>
  <si>
    <t>TTTM Vincom Sơn La, Tổ 3, Phường Quyết Thắng, Thành phố Sơn La, Tỉnh Sơn La, Việt Nam</t>
  </si>
  <si>
    <t>0104918404-049</t>
  </si>
  <si>
    <t>WIN-052</t>
  </si>
  <si>
    <t>CHI NHÁNH LẠNG SƠN - CÔNG TY CỔ PHẦN DỊCH VỤ THƯƠNG MẠI TỔNG HỢP WINCOMMERCE</t>
  </si>
  <si>
    <t>TTTM Vincom Lạng Sơn, Cầu Kỳ Lừa, Phường Chi Lăng, Thành phố Lạng Sơn, Tỉnh Lạng Sơn, Việt Nam</t>
  </si>
  <si>
    <t>0104918404-052</t>
  </si>
  <si>
    <t>WIN-053</t>
  </si>
  <si>
    <t>CHI NHÁNH TRÀ VINH - CÔNG TY CỔ PHẦN DỊCH VỤ THƯƠNG MẠI TỔNG HỢP WINCOMMERCE</t>
  </si>
  <si>
    <t>TTTM Vincom Plaza Trà Vinh, Khóm 3, Phường 2, Thành phố Trà Vinh, Tỉnh Trà Vinh, Việt Nam</t>
  </si>
  <si>
    <t>0104918404-053</t>
  </si>
  <si>
    <t>WIN-056</t>
  </si>
  <si>
    <t>CHI NHÁNH HƯNG YÊN - CÔNG TY CỔ PHẦN DỊCH VỤ THƯƠNG MẠI TỔNG HỢP WINCOMMERCE</t>
  </si>
  <si>
    <t>Căn RA1, Tầng 01, Tòa A1 Khu căn hộ Rừng Cọ, KĐT TM và DL Vă, Xã Xuân Quan, Huyện Văn Giang, Tỉnh Hưng Yên, Việt Nam</t>
  </si>
  <si>
    <t>0104918404-056</t>
  </si>
  <si>
    <t>WIN-057</t>
  </si>
  <si>
    <t>CHI NHÁNH KIÊN GIANG - CÔNG TY CỔ PHẦN DỊCH VỤ THƯƠNG MẠI TỔNG HỢP WINCOMMERCE</t>
  </si>
  <si>
    <t>TTTM Vincom Plaza Kiên Giang, Lô A12, Đường Cô Bắc, Khu Phố, Phường Vĩnh Bảo, Thành phố Rạch Giá, Tỉnh Kiên Giang, Việt Nam</t>
  </si>
  <si>
    <t>0104918404-057</t>
  </si>
  <si>
    <t>WIN-058</t>
  </si>
  <si>
    <t>CHI NHÁNH NGHỆ AN - CÔNG TY CỔ PHẦN DỊCH VỤ THƯƠNG MẠI TỔNG HỢP WINCOMMERCE</t>
  </si>
  <si>
    <t>Vincom+ Nam Đàn, Thị trấn Nam Đàn, Huyện Nam Đàn, Tỉnh Nghệ An, Việt Nam</t>
  </si>
  <si>
    <t>0104918404-058</t>
  </si>
  <si>
    <t>WIN-059</t>
  </si>
  <si>
    <t>CHI NHÁNH THÁI NGUYÊN - CÔNG TY CỔ PHẦN DỊCH VỤ THƯƠNG MẠI TỔNG HỢP WINCOMMERCE</t>
  </si>
  <si>
    <t>TTTM Vincom Thái Nguyên, Đường Lương Ngọc Quyến, Phường Quang Trung, Thành phố Thái Nguyên, Tỉnh Thái Nguyên, Việt Nam</t>
  </si>
  <si>
    <t>0104918404-059</t>
  </si>
  <si>
    <t>WIN-060</t>
  </si>
  <si>
    <t>CHI NHÁNH CÀ MAU - CÔNG TY CỔ PHẦN DỊCH VỤ THƯƠNG MẠI TỔNG HỢP WINCOMMERCE</t>
  </si>
  <si>
    <t>TTTM Vincom Plaza Cà Mau, Phường 1, Thành phố Cà Mau, Tỉnh Cà Mau, Việt Nam</t>
  </si>
  <si>
    <t>0104918404-060</t>
  </si>
  <si>
    <t>WIN-061</t>
  </si>
  <si>
    <t>CHI NHÁNH QUẢNG NAM - CÔNG TY CỔ PHẦN DỊCH VỤ THƯƠNG MẠI TỔNG HỢP WINCOMMERCE</t>
  </si>
  <si>
    <t>53 Đinh Tiên Hoàng, Phường Tân An, Thành phố Hội An, Tỉnh Quảng Nam, Việt Nam</t>
  </si>
  <si>
    <t>0104918404-061</t>
  </si>
  <si>
    <t>WIN-062</t>
  </si>
  <si>
    <t>CHI NHÁNH BÌNH THUẬN - CÔNG TY CỔ PHẦN DỊCH VỤ THƯƠNG MẠI TỔNG HỢP WINCOMMERCE</t>
  </si>
  <si>
    <t>9 Nguyễn Tương, Phường Phú Thủy, Thành phố  Phan Thiết, Tỉnh Bình Thuận, Việt Nam</t>
  </si>
  <si>
    <t>0104918404-062</t>
  </si>
  <si>
    <t>WIN-063</t>
  </si>
  <si>
    <t>CHI NHÁNH TIỀN GIANG - CÔNG TY CỔ PHẦN DỊCH VỤ THƯƠNG MẠI TỔNG HỢP WINCOMMERCE</t>
  </si>
  <si>
    <t>200 Nam Kỳ Khởi Nghĩa, Phường 1, Thành phố Mỹ Tho, Tỉnh Tiền Giang, Việt Nam</t>
  </si>
  <si>
    <t>0104918404-063</t>
  </si>
  <si>
    <t>WIN-064</t>
  </si>
  <si>
    <t>CHI NHÁNH NAM ĐỊNH - CÔNG TY CỔ PHẦN DỊCH VỤ THƯƠNG MẠI TỔNG HỢP WINCOMMERCE</t>
  </si>
  <si>
    <t>186 Hùng Vương, Phường Vị Xuyên, Thành phố Nam Định, Tỉnh Nam Định, Việt Nam</t>
  </si>
  <si>
    <t>0104918404-064</t>
  </si>
  <si>
    <t>WIN-065</t>
  </si>
  <si>
    <t>CHI NHÁNH BẮC GIANG - CÔNG TY CỔ PHẦN DỊCH VỤ THƯƠNG MẠI TỔNG HỢP WINCOMMERCE</t>
  </si>
  <si>
    <t>545 Lê Lợi, Phường Hoàng Văn Thụ, Thành phố  Bắc Giang, Tỉnh Bắc Giang, Việt Nam</t>
  </si>
  <si>
    <t>0104918404-065</t>
  </si>
  <si>
    <t>WIN-066</t>
  </si>
  <si>
    <t>CHI NHÁNH SÓC TRĂNG - CÔNG TY CỔ PHẦN DỊCH VỤ THƯƠNG MẠI TỔNG HỢP WINCOMMERCE</t>
  </si>
  <si>
    <t>L02-01 Tầng 2, TTTM Vincom Plaza Sóc Trăng, số 22 Đường Trần, Phường 2, Thành phố Sóc Trăng, Tỉnh Sóc Trăng, Việt Nam</t>
  </si>
  <si>
    <t>0104918404-066</t>
  </si>
  <si>
    <t>WIN-067</t>
  </si>
  <si>
    <t>CHI NHÁNH BẾN TRE- CÔNG TY CỔ PHẦN DỊCH VỤ THƯƠNG MẠI TỔNG HỢP WINCOMMERCE</t>
  </si>
  <si>
    <t>116A1 Trương Định, Phường 6, Thành phố Bến Tre, Tỉnh Bến Tre, Việt Nam</t>
  </si>
  <si>
    <t>0104918404-067</t>
  </si>
  <si>
    <t>WIN-070</t>
  </si>
  <si>
    <t>CHI NHÁNH QUẢNG TRỊ - CÔNG TY CỔ PHẦN DỊCH VỤ THƯƠNG MẠI TỔNG HỢP WINCOMMERCE</t>
  </si>
  <si>
    <t>35 Hùng Vương, Phường 1, Thành phố Đông Hà, Tỉnh Quảng Trị, Việt Nam</t>
  </si>
  <si>
    <t>0104918404-070</t>
  </si>
  <si>
    <t>WIN-071</t>
  </si>
  <si>
    <t>CHI NHÁNH BÌNH ĐỊNH - CÔNG TY CỔ PHẦN DỊCH VỤ THƯƠNG MẠI TỔNG HỢP WINCOMMERCE</t>
  </si>
  <si>
    <t>52 Tăng Bạt Hổ, Phường Lê Lợi, Thành phố Quy Nhơn, Tỉnh Bình Định, Việt Nam</t>
  </si>
  <si>
    <t>0104918404-071</t>
  </si>
  <si>
    <t>WIN-072</t>
  </si>
  <si>
    <t>CHI NHÁNH LÀO CAI - CÔNG TY CỔ PHẦN DỊCH VỤ THƯƠNG MẠI TỔNG HỢP WINCOMMERCE</t>
  </si>
  <si>
    <t>Số 02-04 Võ Nguyên Giáp, Phường Bắc Cường, Thành phố Lào Cai, Tỉnh Lào Cai, Việt Nam</t>
  </si>
  <si>
    <t>0104918404-072</t>
  </si>
  <si>
    <t>WIN-091</t>
  </si>
  <si>
    <t>CHI NHÁNH HÀ GIANG - CÔNG TY CỔ PHẦN DỊCH VỤ THƯƠNG MẠI TỔNG HỢP WINCOMMERCE</t>
  </si>
  <si>
    <t>89 Nguyễn Thái Học, Phường Minh Khai, TP Hà Giang, Tỉnh Hà Giang, Việt Nam</t>
  </si>
  <si>
    <t>0104918404-091</t>
  </si>
  <si>
    <t>WIN-092</t>
  </si>
  <si>
    <t>CHI NHÁNH BÌNH PHƯỚC - CÔNG TY CỔ PHẦN DỊCH VỤ THƯƠNG MẠI TỔNG HỢP WINCOMMERCE</t>
  </si>
  <si>
    <t>36 Nguyễn Chánh, Phường Tân Phú, Thành Phố Đồng Xoài, Tỉnh Bình Phước, Việt Nam</t>
  </si>
  <si>
    <t>0104918404-092</t>
  </si>
  <si>
    <t>WIN-093</t>
  </si>
  <si>
    <t>CHI NHÁNH BẮC KẠN - CÔNG TY CỔ PHẦN DỊCH VỤ THƯƠNG MẠI TỔNG HỢP WINCOMMERCE</t>
  </si>
  <si>
    <t>Tầng 2 và 3, TTTM Vincom Bắc Kạn, đường Trường Chinh, Phường Đức Xuân, Thành Phố Bắc Kạn, Tỉnh Bắc Kạn, Việt Nam</t>
  </si>
  <si>
    <t>0104918404-093</t>
  </si>
  <si>
    <t>WIN-094</t>
  </si>
  <si>
    <t>CHI NHÁNH LAI CHÂU - CÔNG TY CỔ PHẦN DỊCH VỤ THƯƠNG MẠI TỔNG HỢP WINCOMMERCE</t>
  </si>
  <si>
    <t>Đường Điện Biên Phủ, Tổ 9, Phường Tân Phong, Thành Phố Lai Châu, Tỉnh Lai Châu, Việt Nam</t>
  </si>
  <si>
    <t>0104918404-094</t>
  </si>
  <si>
    <t>WIN-095</t>
  </si>
  <si>
    <t>CHI NHÁNH CAO BẰNG - CÔNG TY CỔ PHẦN DỊCH VỤ THƯƠNG MẠI TỔNG HỢP WINCOMMERCE</t>
  </si>
  <si>
    <t>Số 39 Phố Cũ, Phường Hợp Giang, Thành phố Cao Bằng, Tỉnh Cao Bằng, Việt Nam</t>
  </si>
  <si>
    <t>0104918404-095</t>
  </si>
  <si>
    <t>WIN-096</t>
  </si>
  <si>
    <t>CHI NHÁNH ĐIỆN BIÊN - CÔNG TY CỔ PHẦN DỊCH VỤ THƯƠNG MẠI TỔNG HỢP WINCOMMERCE</t>
  </si>
  <si>
    <t>Số nhà 310 Trường Chinh, Tổ dân phố 06, Phường Mường Thanh, Thành phố Điện Biên Phủ, Tỉnh Điện Biên, Việt Nam</t>
  </si>
  <si>
    <t>0104918404-096</t>
  </si>
  <si>
    <t>win1226</t>
  </si>
  <si>
    <t>CN HCM - wincommerce</t>
  </si>
  <si>
    <t>Tầng 5, Mplaza SaiGon, số 39 Lê Duẩn, Phường Bến Nghé, Quận 1, Tp.HCM</t>
  </si>
  <si>
    <t>win1511</t>
  </si>
  <si>
    <t>CN HCM - WINCOMMERCE</t>
  </si>
  <si>
    <t>win1513</t>
  </si>
  <si>
    <t>15-17 Cộng Hòa, P.4 , Quận Tân Bình, HCM</t>
  </si>
  <si>
    <t>win1527</t>
  </si>
  <si>
    <t>Chung cư Bàu Cát II - Đường Vườn Lan, P.10, Quận Tân Bình, HCM</t>
  </si>
  <si>
    <t>WIN1528</t>
  </si>
  <si>
    <t>CN HCM - CÔNG TY CỔ PHẦN DỊCH VỤ THƯƠNG MẠI TỔNG HỢP WINCOMMERCE</t>
  </si>
  <si>
    <t>231 Nguyễn Thị Định , P. Bình Trưng Tây , Q. 2 , TP. Hồ Chí Minh, Việt Nam</t>
  </si>
  <si>
    <t>win1530</t>
  </si>
  <si>
    <t>CN HÀ NỘI - wincommerce</t>
  </si>
  <si>
    <t>Phố Xa La, P. Phúc La, Hà Đông, Hà Nội</t>
  </si>
  <si>
    <t>WIN1531</t>
  </si>
  <si>
    <t>CN HÀ NỘI - CÔNG TY CỔ PHẦN DỊCH VỤ THƯƠNG MẠI TỔNG HỢP WINCOMMERCE</t>
  </si>
  <si>
    <t>Tòa Nhà 28T Làng QT Thăng Long, Trần Đăng Ninh,  Quận Cầu Giấy, Hà Nội</t>
  </si>
  <si>
    <t>win1532</t>
  </si>
  <si>
    <t>Tầng Hầm 2,  B2 Royal City, 72A Nguyễn Trãi,  Quận Thanh Xuân, Hà Nội</t>
  </si>
  <si>
    <t>WIN1533</t>
  </si>
  <si>
    <t>Tầng B1 N05, KĐT Trung Hòa Nhân Chính, Hoàng Đạo Thúy,  Quận Cầu Giấy, Hà Nội</t>
  </si>
  <si>
    <t>WIN1535</t>
  </si>
  <si>
    <t>Tầng B1, Times City, 458 Minh Khai,  Quận Hai Bà Trưng, Hà Nội</t>
  </si>
  <si>
    <t>WIN1539</t>
  </si>
  <si>
    <t>Số 191 Bà Triệu, Q.Hai Bà Trưng, Hà Nội</t>
  </si>
  <si>
    <t>win1541</t>
  </si>
  <si>
    <t>CN HÀ NỘI - WINCOMMERCE</t>
  </si>
  <si>
    <t>Trung tâm thương mại Vincom Plaza Long Biên. Đường Chu Huy Mân, Phường Việt Hưng, Long Biên, Hà Nội</t>
  </si>
  <si>
    <t>win1542</t>
  </si>
  <si>
    <t>Tầng 1 Nhà CT7A, KĐT Văn Quán,  Quận Hà Đông, Hà Nội</t>
  </si>
  <si>
    <t>WIN1544</t>
  </si>
  <si>
    <t>216 Võ Văn Ngân, phường Bình Thọ, Quận Thủ Đức, TP. Hồ Chí Minh Việt Nam</t>
  </si>
  <si>
    <t>WIN1545</t>
  </si>
  <si>
    <t>Vincom Center Đồng Khởi, 72, Lê Thánh Tôn, Quận 1, HCM</t>
  </si>
  <si>
    <t>win1549</t>
  </si>
  <si>
    <t>CN HCM - Wincommerce</t>
  </si>
  <si>
    <t>190 đường Quang Trung, P.10, Q.Gò Vấp, HCM</t>
  </si>
  <si>
    <t>win1551</t>
  </si>
  <si>
    <t>Số A12 Phan Văn Trị, P.7, Q.Gò Vấp, HCM</t>
  </si>
  <si>
    <t>WIN1553</t>
  </si>
  <si>
    <t>54A Nguyễn Chí Thanh, Quận Đống Đa, HN</t>
  </si>
  <si>
    <t>WIN1561</t>
  </si>
  <si>
    <t>37 Phường Thảo Điền, Q. 2 , TP. Hồ Chí Minh, Việt Nam</t>
  </si>
  <si>
    <t>WIN1567</t>
  </si>
  <si>
    <t>50 Lê Văn Việt P. Hiệp Phú Q.9, HCM</t>
  </si>
  <si>
    <t>WIN1568</t>
  </si>
  <si>
    <t>307 Số 307 Nguyễn Duy Trinh, P. Bình Trưng Tây, Q. 2, TP. Hồ Chí Minh Việt Nam</t>
  </si>
  <si>
    <t>win1569</t>
  </si>
  <si>
    <t>Số 188 phố Tây Sơn, TT.Phùng, H.Đan Phượng, HN</t>
  </si>
  <si>
    <t>WIN1585</t>
  </si>
  <si>
    <t>Nhà F, Ngõ 28 Xuân La. Phường Xuân La, Quận Tây Hồ, Hà Nội</t>
  </si>
  <si>
    <t>win1588</t>
  </si>
  <si>
    <t>WIN1589</t>
  </si>
  <si>
    <t>Tầng B1, Vincom Center Phạm Ngọc Thạch, 2 Phạm Ngọc Thạch,  Quận Đống Đa, Hà Nội</t>
  </si>
  <si>
    <t>win1590</t>
  </si>
  <si>
    <t>Tầng B1, TTTM Vincom Plaza Bắc Từ Liêm, CC Green Stars, 234 Phạm Văn Đồng,  Quận Bắc Từ Liêm, Hà Nội</t>
  </si>
  <si>
    <t>WIN1596</t>
  </si>
  <si>
    <t>TTTM Vincom Plaza Sài Gòn Res Số, 188,Đường Nguyễn Xí,Phường 26, Quận Bình Thạnh, HCM</t>
  </si>
  <si>
    <t>WIN1597</t>
  </si>
  <si>
    <t>VC+ KĐT Nam Long Số 71,Trần Trọng, Cung, P. Tân Thuận Đông, Q7, TP. HCM</t>
  </si>
  <si>
    <t>win1606</t>
  </si>
  <si>
    <t>Ngõ 34 Hoàng Cầu, Chợ Dừa, Đống Đa, Đống Đa Hà Nội</t>
  </si>
  <si>
    <t>win1608</t>
  </si>
  <si>
    <t>Tầng B1, TTTM VinCom Center Liễu Giai, Số 29 Liễu Giai, Phường Ngọc Khánh, Quận Ba Đình, Hà Nội</t>
  </si>
  <si>
    <t>win1620</t>
  </si>
  <si>
    <t>SO05A. tầng 1. Tòa A3 (CT03). KCH Vinhomes Gardenia. Hàm Nghi phường Cầu Diễn, Từ Liêm, Hà Nội</t>
  </si>
  <si>
    <t>WIN1630</t>
  </si>
  <si>
    <t>Tòa nhà 81 tầng,Khu Central Park, KĐT Central Park, P22, Quận Bình Thạnh, HCM</t>
  </si>
  <si>
    <t>win1631</t>
  </si>
  <si>
    <t>Số 10 Đường Phổ Quang, P.2, Quận Tân Bình, HCM</t>
  </si>
  <si>
    <t>WIN1635</t>
  </si>
  <si>
    <t>90 Phạm Hùng, Mỹ Đình, Từ Liêm, Hà Nội</t>
  </si>
  <si>
    <t>win1644</t>
  </si>
  <si>
    <t>Tầng 1, tòa CT2, khu đô thị Gamuda Gardens, phường Trần Phú, quận Hoàng Mai, Hà Nội</t>
  </si>
  <si>
    <t>WIN1645</t>
  </si>
  <si>
    <t>Ngõ 3 Tôn Thất thuyết, Dịch Vọng Hậu, Cầu Giấy, Hà Nội</t>
  </si>
  <si>
    <t>WIN1646</t>
  </si>
  <si>
    <t>119 Trần Duy Hưng, Trung Hoà, Cầu Giấy, Hà Nội</t>
  </si>
  <si>
    <t>WIN1650</t>
  </si>
  <si>
    <t>19 Trúc Khê - P. Láng Hạ. Q. Đống Đa. Hà Nội</t>
  </si>
  <si>
    <t>win1651</t>
  </si>
  <si>
    <t>Tầng 1, số 609 đường Trương Định, Quận Hoàng Mai, Hà Nội</t>
  </si>
  <si>
    <t>win1653</t>
  </si>
  <si>
    <t>281 , Đội cấn Ba Đình, Hà Nội</t>
  </si>
  <si>
    <t>WIN1654</t>
  </si>
  <si>
    <t>46 Thanh Nhàn, P.thanh Nhàn, Q.Hai Bà Trưng, Hà Nội</t>
  </si>
  <si>
    <t>WIN1655</t>
  </si>
  <si>
    <t>Lô E khu đất D1 tòa nhà hỗn hợp Vườn Đào, Phường Phú Thượng, Quận Tây Hồ, HN</t>
  </si>
  <si>
    <t>win1656</t>
  </si>
  <si>
    <t>8 Đường Quang Trung, P. Nguyễn Trãi, Hà Đông, Hà Nội</t>
  </si>
  <si>
    <t>WIN1657</t>
  </si>
  <si>
    <t>89 Lê Đức Thọ, Mỹ Đình 2, Nam Từ Liêm, Hà Nội</t>
  </si>
  <si>
    <t>win1658</t>
  </si>
  <si>
    <t>163 VinMart Đại La</t>
  </si>
  <si>
    <t>WIN1660</t>
  </si>
  <si>
    <t>98 Thái Thịnh, Ngã Tư Sở, Đống Đa, Hà Nội</t>
  </si>
  <si>
    <t>WIN1661</t>
  </si>
  <si>
    <t>Tầng 1 chung cư Trung Yên 1, Khu đô thị Nam Trung Yên, Cầu Giấy, Hà Nội</t>
  </si>
  <si>
    <t>WIN1663</t>
  </si>
  <si>
    <t>51 Xuân Diệu, P. Tứ Liên,  Quận Tây Hồ, Hà Nội</t>
  </si>
  <si>
    <t>WIN1664</t>
  </si>
  <si>
    <t>Tầng 1, Toàn nhà 170 La Thành, Ô Chợ Dừa, Quận Đống Đa, Hà Nội</t>
  </si>
  <si>
    <t>WIN1665</t>
  </si>
  <si>
    <t>Tràng An Complex, 1 Phùng Chí Kiên, Nghĩa Đô, Cầu Giấy, Hà Nội</t>
  </si>
  <si>
    <t>WIN1666</t>
  </si>
  <si>
    <t>HH2 - Meco Complex, Tầng 1, Toà, Ng. 102 Trường Chinh, Phương Đình, Đống Đa, Hà Nội</t>
  </si>
  <si>
    <t>win1669</t>
  </si>
  <si>
    <t>Tầng 1- Tòa Bắc RiceCity- KĐT Tây Nam Linh Đàm - Hoàng Liệt- Hoàng Mai- Hà Nội</t>
  </si>
  <si>
    <t>win1671</t>
  </si>
  <si>
    <t>81 Vũ Trọng Phụng (Hapulico), Thanh Xuân Trung, Thanh Xuân, Hà Nội</t>
  </si>
  <si>
    <t>win1672</t>
  </si>
  <si>
    <t>131 Đ. Nguyễn Văn Cừ, Ngọc Lâm, Long Biên, Hà Nội</t>
  </si>
  <si>
    <t>WIN1673</t>
  </si>
  <si>
    <t>Tòa nhà Sun Plaza Thụy Khuê, Số nhà 69B đường Thụy Khuê, P. Thụy Khuê, Quận Tây Hồ, Hà Nội</t>
  </si>
  <si>
    <t>WIN1675</t>
  </si>
  <si>
    <t>Sun Plaza - số 3 Lương Yên, Bạch Đằng, Hai Bà Trưng, Hà Nội.</t>
  </si>
  <si>
    <t>WIN1681</t>
  </si>
  <si>
    <t>36/25 Phạm Văn Nghị, Sky Garden 3, P. Tân Phong, Q. 7, HCM</t>
  </si>
  <si>
    <t>win1683</t>
  </si>
  <si>
    <t>Tầng trệt Cao ốc Silland, số nhà 7J, đường số 9A, Khu dân cư Trung Sơn, ấp 4B, xã Bình Hưng, huyện Bình Chánh, HCM</t>
  </si>
  <si>
    <t>WIN1685</t>
  </si>
  <si>
    <t>Gian hàng 1,2,3 Tầng Hầm B2, Tòa, nhà T4, Số 01 đường số 104-BTT, khu phố 3, Bình Trưng Tây, Quận 2, TP. Hồ Chí Minh Việt Nam</t>
  </si>
  <si>
    <t>WIN1698</t>
  </si>
  <si>
    <t>Tầng 1, TTTM Vincom Mega Mall Smart City, Khu vực ô GS-CCTP1 thuộc DA KĐTM Tây Mỗ - Đại Mỗ - Vinhomes P.Tây Mỗ, Q.Nam Từ Liêm, Hà Nội</t>
  </si>
  <si>
    <t>win1699</t>
  </si>
  <si>
    <t>CN HÀ NỘI - Wincommerce</t>
  </si>
  <si>
    <t>Tầng 2 và Tầng 3, TTTM Vincom Mega Mall Ocean Park, Lô đất số CCTP-10 thuộc DA KĐT Gia Lâm, TT Trâu Quỳ và các xã Dương Xá, Kiêu Kỵ, Hà Nội</t>
  </si>
  <si>
    <t>win1706</t>
  </si>
  <si>
    <t>Eurowindow River Park, khu tái định cư Đông Hội, xã Đông Hội, H.Đông Anh, HN</t>
  </si>
  <si>
    <t>win2011</t>
  </si>
  <si>
    <t>L1 - 01, khu TTTM Almaz Long Biên, đường Hoa Lan, khu đô thị sinh thái, Vinhomes River side, P.Phúc Lợi, Hà Nội</t>
  </si>
  <si>
    <t>WIN2012</t>
  </si>
  <si>
    <t>Tầng 1, nhà CT9, khu đô thị Mỹ Đình, phường Mỹ Đình 1, quận Nam Từ Liêm, Hà Nội</t>
  </si>
  <si>
    <t>win2013</t>
  </si>
  <si>
    <t>Số 183 Hoàng Văn Thái, Phường Khương, Trung, Quận Thanh Xuân, HN</t>
  </si>
  <si>
    <t>WIN2014</t>
  </si>
  <si>
    <t>WIN2015</t>
  </si>
  <si>
    <t>win2016</t>
  </si>
  <si>
    <t>WIN2017</t>
  </si>
  <si>
    <t>R3 - L1 - 09B, tổ hợp trung tâm thương mại, giáo dục và căn hộ Royal City,</t>
  </si>
  <si>
    <t>WIN2018</t>
  </si>
  <si>
    <t>T4 - L1 - 07, tổ hợp TTTM, giáo dục và căn hộ Times City, số 458, phố Minh Khai, phường Vĩnh Tuy, quận Hai Bà Trưng, Hà Nội</t>
  </si>
  <si>
    <t>WIN2020</t>
  </si>
  <si>
    <t>Tầng 1, CT 6, khu đô thị Định Công, đường Trần Điền, phường Định Công, quận Hoàng Mai, Hà Nội</t>
  </si>
  <si>
    <t>WIN2021</t>
  </si>
  <si>
    <t>WIN2023</t>
  </si>
  <si>
    <t>331C Trần Hưng Đạo, Phường Cô Giang, Quận 1, HCM</t>
  </si>
  <si>
    <t>WIN2024</t>
  </si>
  <si>
    <t>WIN2026</t>
  </si>
  <si>
    <t>Căn hộ B01-08, tầng trệt Khu căn hộ, Hoàng Anh River view, 37 Nguyễn, Văn Hưởng, P. Thảo Điền, Q. 2, TP. Hồ Chí Minh Việt Nam</t>
  </si>
  <si>
    <t>WIN2027</t>
  </si>
  <si>
    <t>Căn hộ 02-01-B2 (B-01-01), tầng trệt, Khu căn hộ Phú Hoàng Anh, đường, Nguyễn Hữu Thọ, X. Phước Kiển, HCM</t>
  </si>
  <si>
    <t>WIN2030</t>
  </si>
  <si>
    <t>Số 24B-24 Tôn Đản, Phường 13, Quận 4, TP. Hồ Chí Minh Việt Nam</t>
  </si>
  <si>
    <t>WIN2031</t>
  </si>
  <si>
    <t>WIN2032</t>
  </si>
  <si>
    <t>WIN2035</t>
  </si>
  <si>
    <t>323 Bùi Hữu Nghĩa, Phường 1, Quận Bình Thạnh, HCM</t>
  </si>
  <si>
    <t>WIN2036</t>
  </si>
  <si>
    <t>CC Phú Thuận Việt, 319 Lý Thường Kiệt, Phường 15, Quận 11, TP. Hồ Chí Minh</t>
  </si>
  <si>
    <t>WIN2038</t>
  </si>
  <si>
    <t>97 Hoàng Diệu 2, Phường Linh Trung, Quận Thủ Đức, HCM</t>
  </si>
  <si>
    <t>WIN2040</t>
  </si>
  <si>
    <t>WIN2042</t>
  </si>
  <si>
    <t>A3-01-05 chung cư Hoàng Anh, An Tiến, số 187 Lê Văn Lương, X. Phước Kiển, Huyện Nhà Bè, HCM</t>
  </si>
  <si>
    <t>WIN2043</t>
  </si>
  <si>
    <t>A1.01 CC Hoàng Anh 2 - 783 Trần Xuâ, n Soạn, Phường Tân Hưng, Quận 7, Quận 7, HCM</t>
  </si>
  <si>
    <t>win2045</t>
  </si>
  <si>
    <t>60 Bạch Đằng, Phường 2, Quận Tân Bình, HCM</t>
  </si>
  <si>
    <t>win2046</t>
  </si>
  <si>
    <t>Tầng 1, tòa E4, khu nhà ở xã hội Ecohome 1, khu đô thị Bắc Cổ Nhuế - Chèm, 
phường Đông Ngạc, quận Bắc Từ Liêm, HN</t>
  </si>
  <si>
    <t>WIN2050</t>
  </si>
  <si>
    <t>T2-L1-03, tổ hợp TTTM, giáo dục và căn hộ Times City, số 458 đường Minh Khai, phường Vĩnh Tuy, quận Hai Bà Trưng, Hà Nội</t>
  </si>
  <si>
    <t>win2052</t>
  </si>
  <si>
    <t>300B Nguyễn Trọng Tuyển, Phường 1, Quận Tân Bình, HCM</t>
  </si>
  <si>
    <t>WIN2054</t>
  </si>
  <si>
    <t>WIN2056</t>
  </si>
  <si>
    <t>win2057</t>
  </si>
  <si>
    <t>WIN2058</t>
  </si>
  <si>
    <t>WIN2059</t>
  </si>
  <si>
    <t>T10-L1-07C, tổ hợp TTTM, giáo dục và căn hộ Times City, số 458 đường Minh Khai, phường Vĩnh Tuy, quận Hai Bà Trưng, Hà Nội</t>
  </si>
  <si>
    <t>WIN2061</t>
  </si>
  <si>
    <t>WIN2063</t>
  </si>
  <si>
    <t>WIN2066</t>
  </si>
  <si>
    <t>win2067</t>
  </si>
  <si>
    <t>Số 105 nhà K2, đường khu TT 7,2ha phường Vĩnh Phúc, quận Ba Đình, HN</t>
  </si>
  <si>
    <t>WIN2069</t>
  </si>
  <si>
    <t>WIN2070</t>
  </si>
  <si>
    <t>WIN2071</t>
  </si>
  <si>
    <t>WIN2072</t>
  </si>
  <si>
    <t>win2075</t>
  </si>
  <si>
    <t>WIN2078</t>
  </si>
  <si>
    <t>WIN2079</t>
  </si>
  <si>
    <t>Số 44/116 Nhân Hòa, phường Nhân Chính, quận Thanh Xuân, Hà Nội</t>
  </si>
  <si>
    <t>WIN2080</t>
  </si>
  <si>
    <t>WIN2082</t>
  </si>
  <si>
    <t>41 tương mai,  Nguyễn An Ninh, Phường Giáp Bát, Quận Hoàng Mai, Hà Nội</t>
  </si>
  <si>
    <t>win2083</t>
  </si>
  <si>
    <t>WIN2085</t>
  </si>
  <si>
    <t>win2088</t>
  </si>
  <si>
    <t>Số 47 Phó Đức Chính, phường Trúc Bạch, quận Ba Đình, HN</t>
  </si>
  <si>
    <t>WIN2091</t>
  </si>
  <si>
    <t>WIN2092</t>
  </si>
  <si>
    <t>win2094</t>
  </si>
  <si>
    <t>Số 210 Đội Cấn, phường , quận Ba Đình, Hà Nội</t>
  </si>
  <si>
    <t>WIN2098</t>
  </si>
  <si>
    <t>WIN2100</t>
  </si>
  <si>
    <t>WIN2101</t>
  </si>
  <si>
    <t>WIN2107</t>
  </si>
  <si>
    <t>476 Phan Xích Long, Phường 3, Quận Phú Nhuận, HCM</t>
  </si>
  <si>
    <t>WIN2110</t>
  </si>
  <si>
    <t>110 Ngô Tất Tố, Quận Bình Thạnh, HCM</t>
  </si>
  <si>
    <t>WIN2116</t>
  </si>
  <si>
    <t>WIN2117</t>
  </si>
  <si>
    <t>WIN2118</t>
  </si>
  <si>
    <t>Số 140 Phó Đức Chính, phường Trúc Bạch, quận Ba Đình, HN</t>
  </si>
  <si>
    <t>WIN2119</t>
  </si>
  <si>
    <t>WIN2122</t>
  </si>
  <si>
    <t>Số 10 ngõ 118 Nguyễn Khánh Toàn, P. Quan Hoa, Q.Cầu Giấy, Hà Nội</t>
  </si>
  <si>
    <t>WIN2123</t>
  </si>
  <si>
    <t>WIN2124</t>
  </si>
  <si>
    <t>WIN2125</t>
  </si>
  <si>
    <t>WIN2126</t>
  </si>
  <si>
    <t>WIN2138</t>
  </si>
  <si>
    <t>"Lô B2/D7 Khu đô thị mới Cầu Giấy, đường Trần Đăng Ninh kéo dài, 
P. Dịch Vọng, Q. Cầu Giấy, Hà Nội</t>
  </si>
  <si>
    <t>WIN2139</t>
  </si>
  <si>
    <t>WIN2141</t>
  </si>
  <si>
    <t>WIN2142</t>
  </si>
  <si>
    <t>win2143</t>
  </si>
  <si>
    <t>LK6C-8 Làng Việt Kiều Châu Âu, Khu, đô thị mới Mỗ Lao, Phường Mộ Lao, Quận Hà Đông, HN</t>
  </si>
  <si>
    <t>WIN2144</t>
  </si>
  <si>
    <t>WIN2145</t>
  </si>
  <si>
    <t>WIN2146</t>
  </si>
  <si>
    <t>WIN2148</t>
  </si>
  <si>
    <t>Số 24, đường Sài Đồng, Tổ 13, P. Sài Đồng, Q. Long Biên, Hà Nội</t>
  </si>
  <si>
    <t>WIN2150</t>
  </si>
  <si>
    <t>26B Phố Hòe Nhai, P. Nguyễn Trung Trực, Q. Ba Đình, Hà Nội</t>
  </si>
  <si>
    <t>WIN2151</t>
  </si>
  <si>
    <t>59 phố Mai Hắc Đế, P. Bùi Thị Xuân, Q. Hai Bà Trưng, Hà Nội</t>
  </si>
  <si>
    <t>WIN2164</t>
  </si>
  <si>
    <t>Số 9, Ngõ Chợ Khâm Thiên, P. Khâm Thiên, Q. Đống Đa, Hà Nội</t>
  </si>
  <si>
    <t>WIN2165</t>
  </si>
  <si>
    <t>win2166</t>
  </si>
  <si>
    <t>WIN2167</t>
  </si>
  <si>
    <t>win2168</t>
  </si>
  <si>
    <t>WIN2169</t>
  </si>
  <si>
    <t>WIN2171</t>
  </si>
  <si>
    <t>WIN2173</t>
  </si>
  <si>
    <t>win2174</t>
  </si>
  <si>
    <t>WIN2175</t>
  </si>
  <si>
    <t>"Số 4A, lô 12 khu đô thị Định Công, phố Trần Nguyên Đán
, phường Định Công, quận Hoàng Mai, Hà Nội (12A4 khu đô thị Định Công)"</t>
  </si>
  <si>
    <t>WIN2178</t>
  </si>
  <si>
    <t>WIN2188</t>
  </si>
  <si>
    <t>WIN2189</t>
  </si>
  <si>
    <t>WIN2190</t>
  </si>
  <si>
    <t>WIN2192</t>
  </si>
  <si>
    <t>Số 37, ngõ 91 đường Nguyễn Chí Thanh, P. Láng Hạ, Q.Đống Đa, Hà Nội</t>
  </si>
  <si>
    <t>WIN2208</t>
  </si>
  <si>
    <t>Chung Cư 001 Tôn Thất Thuyết, P.1, Q.4, HCM</t>
  </si>
  <si>
    <t>WIN2210</t>
  </si>
  <si>
    <t>WIN2213</t>
  </si>
  <si>
    <t>WIN2215</t>
  </si>
  <si>
    <t>WIN2216</t>
  </si>
  <si>
    <t>win2217</t>
  </si>
  <si>
    <t>WIN2219</t>
  </si>
  <si>
    <t>WIN2220</t>
  </si>
  <si>
    <t>WIN2226</t>
  </si>
  <si>
    <t>022 Tản Đà,Lô E CC Hùng Vương P11 Q, 5, HCM</t>
  </si>
  <si>
    <t>WIN2227</t>
  </si>
  <si>
    <t>54 Huỳnh Mẫn đạt, Phường 19, Quận Bình Thạnh, HCM</t>
  </si>
  <si>
    <t>WIN2232</t>
  </si>
  <si>
    <t>WIN2233</t>
  </si>
  <si>
    <t>WIN2234</t>
  </si>
  <si>
    <t>WIN2240</t>
  </si>
  <si>
    <t>win2241</t>
  </si>
  <si>
    <t>WIN2242</t>
  </si>
  <si>
    <t>WIN2243</t>
  </si>
  <si>
    <t>Số 95 phố Lý Nam Đế, phường Cửa Đông, quận Hoàn Kiếm, Hà Nội</t>
  </si>
  <si>
    <t>WIN2244</t>
  </si>
  <si>
    <t>WIN2254</t>
  </si>
  <si>
    <t>WIN2256</t>
  </si>
  <si>
    <t>WIN2260</t>
  </si>
  <si>
    <t>WIN2262</t>
  </si>
  <si>
    <t>Số 38 đường Trường Lâm, phường Đức Giang, quận Long Biên, Hà Nội</t>
  </si>
  <si>
    <t>win2263</t>
  </si>
  <si>
    <t>WIN2274</t>
  </si>
  <si>
    <t>WIN2275</t>
  </si>
  <si>
    <t>WIN2291</t>
  </si>
  <si>
    <t>Số 21 tổ 7, khu đấu giá Giang Biên phường Giang Biên, quận Long Biên, Hà Nội</t>
  </si>
  <si>
    <t>WIN2292</t>
  </si>
  <si>
    <t>"Tòa nhà lô II - 1 chung cư 151, Nguyễn Đức Cảnh, Tương Mai,
 Hoàng Mai, Hà Nội (Số 151 đường Nguyễn Đức Cảnh)"</t>
  </si>
  <si>
    <t>WIN2295</t>
  </si>
  <si>
    <t>WIN2296</t>
  </si>
  <si>
    <t>WIN2297</t>
  </si>
  <si>
    <t>WIN2301</t>
  </si>
  <si>
    <t>Số 1 phố Đường Thành, phường Cửa Đông, quận Hoàn Kiếm, HN</t>
  </si>
  <si>
    <t>WIN2303</t>
  </si>
  <si>
    <t>WIN2306</t>
  </si>
  <si>
    <t>WIN2308</t>
  </si>
  <si>
    <t>WIN2309</t>
  </si>
  <si>
    <t>Số 104C phố Ngọc Hà, phường , quận Ba Đình, Hà Nội</t>
  </si>
  <si>
    <t>WIN2321</t>
  </si>
  <si>
    <t>WIN2322</t>
  </si>
  <si>
    <t>WIN2323</t>
  </si>
  <si>
    <t>WIN2338</t>
  </si>
  <si>
    <t>Số 38A, ngõ 155 Trường Chinh, phường Phương Liệt, quận Thanh Xuân, Hà Nội</t>
  </si>
  <si>
    <t>WIN2340</t>
  </si>
  <si>
    <t>win2343</t>
  </si>
  <si>
    <t>Số 23 đường Vạn Phúc, tổ dân số 7, phường Vạn Phúc, quận Hà Đông, Hà Nội</t>
  </si>
  <si>
    <t>WIN2346</t>
  </si>
  <si>
    <t>63 phố Hàng Bún, phường Quán Thánh, quận Ba Đình, HN</t>
  </si>
  <si>
    <t>WIN2347</t>
  </si>
  <si>
    <t>WIN2349</t>
  </si>
  <si>
    <t>WIN2351</t>
  </si>
  <si>
    <t>WIN2352</t>
  </si>
  <si>
    <t>WIN2355</t>
  </si>
  <si>
    <t>WIN2357</t>
  </si>
  <si>
    <t>WIN2358</t>
  </si>
  <si>
    <t>Số 19 đường Nguyễn Văn Huyên kéo dài, phường Quan Hoa, quận Cầu Giấy, Hà Nội</t>
  </si>
  <si>
    <t>WIN2361</t>
  </si>
  <si>
    <t>WIN2362</t>
  </si>
  <si>
    <t>WIN2364</t>
  </si>
  <si>
    <t>WIN2368</t>
  </si>
  <si>
    <t>Số 87 ngõ 192 phố Lê Trọng Tấn, phường Định Công, quận Hoàng Mai, Hà Nội</t>
  </si>
  <si>
    <t>WIN2369</t>
  </si>
  <si>
    <t>WIN2370</t>
  </si>
  <si>
    <t>WIN2371</t>
  </si>
  <si>
    <t>WIN2375</t>
  </si>
  <si>
    <t>WIN2377</t>
  </si>
  <si>
    <t>WIN2380</t>
  </si>
  <si>
    <t>WIN2386</t>
  </si>
  <si>
    <t>005 Tòa nhà A1 CC 48A, Dương Thị Mười, Khu phố 1, Phường Tân Chánh Hiệp, Quận 12, HCM</t>
  </si>
  <si>
    <t>WIN2387</t>
  </si>
  <si>
    <t>A2-12A  Gò Dưa, P. Tam Bình, Quận Thủ Đức, HCM</t>
  </si>
  <si>
    <t>WIN2390</t>
  </si>
  <si>
    <t>WIN2392</t>
  </si>
  <si>
    <t>WIN2395</t>
  </si>
  <si>
    <t>WIN2400</t>
  </si>
  <si>
    <t>Số 31 Mạc Thị Bưởi, P. Vĩnh Tuy, Q., Quận Hai Bà Trưng, TP. Hà Nội Việt Nam</t>
  </si>
  <si>
    <t>WIN2402</t>
  </si>
  <si>
    <t>WIN2403</t>
  </si>
  <si>
    <t>WIN2406</t>
  </si>
  <si>
    <t>win2408</t>
  </si>
  <si>
    <t>Số 31 đường Xuân Đỉnh, phường Xuân Đỉnh, quận Bắc Từ Liêm, Hà Nội</t>
  </si>
  <si>
    <t>WIN2409</t>
  </si>
  <si>
    <t>WIN2410</t>
  </si>
  <si>
    <t>Số 123 phố Trịnh Công Sơn, Phường N, hật Tân, Quận Tây Hồ, TP. Hà Nội</t>
  </si>
  <si>
    <t>WIN2412</t>
  </si>
  <si>
    <t>WIN2413</t>
  </si>
  <si>
    <t>Số 150 đường Nguyễn Lương Bằng, phường Nam Đồng, quận Đống Đa, Hà Nội</t>
  </si>
  <si>
    <t>WIN2416</t>
  </si>
  <si>
    <t>Số 101 phố Hương Viên, phường Đống Mác, quận Hai Bà Trưng, Hà Nội</t>
  </si>
  <si>
    <t>WIN2418</t>
  </si>
  <si>
    <t>WIN2419</t>
  </si>
  <si>
    <t>WIN2424</t>
  </si>
  <si>
    <t>Số 207 phố Định Công Thượng, P. Định Công, Q. Hoàng Mai, Hà Nội</t>
  </si>
  <si>
    <t>WIN2426</t>
  </si>
  <si>
    <t>WIN2427</t>
  </si>
  <si>
    <t>10 tổ 30 Thịnh Liệt - KĐT Đồng Tàu, P.Thịnh Liệt, Q.Hoàng Mai, Hà Nội</t>
  </si>
  <si>
    <t>WIN2428</t>
  </si>
  <si>
    <t>WIN2430</t>
  </si>
  <si>
    <t>WIN2434</t>
  </si>
  <si>
    <t>WIN2435</t>
  </si>
  <si>
    <t>Số 16 ngõ 12 phố Trần Quý Kiên, Tổ 58A, P. Dịch Vọng, Q. Cầu Giấy, Hà Nội</t>
  </si>
  <si>
    <t>WIN2437</t>
  </si>
  <si>
    <t>Số 97 phố Sài Đồng, phường Sài Đồng, quận Long Biên, Hà Nội</t>
  </si>
  <si>
    <t>WIN2439</t>
  </si>
  <si>
    <t>Số 17 phốTrần Quốc Hoàn, P. Dịch Vọng Hậu, Q. Cầu Giấy, Hà Nội</t>
  </si>
  <si>
    <t>WIN2441</t>
  </si>
  <si>
    <t>WIN2443</t>
  </si>
  <si>
    <t>WIN2444</t>
  </si>
  <si>
    <t>Số 120 đường Lê Duẩn, phường Cửa Nam, quận Hoàn Kiếm, Thành phố Hà Nội</t>
  </si>
  <si>
    <t>win2446</t>
  </si>
  <si>
    <t>94, TRẦN VĂN DƯ, Phường 13, Quận Tân Bình, HCM</t>
  </si>
  <si>
    <t>win2458</t>
  </si>
  <si>
    <t>A7-003, tầng trệt, khu căn hộ Ehome, 3, Tây Sài Gòn, Hồ Ngọc Lãm, An Lạc, Bình Tân, HCM</t>
  </si>
  <si>
    <t>WIN2503</t>
  </si>
  <si>
    <t>Khu Phố Cảnh Viên, P. Tân Phú, Quận 7, HCM</t>
  </si>
  <si>
    <t>WIN2507</t>
  </si>
  <si>
    <t>18 TRƯƠNG GIA MÔ, Phường Thạnh Mỹ Lợi, Quận 2, TP. Hồ Chí Minh Việt Nam</t>
  </si>
  <si>
    <t>WIN2518</t>
  </si>
  <si>
    <t>win2520</t>
  </si>
  <si>
    <t>Số 116-118 đường Cầu Diễn, phường Phúc Diễn, quận Bắc Từ Liêm, HN</t>
  </si>
  <si>
    <t>WIN2524</t>
  </si>
  <si>
    <t>Số 70B Đội cấn , phường , quận Ba Đình, Hà Nội</t>
  </si>
  <si>
    <t>win2531</t>
  </si>
  <si>
    <t>WIN2532</t>
  </si>
  <si>
    <t>WIN2534</t>
  </si>
  <si>
    <t>WIN2535</t>
  </si>
  <si>
    <t>Số 20 Phố Nguyễn Thiệp, Phường Nguyễn Trung Trực, Quận Hoàn Kiếm, HN</t>
  </si>
  <si>
    <t>WIN2536</t>
  </si>
  <si>
    <t>WIN2537</t>
  </si>
  <si>
    <t>WIN2538</t>
  </si>
  <si>
    <t>Lô N3-1, ngõ 13, đường Lĩnh Nam, phường Mai Động, quận Hoàng Mai, Hà Nội</t>
  </si>
  <si>
    <t>WIN2539</t>
  </si>
  <si>
    <t>WIN2542</t>
  </si>
  <si>
    <t>WIN2545</t>
  </si>
  <si>
    <t>WIN2552</t>
  </si>
  <si>
    <t>WIN2554</t>
  </si>
  <si>
    <t>WIN2556</t>
  </si>
  <si>
    <t>Số 2 ngõ 167 Phương Mai, phường Kim Liên, quận Đống Đa, Hà Nội</t>
  </si>
  <si>
    <t>WIN2557</t>
  </si>
  <si>
    <t>Số 230 ngõ Văn Chương, phố Khâm Thiên, phường Văn Chương, quận Đống Đa, Hà Nội</t>
  </si>
  <si>
    <t>WIN2558</t>
  </si>
  <si>
    <t>Số 70 ngõ 268 phố Ngọc Thụy, phường Ngọc Thụy, quận Long Biên, Hà Nội</t>
  </si>
  <si>
    <t>WIN2559</t>
  </si>
  <si>
    <t>WIN2560</t>
  </si>
  <si>
    <t>win2561</t>
  </si>
  <si>
    <t>WIN2563</t>
  </si>
  <si>
    <t>win2564</t>
  </si>
  <si>
    <t>Số 21 đường Văn Tiến Dũng, phường Phúc Diễn, quận Bắc Từ Liêm, Hà Nội</t>
  </si>
  <si>
    <t>WIN2565</t>
  </si>
  <si>
    <t>win2615</t>
  </si>
  <si>
    <t>CC Thái Sơn, Khu G Số A6/7, QL1A, P.Tân Tạo A, Quận Bình Tân, HCM</t>
  </si>
  <si>
    <t>WIN2638</t>
  </si>
  <si>
    <t>162, Linh Đông, Khu Phố 4, P. Linh Đông, Quận Thủ Đức, HCM</t>
  </si>
  <si>
    <t>WIN2639</t>
  </si>
  <si>
    <t>58, Man Thiện, P. Tăng Nhơn Phú A, Quận 9, HCM</t>
  </si>
  <si>
    <t>WIN2641</t>
  </si>
  <si>
    <t>0.1 Lô A, Lương Định Của Ấp 2, P. An Phú, Quận 2, TP. Hồ Chí Minh Việt Nam</t>
  </si>
  <si>
    <t>WIN2669</t>
  </si>
  <si>
    <t>86 TRẦN QUANG DIỆU, P.14, Quận 3, HCM</t>
  </si>
  <si>
    <t>WIN2672</t>
  </si>
  <si>
    <t>218, PHAN VĂN HÂN, P. 17, Quận Bình Thạnh, HCM</t>
  </si>
  <si>
    <t>WIN2682</t>
  </si>
  <si>
    <t>10 Đường D5, Phường 25, Quận Bình Thạnh, HCM</t>
  </si>
  <si>
    <t>WIN2685</t>
  </si>
  <si>
    <t>148EF Lý Chính Thắng, P.7, Q.3, HCM</t>
  </si>
  <si>
    <t>win2721</t>
  </si>
  <si>
    <t>79 Đào Duy Từ, Phường 5, Q.10, HCM</t>
  </si>
  <si>
    <t>WIN2737</t>
  </si>
  <si>
    <t>T7 - SO - 05 tổ hợp TTTM, giáo dục và căn hộ Times City, số 458 đường Minh Khai, phường Vĩnh Tuy, quận Hai Bà Trưng, thành phố Hà Nội</t>
  </si>
  <si>
    <t>WIN2743</t>
  </si>
  <si>
    <t>WIN2745</t>
  </si>
  <si>
    <t>N4-A5 nhà số 4 thuộc dự án Khu nhà ở để bán, phường Mỹ Đình 2, quận Nam Từ Liêm, Hà Nội</t>
  </si>
  <si>
    <t>WIN2747</t>
  </si>
  <si>
    <t>win2748</t>
  </si>
  <si>
    <t>WIN2751</t>
  </si>
  <si>
    <t>WIN2752</t>
  </si>
  <si>
    <t>win2753</t>
  </si>
  <si>
    <t>Số 24 ngõ 1 phố Đỗ Nhuận, phường Xuân Đỉnh, quận Bắc Từ Liêm, HN</t>
  </si>
  <si>
    <t>win2755</t>
  </si>
  <si>
    <t>WIN2756</t>
  </si>
  <si>
    <t>WIN2758</t>
  </si>
  <si>
    <t>Số 167 đườngTrần Đại Nghĩa, phường Bách Khoa, quận Hai Bà Trưng, thành phố Hà Nội</t>
  </si>
  <si>
    <t>WIN2759</t>
  </si>
  <si>
    <t>WIN2760</t>
  </si>
  <si>
    <t>Toà Tây Hà Số 5/11 đường Tố Hữu, phường Trung Văn, quận Nam Từ Liêm, HN</t>
  </si>
  <si>
    <t>WIN2761</t>
  </si>
  <si>
    <t>22A Đức Diễn, Phường Phúc Diễn, Quận Bắc Từ Liêm, TP. Hà Nội Việt Nam</t>
  </si>
  <si>
    <t>WIN2762</t>
  </si>
  <si>
    <t>Số 15 ngõ 68 phốTrung Hà, P. Ngọc Thụy, quận Long Biên, Hà Nội</t>
  </si>
  <si>
    <t>WIN2763</t>
  </si>
  <si>
    <t>WIN2767</t>
  </si>
  <si>
    <t>Số 31 ngõ 260 đường Cầu Giấy, phường Quan Hoa, quận Cầu Giấy, thành phố Hà Nội</t>
  </si>
  <si>
    <t>WIN2768</t>
  </si>
  <si>
    <t>WIN2770</t>
  </si>
  <si>
    <t>Số 118 Ngõ Hòa Bình 7, phường Minh Khai, quận Hai Bà Trưng, Hà Nội</t>
  </si>
  <si>
    <t>WIN2771</t>
  </si>
  <si>
    <t>WIN2773</t>
  </si>
  <si>
    <t>86 Thanh Lân, phường Thanh Trì, quận Hoàng Mai, Hà Nội</t>
  </si>
  <si>
    <t>WIN2775</t>
  </si>
  <si>
    <t>WIN2776</t>
  </si>
  <si>
    <t>WIN2777</t>
  </si>
  <si>
    <t>WIN2781</t>
  </si>
  <si>
    <t>WIN2782</t>
  </si>
  <si>
    <t>WIN2785</t>
  </si>
  <si>
    <t>WIN2790</t>
  </si>
  <si>
    <t>WIN2792</t>
  </si>
  <si>
    <t>WIN2795</t>
  </si>
  <si>
    <t>Nhà 1, tổ 7, khu đấu giá Giang Biên, phường Giang Biên, quận Long Biên, Hà Nội</t>
  </si>
  <si>
    <t>WIN2796</t>
  </si>
  <si>
    <t>win2797</t>
  </si>
  <si>
    <t>WIN2798</t>
  </si>
  <si>
    <t>WIN2799</t>
  </si>
  <si>
    <t>WIN2801</t>
  </si>
  <si>
    <t>Số 261 phố Tân Mai, phường Tân Mai, quận Hoàng Mai, Hà Nội</t>
  </si>
  <si>
    <t>WIN2802</t>
  </si>
  <si>
    <t>Số 31, ngõ 310 đường Nghi Tàm, phường Yên Phụ, quận Tây Hồ, Hà Nội</t>
  </si>
  <si>
    <t>WIN2803</t>
  </si>
  <si>
    <t>win2804</t>
  </si>
  <si>
    <t>LK 16-19 Khu đô thị Ngô Thì Nhậm, phường La Khê, quận Hà Đông, Hà Nội</t>
  </si>
  <si>
    <t>WIN2806</t>
  </si>
  <si>
    <t>WIN2807</t>
  </si>
  <si>
    <t>WIN2808</t>
  </si>
  <si>
    <t>WIN2810</t>
  </si>
  <si>
    <t>"Nhà 2B, ngõ 361 Phạm Văn Đồng, tổ dân phố Hoàng Bẩy, 
phường Cổ Nhuế 1, quận Bắc Từ Liêm, Hà Nội"</t>
  </si>
  <si>
    <t>WIN2811</t>
  </si>
  <si>
    <t>WIN2812</t>
  </si>
  <si>
    <t>WIN2814</t>
  </si>
  <si>
    <t>WIN2816</t>
  </si>
  <si>
    <t>win2817</t>
  </si>
  <si>
    <t>win2820</t>
  </si>
  <si>
    <t>WIN2823</t>
  </si>
  <si>
    <t>WIN2825</t>
  </si>
  <si>
    <t>WIN2826</t>
  </si>
  <si>
    <t>WIN2827</t>
  </si>
  <si>
    <t>WIN2829</t>
  </si>
  <si>
    <t>Số 44 đường Nguyễn Hoàng, phường Mỹ Đình 2, quận Nam Từ Liêm, Hà Nội</t>
  </si>
  <si>
    <t>WIN2830</t>
  </si>
  <si>
    <t>WIN2833</t>
  </si>
  <si>
    <t>WIN2835</t>
  </si>
  <si>
    <t>WIN2841</t>
  </si>
  <si>
    <t>Số 80 phố Nguyễn Phúc Lai, phường Ô Chợ Dừa, quận Đống Đa, Hà Nội</t>
  </si>
  <si>
    <t>WIN2846</t>
  </si>
  <si>
    <t>WIN2850</t>
  </si>
  <si>
    <t>WIN2853</t>
  </si>
  <si>
    <t>WIN2881</t>
  </si>
  <si>
    <t>CH TM.08,CC Tecco Tower, Tham Lương, P. Tân Thới Nhất, Quận 12, HCM</t>
  </si>
  <si>
    <t>WIN2882</t>
  </si>
  <si>
    <t>17-19-21 Nguyễn Văn Trỗi, Phường 12, Quận Phú Nhuận, HCM</t>
  </si>
  <si>
    <t>win2886</t>
  </si>
  <si>
    <t>197 Nguyễn Thị Nhỏ, Phường 9, Quận Tân Bình, HCM</t>
  </si>
  <si>
    <t>WIN2891</t>
  </si>
  <si>
    <t>03 Đường số 4,KP 6, Phường Trường Thọ, Quận Thủ Đức, HCM</t>
  </si>
  <si>
    <t>WIN2892</t>
  </si>
  <si>
    <t>2 Tầng Trệt, CC 12 View, P.Tân Thới Nhất, Quận 12, HCM</t>
  </si>
  <si>
    <t>WIN2894</t>
  </si>
  <si>
    <t>131 Đặng Văn Ngữ, Phường 14, Quận Phú Nhuận, HCM</t>
  </si>
  <si>
    <t>WIN2909</t>
  </si>
  <si>
    <t>WIN2918</t>
  </si>
  <si>
    <t>win2924</t>
  </si>
  <si>
    <t>WIN2926</t>
  </si>
  <si>
    <t>WIN2929</t>
  </si>
  <si>
    <t>A01-08, tầng 1, block A, Khu căn hộ, Hoàng Anh Thanh Bình, đường số 17, P.Tân Hưng, Q.7, HCM</t>
  </si>
  <si>
    <t>WIN2931</t>
  </si>
  <si>
    <t>Căn số 0.01, Tầng 1, Lô A, Chung cư Quận 2, Khu Phố 3, Phường Bình Trưng Đông, Quận 2, TP. Hồ Chí Minh Việt Nam</t>
  </si>
  <si>
    <t>win2954</t>
  </si>
  <si>
    <t>Cao Ốc Him Lam, Quận 8, HCM</t>
  </si>
  <si>
    <t>win2961</t>
  </si>
  <si>
    <t>WIN2965</t>
  </si>
  <si>
    <t>67 Mai Chí Thọ, Phường An Phú, Quận 2, TP. Hồ Chí Minh Việt Nam</t>
  </si>
  <si>
    <t>WIN2968</t>
  </si>
  <si>
    <t>C2 Vinhomes Central Park, Tân Cảng, Phường 22, Quận Bình Thạnh, HCM</t>
  </si>
  <si>
    <t>WIN2969</t>
  </si>
  <si>
    <t>"Dịch vụ tầng 1, nhà C lô CT3, khu đô thị mới Tây Nam hồ Linh Đàm
, đường Linh Đường, phường Hoàng Liệt, quận Hoàng Mai, Hà Nội"</t>
  </si>
  <si>
    <t>WIN2980</t>
  </si>
  <si>
    <t>B-03, Block B, Hiệp Bình Phước, Quận Thủ Đức, HCM</t>
  </si>
  <si>
    <t>WIN2982</t>
  </si>
  <si>
    <t>Số 848 đường Trương Định, Phường Giáp Bát, Quận Hoàng Mai, HN</t>
  </si>
  <si>
    <t>win2984</t>
  </si>
  <si>
    <t>Căn RA1 tầng 1 tòa A1 khu rừng cọ ecopark</t>
  </si>
  <si>
    <t>WIN2995</t>
  </si>
  <si>
    <t>"Lô 8-3A, Khu công nghiệp quận Hoàng Mai, đường Tam Trinh,
 phường Hoàng Văn Thụ, quận Hoàng Mai, thành phố Hà Nội."</t>
  </si>
  <si>
    <t>WIN2999</t>
  </si>
  <si>
    <t>WIN3007</t>
  </si>
  <si>
    <t>314 đường tỉnh lộ 8, KP4, Thị trấn Củ Chi, Huyện Củ Chi, HCM</t>
  </si>
  <si>
    <t>WIN3010</t>
  </si>
  <si>
    <t>89 đường Hiệp Bình, khu phố 6, Phường Hiệp Bình Phước, Quận Thủ Đức, HCM</t>
  </si>
  <si>
    <t>WIN3011</t>
  </si>
  <si>
    <t>"Lô đất C-4, khu nhà vườn 7500m2 thuộc dự án xây dựng khu nhà ở di dân GPMB và đấu giá QSDĐ, ngõ 63 Lê Đức Thọ 
phường Mỹ Đình 2, quận Nam Từ Liêm, TP Hà Nội"</t>
  </si>
  <si>
    <t>WIN3012</t>
  </si>
  <si>
    <t>WIN3013</t>
  </si>
  <si>
    <t>WIN3014</t>
  </si>
  <si>
    <t>Nhà dịch vụ số P06S11 tòa P06 dự án Khu chức năng đô thị Dệt 8-3 và Hanosimex, số 25 ngõ 13,
 đường Lĩnh Nam, phường Mai Động, quận Hoàng Mai, HN</t>
  </si>
  <si>
    <t>WIN3015</t>
  </si>
  <si>
    <t>Tầng 1, tòa nhà N3, đường Nguyễn Công Trứ, phường Phố Huế, quận Hai Bà Trưng, Hà Nội</t>
  </si>
  <si>
    <t>WIN3016</t>
  </si>
  <si>
    <t>EB4-01-02A tầng trệt Block B4,khu tái, định cư Phú Mỹ(The Era Town), P. Phú Mỹ, Quận 7, HCM</t>
  </si>
  <si>
    <t>WIN3019</t>
  </si>
  <si>
    <t>Chung cư Linh Đông, 65 Linh Đông, Phường Linh Đông, Quận Thủ Đức, HCM</t>
  </si>
  <si>
    <t>WIN3025</t>
  </si>
  <si>
    <t>"Dịch vụ tầng 01, Tòa nhà Chung cư N07 B2, đường Thành Thái, 
Khu Đô thị mới Dịch Vọng, phường Dịch Vọng, quận Cầu Giấy, Hà Nội"</t>
  </si>
  <si>
    <t>win3026</t>
  </si>
  <si>
    <t>Số 583 Km 9 Đường Nguyễn Trãi, Phường Văn Quán, Quận Hà Đông, Thành phố Hà Nội</t>
  </si>
  <si>
    <t>WIN3027</t>
  </si>
  <si>
    <t>WIN3029</t>
  </si>
  <si>
    <t>"Tầng 1, Tổ hợp chung cư cao tầng NO3-T2, khu Đoàn Ngoại Giao, 
đường Nguyễn Văn Huyên kéo dài, phường Xuân Tảo, quận Bắc Từ Liêm, TP Hà Nội."</t>
  </si>
  <si>
    <t>WIN3030</t>
  </si>
  <si>
    <t>win3038</t>
  </si>
  <si>
    <t>WIN3055</t>
  </si>
  <si>
    <t>Số 86 Nguyễn Đổng Chi, Tổ 2, Phường Cầu Diễn, Quận Nam Từ Liêm, Thành phố Hà Nội</t>
  </si>
  <si>
    <t>WIN3057</t>
  </si>
  <si>
    <t>Nhà dịch vụ số P05S05 tầng 1, park hill, đường Lĩnh Nam, phường Mai Động, quận Hoàng Mai, HN</t>
  </si>
  <si>
    <t>win3063</t>
  </si>
  <si>
    <t>70 Đường số 8, KDC Trung Sơn, ấp 4B, 70 Đường số 8, KDC Trung Sơn, ấp 4B, Xã Bình Hưng, H. Bình Chánh, HCM</t>
  </si>
  <si>
    <t>WIN3069</t>
  </si>
  <si>
    <t>57 Quang Trung, Phường Hiệp Phú, Quận 9, HCM</t>
  </si>
  <si>
    <t>win3072</t>
  </si>
  <si>
    <t>Tầng 1, tòa nhà 18T2, Khu chung cư cao tầng, dịch vụ thương mại HH6, 
khu Đô thị Nam An Khánh, xã An Khánh, huyện Hoài Đức, HN</t>
  </si>
  <si>
    <t>WIN3073</t>
  </si>
  <si>
    <t>WIN3078</t>
  </si>
  <si>
    <t>B3&amp;B4&amp;B5 tầng 1, Block 1B khu phức hợp, La Casa, số 89 Hoàng Quốc Việt, Quận 7, HCM</t>
  </si>
  <si>
    <t>win3079</t>
  </si>
  <si>
    <t>A.004 thuộc Chung cư Hoàng, 31 Trương Phước Phan, P.Bình Trị Đông, Quận Bình Tân, HCM</t>
  </si>
  <si>
    <t>WIN3081</t>
  </si>
  <si>
    <t>WIN3084</t>
  </si>
  <si>
    <t>K0.04 Lô K, tầng 1, Chung cư K, KDC City Land, 99 Nguyễn Thị Thập, P. Tân Phú, Quận 7, HCM</t>
  </si>
  <si>
    <t>win3088</t>
  </si>
  <si>
    <t>Tổ 37 Đào Cam Mộc, xã Việt Hùng, huyện Đông Anh, Tp. Hà Nội.</t>
  </si>
  <si>
    <t>win3089</t>
  </si>
  <si>
    <t>WIN3090</t>
  </si>
  <si>
    <t>win3094</t>
  </si>
  <si>
    <t>Thôn Ngọc Chi, xã Vĩnh Ngọc, huyện Đông Anh, HN</t>
  </si>
  <si>
    <t>win3095</t>
  </si>
  <si>
    <t>Số 53 Cao Lỗ, thôn Phan Xá, xã Uy Nỗ, huyện Đông Anh, Hà Nội</t>
  </si>
  <si>
    <t>win3102</t>
  </si>
  <si>
    <t>TT1-08, lô TT1, Khu TĐC xã Ngũ Hiệp, huyện Thanh Trì, Hà Nội</t>
  </si>
  <si>
    <t>win3104</t>
  </si>
  <si>
    <t>Tầng 1, tòa N04-T1, lô N04B, Khu Đoàn Ngoại Giao tại Hà Nội, 
đường Nguyễn Văn Huyên kéo dài, phường Xuân Đỉnh, quận Bắc Từ Liêm, HN</t>
  </si>
  <si>
    <t>WIN3105</t>
  </si>
  <si>
    <t>tầng 1, tòa nhà T06, Tổ hợp TTTM, giáo dục và căn hộ Times City, 458 Minh Khai, Phường Vĩnh Tuy, Quận Hai Bà Trưng, HN</t>
  </si>
  <si>
    <t>WIN3107</t>
  </si>
  <si>
    <t>WIN3108</t>
  </si>
  <si>
    <t>357 Xuân Đỉnh, phường Xuân Đỉnh, quận Bắc Từ Liêm, Hà Nội</t>
  </si>
  <si>
    <t>WIN3112</t>
  </si>
  <si>
    <t>Căn shop TM 03, Tầng trệt block 1 (Khu 1), phân khu 15A1,Đường Nguyễn Hữu Thọ, xã Phước Kiển, H. Nhà Bè, HCM</t>
  </si>
  <si>
    <t>WIN3113</t>
  </si>
  <si>
    <t>P2-SH.05B,tòa P2,thuộc khu B5.1.5, Vinhomes Central Park, 722 Điện Biên Phủ,P.22 ,Q.Bình Thạnh, HCM</t>
  </si>
  <si>
    <t>win3115</t>
  </si>
  <si>
    <t>Thương mại dịch vụ số 1.5,khu B2, (Hoàng Anh Gold House) 187A Lê Văn Lươn , ấp 3, xã Phước Kiển,H. Nhà Bè, HCM</t>
  </si>
  <si>
    <t>WIN3119</t>
  </si>
  <si>
    <t>V1,Tầng 1,Khối đế, Khu nhà ở, LA ASTORIA 383 Nguyễn Duy Trinh, Phường Bình Trưng Tây, Quận 2, TP. Hồ Chí Minh Việt Nam</t>
  </si>
  <si>
    <t>win3123</t>
  </si>
  <si>
    <t>WIN3126</t>
  </si>
  <si>
    <t>649/115C Điện Biên Phủ, Phường 25, Quận Bình Thạnh, HCM</t>
  </si>
  <si>
    <t>WIN3130</t>
  </si>
  <si>
    <t>Tầng trệt, Tòa P12, Park Hill, khu chức năng đô thị tại khu đất 8/3 và Hanosimex, số 25, ngõ 13,
 đường Lĩnh Nam, phường Mai Động, quận Hoàng Mai, HN</t>
  </si>
  <si>
    <t>win3131</t>
  </si>
  <si>
    <t>Số 19, Tổ 22, thị trấn Đông Anh, Huyện Đông Anh, HN</t>
  </si>
  <si>
    <t>win3132</t>
  </si>
  <si>
    <t>Tổ dân phố 25, thị trấn Đông Anh , Huyện Đông Anh, HN</t>
  </si>
  <si>
    <t>win3133</t>
  </si>
  <si>
    <t>số 9, địa chỉ xóm 1, thôn An Trai, xã Vân Canh, Huyện Hoài Đức, HN</t>
  </si>
  <si>
    <t>WIN3135</t>
  </si>
  <si>
    <t>35/12 Bế Văn Cấm, P.Tân Kiểng, Quận 7, HCM</t>
  </si>
  <si>
    <t>WIN3136</t>
  </si>
  <si>
    <t>Tâng 1, tòa nhà B6  234 Phạm Văn Đồng, Phường Cổ Nhuế 1, Quận Bắc Từ Liêm, HN</t>
  </si>
  <si>
    <t>WIN3137</t>
  </si>
  <si>
    <t>Số 11C Ngõ 124 Âu Cơ, Phường Tứ Liên, Quận Tây Hồ, HN</t>
  </si>
  <si>
    <t>WIN3138</t>
  </si>
  <si>
    <t>Số 98 Xuân Diệu, Tổ 30, Cụm 4, Phường Tứ Liên, Quận Tây Hồ, HN</t>
  </si>
  <si>
    <t>WIN3140</t>
  </si>
  <si>
    <t>220/16 Xô Viết Nghệ Tĩnh,Phường 21, Quận Bình Thạnh, HCM</t>
  </si>
  <si>
    <t>win3142</t>
  </si>
  <si>
    <t>WIN3143</t>
  </si>
  <si>
    <t>tầng 1 Nhà dịch vụ số P09S008, tòa P09 (Eco-34CT1A), Park Hill, số 25 ngõ 13, đường Lĩnh Nam, phường Mai Động, quận Hoàng Mai, HN</t>
  </si>
  <si>
    <t>WIN3144</t>
  </si>
  <si>
    <t>WIN3145</t>
  </si>
  <si>
    <t>win3147</t>
  </si>
  <si>
    <t>145 Vĩnh Viễn, Phường 4, Quận 10, HCM</t>
  </si>
  <si>
    <t>WIN3156</t>
  </si>
  <si>
    <t>H1-06-01 thuộc khu nhà CITIBELLA 1, tại dự án Khu Dân cư Cát Lái, Phường Cát Lái, Quận 2, TP. Hồ Chí Minh Việt Nam</t>
  </si>
  <si>
    <t>WIN3157</t>
  </si>
  <si>
    <t>537 Nguyễn Duy Trinh, Phường Bình Trưng Đông, Quận 2, TP. Hồ Chí Minh Việt Nam</t>
  </si>
  <si>
    <t>WIN3158</t>
  </si>
  <si>
    <t>24 Đoàn Kết Khu Phố 2, Phường Bình Thọ, Quận Thủ Đức, HCM</t>
  </si>
  <si>
    <t>WIN3159</t>
  </si>
  <si>
    <t>"Kiot số 11,12 và số 13, tầng 1, tòa nhà chung cư 17T1-CT2, khu nhà ở Trung Văn, đường Cương Kiên ,
 phường Trung Văn, quận Nam Từ Liêm, Hà Nội</t>
  </si>
  <si>
    <t>win3160</t>
  </si>
  <si>
    <t>TẦNG 1 THÁP B KHU LAKE VIEW ECOPARK XUÂN QUAN VĂN GIANG HƯNG YÊN</t>
  </si>
  <si>
    <t>win3161</t>
  </si>
  <si>
    <t>TẦNG 1 KHU D KHU LAKE VIEW  ECOPARK XUÂN QUAN VĂN GIANG HUNGE YÊN</t>
  </si>
  <si>
    <t>WIN3162</t>
  </si>
  <si>
    <t>win3163</t>
  </si>
  <si>
    <t>9/3B Hà Huy Giáp, Phường Thạnh Xuân, Quận 12, HCM</t>
  </si>
  <si>
    <t>WIN3168</t>
  </si>
  <si>
    <t>Số 153 Hữu Hưng, Phường Tây Mỗ, Quận Nam Từ Liêm, HN</t>
  </si>
  <si>
    <t>WIN3169</t>
  </si>
  <si>
    <t>96 phố Định Công, P. Phương Liệt, Quận Thanh Xuân, HN</t>
  </si>
  <si>
    <t>WIN3171</t>
  </si>
  <si>
    <t>54A Đường số 7, khu phố 3, Phường Linh Trung, Quận Thủ Đức, HCM</t>
  </si>
  <si>
    <t>win3173</t>
  </si>
  <si>
    <t>192/72-192/74-192/76 Nguyễn Oanh, Phường 17, Quận Gò Vấp, HCM</t>
  </si>
  <si>
    <t>win3175</t>
  </si>
  <si>
    <t>10B -10C Lê Minh Xuân, Phường 7, Quận Tân Bình, HCM</t>
  </si>
  <si>
    <t>WIN3177</t>
  </si>
  <si>
    <t>Tầng 1, Tòa nhà NO12-2, khu đô thị mới Sài Đồng
, phố Sài Đồng, phường Sài Đồng, quận Long Biên, HN</t>
  </si>
  <si>
    <t>win3178</t>
  </si>
  <si>
    <t>Thôn 2, Xã Ninh Hiệp, Huyện Gia Lâm, HN</t>
  </si>
  <si>
    <t>WIN3179</t>
  </si>
  <si>
    <t>WIN3180</t>
  </si>
  <si>
    <t>Tầng 1 tòa nhà CT1 - Khu nhà ở cao cấp Skylight, 125D phố Minh Khai, phường Minh Khai, quận Hai Bà Trưng, HN</t>
  </si>
  <si>
    <t>WIN3181</t>
  </si>
  <si>
    <t>"Tầng 1 thuộc Tòa nhà N09-B2 Khu Đô thị mới Dịch Vọng , đường Thành Thái, 
phường Dịch Vọng, Quận Cầu Giấy, Hà Nội"</t>
  </si>
  <si>
    <t>WIN3182</t>
  </si>
  <si>
    <t>Ô số 21 Lô A Biệt Thự BT7, Khu đô thị mới Việt Hưng,
 Phường Giang Biên, Quận Long Biên, HN</t>
  </si>
  <si>
    <t>WIN3183</t>
  </si>
  <si>
    <t>443 ,Đội cấn, quận Ba Đình, HN</t>
  </si>
  <si>
    <t>win3185</t>
  </si>
  <si>
    <t>Phân khu Thương mại 07 (TM01.7) thuộc Chung cư chung cư kết, hợp thương mại 18 tầng tại lô H, P. Linh Tây, Q. Thủ Đức, HCM</t>
  </si>
  <si>
    <t>WIN3187</t>
  </si>
  <si>
    <t>"Lô C3, Tầng 01, Tòa C, Khối nhà B, Dự án Tổ hợp văn phòng, nhà ở cao cấp kết hợp dịch vụ thương mại HBI, 
số 203 Nguyễn Huy Tưởng, phường Thanh Xuân Trung, quận Thanh Xuân, thành phố Hà Nội</t>
  </si>
  <si>
    <t>WIN3188</t>
  </si>
  <si>
    <t>Số 144 đường Hoa Bằng, phường Yên Hòa, quận Cầu Giấy, HN</t>
  </si>
  <si>
    <t>WIN3191</t>
  </si>
  <si>
    <t>kiot số 106, 107 tại tầng 01 lô B (lô 2) Tòa nhà Metropolitan CT36,
 ngõ 177 đường Định Công, tổ 24 phường Định Công, quận Hoàng Mai, HN</t>
  </si>
  <si>
    <t>win3193</t>
  </si>
  <si>
    <t>24 Lê Bình, Phường 4, Quận Tân Bình, HCM</t>
  </si>
  <si>
    <t>WIN3196</t>
  </si>
  <si>
    <t>WIN3197</t>
  </si>
  <si>
    <t>Số 2 ngách 8/11 đường Lê Quang Đạo, phường Phú Đô, quận Nam Từ Liêm, HN</t>
  </si>
  <si>
    <t>win3199</t>
  </si>
  <si>
    <t>60 đường số 715, Tạ Quang Bửu, Phường 4, Quận 8, HCM</t>
  </si>
  <si>
    <t>win3204</t>
  </si>
  <si>
    <t>106 Bành Văn Trân Phường 7, Quận Tân Bình, HCM</t>
  </si>
  <si>
    <t>win3205</t>
  </si>
  <si>
    <t>Khu TM DV, Khối B, Khu căn hộ cao tầng Tân Phú IDICO, số 262/13-262/15 Luỹ Bán Bích, Phường, Hòa Thạnh, Quận Tân Phú, HCM</t>
  </si>
  <si>
    <t>win3207</t>
  </si>
  <si>
    <t>314 Lê Văn Thọ, Phường 11, Quận Gò Vấp, HCM</t>
  </si>
  <si>
    <t>WIN3208</t>
  </si>
  <si>
    <t>win3210</t>
  </si>
  <si>
    <t>BT8-1, Khu đô thị mới Văn Khê, đường Tố Hữu, phường La Khê, quận Hà Đông, HN</t>
  </si>
  <si>
    <t>win3213</t>
  </si>
  <si>
    <t>B5/119K Ấp 2, Xã Phong Phú, Huyện Bình Chánh, HCM</t>
  </si>
  <si>
    <t>win3214</t>
  </si>
  <si>
    <t>56 Đường S9, Phường Tây Thạnh, Quận Tân Phú, HCM</t>
  </si>
  <si>
    <t>WIN3215</t>
  </si>
  <si>
    <t>125 Đường số 17,Phường Tân Quy, Quận 7, HCM</t>
  </si>
  <si>
    <t>win3218</t>
  </si>
  <si>
    <t>89 Phạm Phú Thứ, Phường 11, Quận Tân Bình, HCM</t>
  </si>
  <si>
    <t>WIN3220</t>
  </si>
  <si>
    <t>win3222</t>
  </si>
  <si>
    <t>Ki ốt số 08, tầng 1, tòa nhà chung cư CT4,</t>
  </si>
  <si>
    <t>WIN3223</t>
  </si>
  <si>
    <t>596/2 Tô Ký, Phường Tân Chánh Hiệp, Quận 12, HCM</t>
  </si>
  <si>
    <t>WIN3225</t>
  </si>
  <si>
    <t>75 Tam Trinh, phường Mai Động, quận Hoàng Mai, Hà Nội
 (Đ/c cũ: Tầng 1, tháp B, tòa nhà Helios tower số 75 Tam Trinh, phường Mai Động, quận Hoàng Mai, HN</t>
  </si>
  <si>
    <t>WIN3227</t>
  </si>
  <si>
    <t>Số 15 Trần Khánh Dư, tổ 53, phường Bạch Đằng, quận Hai Bà Trưng, HN</t>
  </si>
  <si>
    <t>win3228</t>
  </si>
  <si>
    <t>Số 44-46 Kiều Mai, phường Phúc Diễn, quận Bắc Từ Liêm, HN</t>
  </si>
  <si>
    <t>win3229</t>
  </si>
  <si>
    <t>tầng 1 thuộc Toà K, Chung cư CT7, Tổ hợp Chung cư cao tầng NCG Residential, Quận Hà Đông, HN</t>
  </si>
  <si>
    <t>WIN3231</t>
  </si>
  <si>
    <t>Tổ 6, Phường Phúc Lợi, Quận Long Biên, HN</t>
  </si>
  <si>
    <t>win3232</t>
  </si>
  <si>
    <t>Số 105 Ngô Xuân Quảng, Thị trấn Trâu Quỳ, Huyện Gia Lâm, HN</t>
  </si>
  <si>
    <t>WIN3237</t>
  </si>
  <si>
    <t>win3238</t>
  </si>
  <si>
    <t>win3239</t>
  </si>
  <si>
    <t>Tòa nhà T1  khu đô thị mới Nam An Khánh, Hoài Đức, Hà Nội</t>
  </si>
  <si>
    <t>win3241</t>
  </si>
  <si>
    <t>1206 Lê Đức Thọ, Phường 13, Quận Gò Vấp, HCM</t>
  </si>
  <si>
    <t>win3242</t>
  </si>
  <si>
    <t>Nhà số 4 đường D7 (khu nhà ở Nam Long MR), khu phố 6, Phường Phước Long B, Quận 9, HCM</t>
  </si>
  <si>
    <t>win3243</t>
  </si>
  <si>
    <t>53 Vườn Lài, Phường Phú Thọ Hòa, Quận Tân Phú, HCM</t>
  </si>
  <si>
    <t>WIN3245</t>
  </si>
  <si>
    <t>WIN3246</t>
  </si>
  <si>
    <t>Số 140-142 Nguyễn Sơn, phường Bồ Đề, Quận Long Biên, HN</t>
  </si>
  <si>
    <t>win3247</t>
  </si>
  <si>
    <t>Villa 2-24, Khu nhà ở và trung tâm thương mại, phường Hà Cầu, quận Hà Đông, HN</t>
  </si>
  <si>
    <t>WIN3248</t>
  </si>
  <si>
    <t>Lô số 7-628, đường Hoàng Hoa Thám, phường Bưởi, quận Tây Hồ, HN</t>
  </si>
  <si>
    <t>win3253</t>
  </si>
  <si>
    <t>472 Phạm Văn Bạch, Phường 12, Quận Gò Vấp, HCM</t>
  </si>
  <si>
    <t>WIN3254</t>
  </si>
  <si>
    <t>54 B Nguyễn Thị Huỳnh, Phường 11, Quận Phú Nhuận, HCM</t>
  </si>
  <si>
    <t>WIN3257</t>
  </si>
  <si>
    <t>199 Nguyễn Văn Tăng, Phường Long Thạnh Mỹ, Quận 9, HCM</t>
  </si>
  <si>
    <t>WIN3258</t>
  </si>
  <si>
    <t>B57 Khu phố 3, Phường Đông Hưng Thuận, Quận 12, HCM</t>
  </si>
  <si>
    <t>win3259</t>
  </si>
  <si>
    <t>Khu TM tầng 1 Block A Chung Cư Flora, tại dự án Fuji Residence, PLB, Quận 9, HCM</t>
  </si>
  <si>
    <t>win3260</t>
  </si>
  <si>
    <t>Số 135 Phố Cửu Việt 2, Thị Trấn Trâu Quỳ, Huyện Gia Lâm, HN</t>
  </si>
  <si>
    <t>WIN3261</t>
  </si>
  <si>
    <t>Thôn Đào Xuyên, xã Đa Tốn, Huyện Gia Lâm, HN</t>
  </si>
  <si>
    <t>WIN3264</t>
  </si>
  <si>
    <t>Số 15 ngõ 259 Yên Hòa, phường Yên Hòa, quận Cầu Giấy, HN</t>
  </si>
  <si>
    <t>WIN3265</t>
  </si>
  <si>
    <t>Tầng 1, tòa nhà N01-T4, phường Xuân Tảo, quận Bắc Từ Liêm, thành phố Hà Nội</t>
  </si>
  <si>
    <t>WIN3266</t>
  </si>
  <si>
    <t>Lô 01, tầng 1 Nhà chung cư cao tầng CT2-E tại ô đất CT2, Phường Mễ Trì, Quận Nam Từ Liêm, HN</t>
  </si>
  <si>
    <t>win3274</t>
  </si>
  <si>
    <t>10-10B Nguyễn Hữu Tiến, Phường Tây Thạnh, Quận Tân Phú, HCM</t>
  </si>
  <si>
    <t>WIN3275</t>
  </si>
  <si>
    <t>WIN3276</t>
  </si>
  <si>
    <t>WIN3277</t>
  </si>
  <si>
    <t>WIN3278</t>
  </si>
  <si>
    <t>Số 290-292 đường Nguyễn Trãi, phường Trung Văn, Quận Nam Từ Liêm, Hà Nội</t>
  </si>
  <si>
    <t>WIN3279</t>
  </si>
  <si>
    <t>WIN3280</t>
  </si>
  <si>
    <t>win3281</t>
  </si>
  <si>
    <t>E13, đường Yên Xá, Khu đấu giá quyền sử dụng đất, xã Tân Triều, Thanh Trì, Hà Nội</t>
  </si>
  <si>
    <t>WIN3282</t>
  </si>
  <si>
    <t>130E-130G Đường Gò Dưa, Khu phố 3, Phường Tam Bình, Quận Thủ Đức, HCM</t>
  </si>
  <si>
    <t>WIN3283</t>
  </si>
  <si>
    <t>Khu dân cư mở rộng 1/45 Đường Nguyễn Văn Qúa, Phường Đông Hưng Thuận Quận 12, HCM</t>
  </si>
  <si>
    <t>WIN3285</t>
  </si>
  <si>
    <t>1/23B Ấp 3 xã Đông Thạnh, Huyện Hóc Môn, HCM</t>
  </si>
  <si>
    <t>WIN3286</t>
  </si>
  <si>
    <t>108 đường ĐHT02, Phường Đông Hưng Thuận, Quận 12, HCM</t>
  </si>
  <si>
    <t>WIN3287</t>
  </si>
  <si>
    <t>173 Liên khu 4-5, Phường Bình Hưng Hòa, Quận Bình Tân, TP. Hồ Chí Minh Việt Nam</t>
  </si>
  <si>
    <t>WIN3290</t>
  </si>
  <si>
    <t>Số 371 Cao Lỗ, xã Uy Nỗ, huyện Đông Anh, HN</t>
  </si>
  <si>
    <t>win3291</t>
  </si>
  <si>
    <t>Số 2-NV1, xã Tân Triều, huyện Thanh Trì, Hà Nội</t>
  </si>
  <si>
    <t>win3292</t>
  </si>
  <si>
    <t>318/1 Phạm Hùng, Phường 5, Quận 8, HCM</t>
  </si>
  <si>
    <t>win3294</t>
  </si>
  <si>
    <t>C3/5 Ấp 3 xã Vĩnh Lộc A, Huyện Bình Chánh, HCM</t>
  </si>
  <si>
    <t>WIN3296</t>
  </si>
  <si>
    <t>25 Bùi Công Trừng, Phường Thạnh Xuân, Quận 12, HCM</t>
  </si>
  <si>
    <t>WIN3301</t>
  </si>
  <si>
    <t>WIN3303</t>
  </si>
  <si>
    <t>WIN3304</t>
  </si>
  <si>
    <t>WIN3305</t>
  </si>
  <si>
    <t>P7-SH-01, tòa nhà P7, dư án Vinhomes Central Park 722, đường Điện Biên Phủ, Phường 22, Quận Bình Thạnh, HCM</t>
  </si>
  <si>
    <t>WIN3307</t>
  </si>
  <si>
    <t>106-108 Tân Sơn Hòa, Phường 2, Quận Tân Bình, TP. Hồ Chí Minh Việt Nam</t>
  </si>
  <si>
    <t>win3311</t>
  </si>
  <si>
    <t>WIN3312</t>
  </si>
  <si>
    <t>win3316</t>
  </si>
  <si>
    <t>126/4/1 Ấp Tây Lân Tổ 21 Xã Bà Điểm, Huyện Hóc Môn, HCM</t>
  </si>
  <si>
    <t>win3321</t>
  </si>
  <si>
    <t>G-1-02 tại tầng 1, căn số 2 Block G, thuộc BS, Lô13B Khu, dân cư Conic Xã Phong Phú, Huyện Bình, Chánh, HCM</t>
  </si>
  <si>
    <t>WIN3322</t>
  </si>
  <si>
    <t>Tầng 1, tòa 17T4, Tòa nhà Hapulico Complex, Số 01 phố Nguyễn Huy Tưởng, 
phường Thanh Xuân Trung, quận Thanh Xuân, thành phố Hà Nội</t>
  </si>
  <si>
    <t>win3323</t>
  </si>
  <si>
    <t>WIN3324</t>
  </si>
  <si>
    <t>WIN3327</t>
  </si>
  <si>
    <t>79 Liên khu 5-6, KP 5, Phường Bình Hưng Hòa B, Quận Bình Tân, TP. Hồ Chí Minh Việt Nam</t>
  </si>
  <si>
    <t>WIN3330</t>
  </si>
  <si>
    <t>901 Tỉnh lộ 43, KP2, Phường Bình Chiểu, Quận Thủ Đức, HCM</t>
  </si>
  <si>
    <t>WIN3337</t>
  </si>
  <si>
    <t>Số 70-72 đường Tựu Liệt, thị trấn Văn Điển, huyện Thanh Trì, Hà Nội</t>
  </si>
  <si>
    <t>win3339</t>
  </si>
  <si>
    <t>6 Trần Thị Nghỉ, Phường 7, Quận Gò Vấp, HCM</t>
  </si>
  <si>
    <t>WIN3342</t>
  </si>
  <si>
    <t>B2 Dự án Pandora, số 53 Phố Triều Khúc, phường Thanh Xuân Bắc, quận Thanh Xuân, Hà Nội</t>
  </si>
  <si>
    <t>win3346</t>
  </si>
  <si>
    <t>WIN3347</t>
  </si>
  <si>
    <t>WIN3350</t>
  </si>
  <si>
    <t>Số 777 đường Bạch Đằng, Phường Bạch Đằng, Hai Bà Trưng, Hà Nội</t>
  </si>
  <si>
    <t>win3352</t>
  </si>
  <si>
    <t>23N và 24N Nguyễn Thị Tần, Phường 2, Quận 8, HCM</t>
  </si>
  <si>
    <t>win3353</t>
  </si>
  <si>
    <t>1132 Quốc lộ 50, Ấp 3, Xã Bình Hưng, Huyện Bình Chánh, HCM</t>
  </si>
  <si>
    <t>WIN3355</t>
  </si>
  <si>
    <t>102 Khu phố 2, Đường số 29, Phường Bình Trị Đông, Quận Bình Tân, TP. Hồ Chí Minh Việt Nam</t>
  </si>
  <si>
    <t>WIN3356</t>
  </si>
  <si>
    <t>Số 13 Đường 78 Ấp Đình, Xã Tân Phú Trung, Huyện Củ Chi, HCM</t>
  </si>
  <si>
    <t>WIN3366</t>
  </si>
  <si>
    <t>Lô 01, tầng 1 Nhà chung cư cao tầng CT2-E tại ô đất CT2, phường Mễ Trì, 
quận Nam Từ Liêm, thành phố Hà Nội</t>
  </si>
  <si>
    <t>win3369</t>
  </si>
  <si>
    <t>TDP Viên 5, phường Cổ Nhuế 2, quận Bắc Từ Liêm, HN</t>
  </si>
  <si>
    <t>WIN3370</t>
  </si>
  <si>
    <t>Tầng 1 Chung cư Yên Hòa Sunshine, Số 9 phố Vũ Phạm Hàm, Phường Yên Hòa, quận Cầu Giấy, Hà Nội</t>
  </si>
  <si>
    <t>WIN3371</t>
  </si>
  <si>
    <t>WIN3379</t>
  </si>
  <si>
    <t>Căn L6-SH.01A, tòa L6 Tại Vinhomes Central Park, 720A Đường Điện Biên Phủ, Phường 22, Quận Bình Thạnh, HCM</t>
  </si>
  <si>
    <t>WIN3386</t>
  </si>
  <si>
    <t>909 Nguyễn Duy Trinh, Phường Phú Hữu, Quận 9, HCM</t>
  </si>
  <si>
    <t>WIN3387</t>
  </si>
  <si>
    <t>651A, 653 Tỉnh lộ 43, Khu phố 4, Phường Tam Bình, Quận Thủ Đức, HCM</t>
  </si>
  <si>
    <t>WIN3388</t>
  </si>
  <si>
    <t>602/52 Điện Biên Phủ, Phường 22, Quận Bình Thạnh, HCM</t>
  </si>
  <si>
    <t>WIN3389</t>
  </si>
  <si>
    <t>135/37/60-62 Nguyễn Hữu Cảnh, Phường 22, Quận Bình Thạnh, HCM</t>
  </si>
  <si>
    <t>WIN3392</t>
  </si>
  <si>
    <t>26/4B Ấp Đông Lân, Xã Bà Điểm, Huyện Hóc Môn, HCM</t>
  </si>
  <si>
    <t>WIN3394</t>
  </si>
  <si>
    <t>0.01, 02, 03 Lô A. Khu nhà ở gia đình LLVT Quân khu 7, số 41 đường TMT2A, Phường Trung Mỹ Tây, Quận 12, HCM</t>
  </si>
  <si>
    <t>WIN3404</t>
  </si>
  <si>
    <t>win3411</t>
  </si>
  <si>
    <t>2D -2E Lương Thế Vinh, Phường Tân Thới Hòa, Quận Tân Phú, HCM</t>
  </si>
  <si>
    <t>WIN3413</t>
  </si>
  <si>
    <t>18 Đường số 2, Khu nhà Hiệp Bình Chánh, KP 5, Hiệp Bình Chánh, Quận Thủ Đức, HCM</t>
  </si>
  <si>
    <t>win3414</t>
  </si>
  <si>
    <t>F12/2G Ấp 6, xã Vĩnh Lộc A, Huyện Bình Chánh, HCM</t>
  </si>
  <si>
    <t>WIN3419</t>
  </si>
  <si>
    <t>744 Tỉnh lộ 43, KP3, Phường Bình Chiểu, Quận Thủ Đức, HCM</t>
  </si>
  <si>
    <t>WIN3420</t>
  </si>
  <si>
    <t>45 Đường TL 27, KP3B, Phường Thạnh Lộc, Quận 12, HCM</t>
  </si>
  <si>
    <t>win3422</t>
  </si>
  <si>
    <t>419 Ba Đình, Phường 9, Quận 8, HCM</t>
  </si>
  <si>
    <t>win3426</t>
  </si>
  <si>
    <t>3/123 Ấp Nhị Tân 1, xã Tân Thới Nhì, Huyện Hóc Môn, HCM</t>
  </si>
  <si>
    <t>win3430</t>
  </si>
  <si>
    <t>C12/13B Liên Ấp 123, Ấp 3, Xã Vĩnh Lộc B, Huyện Bình Chánh, HCM</t>
  </si>
  <si>
    <t>WIN3433</t>
  </si>
  <si>
    <t>Số 68 Hoàng Như Tiếp, phường Bồ Đề, quận Long Biên, Hà Nội</t>
  </si>
  <si>
    <t>WIN3434</t>
  </si>
  <si>
    <t>win3441</t>
  </si>
  <si>
    <t>E8/2H Ấp 5, xã Vĩnh Lộc A, Huyện Bình Chánh, HCM</t>
  </si>
  <si>
    <t>win3443</t>
  </si>
  <si>
    <t>1191-1189 Phạm Văn Bạch, Phường 12, Quận Gò Vấp, HCM</t>
  </si>
  <si>
    <t>win3445</t>
  </si>
  <si>
    <t>41 Đường 59, Phường 14, Quận Gò Vấp, (Thửa đất số 737, tờ bản đồ số 14 tại, phường 14, Quân Gò Vấp. HCM</t>
  </si>
  <si>
    <t>WIN3446</t>
  </si>
  <si>
    <t>win3448</t>
  </si>
  <si>
    <t>39A1 Bình Chiểu, KP3, Phường Bình Chiểu, Quận Thủ Đức, HCM</t>
  </si>
  <si>
    <t>win3449</t>
  </si>
  <si>
    <t>Lô G9, tầng 1,(trệt) thuộc khối CC Tháp AB, Khu dân cư cao, tầng Thành Thái, 7/28  Đường Thành Thái Phường 14, Quận 10, HCM</t>
  </si>
  <si>
    <t>WIN3454</t>
  </si>
  <si>
    <t>win3455</t>
  </si>
  <si>
    <t>Tầng 1 Tòa nhà 18T1- Lô HH6 – Khu đô thị Nam An Khánh- 
xã An Khánh-huyện Hoài Đức, HN</t>
  </si>
  <si>
    <t>win3456</t>
  </si>
  <si>
    <t>77 A Dương Đình Hội, Phước Long B, Quận 9, HCM</t>
  </si>
  <si>
    <t>WIN3465</t>
  </si>
  <si>
    <t>WIN3466</t>
  </si>
  <si>
    <t>Tầng 1, Tổ hợp nhà ở văn phòng làm việc và dịch vụ, xã Tả Thanh Oai, huyện Thanh Trì, HN</t>
  </si>
  <si>
    <t>WIN3469</t>
  </si>
  <si>
    <t>109 đường 39 ấp Trung 2, Phường Bình Trưng Tây, Quận 2, HCM</t>
  </si>
  <si>
    <t>WIN3473</t>
  </si>
  <si>
    <t>60 Đường số 9, KP 1, Phường Linh Tây, Quận Thủ Đức, HCM</t>
  </si>
  <si>
    <t>win3476</t>
  </si>
  <si>
    <t>Tầng 01, chung cư CT2, Dự án Khu nhà ở xã hội Phú Lãm, Phường Phú Lãm, Quận Hà Đông, HN</t>
  </si>
  <si>
    <t>WIN3477</t>
  </si>
  <si>
    <t>win3478</t>
  </si>
  <si>
    <t>win3484</t>
  </si>
  <si>
    <t>101/2 Ấp 4, Xã Xuân Thới Thượng, Huyện Hóc Môn, HCM</t>
  </si>
  <si>
    <t>win3496</t>
  </si>
  <si>
    <t>Tầng 1, Tòa N02-T1 Khu Đoàn Ngoại Giao, phường Xuân Tảo, Quận Bắc Từ Liêm, HN</t>
  </si>
  <si>
    <t>WIN3497</t>
  </si>
  <si>
    <t>Tằng 1, Tòa nhà Lilama Hà Nội, 52 Lĩnh Nam, Mai Động, Hoàng Mai, Hà Nội</t>
  </si>
  <si>
    <t>WIN3499</t>
  </si>
  <si>
    <t>WIN3500</t>
  </si>
  <si>
    <t>Tầng 1, Chung cư cao tầng , Khu nhà cán bộ Học viện Quốc Phòng, ô đất O17-HH2,  Phường Xuân La, Quận Tây Hồ, HN</t>
  </si>
  <si>
    <t>win3502</t>
  </si>
  <si>
    <t>47-49-51 Trần Văn Ơn, Phường Tân Sơn Nhì, Quận Tân Phú, HCM</t>
  </si>
  <si>
    <t>win3505</t>
  </si>
  <si>
    <t>152 Lê Lợi, Phường 4, Quận Gò Vấp, HCM</t>
  </si>
  <si>
    <t>win3508</t>
  </si>
  <si>
    <t>15 Đường CN6, Phường Sơn Kỳ, Quận Tân Phú, HCM</t>
  </si>
  <si>
    <t>WIN3512</t>
  </si>
  <si>
    <t>Đội 5, thôn Yên Kiện, xã Ngọc Hồi, Thanh trì, HN</t>
  </si>
  <si>
    <t>WIN3516</t>
  </si>
  <si>
    <t>37/2B-37/2D Ấp Mỹ Hòa, Xã Trung Chánh, Huyện Hóc Môn, HCM</t>
  </si>
  <si>
    <t>WIN3528</t>
  </si>
  <si>
    <t>WIN3529</t>
  </si>
  <si>
    <t>WIN3530</t>
  </si>
  <si>
    <t>Tầng 1, Khu trung tâm thương mại – Tòa nhà Five Star Garden, số 2 Kim Giang , phường Kim Giang, quận Thanh Xuân, Hà Nội</t>
  </si>
  <si>
    <t>WIN3531</t>
  </si>
  <si>
    <t>WIN3533</t>
  </si>
  <si>
    <t>C01.02 tầng 1 khối đế số 156A Nguyễn Hữu Thọ, xã Phước Kiển, Huyện Nhà Bè, HCM</t>
  </si>
  <si>
    <t>WIN3534</t>
  </si>
  <si>
    <t>HCM 860/80/22 Xô Viết Nghệ Tĩnh, Phường 25, Quận Bình Thạnh, HCM</t>
  </si>
  <si>
    <t>WIN3537</t>
  </si>
  <si>
    <t>A3.SH.10, tầng 1, tòa A3 (HH6-3), Vinhomes Golden River, Số 2 Tôn Đức Thắng, Phường Bến Nghé, Quận 1, HCM</t>
  </si>
  <si>
    <t>win3540</t>
  </si>
  <si>
    <t>Tầng 1,tòa nhà 2A, số 136 Hồ Tùng Mậu, phường Phú Diễn, quận Bắc Từ Liêm, Hà Nội</t>
  </si>
  <si>
    <t>WIN3541</t>
  </si>
  <si>
    <t>Tầng 2, SH13 và SH14 – Tháp B- tòa nhà AZ SKY –
 Lô A1/CN1 KĐT mới Định Công, phường Định Công, quận Hoàng Mai, HN</t>
  </si>
  <si>
    <t>win3552</t>
  </si>
  <si>
    <t>TT7-7 Khu đô thị mới Văn Phú, phường Phú La, quận Hà Đông, HN</t>
  </si>
  <si>
    <t>WIN3553</t>
  </si>
  <si>
    <t>Số 42 Vũ Xuân Thiều, phường Sài Đồng, quận Long Biên, HN</t>
  </si>
  <si>
    <t>WIN3554</t>
  </si>
  <si>
    <t>Đội 3, thôn Lạc Thị, xã Ngọc Hồi, huyện Thanh trì, HN</t>
  </si>
  <si>
    <t>WIN3555</t>
  </si>
  <si>
    <t>win3559</t>
  </si>
  <si>
    <t>64-66 Huỳnh Thiên Lộc, Phường Hòa Thạnh, Quận Tân Phú, HCM</t>
  </si>
  <si>
    <t>win3562</t>
  </si>
  <si>
    <t>25 Lô A Trường Sơn, Phường 15, Quận 10, HCM</t>
  </si>
  <si>
    <t>WIN3563</t>
  </si>
  <si>
    <t>137-137/1 Trần Hữu Trang, Phường 10, Quận Phú Nhuận, HCM</t>
  </si>
  <si>
    <t>WIN3566</t>
  </si>
  <si>
    <t>143C Lê Văn Khương, Ấp 5, xã Đông Thạnh, Huyện Hóc Môn, HCM</t>
  </si>
  <si>
    <t>WIN3569</t>
  </si>
  <si>
    <t>WIN3571</t>
  </si>
  <si>
    <t>CĂN S3-01 TẦNG 1 THÁP SKY 3 (A4)  KHU CĂN HỘ VỊNH THỦY CHUNG CƯ CAO TẦNG AQUA BAY CT29-30 KDTTM VÀ DV ECOPARK VĂN GIANG HƯNG YÊN</t>
  </si>
  <si>
    <t>WIN3572</t>
  </si>
  <si>
    <t>căn S1-01, tầng 1 tháp Sky 1 (b1)  khu căn hộ vịnh thủy , Ecopark xuân quan hưng yên</t>
  </si>
  <si>
    <t>WIN3573</t>
  </si>
  <si>
    <t>Số 184 Phố Bồ Đề, tổ 12, phường Bồ Đề, quận Long Biên, HN</t>
  </si>
  <si>
    <t>WIN3583</t>
  </si>
  <si>
    <t>ô 2, Khu Hoàng Liệt, ngõ 2 Hoàng Liệt, phường Hoàng Liệt, quận Hoàng Mai, Hà Nội</t>
  </si>
  <si>
    <t>WIN3594</t>
  </si>
  <si>
    <t>206 Đình Phong Phú, KP3, Phường Tăng Nhơn Phú B, Quận 9, HCM</t>
  </si>
  <si>
    <t>WIN3595</t>
  </si>
  <si>
    <t>165 - 167  An Dương Vương, KP4, Phường An Lạc, Quận Bình Tân, HCM</t>
  </si>
  <si>
    <t>win3599</t>
  </si>
  <si>
    <t>win3601</t>
  </si>
  <si>
    <t>Tầng 1, tòa nhà Sông Đà-Hà Đông, số 110 Trần Phú,Phường Mộ Lao, quận Hà Đông, HN</t>
  </si>
  <si>
    <t>WIN3605</t>
  </si>
  <si>
    <t>68 Hồ Văn Long, KP1, Phường Bình Hưng Hòa B, Quận Bình Tân, HCM</t>
  </si>
  <si>
    <t>WIN3608</t>
  </si>
  <si>
    <t>Tầng 1, tháp B, HongKong Tower, 243A Đê La Thành, phường Láng Thượng, quận Đống Đa, HN</t>
  </si>
  <si>
    <t>win3609</t>
  </si>
  <si>
    <t>Số 156 , tổ 7, phường Phú Lãm, quận Hà Đông, HN</t>
  </si>
  <si>
    <t>WIN3617</t>
  </si>
  <si>
    <t>Phố Vân Trì, xã Vân Nội, huyện Đông Anh, HN</t>
  </si>
  <si>
    <t>WIN3618</t>
  </si>
  <si>
    <t>Tầng 1, tòa CT1, khu nhà ở E4, khu đô thị mới Yên Hòa, phường Yên Hòa, quận Cầu Giấy, HN</t>
  </si>
  <si>
    <t>win3619</t>
  </si>
  <si>
    <t>23 I Khuông Việt, Phường Phú Trung, Quận Tân Phú, HCM</t>
  </si>
  <si>
    <t>win3620</t>
  </si>
  <si>
    <t>404 A-B-C Nguyễn Oanh, Phường 6, (Kế 13 A Đường 30), Quận Gò Vấp, HCM</t>
  </si>
  <si>
    <t>win3621</t>
  </si>
  <si>
    <t>418 Nguyễn Văn Công, Phường 3, Quận Gò Vấp, HCM</t>
  </si>
  <si>
    <t>WIN3622</t>
  </si>
  <si>
    <t>win3623</t>
  </si>
  <si>
    <t>Số nhà 01, phố Phúc Thịnh,tổ dân phố 16 , phường Kiến Hưng, quận Hà Đông , HN</t>
  </si>
  <si>
    <t>WIN3625</t>
  </si>
  <si>
    <t>Tầng 1, Tòa nhà CT3, Khu đô thị mới Trung Văn, phường Trung Văn, quận Nam Từ Liêm, Hà Nội</t>
  </si>
  <si>
    <t>WIN3630</t>
  </si>
  <si>
    <t>Số 17/4 Nguyễn Thị Kiểu - KP 3, Phường Tân Thới Hiệp, Quận 12, HCM</t>
  </si>
  <si>
    <t>WIN3634</t>
  </si>
  <si>
    <t>53-55 Bùi Tư Toàn, Khu Phố 5, Phường An Lạc, Quận Bình Tân, HCM</t>
  </si>
  <si>
    <t>win3635</t>
  </si>
  <si>
    <t>104 Thống Nhất, Phường 10, Quận Gò Vấp, HCM</t>
  </si>
  <si>
    <t>win3639</t>
  </si>
  <si>
    <t>Tầng 1, Toà TV-Tower , Xã Đức Thượng, huyện Hoài Đức, HN</t>
  </si>
  <si>
    <t>WIN3641</t>
  </si>
  <si>
    <t>Số 25 phố Lãng Yên, phường Thanh Lương, quận Hai Bà Trưng, HN</t>
  </si>
  <si>
    <t>WIN3644</t>
  </si>
  <si>
    <t>58 Nguyễn Phúc Chu, Phường 15, Quận Tân Bình, HCM</t>
  </si>
  <si>
    <t>WIN3645</t>
  </si>
  <si>
    <t>1/54 Thanh Đa, Phường 27, Quận Bình Thạnh, HCM</t>
  </si>
  <si>
    <t>WIN3646</t>
  </si>
  <si>
    <t>1266 Kha Vạn Cân, Khu Phố 2, Phường Linh Trung, Quận Thủ Đức, HCM</t>
  </si>
  <si>
    <t>WIN3647</t>
  </si>
  <si>
    <t>28 Đường 14, Khu Phố 15, Phường BBH A, Quận Bình Tân, HCM</t>
  </si>
  <si>
    <t>win3649</t>
  </si>
  <si>
    <t>WIN3651</t>
  </si>
  <si>
    <t>WIN3652</t>
  </si>
  <si>
    <t>DV01 , Nhà CT1, khu nhà Thạch Bàn, phường Thạch Bàn, quận Long Biên, HN</t>
  </si>
  <si>
    <t>WIN3653</t>
  </si>
  <si>
    <t>WIN3659</t>
  </si>
  <si>
    <t>WIN3663</t>
  </si>
  <si>
    <t>56-58 Đường Số 23, Phường 10, Quận 6, HCM</t>
  </si>
  <si>
    <t>win3666</t>
  </si>
  <si>
    <t>14/6 Hoàng Dư Khương, Phường 12, Quận 10, HCM</t>
  </si>
  <si>
    <t>win3667</t>
  </si>
  <si>
    <t>117 Dương Quảng Hàm, Phường 5, Quận Gò Vấp, HCM</t>
  </si>
  <si>
    <t>WIN3670</t>
  </si>
  <si>
    <t>VM+HCM 85A Quốc Lộ 13 Cũ, Khu Phố 3, Phường Hiệp Bình Phước, Quận Thủ Đức, HCM</t>
  </si>
  <si>
    <t>WIN3673</t>
  </si>
  <si>
    <t>336/55 Nguyễn Văn Luông, Phường 12, Quận 6, HCM</t>
  </si>
  <si>
    <t>WIN3675</t>
  </si>
  <si>
    <t>586 Nguyễn Duy Trinh, Khu Phố 1, Phường Bình Trưng Đông, Quận 2, TP. Hồ Chí Minh Việt Nam</t>
  </si>
  <si>
    <t>WIN3677</t>
  </si>
  <si>
    <t>135 B Đường Số 20, Phường 5, Quận Gò Vấp, HCM</t>
  </si>
  <si>
    <t>WIN3678</t>
  </si>
  <si>
    <t>60 Lê Văn Chí, Khu Phố 3, Phường Linh Trung, Quận Thủ Đức, HCM</t>
  </si>
  <si>
    <t>win3679</t>
  </si>
  <si>
    <t>"Kiot 60-62, Tầng 1, Toà B1.4-HH01C, KĐT Thanh Hà-Cienco 5, xã Cự Khê, 
huyện Thanh Oai, Hà Nội"</t>
  </si>
  <si>
    <t>WIN3682</t>
  </si>
  <si>
    <t>Số TT4&amp;TT5- Khu nhà ở XH và TM, BTL Tăng thiết giáp, Phường Mỹ Đình 1, Quận Nam Từ Liêm, HN</t>
  </si>
  <si>
    <t>WIN3683</t>
  </si>
  <si>
    <t>Số 30 Việt Hưng, Phường Việt Hưng, Quận Long Biên, HN</t>
  </si>
  <si>
    <t>win3690</t>
  </si>
  <si>
    <t>Thôn Vân Lũng, xã An Khánh, huyện Hoài Đức, HN</t>
  </si>
  <si>
    <t>WIN3691</t>
  </si>
  <si>
    <t>Lô BT3- ô số 24, KDT mới Pháp vân – Tứ Hiệp, phường Hoàng Liệt, quận Hoàng Mai, HN</t>
  </si>
  <si>
    <t>WIN3692</t>
  </si>
  <si>
    <t>Tầng 1- Toà chung cư và dịch vụ Star Tower, 283 Khương Trung, phường Khương Trung, Quận Thanh Xuân, HN</t>
  </si>
  <si>
    <t>win3700</t>
  </si>
  <si>
    <t>WIN3705</t>
  </si>
  <si>
    <t>A01-11, Tầng Trệt chung cư Dream Home Residence, Phường 14, Quận Gò Vấp, HCM</t>
  </si>
  <si>
    <t>WIN3707</t>
  </si>
  <si>
    <t>WIN3713</t>
  </si>
  <si>
    <t>win3714</t>
  </si>
  <si>
    <t>Đường Long Cảnh - Vinhomes Thăng Long, Khu đô thị mới Nam An Khánh, 
Xã An Khánh, Huyện Hoài Đức, HN</t>
  </si>
  <si>
    <t>win3716</t>
  </si>
  <si>
    <t>Tầng 1 tòa nhà CT2-105, khu đô thị mới Văn Khê, phường La Khê, quận Hà Đông, HN</t>
  </si>
  <si>
    <t>win3722</t>
  </si>
  <si>
    <t>số 107 Lai Xá, Khu TĐC Lai Xá – Xã Kim Chung , Huyện Hoài Đức , HN</t>
  </si>
  <si>
    <t>WIN3723</t>
  </si>
  <si>
    <t>Tầng 1, Nhà HH Cao tầng Đồng Phát Hoàng Mai, phường Vĩnh Hưng, quận Hoàng Mai, HN</t>
  </si>
  <si>
    <t>WIN3725</t>
  </si>
  <si>
    <t>411 Nguyễn Văn Tăng, Phường Long Thạnh Mỹ, Quận 9, HCM</t>
  </si>
  <si>
    <t>WIN3726</t>
  </si>
  <si>
    <t>8/2B Trần Văn Mười, Ấp 3, Xã Xuân Thới Thượng, Huyện Hóc Môn, HCM</t>
  </si>
  <si>
    <t>WIN3727</t>
  </si>
  <si>
    <t>win3728</t>
  </si>
  <si>
    <t>NO – 26; LK15 Hà Trì, phường Hà Cầu, quận Hà Đông, HN</t>
  </si>
  <si>
    <t>win3729</t>
  </si>
  <si>
    <t>Xóm Ngã tư, xã Sơn Đồng, huyện Hoài Đức, HN</t>
  </si>
  <si>
    <t>WIN3730</t>
  </si>
  <si>
    <t>Lô N2C khu tái định cư X2A, phường Yên Sở, quận Hoàng Mai, HN</t>
  </si>
  <si>
    <t>WIN3736</t>
  </si>
  <si>
    <t>68 Huỳnh Văn Nghệ, Phường 15, Quận Tân Bình, HCM</t>
  </si>
  <si>
    <t>WIN3738</t>
  </si>
  <si>
    <t>97 Lò Lu, Khu Phố Phước Hiệp, Phường Trường Thạnh, Quận 9, HCM</t>
  </si>
  <si>
    <t>win3740</t>
  </si>
  <si>
    <t>355A Đường Đỗ Xuân Hợp, KP5, Phường Phước Long B, Quận 9, HCM</t>
  </si>
  <si>
    <t>WIN3742</t>
  </si>
  <si>
    <t>94/54-94/56 Hòa Bình, Phường 5, Quận 11, HCM</t>
  </si>
  <si>
    <t>win3752</t>
  </si>
  <si>
    <t>C36-TT9, Khu ĐT Văn Quán- Yên Phúc, phường Văn Quán, quận Hà Đông, HN</t>
  </si>
  <si>
    <t>WIN3754</t>
  </si>
  <si>
    <t>WIN3755</t>
  </si>
  <si>
    <t>Tầng 1, TTTM dịch vụ tổng hợp, Xã Tứ Hiệp, huyện Thanh Trì, HN</t>
  </si>
  <si>
    <t>WIN3757</t>
  </si>
  <si>
    <t>39A-41 Đường Đội Cung, Phường 11, Quận 11, HCM</t>
  </si>
  <si>
    <t>WIN3758</t>
  </si>
  <si>
    <t>82 Lý Phục Man, Phường Bình Thuận, Quận 7, HCM</t>
  </si>
  <si>
    <t>win3759</t>
  </si>
  <si>
    <t>268 Bùi Minh Trực, Phường 6, Quận 8, HCM</t>
  </si>
  <si>
    <t>win3760</t>
  </si>
  <si>
    <t>176 Đường 44 Trương Đình Hội, Phường 16, Quận 8, HCM</t>
  </si>
  <si>
    <t>WIN3761</t>
  </si>
  <si>
    <t>WIN3766</t>
  </si>
  <si>
    <t>Tầng 1, Tòa CT03B, KĐT Nam Thăng Long, phường Phú Thượng, quận Tây Hồ, Hà Nội</t>
  </si>
  <si>
    <t>WIN3768</t>
  </si>
  <si>
    <t>298 Phan Văn Trị, Phường 11, Quận Bình Thạnh, HCM</t>
  </si>
  <si>
    <t>WIN3769</t>
  </si>
  <si>
    <t>66B Nguyễn Sỹ Sách, Phường 15, Quận Tân Bình, HCM</t>
  </si>
  <si>
    <t>WIN3774</t>
  </si>
  <si>
    <t>965/44 Quang Trung, Phường 14, Quận Gò Vấp, HCM</t>
  </si>
  <si>
    <t>WIN3775</t>
  </si>
  <si>
    <t>55-57 Trần Văn Kiểu, Phường 10, Quận 6, HCM</t>
  </si>
  <si>
    <t>WIN3776</t>
  </si>
  <si>
    <t>win3777</t>
  </si>
  <si>
    <t>Lô U03-L01, Khu đô thị mới Dương Nội, Phường Yên Nghĩa, quận Hà Đông, HN</t>
  </si>
  <si>
    <t>WIN3778</t>
  </si>
  <si>
    <t>win3783</t>
  </si>
  <si>
    <t>15 Hồ Bá Kiện, Phường 15, Quận 10, HCM</t>
  </si>
  <si>
    <t>win3785</t>
  </si>
  <si>
    <t>54 đường 339, Phường Phước Long B, Quận 9, HCM</t>
  </si>
  <si>
    <t>WIN3802</t>
  </si>
  <si>
    <t>36/27 Kinh Dương Vương, Phường 13, Quận 6, HCM</t>
  </si>
  <si>
    <t>WIN3811</t>
  </si>
  <si>
    <t>146 Nguyễn Văn Trỗi + 223 - 223B Hoàng Văn Thụ, Phường 8, Quận Phú Nhuận, HCM</t>
  </si>
  <si>
    <t>win3814</t>
  </si>
  <si>
    <t>63/13 Gò Dầu, Phường Tân Quý, Quận Tân Phú, HCM</t>
  </si>
  <si>
    <t>win3815</t>
  </si>
  <si>
    <t>68-70 Đường CN1, Phường Sơn Kỳ, Quận Tân Phú, HCM</t>
  </si>
  <si>
    <t>WIN3816</t>
  </si>
  <si>
    <t>38C/7-9 Đường Cây Keo, Khu Phố 1, Phường Tam Phú, Quận Thủ Đức, HCM</t>
  </si>
  <si>
    <t>WIN3817</t>
  </si>
  <si>
    <t>988 Nguyễn Trãi, Phường 14, Quận 5, HCM</t>
  </si>
  <si>
    <t>WIN3828</t>
  </si>
  <si>
    <t>319 Chiến Lược, KP 1, Phường Bình Trị Đông A, Quận Bình Tân, HCM</t>
  </si>
  <si>
    <t>win3831</t>
  </si>
  <si>
    <t>37 Đường 385, Phường Tăng Nhơn Phú A, Quận 9, HCM</t>
  </si>
  <si>
    <t>WIN3834</t>
  </si>
  <si>
    <t>34/31 &amp; 34/33 Trần Thái Tông, Phường 15, Quận Tân Bình, HCM</t>
  </si>
  <si>
    <t>WIN3837</t>
  </si>
  <si>
    <t>Thôn 7, Xã Ninh Hiệp, Huyện Gia Lâm, HN</t>
  </si>
  <si>
    <t>WIN3840</t>
  </si>
  <si>
    <t>Tầng 1, Khối CT1, khu văn phòng và nhà ở, số 536A Minh Khai, Phường Vĩnh Tuy, Quận Hai Bà Trưng, HN</t>
  </si>
  <si>
    <t>WIN3841</t>
  </si>
  <si>
    <t>WIN3843</t>
  </si>
  <si>
    <t>911 A-B Nguyễn Ảnh Thủ, Phường Tân Chánh Hiệp, Quận 12, HCM</t>
  </si>
  <si>
    <t>WIN3848</t>
  </si>
  <si>
    <t>247/34 Hà Huy Giáp, khu phố 3A, Phường Thạnh Lộc, Quận 12, HCM</t>
  </si>
  <si>
    <t>WIN3851</t>
  </si>
  <si>
    <t>WIN3857</t>
  </si>
  <si>
    <t>Số 70 Đại Linh, TDP 18, phường Trung Văn, quận Nam Từ Liêm , Thành phố Hà Nội</t>
  </si>
  <si>
    <t>win3861</t>
  </si>
  <si>
    <t>72 Nguyễn Văn Tăng, KP Chân Phúc Cẩm, Phường Long Thạnh Mỹ, Quận 9, HCM</t>
  </si>
  <si>
    <t>WIN3862</t>
  </si>
  <si>
    <t>WIN3863</t>
  </si>
  <si>
    <t>Shophouse CH02-20, Số 2 Gamuda Gardens 2-2, Phường Trần Phú, Quận Hoàng Mai, Hà Nội</t>
  </si>
  <si>
    <t>WIN3868</t>
  </si>
  <si>
    <t>38 Đường TTN02, Khu Phố 7, Phường Tân Thới Nhất, Quận 12, HCM</t>
  </si>
  <si>
    <t>WIN3870</t>
  </si>
  <si>
    <t>001 Khối A1 &amp; 003 Khối A2 Chung Cư Opal RiverSide, KP 4, Phường Hiệp Bình Chánh, Quận Thủ Đức, HCM</t>
  </si>
  <si>
    <t>WIN3873</t>
  </si>
  <si>
    <t>121 Nguyễn Văn Đậu, Phường 5, Quận Bình Thạnh, HCM</t>
  </si>
  <si>
    <t>WIN3876</t>
  </si>
  <si>
    <t>WIN3877</t>
  </si>
  <si>
    <t>WIN3880</t>
  </si>
  <si>
    <t>1E Thanh Đa, Phường 27, Quận Bình Thạnh, HCM</t>
  </si>
  <si>
    <t>WIN3881</t>
  </si>
  <si>
    <t>Tầng 1, L1-05, L1-06,Tòa Nhà FLC Complex, số 36 đường Phạm Hùng, phường Mỹ Đình, quận Nam Từ Liêm, HN</t>
  </si>
  <si>
    <t>win3882</t>
  </si>
  <si>
    <t>A10-NV4 ô số 26-27 KĐTM hai bên đường Lê Trọng Tấn , 
xã An Khánh, huyện Hoài Đức, HN</t>
  </si>
  <si>
    <t>WIN3883</t>
  </si>
  <si>
    <t>win3890</t>
  </si>
  <si>
    <t>WIN3891</t>
  </si>
  <si>
    <t>79 Đường Bát Khối , Phường Long Biên , Quận Long Biên , HN</t>
  </si>
  <si>
    <t>WIN3894</t>
  </si>
  <si>
    <t>876 Huỳnh Tấn Phát, Phường Tân Phú, Quận 7, HCM</t>
  </si>
  <si>
    <t>WIN3900</t>
  </si>
  <si>
    <t>44F Đường Số 8, KP 3, Phường Trường Thọ, Quận Thủ Đức, TP. Hồ Chí Minh Việt Nam</t>
  </si>
  <si>
    <t>WIN3901</t>
  </si>
  <si>
    <t>Số 01+01A GA, Dự án Nhà phố Rice City Sông Hồng, 139 Gia Quất, phường Thượng Thanh, Long Biên, Hà Nội</t>
  </si>
  <si>
    <t>WIN3904</t>
  </si>
  <si>
    <t>128 Hồng Hà, Phường 9, Quận Phú Nhuận, (Chung Cư Orchard Garden), HCM</t>
  </si>
  <si>
    <t>WIN3906</t>
  </si>
  <si>
    <t>75/4B Khu Phố 6, Phường Tân Thời Nhất, Quận 12, HCM</t>
  </si>
  <si>
    <t>WIN3907</t>
  </si>
  <si>
    <t>2386-2388 Huỳnh Tấn Phát, Ấp 3, Xã Phú Xuân, Huyện Nhà Bè, HCM</t>
  </si>
  <si>
    <t>WIN3910</t>
  </si>
  <si>
    <t>WIN3911</t>
  </si>
  <si>
    <t>151-155 Bến Vân Đồn, Phường 6, Quận 4, ( Dự Án Rivergate Residence ), HCM</t>
  </si>
  <si>
    <t>WIN3916</t>
  </si>
  <si>
    <t>WIN3921</t>
  </si>
  <si>
    <t>52A Đường Số 18, KP3, Phường Hiệp Bình Chánh, Quận Thủ Đức, HCM</t>
  </si>
  <si>
    <t>WIN3922</t>
  </si>
  <si>
    <t>11 Đường Số 15, KP 10, Phường Bình Hưng Hoà, Quận Bình Tân, HCM</t>
  </si>
  <si>
    <t>WIN3925</t>
  </si>
  <si>
    <t>WIN3926</t>
  </si>
  <si>
    <t>179 Trần Thanh Mại, KDC Phía Bắc Kênh Lương Bèo, Phường Tân Tạo A, Quận Bình Tân, ( Số cũ 161 ), HCM</t>
  </si>
  <si>
    <t>win3932</t>
  </si>
  <si>
    <t>226/17 Nguyễn Văn Lượng, Phường 17, Quận Gò Vấp, HCM</t>
  </si>
  <si>
    <t>WIN3933</t>
  </si>
  <si>
    <t>39 Đường Số 1, Phường Bình Trị Đông B, Quận Bình Tân, HCM</t>
  </si>
  <si>
    <t>WIN3934</t>
  </si>
  <si>
    <t>39A - 41 Đường Số 3, KP 6, Phường Trường Thọ, Quận Thủ Đức, HCM</t>
  </si>
  <si>
    <t>WIN3936</t>
  </si>
  <si>
    <t>19A Hiệp Bình, KP7, Phường Hiệp Bình Chánh, Quận Thủ Đức, HCM</t>
  </si>
  <si>
    <t>WIN3941</t>
  </si>
  <si>
    <t>WIN3946</t>
  </si>
  <si>
    <t>34 Đường số 12, khu phố 5, Phường Trường Thọ, Quận Thủ Đức, HCM</t>
  </si>
  <si>
    <t>WIN3948</t>
  </si>
  <si>
    <t>WIN3949</t>
  </si>
  <si>
    <t>WIN3951</t>
  </si>
  <si>
    <t>Số 41 Vũ Thạnh, phường Ô Chợ Dừa, quận Đống Đa, HN</t>
  </si>
  <si>
    <t>WIN3957</t>
  </si>
  <si>
    <t>135 Bình Long, KP27, Phường Bình Hưng Hòa A, Quận Bình Tân, HCM</t>
  </si>
  <si>
    <t>WIN3960</t>
  </si>
  <si>
    <t>173 Hà Huy Tập , TT Yên Viên, huyện Gia Lâm, HN</t>
  </si>
  <si>
    <t>WIN3961</t>
  </si>
  <si>
    <t>153-155 Đê La Thành, phường Nam Đồng, Quận Đống Đa, HN</t>
  </si>
  <si>
    <t>WIN3962</t>
  </si>
  <si>
    <t>Kiot số 03 và số 04, tầng 1, nhà 23 tầng- CT1, phường Trung Văn, quận Nam Từ Liêm, Hà Nội.</t>
  </si>
  <si>
    <t>WIN3964</t>
  </si>
  <si>
    <t>1192 Lê Văn Lương, ấp 3, Xã Phước Kiển, Huyện Nhà Bè, HCM</t>
  </si>
  <si>
    <t>win3965</t>
  </si>
  <si>
    <t>116 Đường số 10, KDC ấp 5 Phong Phú, Xã Phong Phú, Huyện Bình Chánh, HCM</t>
  </si>
  <si>
    <t>WIN3970</t>
  </si>
  <si>
    <t>169 Nguyễn Phúc Nguyên, Phường 10, Quận 3, HCM</t>
  </si>
  <si>
    <t>WIN3971</t>
  </si>
  <si>
    <t>1443 Nguyễn Duy Trinh, Phường Trường Thạnh, Quận 9, TP. Hồ Chí Minh Việt Nam</t>
  </si>
  <si>
    <t>WIN3973</t>
  </si>
  <si>
    <t>WIN3974</t>
  </si>
  <si>
    <t>520 Quốc Lộ 13, Hiệp Bình Phước, Quận Thủ Đức, HCM</t>
  </si>
  <si>
    <t>win3976</t>
  </si>
  <si>
    <t>22A-24 Nguyễn Súy, phườn Tân Quý, Quận Tân Phú, HCM</t>
  </si>
  <si>
    <t>WIN3977</t>
  </si>
  <si>
    <t>413/39 Lê Văn Quới, Khu phố 5, Phường Bình Trị Đông A, Quận Bình Tân, HCM</t>
  </si>
  <si>
    <t>WIN3979</t>
  </si>
  <si>
    <t>WIN3980</t>
  </si>
  <si>
    <t>win3983</t>
  </si>
  <si>
    <t>2672A Đường Phạm Thế Hiển, Phường 7, Quận 8, HCM</t>
  </si>
  <si>
    <t>win3984</t>
  </si>
  <si>
    <t>148 Nguyễn Duy Cung, Phường 12, Quận Gò Vấp, HCM</t>
  </si>
  <si>
    <t>WIN3988</t>
  </si>
  <si>
    <t>208 Bùi Văn Ba, KP2, Phường Tân Thuận Đông, Quận 7, HCM</t>
  </si>
  <si>
    <t>WIN3990</t>
  </si>
  <si>
    <t>WIN3994</t>
  </si>
  <si>
    <t>Phố Keo, xã Kim Sơn, huyện Gia Lâm, HN</t>
  </si>
  <si>
    <t>WIN3995</t>
  </si>
  <si>
    <t>Khu 6, Thụy Lôi, xã Thụy Lâm, huyện Đông Anh, HN</t>
  </si>
  <si>
    <t>WIN3996</t>
  </si>
  <si>
    <t>66/10A Bình Thành, KP4, Phường Bình Hưng Hòa B, Quận Bình Tân, HCM</t>
  </si>
  <si>
    <t>WIN3998</t>
  </si>
  <si>
    <t>win3999</t>
  </si>
  <si>
    <t>17 Khu 5, Thị trấn Trạm Trôi, huyện Hoài Đức, HN</t>
  </si>
  <si>
    <t>win4000</t>
  </si>
  <si>
    <t>WIN4007</t>
  </si>
  <si>
    <t>WIN4011</t>
  </si>
  <si>
    <t>win4012</t>
  </si>
  <si>
    <t>258/27 Bông Sao, Phường 5, Quận 8, HCM</t>
  </si>
  <si>
    <t>WIN4013</t>
  </si>
  <si>
    <t>Nền số 12, Khu nhà ở Phường Thới An, Quận 12, HCM</t>
  </si>
  <si>
    <t>WIN4016</t>
  </si>
  <si>
    <t>82 đường số 9, KP3, P.Bình Hưng Hòa, Quận Bình Tân, HCM</t>
  </si>
  <si>
    <t>WIN4020</t>
  </si>
  <si>
    <t>Lô 21 khu BT4-3 Khu nhà ở Trung Văn,đường trung văn, phường Trung Văn, quận Nam Từ Liêm, HN</t>
  </si>
  <si>
    <t>WIN4023</t>
  </si>
  <si>
    <t>42 Vĩnh Tuy, phường Vĩnh Tuy, quận Hai Bà Trưng, HN</t>
  </si>
  <si>
    <t>win4024</t>
  </si>
  <si>
    <t>Tầng 1, Gemek Tower, KĐTM Lê Trọng Tấn – Geleximco, đường Lê Trọng Tấn, 
xã An Khánh, huyện Hoài Đức, Hà Nội</t>
  </si>
  <si>
    <t>WIN4027</t>
  </si>
  <si>
    <t>4/1D Ấp Nam Thới, xã Thới Tam Thôn, Huyện Hóc Môn, HCM</t>
  </si>
  <si>
    <t>WIN4031</t>
  </si>
  <si>
    <t>60 Tứ Hiệp, xã Tứ Hiệp, huyện Thanh Trì, HN</t>
  </si>
  <si>
    <t>WIN4032</t>
  </si>
  <si>
    <t>WIN4033</t>
  </si>
  <si>
    <t>Ô 13A, lô Ơ2, khu nhà ở Bán đảo Linh Đàm, Hoàng Liệt, phường Hoàng Liệt , Quận Hoàng Mai, HN</t>
  </si>
  <si>
    <t>WIN4040</t>
  </si>
  <si>
    <t>271 Nam Dư, phường Lĩnh Nam, quận Hoàng Mai, HN</t>
  </si>
  <si>
    <t>WIN4041</t>
  </si>
  <si>
    <t>Tầng 1, Chung cư Packexim 2, ngách 6 ngõ 15 An Dương Vương, 
phường Phú Thượng, quận Tây Hồ, HN</t>
  </si>
  <si>
    <t>WIN4045</t>
  </si>
  <si>
    <t>92 Đất Thánh, Phường 6, Quận Tân Bình, HCM</t>
  </si>
  <si>
    <t>win4046</t>
  </si>
  <si>
    <t>486 Lê Đức Thọ, P 17, Quận Gò Vấp, HCM</t>
  </si>
  <si>
    <t>win4047</t>
  </si>
  <si>
    <t>04 Hoàng Thiều Hoa, P Hiệp Tân, Quận Tân Phú, HCM</t>
  </si>
  <si>
    <t>WIN4050</t>
  </si>
  <si>
    <t>E4.1.9 (SH09), tầng 1, Tòa nhà E4, thuộc tòa CT2 KĐTM Mỹ Đình - Mễ Trì (Dự án Emerald), đường Đình Thôn,
 phường Mỹ Đình 1, quận Nam Từ Liêm, HN</t>
  </si>
  <si>
    <t>WIN4052</t>
  </si>
  <si>
    <t>WIN4053</t>
  </si>
  <si>
    <t>SO05A, tầng 1, Tòa A3 (CT03), KCH Vinhomes Gardenia, Hàm Nghi, phường Cầu Diễn, Quận Nam Từ Liêm, HN</t>
  </si>
  <si>
    <t>WIN4055</t>
  </si>
  <si>
    <t>958/39 Âu Cơ,Phường 14, Quận Tân Bình, HCM</t>
  </si>
  <si>
    <t>win4056</t>
  </si>
  <si>
    <t>282 Nguyễn Văn Khối, Phường 9, Quận Gò Vấp, HCM</t>
  </si>
  <si>
    <t>win4058</t>
  </si>
  <si>
    <t>D1- Khu phố 1, Phường Phước Long B, Quận 9, HCM</t>
  </si>
  <si>
    <t>WIN4059</t>
  </si>
  <si>
    <t>Gian hàng kinh doanh số 115 tại tầng 1 thuộc nhà chung cư số G2, phường Mễ Trì, quận Nam Từ Liêm, Hà Nội</t>
  </si>
  <si>
    <t>WIN4060</t>
  </si>
  <si>
    <t>WIN4064</t>
  </si>
  <si>
    <t>175 KHU BIỆT THỰ THỦY NGUYÊN, MAIRINA ECOPARK  XÃ PHỤNG CÔNG VĂN GIANG HƯNG YÊN</t>
  </si>
  <si>
    <t>win4065</t>
  </si>
  <si>
    <t>WIN4066</t>
  </si>
  <si>
    <t>WIN4067</t>
  </si>
  <si>
    <t>4-TT2A, Khu nhà liền kề 622 Minh Khai, phường Vĩnh Tuy, quận Hai Bà Trưng, HN</t>
  </si>
  <si>
    <t>WIN4068</t>
  </si>
  <si>
    <t>Tầng 1, nhà CT8A, dự án công trình HH Đại Thanh, xã Tả Thanh Oai, huyện Thanh Trì, HN</t>
  </si>
  <si>
    <t>WIN4073</t>
  </si>
  <si>
    <t>Lô thương mại BS6-BS7 Tầng trệt-Lửng tại Dự án KHu nhà ở, Thuộc Lô A1- Dự án khu nhà ở Him Lam, phường Tân Hưng, Quận 7, HCM</t>
  </si>
  <si>
    <t>WIN4076</t>
  </si>
  <si>
    <t>LK09 Khu nhà thấp tầng ngõ 38 Xuân La, phường Xuân La, quận Tây Hồ, HN</t>
  </si>
  <si>
    <t>win4077</t>
  </si>
  <si>
    <t>WIN4078</t>
  </si>
  <si>
    <t>Đường mới Tứ Hiệp, Ngũ Hiệp- Tự Khoát, xã Ngũ Hiệp, huyện Thanh Trì, HN</t>
  </si>
  <si>
    <t>win4082</t>
  </si>
  <si>
    <t>01.01 tầng 1 Lô A1 số 56 Đường 66, P.Thảo Điền, Quận 2, HCM</t>
  </si>
  <si>
    <t>WIN4085</t>
  </si>
  <si>
    <t>58A Nguyễn Khánh Toàn, phường Quan Hoa, quận Cầu Giấy, HN</t>
  </si>
  <si>
    <t>WIN4091</t>
  </si>
  <si>
    <t>217A Long Phước, Ấp Long Thuận, Phường Long Phước, Quận 9, HCM</t>
  </si>
  <si>
    <t>win4094</t>
  </si>
  <si>
    <t>win4097</t>
  </si>
  <si>
    <t>29A Nguyễn Văn Vịnh, P. Hiệp Tân, Quận Tân Phú, HCM</t>
  </si>
  <si>
    <t>WIN4100</t>
  </si>
  <si>
    <t>1-3 N1, KDC Phường Phú Thuận (La casa), Phường Phú Thuận, Quận 7, HCM</t>
  </si>
  <si>
    <t>WIN4101</t>
  </si>
  <si>
    <t>5 ngõ 464 Âu Cơ, Phường Nhật Tân, quận Tây Hồ, HN</t>
  </si>
  <si>
    <t>WIN4102</t>
  </si>
  <si>
    <t>PRV - KHU THẤP TẰNG 2A PARK RIVER ECOPARK XUÂN QUAN VĂN GIANG HUNGE YÊN</t>
  </si>
  <si>
    <t>WIN4108</t>
  </si>
  <si>
    <t>01 nhà B1, khu tập thể Quân đội Mai Dịch, phường Mai Dịch, quận Cầu Giấy, HN</t>
  </si>
  <si>
    <t>win4109</t>
  </si>
  <si>
    <t>51 phố Huyện, thị trấn Quốc Oai, huyện Quốc Oai, HN</t>
  </si>
  <si>
    <t>WIN4110</t>
  </si>
  <si>
    <t>Thôn Phương Trạch, xã Vĩnh Ngọc, huyện Đông Anh, HN</t>
  </si>
  <si>
    <t>WIN4113</t>
  </si>
  <si>
    <t>Kiot C3-2, Chung cư C3, KĐT Mỹ Đình 1, Nguyễn Cơ Thạch, phường Cầu Diễn, quận Nam Từ Liêm, HN</t>
  </si>
  <si>
    <t>WIN4114</t>
  </si>
  <si>
    <t>284 Tựu Liệt, xã Tam Hiệp, Thanh Trì, Hà Nội</t>
  </si>
  <si>
    <t>WIN4116</t>
  </si>
  <si>
    <t>30 ngách 33A ngõ 107 Lĩnh Nam, Phường Vĩnh Hưng, Quận Hoàng Mai, HN</t>
  </si>
  <si>
    <t>WIN4117</t>
  </si>
  <si>
    <t>WIN4121</t>
  </si>
  <si>
    <t>61, TDP 3 Do Nha, phường Tây Mỗ, quận Nam Từ Liêm, HN</t>
  </si>
  <si>
    <t>WIN4122</t>
  </si>
  <si>
    <t>Thôn Lỗ Khê, Xã Liên Hà, Huyện Đông Anh, HN</t>
  </si>
  <si>
    <t>WIN4124</t>
  </si>
  <si>
    <t>Thôn Công Đình, xã Đình Xuyên, huyện Gia Lâm, HN</t>
  </si>
  <si>
    <t>WIN4125</t>
  </si>
  <si>
    <t>Tầng 1, số 44 ngõ 260 đội cấn , phường Liễu Giai, quận Ba Đình, Hà Nội</t>
  </si>
  <si>
    <t>WIN4128</t>
  </si>
  <si>
    <t>119 Đường Nước Phần lan, phường Tứ Liên, quận Tây Hồ, HN</t>
  </si>
  <si>
    <t>win4129</t>
  </si>
  <si>
    <t>Số 22 Phố Hoàng Diệu, Phường Quang Trung, thị xã Sơn Tây, HN</t>
  </si>
  <si>
    <t>WIN4131</t>
  </si>
  <si>
    <t>Tầng trệt lô B, cc 312 Lạc Long Quân, P.5, Q.11, HCM</t>
  </si>
  <si>
    <t>WIN4132</t>
  </si>
  <si>
    <t>C2 Cao Thị Chính, Phường Phú Thuận, quận 7, HCM</t>
  </si>
  <si>
    <t>WIN4135</t>
  </si>
  <si>
    <t>134 Lò Đúc, phường Đống Mác, quận Hai Bà Trưng, HN</t>
  </si>
  <si>
    <t>WIN4136</t>
  </si>
  <si>
    <t>30 Phạm Văn Đồng, phường Dịch Vọng, quận Cầu Giấy, HN</t>
  </si>
  <si>
    <t>win4138</t>
  </si>
  <si>
    <t>Xóm 8, thôn Thụy Khuê, xã Sài Sơn, huyện Quốc Oai, HN</t>
  </si>
  <si>
    <t>WIN4140</t>
  </si>
  <si>
    <t>262 Lĩnh Nam, phường Lĩnh Nam, quận Hoàng Mai, HN</t>
  </si>
  <si>
    <t>win4144</t>
  </si>
  <si>
    <t>SH43, tầng 1, tòa K2, CT2, Khu Hi Brand, KĐTM Văn Phú (the K-Park), phường Phú La, quận Hà Đông, HN</t>
  </si>
  <si>
    <t>WIN4145</t>
  </si>
  <si>
    <t>271 Đường Bàu Cát, P.12, Quận Tân Bình, HCM</t>
  </si>
  <si>
    <t>win4146</t>
  </si>
  <si>
    <t>Chung cư Phú Lợi D1, đường Phạm Thế Hiển, Quận 8, HCM</t>
  </si>
  <si>
    <t>WIN4147</t>
  </si>
  <si>
    <t>17/41 Thanh Đa, Phường 27, Quận Bình Thạnh, HCM</t>
  </si>
  <si>
    <t>WIN4148</t>
  </si>
  <si>
    <t>23/2 Trần Văn Mười, ấp 7, xã Xuân Thới Thượng, Huyện Hóc Môn, HCM</t>
  </si>
  <si>
    <t>win4149</t>
  </si>
  <si>
    <t>121 Lê Niệm, Phường Phú Thạnh, Quận Tân Phú, HCM</t>
  </si>
  <si>
    <t>WIN4151</t>
  </si>
  <si>
    <t>Tầng trệt Block B số 4 Phan Chu Trinh, P. 12, Quận Bình Thạnh, HCM</t>
  </si>
  <si>
    <t>win4152</t>
  </si>
  <si>
    <t>186 đường số 1, Phường 16, Quận Gò Vấp, HCM</t>
  </si>
  <si>
    <t>WIN4154</t>
  </si>
  <si>
    <t>197-199 đường số 12, p.Bình Hưng Hòa, Quận Bình Tân, HCM</t>
  </si>
  <si>
    <t>WIN4158</t>
  </si>
  <si>
    <t>202A Quốc lộ 13 cũ, KP1, P. Hiệp Bình Phước, Quận Thủ Đức, HCM</t>
  </si>
  <si>
    <t>WIN4165</t>
  </si>
  <si>
    <t>209/48 Tôn Thất Thuyết, P. 3, Quận 4, HCM</t>
  </si>
  <si>
    <t>WIN4166</t>
  </si>
  <si>
    <t>SO-05, tầng 1, tòa R1, Royal City, 72A Nguyễn Trãi, Phường Thượng Đình, Quận Thanh Xuân, HN</t>
  </si>
  <si>
    <t>win4167</t>
  </si>
  <si>
    <t>WIN4168</t>
  </si>
  <si>
    <t>Ô 103, tầng 1, Tòa nhà HH An Bình 1, KĐTM Định Công, phường Định Công, quận Hoàng Mai, HN</t>
  </si>
  <si>
    <t>WIN4169</t>
  </si>
  <si>
    <t>Tầng 1 khối công trình TTTM và nhà ở cao tầng - Thống Nhất Complex, 
số 82 Nguyễn Tuân, phường Thanh Xuân Trung, quận Thanh Xuân, HN</t>
  </si>
  <si>
    <t>WIN4170</t>
  </si>
  <si>
    <t>3 Nguyễn Quý Đức, phường Thanh Xuân Bắc, quận Thanh Xuân, HN</t>
  </si>
  <si>
    <t>WIN4171</t>
  </si>
  <si>
    <t>Tầng 1, tòa nhà a12, 136 Xuân Thủy, Phường Dịch Vọng Hậu, quận Cầu Giấy, HN</t>
  </si>
  <si>
    <t>win4172</t>
  </si>
  <si>
    <t>Tầng 1, tầng 2 thuộc tòa nhà A6, dự án Bình City, Khu đô thị Thành phố Giao Lưu, 
phường Cổ Nhuế 2, quận Bắc Từ Liêm, HN</t>
  </si>
  <si>
    <t>win4174</t>
  </si>
  <si>
    <t>Tổ 6 ,Thanh Lãm, phường Phú Lãm, quận Hà Đông, HN</t>
  </si>
  <si>
    <t>WIN4179</t>
  </si>
  <si>
    <t>20 Văn Phú, phường Phú La, quận Hà Đông, HN</t>
  </si>
  <si>
    <t>win4180</t>
  </si>
  <si>
    <t>97 Phố Vác, xã Dân Hòa, huyện Thanh Oai, HN</t>
  </si>
  <si>
    <t>WIN4190</t>
  </si>
  <si>
    <t>Số 121 Phú Minh ( khu 1, đường 2 xã Phú Minh), huyện Sóc Sơn, HN</t>
  </si>
  <si>
    <t>MIENBAC; WIN</t>
  </si>
  <si>
    <t>WIN4191</t>
  </si>
  <si>
    <t>số 77, tổ 6, thị trấn Sóc Sơn, huyện Sóc Sơn, HN</t>
  </si>
  <si>
    <t>WIN4192</t>
  </si>
  <si>
    <t>win4193</t>
  </si>
  <si>
    <t>2 Lê Lợi, P.4, Quận Gò Vấp, HCM</t>
  </si>
  <si>
    <t>win4194</t>
  </si>
  <si>
    <t>755 Lê Đức Thọ, P. 16, Quận Gò Vấp, HCM</t>
  </si>
  <si>
    <t>WIN4197</t>
  </si>
  <si>
    <t>WIN4199</t>
  </si>
  <si>
    <t>Thôn Lưu Phái, Xã Ngũ Hiệp, Huyện Thanh Trì, HN</t>
  </si>
  <si>
    <t>WIN4200</t>
  </si>
  <si>
    <t>37 Hồ Hảo Hớn, P. Cô Giang, Q1, HCM</t>
  </si>
  <si>
    <t>WIN4202</t>
  </si>
  <si>
    <t>28 Trần Tử Bình, ấp Tân Định, xã Tân Thông Hội, Huyện Củ Chi, HCM</t>
  </si>
  <si>
    <t>WIN4203</t>
  </si>
  <si>
    <t>Lô TS 2.0.03 tầng trệt cc The Tresor 39 -39B, Bến Vân Đồn p12, Quận 4, HCM</t>
  </si>
  <si>
    <t>WIN4205</t>
  </si>
  <si>
    <t>A-0.04, Block A0, tầng Trệt, KCH Ehome 3 Tây Sài Gòn, P. An Lạc, Quận Bình Tân, HCM</t>
  </si>
  <si>
    <t>win4207</t>
  </si>
  <si>
    <t>314 Phú Thọ Hòa, Phường Phú Thọ Hòa, Quận Tân Phú, HCM</t>
  </si>
  <si>
    <t>win4210</t>
  </si>
  <si>
    <t>win4211</t>
  </si>
  <si>
    <t>A4-10 Tầng 1, tầng 2 thuộc tòa nhà A4, dự án Bình City, Khu đô thị Thành phố Giao Lưu, 
phường Cổ Nhuế 2, quận Bắc Từ Liêm, HN</t>
  </si>
  <si>
    <t>WIN4216</t>
  </si>
  <si>
    <t>2 Vương Thừa Vũ, phường Khương Trung, quận Thanh Xuân, HN</t>
  </si>
  <si>
    <t>win4217</t>
  </si>
  <si>
    <t>543 Thanh Lương, xã Bích Hòa, huyện Thanh Oai, HN</t>
  </si>
  <si>
    <t>win4222</t>
  </si>
  <si>
    <t>429 Chùa Thông, Phường Sơn Lộc, Thị xã Sơn Tây, HN</t>
  </si>
  <si>
    <t>win4223</t>
  </si>
  <si>
    <t>590/32 Phan Văn Trị, p.7, Quận Gò Vấp, HCM</t>
  </si>
  <si>
    <t>WIN4226</t>
  </si>
  <si>
    <t>96 Lâm Văn Bền, P.Tân Kiểng, Q7, HCM</t>
  </si>
  <si>
    <t>win4229</t>
  </si>
  <si>
    <t>TM02 - CH3, Cityland Park Hill, Phan Văn Trị, Quận Gò Vấp, HCM</t>
  </si>
  <si>
    <t>WIN4235</t>
  </si>
  <si>
    <t>Tầng 1 Lô A CC XI Riverview 190 Nguyễn Văn Hưởng, P. Thảo Điền, Quận 2, HCM</t>
  </si>
  <si>
    <t>WIN4236</t>
  </si>
  <si>
    <t>Phố Nỷ, xã Trung Giã, huyện Sóc Sơn, HN</t>
  </si>
  <si>
    <t>WIN4239</t>
  </si>
  <si>
    <t>Chung Cư Lexington, P. An Phú, Quận 2, HCM</t>
  </si>
  <si>
    <t>win4241</t>
  </si>
  <si>
    <t>TM 11-A, Tầng 1, Tòa CT9A (Bamboo Garden), KĐT Quốc Oai, xã Sài Sơn, 
huyện Quốc Oai, HN</t>
  </si>
  <si>
    <t>WIN4242</t>
  </si>
  <si>
    <t>344 Đất Mới, khu phố 1, P. Bình Trị Đông, Quận Bình Tân, HCM</t>
  </si>
  <si>
    <t>win4243</t>
  </si>
  <si>
    <t>106 CT2 - KĐT Văn Khê, đường Tố Hữu, phường La Khê, quận Hà Đông, HN</t>
  </si>
  <si>
    <t>WIN4244</t>
  </si>
  <si>
    <t>Số 1 đường Kim Đồng, phường Giáp Bát, quận Hoàng Mai, HN</t>
  </si>
  <si>
    <t>WIN4249</t>
  </si>
  <si>
    <t>P110 nhà G9, 1 ngõ 495 Nguyễn Trãi, Phường Thanh Xuân Nam, Quận Thanh Xuân, HN</t>
  </si>
  <si>
    <t>WIN4250</t>
  </si>
  <si>
    <t>84 Gò Ô Môi, KP2, Phường Phú Thuận, Q7, HCM</t>
  </si>
  <si>
    <t>WIN4251</t>
  </si>
  <si>
    <t>61/43 Đường Số 48, KP6, Phường Hiệp Bình Chánh, Quận Thủ Đức, HCM</t>
  </si>
  <si>
    <t>WIN4255</t>
  </si>
  <si>
    <t>103 ngõ 4 Phương Mai, P.Phương Mai, Q.Đống Đa, TP.Hà Nội</t>
  </si>
  <si>
    <t>WIN4256</t>
  </si>
  <si>
    <t>Kiot 2-3, Tầng 1, Khu B, chung cư N04A-CC5, Khu Đoàn Ngoại Giao, 
P.Xuân Tảo, Q.Bắc Từ Liêm, HN</t>
  </si>
  <si>
    <t>win4258</t>
  </si>
  <si>
    <t>Số 1 La Thành, Phường Lê Lợi, Thị xã Sơn Tây, HN</t>
  </si>
  <si>
    <t>WIN4259</t>
  </si>
  <si>
    <t>N2-L1-04, Tầng 1, Tòa NƠ2, Gold Season, 47 Nguyễn Tuân, Phường Thanh Xuân Trung, Quận Thanh Xuân, HN</t>
  </si>
  <si>
    <t>WIN4260</t>
  </si>
  <si>
    <t>Số 121 Ỷ La, P.Dương Nội, Q. Hà Đông, HN</t>
  </si>
  <si>
    <t>WIN4262</t>
  </si>
  <si>
    <t>18 Dốc Lã, Xã Yên Thường, Huyện Gia Lâm, TP.Hà Nội</t>
  </si>
  <si>
    <t>WIN4263</t>
  </si>
  <si>
    <t>Tầng 1 Tháp B, Tòa nhà Central Point, 219 Trung Kính, Phường Yên Hòa, Quận Cầu Giấy, HN</t>
  </si>
  <si>
    <t>WIN4264</t>
  </si>
  <si>
    <t>87 Trần Quang Diệu, P.13, Quận 3, HCM</t>
  </si>
  <si>
    <t>WIN4268</t>
  </si>
  <si>
    <t>188 Hiệp Bình, KP8, Phường Hiệp Bình Chánh, Quận Thủ Đức, HCM</t>
  </si>
  <si>
    <t>WIN4274</t>
  </si>
  <si>
    <t>Số 25-27 ngõ 214 Nguyễn Xiển, phường Hạ Đình, quận Thanh Xuân, HN</t>
  </si>
  <si>
    <t>win4275</t>
  </si>
  <si>
    <t>Ki ốt số 38-40, tầng 1 thuộc tòa nhà B2.1.HH03D, Khu đô thị Thanh Hà - 
Cienco5, xã Cự Khê, huyện Thanh Oai, HN</t>
  </si>
  <si>
    <t>WIN4276</t>
  </si>
  <si>
    <t>48 ngõ 99 Đức Giang, P.Thượng Thanh, Q.Long Biên, HN</t>
  </si>
  <si>
    <t>WIN4277</t>
  </si>
  <si>
    <t>Số 67 Đường 2, khu 2 xã Phú Minh, huyện Sóc Sơn, HN</t>
  </si>
  <si>
    <t>WIN4280</t>
  </si>
  <si>
    <t>L1-08, tầng 1 tòa HH3 - Khu chức năng đô thị Đại Mỗ (FLC Đại Mỗ), phường Đại Mỗ, quận Nam Từ Liêm, HN</t>
  </si>
  <si>
    <t>WIN4281</t>
  </si>
  <si>
    <t>002 Tầng trệt Block V4, Sunrise City- South, 23 Nguyễn Hữu Thọ, P.Tân Hưng, Q.7, HCM</t>
  </si>
  <si>
    <t>WIN4285</t>
  </si>
  <si>
    <t>20H9-21H9 đường DD11 (KDC An Sương), KP 4, P. Tận Hưng Thuận, Quận 12, HCM</t>
  </si>
  <si>
    <t>WIN4287</t>
  </si>
  <si>
    <t>Xóm Tây, xã Vân Nội, Huyện Đông Anh, HN</t>
  </si>
  <si>
    <t>WIN4290</t>
  </si>
  <si>
    <t>13/134 Trần Văn Hoàng, P. 9, Quận Tân Bình, HCM</t>
  </si>
  <si>
    <t>WIN4293</t>
  </si>
  <si>
    <t>270 Man Thiện, khu phố 5, Phường Tăng Nhơn Phú A, Quận 9, HCM</t>
  </si>
  <si>
    <t>WIN4294</t>
  </si>
  <si>
    <t>WIN4301</t>
  </si>
  <si>
    <t>Tầng 1 Tòa nhà Cowa Tower, 199 Hồ Tùng Mậu, Phường Cầu Diễn, Quận Nam Từ Liêm, HN</t>
  </si>
  <si>
    <t>WIN4302</t>
  </si>
  <si>
    <t>Lô 01, Tầng 1, Tòa CT3, Dự án nhà ở XH CBCS Bộ Công an, 170 ngõ 43 Cổ Nhuế, 
phường Cổ Nhuế 2, quận Bắc Từ Liêm, HN</t>
  </si>
  <si>
    <t>win4303</t>
  </si>
  <si>
    <t>Khu TM Tầng trệt, tháp A, KCH 36 Trịnh Đình Thảo, P. Hòa Thạnh, Quận Tân Phú, HCM</t>
  </si>
  <si>
    <t>WIN4305</t>
  </si>
  <si>
    <t>PL01-11 Dự án Khu đô thị Vinhomes Riverside 2, khu Phong Lan 1
, đường Nguyễn Lam, phường Phúc Đồng, quận Long Biên, HN</t>
  </si>
  <si>
    <t>WIN4306</t>
  </si>
  <si>
    <t>Số 35 ngõ 381 Nguyễn Khang, Tổ 17, P. Yên Hòa, Q. Cầu Giấy, HN</t>
  </si>
  <si>
    <t>win4307</t>
  </si>
  <si>
    <t>Ki ốt số: 54-56, tầng 1, tòa nhà B1.4-HH02-2C, Khu đô thị Thanh Hà – 
Cienco5, xã Cự Khê, huyện Thanh Oai, HN</t>
  </si>
  <si>
    <t>win4311</t>
  </si>
  <si>
    <t>65-65A-65B-65C Nguyễn Đỗ Cung, P. Tây Thạnh, Quận Tân Phú, HCM</t>
  </si>
  <si>
    <t>WIN4312</t>
  </si>
  <si>
    <t>8A đường số 12, KP2, P. Hiệp Bình Phước, Quận Thủ Đức, HCM</t>
  </si>
  <si>
    <t>WIN4313</t>
  </si>
  <si>
    <t>A01-05, tầng 1, CC The Golden Star, 72 Nguyễn Thị Thập, P.Bình Thuận, Q.7, HCM</t>
  </si>
  <si>
    <t>WIN4317</t>
  </si>
  <si>
    <t>SH05- Tầng 1 – Khối Đế, Tòa Tháp A,B, Tổ Hợp công trình thương mại, Dịch vụ, văn phòng, nhà ở và nhà trẻ - 
Starcity center tại ô đất Ký Hiệu HH, Khu Đô Thị Đông Nam, Đường Trần Duy Hưng, Phường Trung hòa, quận Cầu Giấy, HN</t>
  </si>
  <si>
    <t>WIN4319</t>
  </si>
  <si>
    <t>492-494 đường số 7, P.Tân Tạo, Quận Bình Tân, HCM</t>
  </si>
  <si>
    <t>WIN4320</t>
  </si>
  <si>
    <t>85-87 đường số 6, KDC Phường Phú Hữu, Quận 9, HCM</t>
  </si>
  <si>
    <t>WIN4321</t>
  </si>
  <si>
    <t>45 Gò Dưa, KP4, P.Tam Bình, Quận Thủ Đức, HCM</t>
  </si>
  <si>
    <t>win4323</t>
  </si>
  <si>
    <t>563 Lê Văn Khương, KP 5, P.Hiệp Thành, Q.12, HCM</t>
  </si>
  <si>
    <t>win4326</t>
  </si>
  <si>
    <t>WIN4327</t>
  </si>
  <si>
    <t>Số 183 Đường Nguyễn Ngọc Vũ, Tổ 6, phường Trung Hòa, Quận Cầu Giấy, HN</t>
  </si>
  <si>
    <t>WIN4328</t>
  </si>
  <si>
    <t>WIN4330</t>
  </si>
  <si>
    <t>SCB 01-21 tại dự án Sunrise Cityview số 33, Nguyễn Hữu Thọ, p Tân Hưng, Q.7, HCM</t>
  </si>
  <si>
    <t>WIN4331</t>
  </si>
  <si>
    <t>WIN4332</t>
  </si>
  <si>
    <t>94 đường số 4, kp 3, p Bình Hưng Hòa A, Quận Bình Tân, HCM</t>
  </si>
  <si>
    <t>WIN4336</t>
  </si>
  <si>
    <t>07 Nguyễn Duy Dương, Phường 8, Q5, HCM</t>
  </si>
  <si>
    <t>WIN4340</t>
  </si>
  <si>
    <t>Số 171 đường Giải Phóng, phường Đồng Tâm, quận Hai Bà Trưng, HN</t>
  </si>
  <si>
    <t>WIN4345</t>
  </si>
  <si>
    <t>506/61 Nguyễn Ảnh Thủ, kp 4, p Hiệp Thành, q.12, HCM</t>
  </si>
  <si>
    <t>WIN4349</t>
  </si>
  <si>
    <t>496/12 Dương Quảng Hàm, P.6, Quận Gò Vấp, HCM</t>
  </si>
  <si>
    <t>WIN4350</t>
  </si>
  <si>
    <t>39 Thép Mới, P. 12, Quận Tân Bình, HCM</t>
  </si>
  <si>
    <t>WIN4356</t>
  </si>
  <si>
    <t>Số 103- 105 đường Đa Phúc, thôn Dược Thượng, xã Tiên Dược, huyện Sóc Sơn, HN</t>
  </si>
  <si>
    <t>WIN4357</t>
  </si>
  <si>
    <t>Xóm Tự, Thôn Phù Đổng, Xã Phù Đổng, Huyện Gia Lâm, HN</t>
  </si>
  <si>
    <t>win4360</t>
  </si>
  <si>
    <t>WIN4361</t>
  </si>
  <si>
    <t>19A Xa La, Phường Phúc La, Quận Hà Đông, HN</t>
  </si>
  <si>
    <t>win4364</t>
  </si>
  <si>
    <t>Thôn An Hạ, xã An Thượng, huyện Hoài Đức, Hà Nội (trên đường 72 cũ)</t>
  </si>
  <si>
    <t>WIN4366</t>
  </si>
  <si>
    <t>237 Nguyễn Văn Hưởng, P.Thảo Điền, Q.2, HCM</t>
  </si>
  <si>
    <t>win4371</t>
  </si>
  <si>
    <t>4S Linh Đông, P. Linh Đông, Quận Thủ Đức, HCM</t>
  </si>
  <si>
    <t>WIN4372</t>
  </si>
  <si>
    <t>0.12 tầng 1, cc 4S Bình Triệu, đường 17, KP3, P. Hiệp Bình Chánh, Quận Thủ Đức, HCM</t>
  </si>
  <si>
    <t>WIN4376</t>
  </si>
  <si>
    <t>Tầng Trệt, Chung Cư An Gia Star, 900A QL 1A, P.Bình Trị Đông A, Quận Bình Tân, HCM</t>
  </si>
  <si>
    <t>win4378</t>
  </si>
  <si>
    <t>Tầng 1 Block A, Dự Án CC Việt, Phát, Số 4 Trịnh Đình Thảo, P.Hòa Thạnh Quận Tân Phú, HCM</t>
  </si>
  <si>
    <t>WIN4381</t>
  </si>
  <si>
    <t>504 Nguyễn Tất Thành, P.18, Quận 4, HCM</t>
  </si>
  <si>
    <t>WIN4382</t>
  </si>
  <si>
    <t>167 Trần Trọng Cung, P. Tân Thuận, Đông, Q7, HCM</t>
  </si>
  <si>
    <t>WIN4383</t>
  </si>
  <si>
    <t>Lô N1, Tháp M2 - Tháp Nam, KDC, P.Bắc Rạch Bà Bướm (Jamona, City), Đào Trí, P.Phú Thuận, Q.7, HCM</t>
  </si>
  <si>
    <t>WIN4384</t>
  </si>
  <si>
    <t>Lô B2, tháp M1, Tháp Bắc, Tòa nhà, Jamona City, Đường Đào Trí, P.Phú Thuận, Q.7, HCM</t>
  </si>
  <si>
    <t>WIN4386</t>
  </si>
  <si>
    <t>1.01, 1.02 Tầng Trệt, Dự Án Lucky Palace, Số 50 Phan Văn Khỏe, P. 2, Quận 6, HCM</t>
  </si>
  <si>
    <t>win4387</t>
  </si>
  <si>
    <t>195 Cao Lỗ, Phường 8, Quận 8, HCM</t>
  </si>
  <si>
    <t>win4388</t>
  </si>
  <si>
    <t>Căn Hộ A0106 - A0107, Tầng Trệt CC Quốc Cường Gia Lai, 340 Tạ Quang Bửu, P.05, Q.8, HCM</t>
  </si>
  <si>
    <t>win4390</t>
  </si>
  <si>
    <t>492 Đường Nguyễn Văn Linh (Tòa Nhà Hạnh Phúc - Lô 11B), Xã Bình Hưng, Huyện Bình Chánh, HCM</t>
  </si>
  <si>
    <t>WIN4393</t>
  </si>
  <si>
    <t>Số 57 Quốc Lộ 13, P. 26, Quận Bình Thạnh, HCM</t>
  </si>
  <si>
    <t>WIN4395</t>
  </si>
  <si>
    <t>59 Ngô Tất Tố, P. 21, Quận Bình Thạnh, HCM</t>
  </si>
  <si>
    <t>WIN4396</t>
  </si>
  <si>
    <t>91 Nguyễn Hữu Cảnh, P. 22, Quận Bình Thạnh, HCM</t>
  </si>
  <si>
    <t>WIN4397</t>
  </si>
  <si>
    <t>G10 &amp; G11 Tầng Trệt, The Manor Officetel, Số 91 Nguyễn Hữu Cảnh, Phường 22, Quận Bình Thạnh, HCM</t>
  </si>
  <si>
    <t>WIN4398</t>
  </si>
  <si>
    <t>7B Nơ Trang Long, P. 7, Quận Bình Thạnh, HCM</t>
  </si>
  <si>
    <t>WIN4404</t>
  </si>
  <si>
    <t>Kiot 82, tầng 1, tòa HH3C, Khu DV TH và nhà ở Hồ Linh Đàm, P.Hoàng Liệt, Q.Hoàng Mai, HN</t>
  </si>
  <si>
    <t>WIN4405</t>
  </si>
  <si>
    <t>81B Lã Xuân Oai, Phường Long Trường, Quận 9, HCM</t>
  </si>
  <si>
    <t>WIN4409</t>
  </si>
  <si>
    <t>Lô số 06, tầng 1, tòa nhà CT1- AB, Mễ trì, Q.Nam Từ Liêm, Hà Nội</t>
  </si>
  <si>
    <t>WIN4411</t>
  </si>
  <si>
    <t>Tầng 1, Tòa A, Lô CT-21B, KĐTM Việt Hưng, Đào Văn Tập
, phường Giang Biên, quận Long Biên, HN</t>
  </si>
  <si>
    <t>WIN4412</t>
  </si>
  <si>
    <t>34 Chử Đồng Tử, Phường 7, Quận Tân Bình, HCM</t>
  </si>
  <si>
    <t>win4414</t>
  </si>
  <si>
    <t>WIN4416</t>
  </si>
  <si>
    <t>113 – 113A Tam Châu, KP5, Phường Tam Phú, Quận Thủ Đức, HCM</t>
  </si>
  <si>
    <t>win4417</t>
  </si>
  <si>
    <t>Khu 7 - Phố Yên- Tiền Phong- Mê Linh - Hà Nội</t>
  </si>
  <si>
    <t>WIN4418</t>
  </si>
  <si>
    <t>WIN4419</t>
  </si>
  <si>
    <t>R2.101, tòa nhà R2, 28 Lô X3, đường Trần Hữu Dực, P.Cầu Diễn, Q.Nam Từ Liêm, Hà Nội</t>
  </si>
  <si>
    <t>WIN4420</t>
  </si>
  <si>
    <t>42/1 tl16, khu phố 3B, Phường Thạnh Lộc, Quận 12, HCM</t>
  </si>
  <si>
    <t>WIN4421</t>
  </si>
  <si>
    <t>372A Nơ Trang Long, Phường 13, Quận Bình Thạnh, HCM</t>
  </si>
  <si>
    <t>WIN4424</t>
  </si>
  <si>
    <t>Số 153 - 155 phố Thanh Am, Tổ 23, P.Thượng Thanh, Q.Long Biên, HN</t>
  </si>
  <si>
    <t>WIN4425</t>
  </si>
  <si>
    <t>Tầng 1, Eurowindow Multicomplex, 27 Trần Duy Hưng, P. Trung Hòa, Q.Cầu Giấy, HN</t>
  </si>
  <si>
    <t>win4435</t>
  </si>
  <si>
    <t>219 Tây Thạnh, Phường Tây Thạnh, Quận Tân Phú, HCM</t>
  </si>
  <si>
    <t>win4436</t>
  </si>
  <si>
    <t>56B Đinh Tiên Hoàng, Phường Ngô Quyền, Thị xã Sơn Tây, HN</t>
  </si>
  <si>
    <t>win4437</t>
  </si>
  <si>
    <t>56 ngõ 43 Cổ Nhuế, Phường Cổ Nhuế 2, Q. Bắc Từ Liêm, HN</t>
  </si>
  <si>
    <t>WIN4441</t>
  </si>
  <si>
    <t>1.26-1.27, Blck B, CC Viva Riverside, 1472 Võ Văn Kiệt, P. 3, Quận 6, HCM</t>
  </si>
  <si>
    <t>WIN4442</t>
  </si>
  <si>
    <t>Thôn Kiêu Kỵ, Xã Kiêu Kỵ, Huyện Gia Lâm, HN</t>
  </si>
  <si>
    <t>WIN4444</t>
  </si>
  <si>
    <t>WIN4449</t>
  </si>
  <si>
    <t>Ô số 38 BT1, Khu ĐTM Pháp Vân - Tứ Hiệp, phường Hoàng Liệt, quận Hoàng Mai, HN</t>
  </si>
  <si>
    <t>WIN4450</t>
  </si>
  <si>
    <t>LK01-01 Dự án Tổ hợp thương mại dịch vụ và căn hộ cao cấp Hải Phát Plaza, phường Đại Mỗ, quận Nam Từ Liêm, HN</t>
  </si>
  <si>
    <t>WIN4455</t>
  </si>
  <si>
    <t>Tầng 01 - Toà nhà BIDHOMES THE GARDEN HILL , Số 99 Trần Bình, phường Mỹ Đình 2, Quận Nam Từ Liêm, HN</t>
  </si>
  <si>
    <t>WIN4462</t>
  </si>
  <si>
    <t>34 Chương Dương, P. Linh Chiểu, Quận Thủ Đức, HCM</t>
  </si>
  <si>
    <t>WIN4463</t>
  </si>
  <si>
    <t>48 đường số 26, KP5, P. Hiệp Bình Chánh, Quận Thủ Đức, HCM</t>
  </si>
  <si>
    <t>WIN4469</t>
  </si>
  <si>
    <t>71 đường số 9, khu phố 4, Phường Bình Chiểu, Quận Thủ Đức, HCM</t>
  </si>
  <si>
    <t>WIN4479</t>
  </si>
  <si>
    <t>G116 – Tầng 1, Lô HH Chung cư G1, Vinhomes Greenbay, Đường Lương thế vinh kéo dài, Phường mễ trì, Quận Nam Từ Liêm, Hà Nội</t>
  </si>
  <si>
    <t>WIN4484</t>
  </si>
  <si>
    <t>Khu Chợ Kim, Xã Xuân Nộn, Huyện Đông Anh, HN</t>
  </si>
  <si>
    <t>WIN4493</t>
  </si>
  <si>
    <t>425 Tô Ký, Phường Trung Mỹ Tây, Quận 12, HCM</t>
  </si>
  <si>
    <t>WIN4503</t>
  </si>
  <si>
    <t>Tầng 1, tòa nhà 18 tầng One 18 tại 19 ngõ 298 đường Ngọc Lâm, Long Biên, Hà Nội</t>
  </si>
  <si>
    <t>WIN4504</t>
  </si>
  <si>
    <t>Xóm 4, Xã Đông Dư, Huyện Gia Lâm, HN</t>
  </si>
  <si>
    <t>WIN4511</t>
  </si>
  <si>
    <t>Số 45 Ngõ Thịnh Hào 1 Tôn Đức Thắng, phường Hàng Bột, Quận Đống Đa, HN</t>
  </si>
  <si>
    <t>WIN4512</t>
  </si>
  <si>
    <t>Gian Hàng Thương Mại 10+ 11, Tầng 1, Tòa Nhà Pearl 1, số 01 đường Châu Văn Liêm, phường Phú Đô, quận Nam Từ Liêm, HN</t>
  </si>
  <si>
    <t>WIN4513</t>
  </si>
  <si>
    <t>Sân vận động trung tâm đường Quang Lãm, phường Phú Lãm, Quận Hà Đông, HN</t>
  </si>
  <si>
    <t>WIN4515</t>
  </si>
  <si>
    <t>Gian hàng 110, tầng 1, Tòa nhà N01C Trung tâm Thương Mại và Dịch vụ Golden Land, 
số 275 Nguyễn Trãi, P. Thanh Xuân Trung, Q. Thanh Xuân, HN</t>
  </si>
  <si>
    <t>WIN4517</t>
  </si>
  <si>
    <t>win4520</t>
  </si>
  <si>
    <t>Thôn Ngãi Cầu, xã An Khánh, huyện Hoài Đức,TP Hà Nội  (991 đường 72 cũ)</t>
  </si>
  <si>
    <t>win4521</t>
  </si>
  <si>
    <t>Thôn 06, xã Song Phương, huyện Hoài Đức, HN</t>
  </si>
  <si>
    <t>WIN4525</t>
  </si>
  <si>
    <t>Kiot 30 -32, tầng 1 tòa nhà Văn phòng Hồ Linh Đàm, phường Hoàng Liệt, quận Hoàng Mai, HN</t>
  </si>
  <si>
    <t>WIN4526</t>
  </si>
  <si>
    <t>Số 65B Nguyễn Công Trứ, phường Đồng Nhân, quận Hai Bà Trưng, HN</t>
  </si>
  <si>
    <t>WIN4531</t>
  </si>
  <si>
    <t>83 Quang Tiến, Phường Đại Mỗ, Quận Nam Từ Liêm, HN</t>
  </si>
  <si>
    <t>WIN4534</t>
  </si>
  <si>
    <t>Số 20 tổ 3, phường Giang Biên, Q.Long Biên, HN</t>
  </si>
  <si>
    <t>WIN4535</t>
  </si>
  <si>
    <t>WIN4539</t>
  </si>
  <si>
    <t>WIN4540</t>
  </si>
  <si>
    <t>Số 25 phố Phúc Tân, phường Phúc Tân, quận Hoàn Kiếm, HN</t>
  </si>
  <si>
    <t>win4553</t>
  </si>
  <si>
    <t>Ki ốt số 02-04, tầng 1 thuộc tòa nhà B2.1.HH03B, Khu đô thị Thanh Hà - 
Cienco5, xã Cự Khê, huyện Thanh Oai, HN</t>
  </si>
  <si>
    <t>WIN4554</t>
  </si>
  <si>
    <t>Đội 7 Ngọc Hồi, Xã Ngọc Hồi, Huyện Thanh Trì, HN</t>
  </si>
  <si>
    <t>WIN4565</t>
  </si>
  <si>
    <t>Số 48 ngõ 467 Lĩnh Nam, phường Lĩnh Nam, quận Hoàng Mai, HN</t>
  </si>
  <si>
    <t>WIN4566</t>
  </si>
  <si>
    <t>WIN4569</t>
  </si>
  <si>
    <t>Lô G1.03 và G1.04, Chung cư Grand Riverside, 278-283 Bến Vân Đồn, Phường 2, Quận 4, HCM</t>
  </si>
  <si>
    <t>WIN4578</t>
  </si>
  <si>
    <t>145A Lê Đình Cẩn, khu phố 6, Phường Tân Tạo, Quận Bình Tân, HCM</t>
  </si>
  <si>
    <t>win4583</t>
  </si>
  <si>
    <t>38 đường Ngô Quyền, Phường Ngô Quyền, Thị xã Sơn Tây, HN</t>
  </si>
  <si>
    <t>WIN4584</t>
  </si>
  <si>
    <t>WIN4588</t>
  </si>
  <si>
    <t>161 Khu Phố, Thị trấn Liên Quan, Huyện Thạch Thất, HN</t>
  </si>
  <si>
    <t>WIN4589</t>
  </si>
  <si>
    <t>Thôn 6, Xã Thạch Xá, Thạch Thất, HN</t>
  </si>
  <si>
    <t>WIN4590</t>
  </si>
  <si>
    <t>SH11 - SH12 tầng 001 tháp (block)B, Dự án chung cư kết hợp, Thương mại DV số 370 Nguyễn Văn Quỳ, phường Phú Thuận, Quận 7, HCM</t>
  </si>
  <si>
    <t>WIN4594</t>
  </si>
  <si>
    <t>Ô thương mại dịch vụ số 5 - tầng 01, Tòa nhà NewSkyline, Lô CC2 Khu đô thị mới Văn Quán - Yên Phúc, Phường Văn Quán, Quận Hà Đông, HN</t>
  </si>
  <si>
    <t>WIN4601</t>
  </si>
  <si>
    <t>Kiot 103, tầng 1 tòa nhà CT13 Khu Đô thị mới Tứ Hiệp, xã Tứ Hiệp, Huyện Thanh Trì, HN</t>
  </si>
  <si>
    <t>win4603</t>
  </si>
  <si>
    <t>Số 31 phố Tùng Thiện, Phường Trung Sơn Trầm, Thị xã Sơn Tây, HN</t>
  </si>
  <si>
    <t>WIN4608</t>
  </si>
  <si>
    <t>79A Huỳnh Tịnh Của, Phường 8, Quận 3, HCM</t>
  </si>
  <si>
    <t>WIN4610</t>
  </si>
  <si>
    <t>Số 126 Thanh Lãm, phường Phú Lãm, quận Hà Đông, Hà Nội</t>
  </si>
  <si>
    <t>WIN4611</t>
  </si>
  <si>
    <t>Số 72 ngõ 56 Thạch Cầu, Quận Long Biên, HN</t>
  </si>
  <si>
    <t>win4615</t>
  </si>
  <si>
    <t>950-950A Tạ Quang Bửu, P5, Q8, HCM</t>
  </si>
  <si>
    <t>WIN4634</t>
  </si>
  <si>
    <t>win4636</t>
  </si>
  <si>
    <t>236 đường Xuân Khanh, Xuân Khanh, Thị xã Sơn Tây, HN</t>
  </si>
  <si>
    <t>WIN4639</t>
  </si>
  <si>
    <t>50 phố tía , tô hiệu, thường tín, hà nội</t>
  </si>
  <si>
    <t>WIN4640</t>
  </si>
  <si>
    <t>WIN4641</t>
  </si>
  <si>
    <t>Chân cầu Tự Khoát, Xã Ngũ Hiệp, Huyện Thanh Trì, HN</t>
  </si>
  <si>
    <t>win4656</t>
  </si>
  <si>
    <t>126A Thanh Vị, Phường Sơn Lộc, Thị xã Sơn Tây, HN</t>
  </si>
  <si>
    <t>WIN4662</t>
  </si>
  <si>
    <t>B1.03, Tầng 1+2, Block B, Khu liên hợp cao ốc TTTM-, văn phòng và căn hộ, 177 Xa lộ Hà Nội, phường Thảo Điền, Quận 2, TP. Hồ Chí Minh Việt Nam</t>
  </si>
  <si>
    <t>WIN4667</t>
  </si>
  <si>
    <t>DVTM-05, tầng 1+2 tòa nhà CT1 Khu đô thị Gelexia Riverside
, 885 Tam Trinh, phường Yên Sở, quận Hoàng Mai, HN</t>
  </si>
  <si>
    <t>WIN4671</t>
  </si>
  <si>
    <t>Thôn Tương Chúc (Chân cầu Tự Khoát), Xã Ngũ Hiệp, Huyện Thanh Trì, HN</t>
  </si>
  <si>
    <t>WIN4680</t>
  </si>
  <si>
    <t>Xóm 5 văn phú ,thường tín, hà nội</t>
  </si>
  <si>
    <t>WIN4681</t>
  </si>
  <si>
    <t>Thôn Xâm Dương 3, xã Ninh Sở, huyện Thường Tín, HN</t>
  </si>
  <si>
    <t>WIN4704</t>
  </si>
  <si>
    <t>159 Tân Lập II, tổ 3, khu phố 6, Hiệp Phú, Quận 9, HCM</t>
  </si>
  <si>
    <t>WIN4750</t>
  </si>
  <si>
    <t>Đội 2, Xã Tự Nhiên, Huyện Thường Tín, HN</t>
  </si>
  <si>
    <t>win4757</t>
  </si>
  <si>
    <t>37 Đồng Nai, Phường 15, Quận 10, HCM</t>
  </si>
  <si>
    <t>WIN4764</t>
  </si>
  <si>
    <t>Số 7 Xóm Đinh Tiên Hoàng, Xã Hà Hồi, Huyện Thường Tín, HN</t>
  </si>
  <si>
    <t>win4766</t>
  </si>
  <si>
    <t>78 Cầu Trì, Phường Sơn Lộc, Thị xã Sơn Tây, HN</t>
  </si>
  <si>
    <t>win4767</t>
  </si>
  <si>
    <t>31-LK41 Khu Đô Thị Vân Canh, Xã Vân Canh, Huyện Hoài Đức, HN</t>
  </si>
  <si>
    <t>WIN4772</t>
  </si>
  <si>
    <t>0.01 Tần Trệt Tháp 2, Sun Avenue, 28 Mai Chí Thọ Phường An Phú, Quận 2, TP. Hồ Chí Minh Việt Nam</t>
  </si>
  <si>
    <t>WIN4774</t>
  </si>
  <si>
    <t>45F1-46F1, đường DN5 (khu dân cư An Sương), khu phố 4, Phường Đông Hưng Thuận, Quận 12, (đường DN5), HCM</t>
  </si>
  <si>
    <t>WIN4776</t>
  </si>
  <si>
    <t>WIN4777</t>
  </si>
  <si>
    <t>WIN4779</t>
  </si>
  <si>
    <t>CS3-CS4 chung cư Prosper Plaza 22/14 Phan Văn Hớn, Phường Tân Thới Nhất, Quận 12, HCM</t>
  </si>
  <si>
    <t>WIN4781</t>
  </si>
  <si>
    <t>WIN4783</t>
  </si>
  <si>
    <t>0.01, Chung cư CH1, Đường số 10, Khu dân cư CityLand, Phường 10, Quận Gò Vấp, HCM</t>
  </si>
  <si>
    <t>win4785</t>
  </si>
  <si>
    <t>01.04 tầng 1, chung cư Phương, Việt, 1002 Tạ quang Bửu, P6, Quận 8, HCM</t>
  </si>
  <si>
    <t>WIN4799</t>
  </si>
  <si>
    <t>Tầng 1 Tòa nhà Kinh Đô, số 93 Lò Đúc, phường Phạm Đình Hổ, quận Hai Bà Trưng, HN</t>
  </si>
  <si>
    <t>WIN4800</t>
  </si>
  <si>
    <t>344 Ngọc Thụy, Phường Ngọc Thụy, Quận Long Biên, HN</t>
  </si>
  <si>
    <t>WIN4801</t>
  </si>
  <si>
    <t>win4808</t>
  </si>
  <si>
    <t>Lô RS6.SH.15 Tầng 1 Tháp RS6, Khu Thương mại Dịch vụ, và căn hộ - Khu 2, 239-241 Hòa Bình, Phường Hiệp Tân, Quận Tân Phú, HCM</t>
  </si>
  <si>
    <t>WIN4810</t>
  </si>
  <si>
    <t>106 Nguyễn Hiền, phường Bách Khoa, quận Hai Bà Trưng, HN</t>
  </si>
  <si>
    <t>WIN4816</t>
  </si>
  <si>
    <t>Lô 04, Tầng 1, nhà chung cư số CT1, 
phường Cổ Nhuế 2, quận Bắc Từ Liêm, HN</t>
  </si>
  <si>
    <t>WIN4821</t>
  </si>
  <si>
    <t>0.14 tầng 01 (trệt), Chung cư cao tầng Phường Trường Thọ, 17 Đường số 3, Khu phố 6, P. Trường Thọ Quận Thủ Đức, HCM</t>
  </si>
  <si>
    <t>win4823</t>
  </si>
  <si>
    <t>RS4-SH.03 tại dự án khu TMDV căn hộ địa chỉ 278 đường, Hòa Bình, Phường Hiệp Tân, (Dự án Richstar Residence), Q.Tân phú, HCM</t>
  </si>
  <si>
    <t>WIN4826</t>
  </si>
  <si>
    <t>WIN4831</t>
  </si>
  <si>
    <t>win4832</t>
  </si>
  <si>
    <t>win4846</t>
  </si>
  <si>
    <t>Số 16 đường số 5A, KDC Trung Sơn, ấp 4B, xã Bình Hưng, Huyện Bình Chánh, HCM</t>
  </si>
  <si>
    <t>WIN4858</t>
  </si>
  <si>
    <t>351/29 Lê Đại Hành, Phường 11, Quận 11, TP. Hồ Chí Minh Việt Nam</t>
  </si>
  <si>
    <t>win4863</t>
  </si>
  <si>
    <t>WIN4864</t>
  </si>
  <si>
    <t>138 Thị trân văn giang</t>
  </si>
  <si>
    <t>WIN4870</t>
  </si>
  <si>
    <t>14 Trần Quý Cáp, Phường Văn Miếu, Quận Đống Đa, HN</t>
  </si>
  <si>
    <t>WIN4878</t>
  </si>
  <si>
    <t>Xã Ngũ Hiệp, Huyện Thanh Trì, HN</t>
  </si>
  <si>
    <t>WIN4880</t>
  </si>
  <si>
    <t>Thôn bên  363 thị trân văn giang</t>
  </si>
  <si>
    <t>WIN4881</t>
  </si>
  <si>
    <t>BTM1-3 BlockB tầng 1 (trệt), khu phố 3 Centana, 36 mai Chí Thọ, Phường An Phú, Quận 2, TP. Hồ Chí Minh Việt Nam</t>
  </si>
  <si>
    <t>WIN4884</t>
  </si>
  <si>
    <t>23/2 đường số 9, Khu phố 4, Phường Trường Thọ, Quận Thủ Đức, HCM</t>
  </si>
  <si>
    <t>WIN4887</t>
  </si>
  <si>
    <t>Cụm 6 Thị trấn Phúc Thọ, Huyện Phúc Thọ, HN</t>
  </si>
  <si>
    <t>WIN4895</t>
  </si>
  <si>
    <t>42-44 đường A4, Phường 12, Quận Tân Bình, HCM</t>
  </si>
  <si>
    <t>WIN4912</t>
  </si>
  <si>
    <t>WIN4915</t>
  </si>
  <si>
    <t>0.01. Tầng trệt tháp 4, Sun Avenue 28 Mai Chí Thọ, Phường An Phú, Quận 2, TP. Hồ Chí Minh Việt Nam</t>
  </si>
  <si>
    <t>WIN4918</t>
  </si>
  <si>
    <t>SH6B+SH7B, Tầng 1 Tòa nhà HH3, Số 32 Phố Đại Từ, Phường Đại Kim, Quận Hoàng Mai, HN</t>
  </si>
  <si>
    <t>WIN4922</t>
  </si>
  <si>
    <t>Tổ hợp chung cư H098&amp;T106 tại 241/42, Nguyễn Văn Luông, phườn 11, Quận 6, TP. Hồ Chí Minh Việt Nam</t>
  </si>
  <si>
    <t>win4924</t>
  </si>
  <si>
    <t>Xóm Dền, Xã Di Trạch, Huyện Hoài Đức, HN</t>
  </si>
  <si>
    <t>win4927</t>
  </si>
  <si>
    <t>Khu 10 Thôn Thường Lệ, Xã Đại Thịnh, Huyện Mê Linh, HN</t>
  </si>
  <si>
    <t>WIN4935</t>
  </si>
  <si>
    <t>339DE Nguyễn Cảnh Chân, Phường Cầu Kho, Quận 1, HCM</t>
  </si>
  <si>
    <t>WIN4937</t>
  </si>
  <si>
    <t>A01 –TMDV01-02 cao ốc Jamila, 60 đường 697, KP2, Phường Phú Hữu, Quận 9, HCM</t>
  </si>
  <si>
    <t>WIN4940</t>
  </si>
  <si>
    <t>Tầng Trệt Cao ốc An Cư, số 8, đường Thái Thuận, P An Phú, Quận 2, TP. Hồ Chí Minh Việt Nam</t>
  </si>
  <si>
    <t>WIN4943</t>
  </si>
  <si>
    <t>TM05- Dự án KDC Sông Đà 434/16 đường 26 tháng 3, Phường 15, Quận Gò Vấp, HCM</t>
  </si>
  <si>
    <t>WIN4952</t>
  </si>
  <si>
    <t>97 Nguyên Hồng, Phường 1, Quận Gò Vấp, HCM</t>
  </si>
  <si>
    <t>WIN4959</t>
  </si>
  <si>
    <t>WIN4967</t>
  </si>
  <si>
    <t>Tầng 1, Tòa nhà Golden West, Số 2 Lê Văn Thiêm, Phường Nhân Chính, Quận Thanh Xuân, HN</t>
  </si>
  <si>
    <t>WIN4968</t>
  </si>
  <si>
    <t>WIN4972</t>
  </si>
  <si>
    <t>Ngã Ba Yên Tàng, Thôn Yên Tàng, Xã Bắc Phú, Huyện Sóc Sơn, HN</t>
  </si>
  <si>
    <t>WIN4983</t>
  </si>
  <si>
    <t>LK11-Lô 6, Dự án nhà ở Phùng Khoang, Phường Trung Văn, Quận Nam Từ Liêm, Hà Nội</t>
  </si>
  <si>
    <t>WIN4986</t>
  </si>
  <si>
    <t>win5005</t>
  </si>
  <si>
    <t>09 Phạm Vấn, Phường Phú Thọ Hòa, Quận Tân Phú, HCM</t>
  </si>
  <si>
    <t>WIN5006</t>
  </si>
  <si>
    <t>185B Nguyễn Thị Định, Phường An Phú, Quận 2, TP. Hồ Chí Minh Việt Nam</t>
  </si>
  <si>
    <t>WIN5007</t>
  </si>
  <si>
    <t>7-9 Nguyễn Hiền, Phường 4, Quận 3, HCM</t>
  </si>
  <si>
    <t>WIN5008</t>
  </si>
  <si>
    <t>Thôn Quất Động, Xã Quất Động, Huyện Thường Tín, HN</t>
  </si>
  <si>
    <t>win5019</t>
  </si>
  <si>
    <t>606/144-606/146 Ba Tháng Hai, Phường 14, Quận 10, HCM</t>
  </si>
  <si>
    <t>WIN5020</t>
  </si>
  <si>
    <t>Số 38 Khu Tái Định Cư Ngô Thì Nhậm, Đường Phan Đình Giót, Phường La Khê, Quận Hà Đông, HN</t>
  </si>
  <si>
    <t>WIN5024</t>
  </si>
  <si>
    <t>33/4 ấp Mới 1, Xã Tân Xuân, Huyện Hóc Môn, HCM</t>
  </si>
  <si>
    <t>WIN5025</t>
  </si>
  <si>
    <t>15 Nguyễn Quang Bích, Phường 13, Quận Tân Bình, HCM</t>
  </si>
  <si>
    <t>win5026</t>
  </si>
  <si>
    <t>163/25/1 Tô Hiến Thành, Phường 13, Quận 10, HCM</t>
  </si>
  <si>
    <t>WIN5029</t>
  </si>
  <si>
    <t>42 Thăng Long, Phường 4, Quận Tân Bình, HCM</t>
  </si>
  <si>
    <t>WIN5043</t>
  </si>
  <si>
    <t>81 đường số 2, KP6, Phường Hiệp Bình Phước, Quận Thủ Đức, HCM</t>
  </si>
  <si>
    <t>WIN5045</t>
  </si>
  <si>
    <t>Thôn 9, Xã Phùng Xá, Huyện Thạch Thất, HN</t>
  </si>
  <si>
    <t>WIN5054</t>
  </si>
  <si>
    <t>BT25, Lô TT2, Khu nhà ở C37 BCA, Khu đô thị mới Phùng Khoang, Phường Trung Văn, Quận Nam Từ Liêm, HN</t>
  </si>
  <si>
    <t>WIN5055</t>
  </si>
  <si>
    <t>Số 67+69 Đường Ngô Đình Mẫn, Phường La Khê, Quận Hà Đông, HN</t>
  </si>
  <si>
    <t>WIN5062</t>
  </si>
  <si>
    <t>Thôn Thọ Giáo, Xã Tân Minh, Huyện Thường Tín, HN</t>
  </si>
  <si>
    <t>WIN5063</t>
  </si>
  <si>
    <t>Số 16 Hòa Sơn, Thị trấn Chúc Sơn, Huyện Chương Mỹ, HN</t>
  </si>
  <si>
    <t>win5075</t>
  </si>
  <si>
    <t>Thôn Thái Hòa, Xã Bình Phú, Huyện Thạch Thất, HN</t>
  </si>
  <si>
    <t>WIN5077</t>
  </si>
  <si>
    <t>254/63 Âu Cơ, P. 9, Quận Tân Bình, HCM</t>
  </si>
  <si>
    <t>win5085</t>
  </si>
  <si>
    <t>48 Liêu Bình Hương, ấp Tân Tiến, xã Tân Thông Hội, Huyện Củ Chi, HCM</t>
  </si>
  <si>
    <t>WIN5086</t>
  </si>
  <si>
    <t>120 Lò Lu, Phường Trường Thạnh, Quận 9, HCM</t>
  </si>
  <si>
    <t>WIN5088</t>
  </si>
  <si>
    <t>WIN5089</t>
  </si>
  <si>
    <t>Số 42 Đường Nghĩa Lộ, Phường Yên Nghĩa, Quận Hà Đông, HN</t>
  </si>
  <si>
    <t>WIN5090</t>
  </si>
  <si>
    <t>WIN5097</t>
  </si>
  <si>
    <t>win5101</t>
  </si>
  <si>
    <t>Số 168 Thôn Mới, Xã Cao Dương, Huyện Thanh Oai, HN</t>
  </si>
  <si>
    <t>WIN5115</t>
  </si>
  <si>
    <t>1.17 và 1.04 Tầng 1+2, CC Hiệp Thành (Parkland), số 38 đường N5, KDC Hiệp Thành, Phường Hiệp Thành, Quận 12, HCM</t>
  </si>
  <si>
    <t>WIN5124</t>
  </si>
  <si>
    <t>B1.01 tầng 1 Block tại dự án Khu Dân cứ Phước Long, Phường Phước Long B, Quận 9, HCM</t>
  </si>
  <si>
    <t>WIN5141</t>
  </si>
  <si>
    <t>112/6 Tân Chánh Hiệp 36, Khu phố 6, Phường Tân Chánh Hiệp, Quận 12, HCM</t>
  </si>
  <si>
    <t>WIN5155</t>
  </si>
  <si>
    <t>Thôn Yên Ngưu, Xã Tam Hiệp, Huyện Thanh Trì, HN</t>
  </si>
  <si>
    <t>win5161</t>
  </si>
  <si>
    <t>248 Chợ Chiều Chuông, Xã Phương Trung, Huyện Thanh Oai, HN</t>
  </si>
  <si>
    <t>win5162</t>
  </si>
  <si>
    <t>Số 120 QL21, Thôn Tảo Dương, Xã Hồng Dương, Huyện Thanh Oai, HN</t>
  </si>
  <si>
    <t>win5176</t>
  </si>
  <si>
    <t>37 Thôn Chằm, Xã Bình Minh, Huyện Thanh Oai, HN</t>
  </si>
  <si>
    <t>WIN5177</t>
  </si>
  <si>
    <t>Thôn Cổ Dương, Xã Tiên Dương, Huyện Đông Anh, HN</t>
  </si>
  <si>
    <t>WIN5182</t>
  </si>
  <si>
    <t>8/9 ấp Hưng Lân, Xã Bà Điểm, Huyện Hóc Môn, HCM</t>
  </si>
  <si>
    <t>WIN5187</t>
  </si>
  <si>
    <t>483 Lê Văn Quới, KP6, Phường Bình Trị, Đông A, Quận Bình Tân, HCM</t>
  </si>
  <si>
    <t>WIN5190</t>
  </si>
  <si>
    <t>Thôn Ngọc Chi ( Ngã tư Chợ Ngọc Chi), Xã Vĩnh Ngọc, Huyện Đông Anh, HN</t>
  </si>
  <si>
    <t>WIN5191</t>
  </si>
  <si>
    <t>Số 9 Nam Dư, Phường Lĩnh Nam, Quận Hoàng Mai, HN</t>
  </si>
  <si>
    <t>WIN5207</t>
  </si>
  <si>
    <t>Khu dân cư Bắc Thăng Long, Xã Hải Bối, Huyện Đông Anh, HN</t>
  </si>
  <si>
    <t>WIN5208</t>
  </si>
  <si>
    <t>Thôn Bình An, Xã Trung Giã, Huyện Sóc Sơn, HN</t>
  </si>
  <si>
    <t>WIN5219</t>
  </si>
  <si>
    <t>WIN5224</t>
  </si>
  <si>
    <t>Tầng 1, Tòa Trung Yên Smile, Khu A, Lô 19.NO và 20.BT KĐTM Bắc Đại Kim
, Số 1 Nguyễn Cảnh Dị, Phường Định Công, Quận Hoàng Mai, HN</t>
  </si>
  <si>
    <t>WIN5225</t>
  </si>
  <si>
    <t>Ô DVTM-07, Tầng 1+2 tòa nhà CT3 Khu đô thị Gelexia Riverside
, Ngõ 885 Tam Trinh, Phường Yên Sở, Quận Hoàng Mai, HN</t>
  </si>
  <si>
    <t>WIN5230</t>
  </si>
  <si>
    <t>2N Bình Giã, Phường 13, Quận Tân Bình, HCM</t>
  </si>
  <si>
    <t>WIN5231</t>
  </si>
  <si>
    <t>T1.04 tầng trệt Khối 04 (LA3) 383-385 Nguyễn Duy Trinh, Phường Bình Trưng Tây, Quận 2, TP. Hồ Chí Minh Việt Nam</t>
  </si>
  <si>
    <t>WIN5233</t>
  </si>
  <si>
    <t>25 đường số 17, KP5, Phường Linh Trung, Quận Thủ Đức, HCM</t>
  </si>
  <si>
    <t>win5238</t>
  </si>
  <si>
    <t>81 Cầu Xây, Phường Tân Phú, Quận 9, HCM</t>
  </si>
  <si>
    <t>WIN5240</t>
  </si>
  <si>
    <t>163 Nguyễn Thị Kiêu, Khu phố 2, Phường Thới An, Quận 12, HCM</t>
  </si>
  <si>
    <t>WIN5247</t>
  </si>
  <si>
    <t>Căn B4 Số 23 Phố Cự Lộc, P.Thượng Đình, Q.Thanh Xuân, HN</t>
  </si>
  <si>
    <t>win5255</t>
  </si>
  <si>
    <t>Đội 4 Thôn 1 Xã Thạch Đà, Huyện Mê Linh, HN</t>
  </si>
  <si>
    <t>win5266</t>
  </si>
  <si>
    <t>Khu 14 Thôn Yên Nhân, Xã Tiền Phong, Huyện Mê Linh, HN</t>
  </si>
  <si>
    <t>win5267</t>
  </si>
  <si>
    <t>Khu 5 Thôn Do Hạ, Xã Tiền Phong, Huyện Mê Linh, HN</t>
  </si>
  <si>
    <t>win5268</t>
  </si>
  <si>
    <t>WIN5269</t>
  </si>
  <si>
    <t>179A Nghĩa Phát, Phường 6, Quận Tân Bình, HCM</t>
  </si>
  <si>
    <t>WIN5270</t>
  </si>
  <si>
    <t>82 Tô Vĩnh Diện, KP5, P. Linh Chiểu, Quận Thủ Đức, HCM</t>
  </si>
  <si>
    <t>WIN5272</t>
  </si>
  <si>
    <t>win5274</t>
  </si>
  <si>
    <t>109-111 Kênh Nước Đen, Phường Tân Thành, Quận Tân Phú, HCM</t>
  </si>
  <si>
    <t>WIN5275</t>
  </si>
  <si>
    <t>363-365A Tô Ngọc Vân, KP2, Phường Linh Đông, Quận Thủ Đức, HCM</t>
  </si>
  <si>
    <t>WIN5278</t>
  </si>
  <si>
    <t>1.02, 1.03, 2.03, 2.04 Tầng 1+2, Chung cư Hoa Phượng, (Zen Tower), 34/1A Quốc lộ 1A, Phường Thới An, Quận 12, HCM</t>
  </si>
  <si>
    <t>WIN5284</t>
  </si>
  <si>
    <t>Thôn Bến Trung, Xã Bắc Hồng, Huyện Đông Anh, HN</t>
  </si>
  <si>
    <t>WIN5285</t>
  </si>
  <si>
    <t>Thôn Lã Côi, Xã Yên Viên, Huyện Gia Lâm, HN</t>
  </si>
  <si>
    <t>WIN5286</t>
  </si>
  <si>
    <t>95 Ba Thá, Xã Viên An, Huyện Ứng Hòa, HN</t>
  </si>
  <si>
    <t>WIN5287</t>
  </si>
  <si>
    <t>85 Lê Lợi, Thị Trấn Vân Đình, Huyện Ứng Hòa, HN</t>
  </si>
  <si>
    <t>WIN5288</t>
  </si>
  <si>
    <t>Tổ dân phố số 17, Phường Thanh Trì, Quận Hoàng Mai, HN</t>
  </si>
  <si>
    <t>WIN5290</t>
  </si>
  <si>
    <t>71 Ngõ 180 Tây Mỗ, Quận Nam Từ Liêm, Hà Nội</t>
  </si>
  <si>
    <t>WIN5291</t>
  </si>
  <si>
    <t>55 Trương Phước Phan, Khu phố 18, Phường Bình Trị Đông, Quận Bình Tân, HCM</t>
  </si>
  <si>
    <t>WIN5293</t>
  </si>
  <si>
    <t>02 đường số 3 Cư xá Đô Thành, Phường 4, Quận 3, HCM</t>
  </si>
  <si>
    <t>win5295</t>
  </si>
  <si>
    <t>Số 158 Tiểu khu Phú Thịnh, Thị trấn Phú Minh, Huyện Phú Xuyên, HN</t>
  </si>
  <si>
    <t>WIN5301</t>
  </si>
  <si>
    <t>1033 Nguyễn Xiển, Phường Long Bình, Quận 9, HCM</t>
  </si>
  <si>
    <t>WIN5302</t>
  </si>
  <si>
    <t>11/23-11/25-11/27 Nguyễn Đức Thuận, Phường 13, Quận Tân Bình, HCM</t>
  </si>
  <si>
    <t>WIN5303</t>
  </si>
  <si>
    <t>WIN5304</t>
  </si>
  <si>
    <t>Tầng 1, Tòa nhà UDIC Riverside 1, Ngõ 122 Vĩnh Tuy, Phường Vĩnh Tuy, Quận Hai Bà Trưng, HN</t>
  </si>
  <si>
    <t>WIN5305</t>
  </si>
  <si>
    <t>Số 110 ngõ 553 Đường Giải Phóng, Phường Giáp Bát, Quận Hoàng Mai, HN</t>
  </si>
  <si>
    <t>win5308</t>
  </si>
  <si>
    <t>QL35 Thôn Phú Nhi, xã Thanh Lâm, huyện Mê Linh, HN</t>
  </si>
  <si>
    <t>WIN5313</t>
  </si>
  <si>
    <t>32 Sáp Mai, Xã Võng La, Huyện Đông Anh, HN</t>
  </si>
  <si>
    <t>win5323</t>
  </si>
  <si>
    <t>Thôn 5 Xã Cộng Hòa, Huyện Quốc Oai, HN</t>
  </si>
  <si>
    <t>win5324</t>
  </si>
  <si>
    <t>254 Phố Huyện, TT Quốc Oai, Huyện Quốc Oai, HN</t>
  </si>
  <si>
    <t>WIN5327</t>
  </si>
  <si>
    <t>Kiot TM02 - Tầng 1, 
số 50 ngõ 28 đường Xuân La, Phường Xuân La, Quận Tây Hồ, Hà Nội</t>
  </si>
  <si>
    <t>WIN5329</t>
  </si>
  <si>
    <t>120-122 đường số 2, khu phố 1, P. Tăng Nhơn Phú B, Quận 9, HCM</t>
  </si>
  <si>
    <t>WIN5334</t>
  </si>
  <si>
    <t>1042 Nguyễn Duy Trinh, Phường Long Trường, Quận 9, HCM</t>
  </si>
  <si>
    <t>WIN5338</t>
  </si>
  <si>
    <t>196 Mã Lò, KP 6, Phường Bình Trị Đông A, Quận Bình Tân, HCM</t>
  </si>
  <si>
    <t>WIN5340</t>
  </si>
  <si>
    <t>17 Ngõ 75 Hồ Tùng Mậu, Phường Mai Dịch, Quận Cầu Giấy, HN</t>
  </si>
  <si>
    <t>win5341</t>
  </si>
  <si>
    <t>Thôn 3 Xã Phượng Cách, Huyện Quốc Oai, HN</t>
  </si>
  <si>
    <t>WIN5342</t>
  </si>
  <si>
    <t>Số 8 Trương Công Giai, tổ 21, phường Dịch Vọng, quận Cầu Giấy, Hà Nội.</t>
  </si>
  <si>
    <t>WIN5343</t>
  </si>
  <si>
    <t>"Tầng 1 Nhà ở chung cư cao cấp N01-T1, phường Xuân Tảo, quận Bắc Từ Liêm, Hà Nội</t>
  </si>
  <si>
    <t>win5346</t>
  </si>
  <si>
    <t>Thôn Bái Đô, Xã Tri Thủy, Huyện Phú Xuyên, HN</t>
  </si>
  <si>
    <t>WIN5347</t>
  </si>
  <si>
    <t>Khu Ao ông Sáu, Xã Trung Mầu, Huyện Gia Lâm, HN</t>
  </si>
  <si>
    <t>win5351</t>
  </si>
  <si>
    <t>Lô 03C, tầng 1 Tòa L, Phường Dương Nội, Quận Hà Đông, HN</t>
  </si>
  <si>
    <t>WIN5354</t>
  </si>
  <si>
    <t>Tầng 1 chung cư Flora Anh Đào, 619 Đỗ Xuân Hợp, Phường Phước Long B, Quận 9, HCM</t>
  </si>
  <si>
    <t>WIN5355</t>
  </si>
  <si>
    <t>Lô thương mại TA2, Tầng trệt và lửng, chung cư Hope Garden, 102 Phan Huy Ích, Phường 15, Quận Tân Bình, HCM</t>
  </si>
  <si>
    <t>win5360</t>
  </si>
  <si>
    <t>15 Võ Văn Kiệt, Phường 16, Quận 8, (CC City Gate Towers-A1.03.08), HCM</t>
  </si>
  <si>
    <t>WIN5366</t>
  </si>
  <si>
    <t>B (SH4), Ô đất B4, Khu đô thị mới Nam Trung Yên, phường Yên Hòa, quận Cầu Giấy, HN</t>
  </si>
  <si>
    <t>WIN5368</t>
  </si>
  <si>
    <t>Chợ Cầu Xây, thôn Thanh Vân, xã Tân Dân, huyện Sóc Sơn , HN</t>
  </si>
  <si>
    <t>WIN5369</t>
  </si>
  <si>
    <t>Khu phố, thị trấn Liên Quan, Huyện Thạch Thất, HN</t>
  </si>
  <si>
    <t>WIN5377</t>
  </si>
  <si>
    <t>Nhà số 4+5, Block 1, Ô H-TT1, Khu nhà ở Hi Brand, Khu đô thị mới Văn Phú, Phường Phú La, Quận Hà Đông, HN</t>
  </si>
  <si>
    <t>WIN5378</t>
  </si>
  <si>
    <t>Tầng 1 Khu căn hộ Tecco Skyville Tower, Xã Tứ Hiệp, Huyện Thanh Trì, HN</t>
  </si>
  <si>
    <t>WIN5380</t>
  </si>
  <si>
    <t>53 Hậu Dưỡng, Xã Kim Chung, Huyện Đông Anh, HN</t>
  </si>
  <si>
    <t>WIN5383</t>
  </si>
  <si>
    <t>149 Đội Cung, Phường 9, Quận 11, TP. Hồ Chí Minh Việt Nam</t>
  </si>
  <si>
    <t>WIN5385</t>
  </si>
  <si>
    <t>Tầng 1, tòa nhà CT1B , phường Cổ Nhuế 1, quận Bắc Từ Liêm, Hà Nội</t>
  </si>
  <si>
    <t>WIN5386</t>
  </si>
  <si>
    <t>309 Nguyễn Thị Rành, Ấp Xóm Mới, X. Trung Lập Hạ, Huyện Củ Chi, HCM</t>
  </si>
  <si>
    <t>WIN5387</t>
  </si>
  <si>
    <t>51A Nguyễn Tuyển, KP5, Phường Bình Trưng Tây, Quận 2, TP. Hồ Chí Minh Việt Nam</t>
  </si>
  <si>
    <t>win5388</t>
  </si>
  <si>
    <t>A – 01 Dự án Valora Mizuki tại xã Bình Hưng, Huyện Bình Chánh, HCM</t>
  </si>
  <si>
    <t>WIN5394</t>
  </si>
  <si>
    <t>Thôn Tằng My, Xã Nam Hồng, Huyện Đông Anh, HN</t>
  </si>
  <si>
    <t>WIN5408</t>
  </si>
  <si>
    <t>Lô góc tầng 1, Tòa B1, Chung cư Ruby CT3 Phúc Lợi, Quận Long Biên, HN</t>
  </si>
  <si>
    <t>WIN5414</t>
  </si>
  <si>
    <t>23 Nguyễn Hữu Cầu, Ấp Vạn Hạnh, Xã Trung Chánh, Huyện Hóc Môn, HCM</t>
  </si>
  <si>
    <t>WIN5415</t>
  </si>
  <si>
    <t>Tháp G, 
Khu đô thị Đông Nam đường Trần Duy Hưng, phường Trung Hòa, quận Cầu Giấy, HN</t>
  </si>
  <si>
    <t>WIN5420</t>
  </si>
  <si>
    <t>120E Xóm Đất, Phường 8, Quận 11, TP. Hồ Chí Minh Việt Nam</t>
  </si>
  <si>
    <t>win5422</t>
  </si>
  <si>
    <t>Thôn Đồng Lư, xã Đồng Quang, huyện Quốc Oai, TP Hà Nội</t>
  </si>
  <si>
    <t>WIN5423</t>
  </si>
  <si>
    <t>Cụm 5, xã Phụng Thượng, Huyện Phúc Thọ, HN</t>
  </si>
  <si>
    <t>WIN5427</t>
  </si>
  <si>
    <t>CC Golden Mansion, Lô GM-01.08 Tầng 1, Khu phức hợp, Nhà ở và Thương mại Dịch vụ, 119, Phổ Quang, Phường 9, Q.Phú Nhuận, HCM</t>
  </si>
  <si>
    <t>win5429</t>
  </si>
  <si>
    <t>Xóm Cầu, Thôn Hòa Mỹ, Xã Hồng Minh, Huyện Phú Xuyên, HN</t>
  </si>
  <si>
    <t>WIN5430</t>
  </si>
  <si>
    <t>Tổ 10, Phường Thạch Bàn, Quận Long Biên, HN</t>
  </si>
  <si>
    <t>WIN5431</t>
  </si>
  <si>
    <t>BT1.SH-A(07), Khu đô thị mới Đặng Xá, Xã Đặng Xá, Huyện Gia Lâm, HN</t>
  </si>
  <si>
    <t>WIN5434</t>
  </si>
  <si>
    <t>WIN5436</t>
  </si>
  <si>
    <t>70 Lê Văn Thịnh, Phường Bình Trưng Tây, Quận 2, TP. Hồ Chí Minh Việt Nam</t>
  </si>
  <si>
    <t>WIN5439</t>
  </si>
  <si>
    <t>17A, Ngõ 9 Nguyễn Tri Phương , phường Điện Biên, quận Ba Đình, HN</t>
  </si>
  <si>
    <t>WIN5447</t>
  </si>
  <si>
    <t>35A đường TX 21, khu phố 1, Phường Thạnh Xuân, Quận 12, HCM</t>
  </si>
  <si>
    <t>WIN5449</t>
  </si>
  <si>
    <t>532 Phạm Văn Chiêu, Phường 16, Quận Gò Vấp, HCM</t>
  </si>
  <si>
    <t>WIN5451</t>
  </si>
  <si>
    <t>152 Hoàng Hoa Thám, Phường 12, Quận Tân Bình, HCM</t>
  </si>
  <si>
    <t>WIN5453</t>
  </si>
  <si>
    <t>48 Bích Câu, Phường Quốc Tử Giám, Quận Đống Đa, HN</t>
  </si>
  <si>
    <t>win5454</t>
  </si>
  <si>
    <t>Ngã tư Cổ Đông, Xóm 10, Thôn Đoàn Kết, Xã Cổ Đông, Thị xã Sơn Tây, HN</t>
  </si>
  <si>
    <t>WIN5456</t>
  </si>
  <si>
    <t>Đội 2, thôn Xuân Bách, xã Quang Tiến, huyện Sóc Sơn, HN</t>
  </si>
  <si>
    <t>WIN5459</t>
  </si>
  <si>
    <t>107 đường số 1, cư xá Chu Văn An, Phường 26, Quận Bình Thạnh, HCM</t>
  </si>
  <si>
    <t>WIN5465</t>
  </si>
  <si>
    <t>Lô A1.2, tầng 1 tòa nhà A, tổ hợp văn phòng, nhà ở cao cấp kết hợp dịch vụ thương mại HBI, 
Số 203 Nguyễn Huy Tưởng, Phương Thanh Xuân Trung, quận Thanh Xuân, HN</t>
  </si>
  <si>
    <t>WIN5467</t>
  </si>
  <si>
    <t>Số 12 ngõ 4D Đặng Văn Ngữ, phường Trung Tự, quận Đống Đa, HN</t>
  </si>
  <si>
    <t>WIN5468</t>
  </si>
  <si>
    <t>33-35 Ngõ Quan Thổ 1, Phường Tôn Đức Thức, Quận Đống Đa, HN</t>
  </si>
  <si>
    <t>win5470</t>
  </si>
  <si>
    <t>Thôn Vài, Xã Hợp Thanh, Huyện Mỹ Đức, HN</t>
  </si>
  <si>
    <t>WIN5472</t>
  </si>
  <si>
    <t>WIN5473</t>
  </si>
  <si>
    <t>WIN5474</t>
  </si>
  <si>
    <t>WIN5475</t>
  </si>
  <si>
    <t>273 Vũ Tông Phan, Phường Khương Trung, Quận Thanh Xuân, Hà Nội</t>
  </si>
  <si>
    <t>WIN5479</t>
  </si>
  <si>
    <t>290 An Dương Vương, Phường 4, Quận 5, (CC The EverRich Infinity), HCM</t>
  </si>
  <si>
    <t>win5482</t>
  </si>
  <si>
    <t>702 Lũy Bán Bích, Phường Tân Thành, Quận Tân Phú, HCM</t>
  </si>
  <si>
    <t>WIN5483</t>
  </si>
  <si>
    <t>Căn số 0.01 – tầng trệt – lô B, Chung cư, Thủ Thiêm Lô P – Số 01 đường số 63, Phường Bình Trưng Đông, Quận 2, TP. Hồ Chí Minh Việt Nam</t>
  </si>
  <si>
    <t>WIN5484</t>
  </si>
  <si>
    <t>Thôn An Duyên, Xã Tô Hiệu, Huyện Thường Tín, HN</t>
  </si>
  <si>
    <t>win5487</t>
  </si>
  <si>
    <t>Số 155 Xóm Đậu, Thôn Vỹ, Xã Cao Viên, Huyện Thanh Oai, HN</t>
  </si>
  <si>
    <t>WIN5488</t>
  </si>
  <si>
    <t>Thôn Thuận Tiến, Xã Dương Xá, Huyện Gia Lâm, HN</t>
  </si>
  <si>
    <t>WIN5489</t>
  </si>
  <si>
    <t>Tầng 1, Ô I-HH, Dự án Green Pearl, 378 Minh Khai, Phường Vĩnh Tuy, Quận Hai Bà Trưng, HN</t>
  </si>
  <si>
    <t>win5490</t>
  </si>
  <si>
    <t>Số 94 Phố Kim Bài, Thị trấn Kim Bài, Huyện Thanh Oai, HN</t>
  </si>
  <si>
    <t>WIN5493</t>
  </si>
  <si>
    <t>Kiôt tại Tầng 1, Nhà chung cư Lô D (CT4), Khu nhà ở Quân đội, 468 Phan Văn Trị, Phường 7, Gò Vấp, HCM</t>
  </si>
  <si>
    <t>WIN5495</t>
  </si>
  <si>
    <t>Kiot 03A+03B+04, Tầng 1 Tòa nhà chung cư CT6,  Xã Tứ Hiệp, Huyện Thanh Trì, HN</t>
  </si>
  <si>
    <t>win5499</t>
  </si>
  <si>
    <t>31A-33A Gò Dầu, Phường Tân Quý, Quận Tân Phú, HCM</t>
  </si>
  <si>
    <t>WIN5501</t>
  </si>
  <si>
    <t>Thôn Thiết Úng, Xã Vân Hà, Huyện Đông Anh, HN</t>
  </si>
  <si>
    <t>WIN5504</t>
  </si>
  <si>
    <t>WIN5505</t>
  </si>
  <si>
    <t>win5509</t>
  </si>
  <si>
    <t>win5511</t>
  </si>
  <si>
    <t>WIN5513</t>
  </si>
  <si>
    <t>Đội 7, Thôn Đỗ Xá, Xã Vạn Điểm, Huyện Thường Tín, HN</t>
  </si>
  <si>
    <t>win5517</t>
  </si>
  <si>
    <t>25 đường số 6, Khu phố 2, Phường Hiệp Bình Chánh, Quận Thủ Đức, HCM</t>
  </si>
  <si>
    <t>WIN5521</t>
  </si>
  <si>
    <t>34 Tân Thới Nhất 21, Khu phố 4, Phường Tân Thới Nhất, Quận 12, HCM</t>
  </si>
  <si>
    <t>WIN5524</t>
  </si>
  <si>
    <t>Số 79 ngõ 94 Thượng Thanh, Tổ 14 Phường Thượng Thanh, Quận Long Biên, HN</t>
  </si>
  <si>
    <t>WIN5532</t>
  </si>
  <si>
    <t>50-52 đường 50A, khu phố 9, Phường Tân Tạo, Quận Bình Tân, HCM</t>
  </si>
  <si>
    <t>win5535</t>
  </si>
  <si>
    <t>174 – 176 Hạ Hội, Xã Tân Lập, Huyện Đan Phượng, HN</t>
  </si>
  <si>
    <t>WIN5539</t>
  </si>
  <si>
    <t>124 Thanh Ấm, Thị trấn Vân Đình, Huyện Ứng Hòa, HN</t>
  </si>
  <si>
    <t>WIN5542</t>
  </si>
  <si>
    <t>Số 324 phố Đồng Dinh,Tổ 13, Phường Thạch Bàn, Quận Long Biên, HN</t>
  </si>
  <si>
    <t>WIN5544</t>
  </si>
  <si>
    <t>Nhà tại thửa 614, TBĐ số 09, Khu phố 6, Phường Trung Mỹ Tây, Quận 12, HCM</t>
  </si>
  <si>
    <t>win5545</t>
  </si>
  <si>
    <t>0.03 Tầng 01, Chung cư CC1, khối HQ4, Khu 2-Khu tái định cư, Bến Lức-Khu chức năng số 17- KĐT mới Na T. Phố, Ấp 3, Xã An Phú Tây, Bình Chánh, HCM</t>
  </si>
  <si>
    <t>win5546</t>
  </si>
  <si>
    <t>Xóm 6,Thôn 3 Xã Thạch Thán, Huyện Quốc Oai, TP Hà Nội</t>
  </si>
  <si>
    <t>WIN5547</t>
  </si>
  <si>
    <t>Lô D.1.10, Tầng 1, Khối tháp D, Khu G, Khu Nhà ở, Phước Kiển (Khu G và Khu E), Ấp 5, Phước Kiển, H. Nhà Bè, HCM</t>
  </si>
  <si>
    <t>win5548</t>
  </si>
  <si>
    <t>Lô TM 1.02, Tầng 1, CC Newton Residence, 38 Trương Quốc Dung, Phường 8, Quận Phú Nhuận, HCM</t>
  </si>
  <si>
    <t>WIN5552</t>
  </si>
  <si>
    <t>107/4A Hương Lộ 80B, Phường Hiệp Thành, Quận 12, HCM</t>
  </si>
  <si>
    <t>WIN5553</t>
  </si>
  <si>
    <t>WIN5554</t>
  </si>
  <si>
    <t>B12A, tầng 1, Tòa B, 423 Minh Khai, Phường Vĩnh Tuy, Quận Hai Bà Trưng, HN</t>
  </si>
  <si>
    <t>WIN5555</t>
  </si>
  <si>
    <t>Tầng 1, tòa nhà CT2B, phường Cổ Nhuế 1, quận Bắc Từ Liêm, Hà Nội</t>
  </si>
  <si>
    <t>WIN5556</t>
  </si>
  <si>
    <t>Lô TM B1-1-26, Tầng 1, Block B1, Chung cư Phú Hưng Phát, (Dream Home Luxury), 89/57 đường 59, Phường 14, Gò Vấp, HCM</t>
  </si>
  <si>
    <t>WIN5557</t>
  </si>
  <si>
    <t>A.0.03A và A.0.05, Tầng G, Tháp A, Chung cư Bảo Minh Ezland, (HAUSNEO), Số 2 Đường 11, Khu phố 2, Thủ Đức</t>
  </si>
  <si>
    <t>WIN5559</t>
  </si>
  <si>
    <t>50C Xa Lộ Hà Nội, Phường Phước Long A, Quận 9, HCM</t>
  </si>
  <si>
    <t>win5560</t>
  </si>
  <si>
    <t>C5/20 Phạm Hùng, xã Bình Hưng, Huyện Bình Chánh, HCM</t>
  </si>
  <si>
    <t>WIN5567</t>
  </si>
  <si>
    <t>265 Bạch Đằng, Phường Chương Dương, Quận Hoàn Kiếm, HN</t>
  </si>
  <si>
    <t>WIN5569</t>
  </si>
  <si>
    <t>WIN5570</t>
  </si>
  <si>
    <t>125 đường Đông Mỹ, Xã Đông Mỹ, Huyện Thanh Trì, HN</t>
  </si>
  <si>
    <t>WIN5572</t>
  </si>
  <si>
    <t>WIN5573</t>
  </si>
  <si>
    <t>WIN5574</t>
  </si>
  <si>
    <t>WIN5576</t>
  </si>
  <si>
    <t>Số 15 Dịch Vọng Hậu, phường Dịch Vọng Hậu, quận Cầu Giấy, HN</t>
  </si>
  <si>
    <t>WIN5577</t>
  </si>
  <si>
    <t>WIN5578</t>
  </si>
  <si>
    <t>win5579</t>
  </si>
  <si>
    <t>43-45 Phan Xích, Xã Tân Hội, Huyện Đan Phương, HN</t>
  </si>
  <si>
    <t>WIN5580</t>
  </si>
  <si>
    <t>Dốc Đa TốnThôn Thuận Tốn, Xã Đa Tốn, Huyện Gia Lâm, HN</t>
  </si>
  <si>
    <t>WIN5581</t>
  </si>
  <si>
    <t>WIN5582</t>
  </si>
  <si>
    <t>1S5A, Tầng 1 Tòa nhà số P06, Dự án Vinhomes Ocean Park, Thị trấn Trâu Quỳ, Huyện Gia Lâm, HN</t>
  </si>
  <si>
    <t>WIN5584</t>
  </si>
  <si>
    <t>số 50 Thúy lĩnh, Hoàng Mai hà nội</t>
  </si>
  <si>
    <t>WIN5585</t>
  </si>
  <si>
    <t>Lô DTM01, Tầng 1, Tòa D Viet Duc Complex, ngõ 164 Khuất Duy Tiến, P.Nhân Chính, Q.Thanh Xuân, HN</t>
  </si>
  <si>
    <t>win5586</t>
  </si>
  <si>
    <t>Thôn 2, Xã Lại Yên, Huyện Hoài Đức, HN</t>
  </si>
  <si>
    <t>WIN5588</t>
  </si>
  <si>
    <t>Lô TM BPA-01.05 Khu Nhà ở cao tầng kết hợp TMDV (Tháp A) 108-112B-114 Hồng Hà, P.2, Quận Tân Bình, HCM</t>
  </si>
  <si>
    <t>WIN5589</t>
  </si>
  <si>
    <t>102 Hoàng Đạo Thành, kim giang, Thanh Xuân, Hà nội</t>
  </si>
  <si>
    <t>WIN5591</t>
  </si>
  <si>
    <t>VE-S06, Tầng Trệt Khu Thương Mại Tòa nhà Venice, KDC New City, 17 Mai Chí Thọ, Phường Bình Khánh, Quận 2, HCM</t>
  </si>
  <si>
    <t>WIN5595</t>
  </si>
  <si>
    <t>200 Hoàng Hoa Thám, phường Thụy Khuê , Quận Tây Hồ, HN</t>
  </si>
  <si>
    <t>WIN5602</t>
  </si>
  <si>
    <t>88,90 kim Giang, hoàng Mai</t>
  </si>
  <si>
    <t>WIN5604</t>
  </si>
  <si>
    <t>Số 101 Ngõ 52 Lương Thế Vinh, Phường Thanh Xuân Bắc, Quận Thanh Xuân, Hà Nội Việt Nam</t>
  </si>
  <si>
    <t>WIN5605</t>
  </si>
  <si>
    <t>1S09 tầng 1 tòa nhà S2.09 dự án vinhomes oceanpark, xã đa tốn gia lâm</t>
  </si>
  <si>
    <t>WIN5606</t>
  </si>
  <si>
    <t>685/32 - 685/30/1 Xô Viết Nghệ Tĩnh, Phường 26, Quận Bình Thạnh, HCM</t>
  </si>
  <si>
    <t>WIN5609</t>
  </si>
  <si>
    <t>1S5A tầng 1 tòa s2.16 vin homes ocean park gia lâm</t>
  </si>
  <si>
    <t>WIN5612</t>
  </si>
  <si>
    <t>D10+D11 Tầng 1 Khối nhà A, 423 Minh Khai, Phường Vĩnh Tuy, Quận Hai Bà Trưng, HN</t>
  </si>
  <si>
    <t>WIN5613</t>
  </si>
  <si>
    <t>291 TDP 5 Xuân Phương, Nam Từ Liêm, Hà Nội</t>
  </si>
  <si>
    <t>WIN5614</t>
  </si>
  <si>
    <t>78 ngõ 179 Hoàng Hoa Thám, Ba Đình , Hà Nội</t>
  </si>
  <si>
    <t>WIN5615</t>
  </si>
  <si>
    <t>Lô đất 14 C, Ô đất 10 C, kdt Nam Trung Yên, HN</t>
  </si>
  <si>
    <t>WIN5616</t>
  </si>
  <si>
    <t>1S02, Tầng 1 Tòa nhà số S2.03, Dự án Vinhomes Ocean Park, Xã Đa Tốn, Huyện Gia Lâm, HN</t>
  </si>
  <si>
    <t>WIN5617</t>
  </si>
  <si>
    <t>1 S16 tầng 1 tòa s2,01 dự ánvinhomes oceanpark đa tốn gia lâm</t>
  </si>
  <si>
    <t>WIN5618</t>
  </si>
  <si>
    <t>Tầng 1 dự án Newtatco, 161 Xuân La, Xuân Đỉnh, Bắc Từ Liêm, Hà Nội</t>
  </si>
  <si>
    <t>WIN5619</t>
  </si>
  <si>
    <t>Số nhà 07-09 đường Cổ Vân, thôn Dục Nội, xã Việt Hùng, huyện Đông Anh, HN</t>
  </si>
  <si>
    <t>WIN5621</t>
  </si>
  <si>
    <t>1S17, Tầng 1 Tòa nhà số S2.10, Dự án Vinhomes Ocean Park, Xã Đa Tốn, Huyện Gia Lâm, HN</t>
  </si>
  <si>
    <t>WIN5622</t>
  </si>
  <si>
    <t>S1,11 Ocean park, tầng 1 tòa nhà S1,11 dự an vinhomes oceanpark đa tốn gia lâm</t>
  </si>
  <si>
    <t>WIN5629</t>
  </si>
  <si>
    <t>Ô 1S05 Tầng 1 Tòa Nhà Số S3, VinHomes Symphony, đường Hoa Phượng, Phường Phúc Lợi Quận Long Biên, HN</t>
  </si>
  <si>
    <t>win5634</t>
  </si>
  <si>
    <t>Số 167 Phú Diễn, tổ 13, phường Phú Diễn, quận Bắc Từ Liêm, HN</t>
  </si>
  <si>
    <t>WIN5635</t>
  </si>
  <si>
    <t>1S12 tầng 1 tòa S1.05 vin homes ocean park gia lâm</t>
  </si>
  <si>
    <t>WIN5636</t>
  </si>
  <si>
    <t>1S18 tầng 1 tòa S1.09 vinhomes Ocean park đa tốn gia lâm</t>
  </si>
  <si>
    <t>WIN5637</t>
  </si>
  <si>
    <t>TM 03, Tầng 1, Khối D (Khối thương mại dịch vụ) thuộc Khu chung cư Gia Hòa tọa lạc tại 523A Đỗ Xuân Hợp, KP6, Phước Long B, Q9, HCM</t>
  </si>
  <si>
    <t>WIN5640</t>
  </si>
  <si>
    <t>WIN5643</t>
  </si>
  <si>
    <t>77 Trần Quốc Vượng, phường Dịch vọng Hậu, Cầu Giấy, Hà Nội</t>
  </si>
  <si>
    <t>WIN5644</t>
  </si>
  <si>
    <t>số 8 núi trúc ba đình hà nội</t>
  </si>
  <si>
    <t>WIN5647</t>
  </si>
  <si>
    <t>24B Lam Sơn, Phường 2, Quận Tân Bình, HCM</t>
  </si>
  <si>
    <t>WIN5652</t>
  </si>
  <si>
    <t>1.11, Tầng 1, Tòa nhà chung cư S2.05, Khu A - Dự án Khu dân cư và công viên Phước Thiện, 512 Nguyễn Xiển, khu phố Long Hòa, Q.9, HCM</t>
  </si>
  <si>
    <t>WIN5654</t>
  </si>
  <si>
    <t>132 Trần Phú, Thị trấn Thường Tín, Huyện Thường Tín, HN</t>
  </si>
  <si>
    <t>WIN5657</t>
  </si>
  <si>
    <t>1.12 - 1.12B, Tầng 1, Lô B, Khu căn hộ Sài Gòn Gateway, 702 Xa lộ Hà Nội (Quốc lộ 52 cũ), Khu phố 1, P.Hiệp Phú, TP.Thủ Đức, HCM</t>
  </si>
  <si>
    <t>WIN5659</t>
  </si>
  <si>
    <t>92 Tô Vĩnh Diện, Phường Khương Trung, Thanh Xuân, Hà Nội</t>
  </si>
  <si>
    <t>WIN5660</t>
  </si>
  <si>
    <t>số 463 Thị trân văn giang</t>
  </si>
  <si>
    <t>win5662</t>
  </si>
  <si>
    <t>Thôn Đức Thịnh, xã Tản Lĩnh, huyện Ba Vì, HN</t>
  </si>
  <si>
    <t>WIN5664</t>
  </si>
  <si>
    <t>Số 117 – 119 Yên Phụ, phường Yên Phụ, quận Tây Hồ, HN</t>
  </si>
  <si>
    <t>WIN5665</t>
  </si>
  <si>
    <t>256 Giang Cao bát tràng</t>
  </si>
  <si>
    <t>WIN5666</t>
  </si>
  <si>
    <t>thôn dương đá, xã dương xá , gia lâm</t>
  </si>
  <si>
    <t>WIN5667</t>
  </si>
  <si>
    <t>thôn trùng quán yên thường gia lâm</t>
  </si>
  <si>
    <t>WIN5669</t>
  </si>
  <si>
    <t>Số nhà 15 Xóm chợ Yêm, Xã Đông Xuân, Huyện Sóc Sơn, HN</t>
  </si>
  <si>
    <t>win5674</t>
  </si>
  <si>
    <t>Xóm 8, thôn 2 chợ Thạch Đà, Mê Linh, HN</t>
  </si>
  <si>
    <t>WIN5675</t>
  </si>
  <si>
    <t>Căn 01-02 SH12, tầng 1 + tầng 2 tòa nhà S1.01, KĐTM Tây Mỗ Đại Mỗ - Vinhomes Park, Q.Nam Từ Liêm, HN</t>
  </si>
  <si>
    <t>WIN5677</t>
  </si>
  <si>
    <t>Ki ốt 05-06, Ô đất OCT5, Khu đô thị mới Cổ Nhuế - Xuân Đỉnh, phường Cổ Nhuế 2, quận Bắc Từ Liêm, HN</t>
  </si>
  <si>
    <t>WIN5680</t>
  </si>
  <si>
    <t>Số 55 ngách 159 ngõ 354 Trường Chinh, P.Khương Thượng, Q.Đống Đa, HN</t>
  </si>
  <si>
    <t>WIN5681</t>
  </si>
  <si>
    <t>Số 73 phố Vũ Ngọc Phan, Phường Láng Hạ, Quận Đống Đa, HN</t>
  </si>
  <si>
    <t>WIN5685</t>
  </si>
  <si>
    <t>Thôn 4, Xã Canh Nậu, Huyện Thạch Thất, HN</t>
  </si>
  <si>
    <t>win5686</t>
  </si>
  <si>
    <t>Xóm 4, Thôn Đoan Nữ, Xã An Mỹ, Huyện Mỹ Đức, HN</t>
  </si>
  <si>
    <t>win5690</t>
  </si>
  <si>
    <t>Thôn Tri Lễ, xã quang trung, Huyện Phú Xuyên, HN</t>
  </si>
  <si>
    <t>WIN5698</t>
  </si>
  <si>
    <t>Số 242 Đường Mỹ Đình, phường Mỹ Đình 2 Q. Nam Từ Liêm, HN</t>
  </si>
  <si>
    <t>WIN5710</t>
  </si>
  <si>
    <t>L1 - 07, Tòa nhà FLC COMPLEX, Số 36 đường Phạm Hùng, phường Mỹ Đình 2, quận Nam Từ Liêm, HN</t>
  </si>
  <si>
    <t>win5712</t>
  </si>
  <si>
    <t>0.04, Tầng trệt, Block B, Khu chung cư Conic Riverside, Lô Ba, Khu dân cư 13B, ĐTM Nam TP Phường 7, Quận 8, HCM</t>
  </si>
  <si>
    <t>WIN5714</t>
  </si>
  <si>
    <t>Số 25 ngách 173/24 đường Hoàng Hoa Thám, phường Ngọc Hà, Quận Ba Đình, HN</t>
  </si>
  <si>
    <t>WIN5717</t>
  </si>
  <si>
    <t>1.01 Tầng thương mại, Chung cư ký hiệu B2 (9 View Apartment) số 1, Đường 1, KP 4, phường Phước Long B, TP.Thủ Đức, HCM</t>
  </si>
  <si>
    <t>WIN5720</t>
  </si>
  <si>
    <t>Số 414 Đường Khương Đình, Phường Hạ Đình, Quận Thanh Xuân, HN</t>
  </si>
  <si>
    <t>WIN5721</t>
  </si>
  <si>
    <t>Kiot 25, Tầng 1, Tòa CT2B, P.Thượng Thanh Q.Long Biên, HN</t>
  </si>
  <si>
    <t>WIN5722</t>
  </si>
  <si>
    <t>Thôn 6 xã Tam Hiệp, huyện Phúc Thọ Thành phố Hà Nội Việt Nam</t>
  </si>
  <si>
    <t>WIN5725</t>
  </si>
  <si>
    <t>1.02, Tầng 1, Tòa nhà chung cư S3.01, Khu A - Dự án Khu dân cư và công viên Phước Thiện, 512 Nguyễn Xiển, khu phố Long Hòa, p.Long Thạnh, Q9, HCM</t>
  </si>
  <si>
    <t>WIN5727</t>
  </si>
  <si>
    <t>WIN5740</t>
  </si>
  <si>
    <t>M17, Tầng 1+2 Tòa H1, P.Phúc Đồng, q. Long Biên, HN</t>
  </si>
  <si>
    <t>win5741</t>
  </si>
  <si>
    <t>Số 329 Phố Mới, thôn Vĩnh Phệ, xã Chu Minh, huyện Ba Vì, HN</t>
  </si>
  <si>
    <t>WIN5745</t>
  </si>
  <si>
    <t>565G Tỉnh Lộ 15, Xã Tân Thạnh Đông, Huyện Củ Chi, HCM</t>
  </si>
  <si>
    <t>WIN5746</t>
  </si>
  <si>
    <t>70 tân dân, phú xuyên hà nội</t>
  </si>
  <si>
    <t>WIN5749</t>
  </si>
  <si>
    <t>Sàn TM D1.1, Khối nhà B, Số203 Nguyễn Huy Tưởng P.Thanh Xuân Trung, Q. Thanh Xuân, HN</t>
  </si>
  <si>
    <t>win5750</t>
  </si>
  <si>
    <t>Số 65 Đường Cổ Điển, Thị trấn Văn Điển, Huyện Thanh Trì, HN</t>
  </si>
  <si>
    <t>WIN5752</t>
  </si>
  <si>
    <t>Thôn Nam Lý, xã Bắc Sơn, huyện Sóc Sơn, HN</t>
  </si>
  <si>
    <t>win5755</t>
  </si>
  <si>
    <t>Shop 8.2, Tầng 1, Khối nhà C, TTTM, Siêu thị dự án ĐTXD KN ở XH Hưng Phát (Green River Apartment) 2225 Phạm Thế Hiển, P.6, Q.8, HCM</t>
  </si>
  <si>
    <t>WIN5765</t>
  </si>
  <si>
    <t>Thôn Xuân Tảo, xã Xuân Giang, huyện Sóc Sơn, HN</t>
  </si>
  <si>
    <t>WIN5767</t>
  </si>
  <si>
    <t>36A Cống Lở, Phường 15 , Quận Tân Bình , HCM</t>
  </si>
  <si>
    <t>win5768</t>
  </si>
  <si>
    <t>DVTM-15, tầng 1 đến tầng 2 thuộc Tò tại Ô đất B11-HH2, Bắc Cổ Nhuế-Chèm P.Đông Ngạc, Q.Bắc Từ Liêm, HN</t>
  </si>
  <si>
    <t>WIN5772</t>
  </si>
  <si>
    <t>Ô SH1- t1 tòa nhà CT4, ANTHTM, VP v đ.K2, P.Cầu Diễn, Q.Nam Từ Liêm, HN</t>
  </si>
  <si>
    <t>WIN5777</t>
  </si>
  <si>
    <t>chợ Giường, xóm gốc gạo, thôn Duyên Trường, Duyên thái, Thường Tín</t>
  </si>
  <si>
    <t>WIN5785</t>
  </si>
  <si>
    <t>28/40 Lê Thị Hồng, Phường 17, Quận Gò Vấp, HCM</t>
  </si>
  <si>
    <t>WIN5786</t>
  </si>
  <si>
    <t>1016/28 (Khu Sky Garden 2-R1-2), Khu phố 3, P.Tân Phong, Q.7, HCM</t>
  </si>
  <si>
    <t>WIN5788</t>
  </si>
  <si>
    <t>Thôn Cả, Xã Đông Xuân, Huyện Sóc Sơn, HN</t>
  </si>
  <si>
    <t>WIN5792</t>
  </si>
  <si>
    <t>Số 107, tổ 8, Thị trấn Đông Anh, Huyện Đông Anh, HN</t>
  </si>
  <si>
    <t>WIN5793</t>
  </si>
  <si>
    <t>0.08, tầng trệt + lửng, CC cụm III và IV (Saigon Mia), Khu d Khu dc Trung Sơn 6,57ha, Khu 6A-Khu chức năng số 6 - ĐTM Nam TP, Xã Bình Hưng, HCM</t>
  </si>
  <si>
    <t>WIN5794</t>
  </si>
  <si>
    <t>244 Phạm Hữu Lầu, KP 2, Phường Phú Mỹ, Quận 7, HCM</t>
  </si>
  <si>
    <t>WIN5800</t>
  </si>
  <si>
    <t>01SH01-02 SH01, Tòa S2.03 – Z34.1(F1-CH03-1) Vinhomes Smart City, P.Tây Mỗ, Q.Nam Từ Liêm, HN</t>
  </si>
  <si>
    <t>win5803</t>
  </si>
  <si>
    <t>Xóm Tân Minh, Thôn Yên Trường 2, Xã Trường Yên, Huyện Chương Mỹ, HN</t>
  </si>
  <si>
    <t>win5804</t>
  </si>
  <si>
    <t>Thôn Đại Nghiệp, Xã Tân Dân, Huyện Phú Xuyên, HN</t>
  </si>
  <si>
    <t>WIN5805</t>
  </si>
  <si>
    <t>WIN5807</t>
  </si>
  <si>
    <t>Thôn Thắng Trí, xã Minh Trí, huyện Sóc Sơn, HN</t>
  </si>
  <si>
    <t>win5808</t>
  </si>
  <si>
    <t>0.08, Cao ốc CC văn phòng DVTM số 16 (số mới 869) Âu Cơ, P.Tân Sơn Nhì, Q. Tân Phú, HCM</t>
  </si>
  <si>
    <t>win5809</t>
  </si>
  <si>
    <t>174A Trịnh Đình Trọng, Phường Phú Trung, Quận Tân Phú, HCM</t>
  </si>
  <si>
    <t>WIN5812</t>
  </si>
  <si>
    <t>số 211 thôn 3 giang cao bát tràng, gia lâm</t>
  </si>
  <si>
    <t>WIN5813</t>
  </si>
  <si>
    <t>Thôn Nội Phật, xã Mai Đình, huyện Sóc Sơn, HN</t>
  </si>
  <si>
    <t>WIN5815</t>
  </si>
  <si>
    <t>Xóm Bùng, Xã Dũng Tiến, Huyện Thường Tín, HN</t>
  </si>
  <si>
    <t>win5817</t>
  </si>
  <si>
    <t>Thôn Xuân Trung, Xã Thủy Xuân Tiên, Huyện Chương Mỹ, HN</t>
  </si>
  <si>
    <t>WIN5818</t>
  </si>
  <si>
    <t>Thôn Tân Trại, xã Phú Cường, huyện Sóc Sơn, HN</t>
  </si>
  <si>
    <t>WIN5819</t>
  </si>
  <si>
    <t>W201S05 Tòa Shop và TMDV Vinhomes West Point, Đường Phạm Hùng, P.Mễ Trì, Q.Nam Từ Liêm, HN</t>
  </si>
  <si>
    <t>WIN5822</t>
  </si>
  <si>
    <t>Tòa HR1, Eco Green Sài Gòn, Đường Nguyễn Văn Linh, P. Bình Thuận và P. Tân Thuận Tây, Q.7, HCM</t>
  </si>
  <si>
    <t>WIN5823</t>
  </si>
  <si>
    <t>136 Nguyễn Công Hoan, Phường 7, Quận Phú Nhuận, HCM</t>
  </si>
  <si>
    <t>WIN5824</t>
  </si>
  <si>
    <t>0.02 Tầng 1 (Tầng trệt), Lô C, Chung cư Phúc Thịnh, 341 Cao Đạt, Phường 1, Quận 5, HCM</t>
  </si>
  <si>
    <t>WIN5827</t>
  </si>
  <si>
    <t>26 Nhất Chi Mai, Phường 13, Quận Tân Bình, HCM</t>
  </si>
  <si>
    <t>WIN5831</t>
  </si>
  <si>
    <t>Thôn đường 3, xã Phù Lỗ, Huyện Sóc Sơn, HN</t>
  </si>
  <si>
    <t>WIN5832</t>
  </si>
  <si>
    <t>SH A7, Tòa A, Anland Premium Khu ĐTM Dương Nội, Lê Văn Lương kéo dài, P.La Khê, Q.Hà Đông, HN</t>
  </si>
  <si>
    <t>WIN5835</t>
  </si>
  <si>
    <t>Khu Chợ, xã Hiền Ninh, huyện Sóc Sơn, HN</t>
  </si>
  <si>
    <t>WIN5837</t>
  </si>
  <si>
    <t>R2.119, số 28 lô X3 đường Trần Hữu Dực, phường Cầu Diễn, quận Nam Từ Liêm, HN</t>
  </si>
  <si>
    <t>WIN5840</t>
  </si>
  <si>
    <t>43 Quách Văn Tuấn, Phường 12, Quận Tân Bình, HCM</t>
  </si>
  <si>
    <t>WIN5841</t>
  </si>
  <si>
    <t>48-49 Ấp Hậu Lân, xã Bà Điểm, huyện Hóc Môn, HCM</t>
  </si>
  <si>
    <t>WIN5854</t>
  </si>
  <si>
    <t>A1/27A, Ấp 1, Xã Vĩnh Lộc A, Huyện Bình Chánh, HCM</t>
  </si>
  <si>
    <t>WIN5855</t>
  </si>
  <si>
    <t>Lô 01, Tầng 1 Tòa NO-DV02 CC Rose Town, Km 9 Ngọc Hồi, Phường Hoàng Liệt, quận Hoàng Mai, HN</t>
  </si>
  <si>
    <t>WIN5856</t>
  </si>
  <si>
    <t>92 Lạc Trung, Phường Vĩnh Tuy, Quận Hai Bà Trưng, HN</t>
  </si>
  <si>
    <t>WIN5857</t>
  </si>
  <si>
    <t>Tổ 13 phường Phú Lương, Quận Hà Đông, HN</t>
  </si>
  <si>
    <t>WIN5859</t>
  </si>
  <si>
    <t>SH P2-07, Tòa nhà Park 2 Khu Tái Định Cư Đông Hội, xã Đông Hội, huyện Đông Anh, HN</t>
  </si>
  <si>
    <t>WIN5865</t>
  </si>
  <si>
    <t>số 79 quán chè , khoái nội, thắng lợi, thường tín</t>
  </si>
  <si>
    <t>win5874</t>
  </si>
  <si>
    <t>Số 99 Đường Đại Nghĩa, Thị Trấn Đại Nghĩa, Huyện Mỹ Đức, HN</t>
  </si>
  <si>
    <t>WIN5877</t>
  </si>
  <si>
    <t>Số 77, Phố Bùi Xương Trạch, Phường Khương Đình, Quận Thanh Xuân, HN</t>
  </si>
  <si>
    <t>win5878</t>
  </si>
  <si>
    <t>Thôn Khoang Sau, xã Sơn Đông, th xã Sơn Tây, HN</t>
  </si>
  <si>
    <t>WIN5879</t>
  </si>
  <si>
    <t>WIN5895</t>
  </si>
  <si>
    <t>Số 80 Trần Quốc Vượng, phường Dịch Vọng Hậu, quận Cầu Giấy, HN</t>
  </si>
  <si>
    <t>win5896</t>
  </si>
  <si>
    <t>Thôn Giẽ Thượng, Xã Phú Yên, Huyện Phú Xuyên, HN</t>
  </si>
  <si>
    <t>WIN5904</t>
  </si>
  <si>
    <t>SH-02 tầng 001, Block A, Opal Garden, 39 đường 20, KP. 4, P. Hiệp Bình Chánh, TP. Thủ Đức, HCM</t>
  </si>
  <si>
    <t>WIN5906</t>
  </si>
  <si>
    <t>Số 15, Tổ 4, Thị trấn Đông Anh, Huyện Đông Anh, HN</t>
  </si>
  <si>
    <t>WIN5907</t>
  </si>
  <si>
    <t>Số 462 Ngô Gia Tự, phường Đức Giang, quận Long Biên, HN</t>
  </si>
  <si>
    <t>WIN5920</t>
  </si>
  <si>
    <t>39 Đường 19, Khu Định Cư số 4, X. Phong Phú, H. Bình Chánh, HCM</t>
  </si>
  <si>
    <t>WIN5925</t>
  </si>
  <si>
    <t>Thôn yên Thường, xã yên thường, Gia Lâm, hà nội</t>
  </si>
  <si>
    <t>WIN5929</t>
  </si>
  <si>
    <t>A8-09 Tòa nhà A8 chung cư An Bình City, KĐT Thành phố Giao Lưu, P.Cổ Nhuế 1, Q.Bắc Từ Liêm, HN</t>
  </si>
  <si>
    <t>WIN5936</t>
  </si>
  <si>
    <t>Thôn Đông, Xã Tầm Xá, Huyện Đông Anh, HN</t>
  </si>
  <si>
    <t>win5945</t>
  </si>
  <si>
    <t>Xóm 1A, Thôn Hoành, xã Đồng Tâm, huyện Mỹ Đức, HN</t>
  </si>
  <si>
    <t>WIN5950</t>
  </si>
  <si>
    <t>Số 41 ngõ 203 Tôn Đức Thắng, Phường Hàng Bột, quận Đống Đa, HN</t>
  </si>
  <si>
    <t>win5952</t>
  </si>
  <si>
    <t>Thôn Nhông Nương Tụ, Xã Phú Sơn, Huyện Ba Vì, HN</t>
  </si>
  <si>
    <t>WIN5959</t>
  </si>
  <si>
    <t>69 Phố Hạ Đình, Phường Thanh Xuân Trung, Quận Thanh Xuân, HN</t>
  </si>
  <si>
    <t>WIN5968</t>
  </si>
  <si>
    <t>Số 44 Phúc Diễn, phường Phúc Diễn, quận Bắc Từ Liêm, HN</t>
  </si>
  <si>
    <t>WIN5972</t>
  </si>
  <si>
    <t>B4 Bạch Đằng, P. 2, Q. Tân Bình, HCM</t>
  </si>
  <si>
    <t>WIN5973</t>
  </si>
  <si>
    <t>74 Nguyễn Chí Thanh, Phường 16, Quận 11, HCM</t>
  </si>
  <si>
    <t>win5976</t>
  </si>
  <si>
    <t>Thôn Thanh Trí, xã Minh Phú, huyện Sóc Sơn, HN</t>
  </si>
  <si>
    <t>WIN5980</t>
  </si>
  <si>
    <t>42B Nguyễn Văn Khạ, KP. 1, TT. Củ Chi, H. Củ Chi, HCM</t>
  </si>
  <si>
    <t>WIN5983</t>
  </si>
  <si>
    <t>Số 31 Đường số 4 KDC Nguyên Sơn, Ấp 3, Xã Bình Hưng, Huyện Bình Chánh, HCM</t>
  </si>
  <si>
    <t>WIN5987</t>
  </si>
  <si>
    <t>102 Hoàng Ngọc Phách, Phường Láng Hạ, Quận Đống Đa, HN</t>
  </si>
  <si>
    <t>WIN5993</t>
  </si>
  <si>
    <t>Thôn Thống Nhất, xã trung giã, huyện Sóc sơn, hà nội</t>
  </si>
  <si>
    <t>WIN5998</t>
  </si>
  <si>
    <t>392 Thống Nhất, P. 16, Q. Gò Vấp, HCM</t>
  </si>
  <si>
    <t>win6000</t>
  </si>
  <si>
    <t>11 Trần Quang Cơ, Phường Phú Thạnh, Quận Tân Phú, HCM</t>
  </si>
  <si>
    <t>WIN6008</t>
  </si>
  <si>
    <t>125A Dương Thị Mười, P.Tân Chánh Hiệp, Q.12, HCM</t>
  </si>
  <si>
    <t>WIN6009</t>
  </si>
  <si>
    <t>1.22-TMDV, Tầng 1, Tháp A, Khu nhà ở Saphire, 454 Võ Chí Công, KP. 2, P.Phú Hữu, TP.Thủ Đức, HCM</t>
  </si>
  <si>
    <t>win6014</t>
  </si>
  <si>
    <t>Số nhà 34 Phố Mạc Xá, phường Liên Mạc, quận Bắc Từ Liêm, HN</t>
  </si>
  <si>
    <t>WIN6016</t>
  </si>
  <si>
    <t>Thôn Đan Tảo, xã Tân Minh, huyện Sóc Sơn, HN</t>
  </si>
  <si>
    <t>WIN6017</t>
  </si>
  <si>
    <t>M7-108 Mipec City View, đường Hoàng Công, Kiến Hưng, Hà Đông, HN</t>
  </si>
  <si>
    <t>WIN6020</t>
  </si>
  <si>
    <t>342 Nguyễn Văn Quá, P. Đông HưngThuận, Q.12, HCM</t>
  </si>
  <si>
    <t>WIN6027</t>
  </si>
  <si>
    <t>340 đường Tân Chánh Hiệp 10, KP.4, P.Tân Chánh Hiệp, Q.12, HCM</t>
  </si>
  <si>
    <t>WIN6030</t>
  </si>
  <si>
    <t>D1/1 Nguyễn Thị Tú, Ấp 4, X.Vĩnh Lộc B, H.Bình Chánh, HCM</t>
  </si>
  <si>
    <t>WIN6031</t>
  </si>
  <si>
    <t>318 Âu Cơ, Phường 10, Quận Tân Bình, HCM</t>
  </si>
  <si>
    <t>WIN6032</t>
  </si>
  <si>
    <t>0.03 Chung cư cao tầng và TMDV - VP tại 510 Kinh Dương Vương, P.An Lạc A, Q.Bình Tân, HCM</t>
  </si>
  <si>
    <t>win6036</t>
  </si>
  <si>
    <t>232 Lê Văn Thịnh, KP 1, P.Cát Lái, TP.Thủ Đức, HCM</t>
  </si>
  <si>
    <t>WIN6044</t>
  </si>
  <si>
    <t>27 Phùng chí Kiên</t>
  </si>
  <si>
    <t>WIN6047</t>
  </si>
  <si>
    <t>602 Lê Quang Định, P.1, Q.Gò Vấp, HCM</t>
  </si>
  <si>
    <t>win6050</t>
  </si>
  <si>
    <t>Số nhà 188 đường Quảng Oai, Thị trấn Tây Đằng, Huyện Ba Vì, HN</t>
  </si>
  <si>
    <t>win6054</t>
  </si>
  <si>
    <t>Số 8, ngõ 62, phố Thụy Ứng, Thị trấn Phùng, Huyện Đan Phượng, HN</t>
  </si>
  <si>
    <t>WIN6056</t>
  </si>
  <si>
    <t>27 Ỷ Lan, Phường Hiệp Tân, Quận Tân Phú, HCM</t>
  </si>
  <si>
    <t>win6057</t>
  </si>
  <si>
    <t>Căn 0.01, 0.28, 0.29 - CC H1-04, số 1-3 đường 35 CL, Khu Dân Cư Cát Lái, P. Cát Lái, TP. Thủ Đức, HCM</t>
  </si>
  <si>
    <t>WIN6058</t>
  </si>
  <si>
    <t>Shophouse TB-01.19 The Botanica, Số 104 Phổ Quang, P. 2, Q. Tân Bình, HCM</t>
  </si>
  <si>
    <t>WIN6060</t>
  </si>
  <si>
    <t>54 Lô L, Đường số 7, KDC Phú Mỹ, P.Phú Mỹ, Q.7, (Thửa 930, TBĐ 2) HCM</t>
  </si>
  <si>
    <t>WIN6063</t>
  </si>
  <si>
    <t>Số 51, Kim Quan, TL84, huyện Thạch Thất, HN</t>
  </si>
  <si>
    <t>WIN6065</t>
  </si>
  <si>
    <t>06, tầng trệt, Tháp A Khu Chung cư cao tầng kết hợp TTTM-Văn phòng, 132 Bến Vân Đồn, P.6, Q.4, HCM</t>
  </si>
  <si>
    <t>WIN6066</t>
  </si>
  <si>
    <t>59-61 Tân Hải, P.13, Q.Tân Bình, HCM</t>
  </si>
  <si>
    <t>WIN6067</t>
  </si>
  <si>
    <t>181-183 Lê Cơ, P.An Lạc, Q.Bình Tân, HCM</t>
  </si>
  <si>
    <t>WIN6068</t>
  </si>
  <si>
    <t>104 Trần Bá Giao, P. 5, Q. Gò Vấp, HCM</t>
  </si>
  <si>
    <t>win6070</t>
  </si>
  <si>
    <t>726 Phạm Thế Hiển, P.4, Q.8, HCM</t>
  </si>
  <si>
    <t>win6072</t>
  </si>
  <si>
    <t>Thôn Chợ Mơ, Xã Vạn Thắng, Huyện Ba Vì, HN</t>
  </si>
  <si>
    <t>WIN6074</t>
  </si>
  <si>
    <t>41 Long Biên 1, Phường Ngọc Lâm, Quận Long Biên, HN</t>
  </si>
  <si>
    <t>win6075</t>
  </si>
  <si>
    <t>Số 74 Thôn Yên Vĩnh, Xã Kim Chung, Huyện Hoài Đức, HN</t>
  </si>
  <si>
    <t>win6076</t>
  </si>
  <si>
    <t>Thôn Liên Minh, Xã Thụy An, Huyện Ba Vì, HN</t>
  </si>
  <si>
    <t>WIN6081</t>
  </si>
  <si>
    <t>Số 138, tổ 8 Phường Phú Lãm, Quận Hà Đông, HN</t>
  </si>
  <si>
    <t>WIN6086</t>
  </si>
  <si>
    <t>515 - 517 Hương lộ 2, P.Bình Trị Đông, Q.Bình Tân, HCM</t>
  </si>
  <si>
    <t>WIN6088</t>
  </si>
  <si>
    <t>139 Nguyễn Trọng Tuyển, P.8, Q.Phú Nhuận, HCM</t>
  </si>
  <si>
    <t>WIN6089</t>
  </si>
  <si>
    <t>151 Lý Thánh Tông, Phường Tân Thới Hòa, Quận Tân Phú, HCM</t>
  </si>
  <si>
    <t>WIN6091</t>
  </si>
  <si>
    <t>102E Lê Thanh Nghị, Phường Bách Khoa, Quận Hai Bà Trưng, HN</t>
  </si>
  <si>
    <t>WIN6094</t>
  </si>
  <si>
    <t>Thôn Đại Đồng, Xã Đại Mạch, Huyện Đông Anh, HN</t>
  </si>
  <si>
    <t>WIN6095</t>
  </si>
  <si>
    <t>01SH02-02SH02, Tòa S3.03 – DA KĐT mới Tây Mỗ, Đại Mỗ - Vinhomes Park,  P.Tây Mỗ, Q.Nam Từ Liêm, HN</t>
  </si>
  <si>
    <t>WIN6101</t>
  </si>
  <si>
    <t>Số 8 ngõ 63 Lê Đức Thọ, Phường Mỹ Đình 2, Quận Nam Từ Liêm, HN</t>
  </si>
  <si>
    <t>WIN6102</t>
  </si>
  <si>
    <t>Lô TM02 tầng 1+2 dự án Khu chung cư cao tầng (Lavita Charm), tại P.Trường Thọ, TP.Thủ Đức, HCM</t>
  </si>
  <si>
    <t>WIN6103</t>
  </si>
  <si>
    <t>1/84 Cư xá Lữ Gia, P. 15, Q. 11 (địa chỉ đầu vào 2 Bis Đường 52, Cư Xá Lữ Gia) TP. Hồ Chí Minh Việt Nam</t>
  </si>
  <si>
    <t>WIN6104</t>
  </si>
  <si>
    <t>22/2 Nguyễn Bình, Ấp 2, Xã Phú Xuân, Huyện Nhà Bè, HCM</t>
  </si>
  <si>
    <t>win6108</t>
  </si>
  <si>
    <t>Xóm Đông, Thôn Phú Mỹ, Xã Ngọc Mỹ, H.Quốc Oai, HN</t>
  </si>
  <si>
    <t>WIN6114</t>
  </si>
  <si>
    <t>120-122 Ca Văn Thỉnh, P.11, Q.Tân Bình, HCM</t>
  </si>
  <si>
    <t>WIN6116</t>
  </si>
  <si>
    <t>01 SH02 - 02 SH02, Tòa S1.06 (Z34M.1) - Vinhomes Park, P.Tây Mỗ, Q.Nam Từ Liêm, HN</t>
  </si>
  <si>
    <t>WIN6119</t>
  </si>
  <si>
    <t>D04-L16 khu A khu ĐTM Dương Nội, P. Dương Nội, Q. Hà Đông, HN</t>
  </si>
  <si>
    <t>WIN6123</t>
  </si>
  <si>
    <t>107 - 109 Độc Lập, P. Tân Thành, Q. Tân Phú, HCM</t>
  </si>
  <si>
    <t>WIN6128</t>
  </si>
  <si>
    <t>Thôn Mạch Lũng, Xã Đại Mạch, Huyện Đông Anh, HN</t>
  </si>
  <si>
    <t>WIN6131</t>
  </si>
  <si>
    <t>Thôn Phượng Đồng, xã Phụng Châu, huyện Chương Mỹ, HN</t>
  </si>
  <si>
    <t>WIN6133</t>
  </si>
  <si>
    <t>36/2 – 36/2B đường Lê Thị Hà, KP. 8, TT. Hóc Môn, H. Hóc Môn, HCM</t>
  </si>
  <si>
    <t>win6135</t>
  </si>
  <si>
    <t>Số 01.05, Lô B, căn hộ B.01.05, Chung cư Bộ Công an, Số 83 đường số 3, P.Bình An, TP.Thủ Đức, HCM</t>
  </si>
  <si>
    <t>WIN6136</t>
  </si>
  <si>
    <t>157 Đường Đình Thôn, Phường Mỹ Đình 1, Quận Nam Từ Liêm, HN</t>
  </si>
  <si>
    <t>WIN6140</t>
  </si>
  <si>
    <t>18 Hoàng Diệu 2, Phường Linh Chiểu, Thành phố Thủ Đức, TP. Hồ Chí Minh Việt Nam</t>
  </si>
  <si>
    <t>win6142</t>
  </si>
  <si>
    <t>12 Cổ Bản, Nhân Sơn, Đồng Mai, Hà Đông</t>
  </si>
  <si>
    <t>WIN6143</t>
  </si>
  <si>
    <t>85 - 86 Phan Văn Khỏe, P. 2, Q. 6, TP. Hồ Chí Minh Việt Nam</t>
  </si>
  <si>
    <t>WIN6144</t>
  </si>
  <si>
    <t>21 Đường Tỉnh lộ 8, Ấp 1A, X. Tân Thạnh Tây, H. Củ Chi, HCM</t>
  </si>
  <si>
    <t>WIN6147</t>
  </si>
  <si>
    <t>19T1 Kiến Hưng, KĐT Kiến Hưng, Hà Đông</t>
  </si>
  <si>
    <t>WIN6148</t>
  </si>
  <si>
    <t>Số 28A, phố Cửa Nam, P. Cửa Nam, Q. Hoàn Kiếm, Hà Nội</t>
  </si>
  <si>
    <t>WIN6152</t>
  </si>
  <si>
    <t>Ô B, Tầng 1, Tòa 17T4 Khu đô thị Trung Hòa – Nhân Chính, Phường Nhân Chính, Quận Thanh Xuân, HN</t>
  </si>
  <si>
    <t>WIN6153</t>
  </si>
  <si>
    <t>Thôn Dục Tú, Xã Dục Tú, Huyện Đông Anh, HN</t>
  </si>
  <si>
    <t>WIN6156</t>
  </si>
  <si>
    <t>Số 16, ngõ 80, Chùa Láng, Phường Láng Thượng, Quận Đống Đa, HN</t>
  </si>
  <si>
    <t>WIN6157</t>
  </si>
  <si>
    <t>Số 15 Yên Sơn, Thị Trấn Chúc Sơn, Huyện Chương Mỹ, HN</t>
  </si>
  <si>
    <t>WIN6158</t>
  </si>
  <si>
    <t>Tầng Trệt (Khu 3), chung Cư B2 Trường Sa, số 1 đường Trần Văn Khê, Phường 17, Quận Bình Thạnh, HCM</t>
  </si>
  <si>
    <t>WIN6159</t>
  </si>
  <si>
    <t>152 Phạm Đăng Giảng, P.Bình Hưng Hòa, Q.Bình Tân, HCM</t>
  </si>
  <si>
    <t>win6163</t>
  </si>
  <si>
    <t>Xóm 1, Thôn Đông Nhân, xã Đông La, huyện Hoài Đức, HN</t>
  </si>
  <si>
    <t>win6164</t>
  </si>
  <si>
    <t>1646A, đường Võ Văn Kiệt, P.16, Q.8, HCM</t>
  </si>
  <si>
    <t>WIN6165</t>
  </si>
  <si>
    <t>19T4 Kiến Hưng, KĐT Kiến Hưng, Hà Đông</t>
  </si>
  <si>
    <t>WIN6171</t>
  </si>
  <si>
    <t>BT12-VT9 và BT12-VT10 khu đô thị Xa La, P. Phúc La, Q. Hà Đông, HN</t>
  </si>
  <si>
    <t>WIN6173</t>
  </si>
  <si>
    <t>Số 13, Tổ 3 Tân Xuân, TT Xuân Mai, Huyện Chương Mỹ, HN</t>
  </si>
  <si>
    <t>WIN6174</t>
  </si>
  <si>
    <t>Phù Mã, Xã Phù Linh, Huyện Sóc Sơn, HN</t>
  </si>
  <si>
    <t>WIN6180</t>
  </si>
  <si>
    <t>8B7 Ngõ 64 Lưu Hữu Phước, Phường Mỹ Đình 1, Quận Nam Từ Liêm, HN</t>
  </si>
  <si>
    <t>WIN6184</t>
  </si>
  <si>
    <t>Xóm Bến, Xã Tốt Động, Huyện Chương Mỹ, HN</t>
  </si>
  <si>
    <t>win6186</t>
  </si>
  <si>
    <t>Căn hộ C00.02, Chung cư Carina, 1648 đường Võ Văn Kiệt, P.16, Q.8, HCM</t>
  </si>
  <si>
    <t>WIN6188</t>
  </si>
  <si>
    <t>245B Huỳnh Văn Bánh, P.12. Q.Phú Nhuận, HCM</t>
  </si>
  <si>
    <t>win6190</t>
  </si>
  <si>
    <t>108 Tùng Thiện Vương, P.11, Q.8, HCM</t>
  </si>
  <si>
    <t>WIN6204</t>
  </si>
  <si>
    <t>Số 419 Vũ Tông Phan, Phường Khương Đình, Quận Thanh Xuân, HN</t>
  </si>
  <si>
    <t>WIN6212</t>
  </si>
  <si>
    <t>SỐ 1 LÊ PHỤNG HIỂU HOÀN KIẾM HÀ NỘI</t>
  </si>
  <si>
    <t>WIN6217</t>
  </si>
  <si>
    <t>Số 57 Đại Đồng, Xã Đại Đồng, Huyện Thạch Thất, HN</t>
  </si>
  <si>
    <t>WIN6219</t>
  </si>
  <si>
    <t>S4-02 Tòa Saphire 4, Tổ hợp Goldmark City, Số 136, Hồ Tùng Mậu, P. Phú Diễn, Q. Bắc Từ Liêm, HN</t>
  </si>
  <si>
    <t>WIN6220</t>
  </si>
  <si>
    <t>36 -38 Công Chúa Ngọc Hân, P. 13 Q. 11, TP. Hồ Chí Minh Việt Nam</t>
  </si>
  <si>
    <t>WIN6221</t>
  </si>
  <si>
    <t>Số 271 Vũ Tông Phan, Phường Khương Trung, Quận Thanh Xuân, HN</t>
  </si>
  <si>
    <t>WIN6222</t>
  </si>
  <si>
    <t>Ki ốt 36, Chung cư HH1C Linh Đàm, Đường Nguyễn Phan Chánh, Phường Hoàng Liệt, Quận Hoàng Mai, HN</t>
  </si>
  <si>
    <t>WIN6225</t>
  </si>
  <si>
    <t>TDP TOÀN THẮNG XÃ LỆ CHI, GIA LÂM</t>
  </si>
  <si>
    <t>WIN6226</t>
  </si>
  <si>
    <t>Thôn 3, Xã Kim Lan, Huyện Gia Lâm, HN</t>
  </si>
  <si>
    <t>WIN6228</t>
  </si>
  <si>
    <t>98/5A – 5B Ấp Dân Thắng 2, X.Tân Thới Nhì, H.Hóc Môn, HCM</t>
  </si>
  <si>
    <t>WIN6229</t>
  </si>
  <si>
    <t>249-251 đường Huỳnh Thị Hai (đường TCH13 cũ), KP. 9, P.Tân Chánh Hiệp, Q.12, HCM</t>
  </si>
  <si>
    <t>WIN6230</t>
  </si>
  <si>
    <t>122 Trung Mỹ Tây 13, KP. 7, P.Trung Mỹ Tây, Q.12, HCM</t>
  </si>
  <si>
    <t>win6236</t>
  </si>
  <si>
    <t>Thôn 2, Tân Hòa,Quốc oai</t>
  </si>
  <si>
    <t>WIN6239</t>
  </si>
  <si>
    <t>04 Đường số 2, P.8, Q.11, HCM</t>
  </si>
  <si>
    <t>WIN6242</t>
  </si>
  <si>
    <t>Shop 58 - 60 - 62, Block B3 - Chung cư The Park Residence, 12 Nguyễn Hữu Thọ, P.Phước Kiển, H.Nhà Bè, HCM</t>
  </si>
  <si>
    <t>win6245</t>
  </si>
  <si>
    <t>06 - 07, Block B3, Chung cư TopazHome 2, đường 154 và 138, P.Tân Phú, Tp.Thủ Đức, HCM</t>
  </si>
  <si>
    <t>WIN6247</t>
  </si>
  <si>
    <t>Số 68-70, Thôn 1, Xã Quảng Bị, Huyện Chương Mỹ, HN</t>
  </si>
  <si>
    <t>WIN6253</t>
  </si>
  <si>
    <t>Số 19 Ngõ 12 Láng Hạ, P.Thành Công, Q.Ba Đình, HN</t>
  </si>
  <si>
    <t>WIN6254</t>
  </si>
  <si>
    <t>Căn hộ 0.01 và 0.02, Tầng trệt. Khối C, CCCT thuộc DA Natura Poem (CC Imperial Place), số 629 Kinh Dương Vương, P. An Lạc, Q. Bình Tân, HCM</t>
  </si>
  <si>
    <t>WIN6255</t>
  </si>
  <si>
    <t>Số 128 Nguyễn Đổng Chi, Phường Cầu Diễn, Quận Nam Từ Liêm, HN</t>
  </si>
  <si>
    <t>WIN6256</t>
  </si>
  <si>
    <t>24-26 Tân Cảng, P. 25, Q. Bình Thạnh, HCM</t>
  </si>
  <si>
    <t>WIN6259</t>
  </si>
  <si>
    <t>T1-0.02 tại Tầng trệt, Chung cư Calla Garden , KDC Greenlife 13C, Đường Nguyễn Văn Linh, Xã Phong Phú, Huyện Bình Chánh, HCM</t>
  </si>
  <si>
    <t>win6262</t>
  </si>
  <si>
    <t>Thôn Xa Mạc, Xã Liên Mạc, Huyện Mê Linh, HN</t>
  </si>
  <si>
    <t>WIN6267</t>
  </si>
  <si>
    <t>C10/21 Đinh Đức Thiện, Ấp 3, X.Bình Chánh, H.Bình Chánh, HCM</t>
  </si>
  <si>
    <t>win6272</t>
  </si>
  <si>
    <t>151 Nguyễn Duy Trinh, Khu phố 1, P.Bình Trưng Tây, TP.Thủ Đức, HCM</t>
  </si>
  <si>
    <t>WIN6273</t>
  </si>
  <si>
    <t>451 Tân Hòa Đông, KP 8, Phường Bình Trị Đông, Quận Bình Tân, HCM</t>
  </si>
  <si>
    <t>WIN6275</t>
  </si>
  <si>
    <t>64 A Đường số 15, P. Tân Kiểng, HCM</t>
  </si>
  <si>
    <t>WIN6278</t>
  </si>
  <si>
    <t>243 Tỉnh Lộ 15, X.Tân Thạnh Đông, HCM</t>
  </si>
  <si>
    <t>WIN6279</t>
  </si>
  <si>
    <t>244 Điện Biên Phủ, P.17, Q.Bình Thạnh, HCM</t>
  </si>
  <si>
    <t>WIN6289</t>
  </si>
  <si>
    <t>Tầng 1, Chân đế chung cư Thăng Long Tower đường Mạc Thái Tổ, Tổ 50, Phường Yên Hòa, Quận Cầu Giấy, HN</t>
  </si>
  <si>
    <t>win6293</t>
  </si>
  <si>
    <t>Thôn Tân Phú Mỹ, Xã Vật Lại, Huyện Ba Vì, HN</t>
  </si>
  <si>
    <t>WIN6295</t>
  </si>
  <si>
    <t>Shophouse 18-19, Tòa nhà White House thuộc Dự án Sunwah Pearl, 90 Nguyễn Hữu Cảnh, P. 22, Q. Bình Thạnh, HCM</t>
  </si>
  <si>
    <t>WIN6305</t>
  </si>
  <si>
    <t>64 Yên Thế, Phường 2, Quận Tân Bình, HCM</t>
  </si>
  <si>
    <t>WIN6312</t>
  </si>
  <si>
    <t>Thôn Thiết Bình, Xã Vân Hà, H.Đông Anh, HN</t>
  </si>
  <si>
    <t>WIN6314</t>
  </si>
  <si>
    <t>103 Sài Đồng, Phường Sài Đồng, Quận Long Biên, HN</t>
  </si>
  <si>
    <t>win6315</t>
  </si>
  <si>
    <t>Thôn Quỳnh Đô, Xã Vĩnh Quỳnh, Huyện Thanh Trì, HN</t>
  </si>
  <si>
    <t>WIN6316</t>
  </si>
  <si>
    <t>113 - 115 Đặng Thùy Trâm, P.13, Q.Bình Thạnh, HCM</t>
  </si>
  <si>
    <t>WIN6319</t>
  </si>
  <si>
    <t>60/14 Lâm Văn Bền, KP4, P.Tân Kiểng, Q.7, HCM</t>
  </si>
  <si>
    <t>WIN6321</t>
  </si>
  <si>
    <t>Số 118 Hòa Sơn, Thị Trấn Chúc Sơn, Huyện Chương Mỹ, HN</t>
  </si>
  <si>
    <t>win6322</t>
  </si>
  <si>
    <t>98 Đồng Hương, Thị trấn Quốc Oai, Huyện Quốc Oai, HN</t>
  </si>
  <si>
    <t>WIN6323</t>
  </si>
  <si>
    <t>Số 176 Ngõ 193 Phú Diễn, Phường Phú Diễn, Quận Bắc Từ Liêm, HN</t>
  </si>
  <si>
    <t>win6327</t>
  </si>
  <si>
    <t>613 Phố Mía, Xã Đường Lâm, Thị xã Sơn Tây, HN</t>
  </si>
  <si>
    <t>win6332</t>
  </si>
  <si>
    <t>Số 41 Đường Văn Tiến Dũng, P.Phúc Diễn, Q.Bắc Từ Liêm, HN</t>
  </si>
  <si>
    <t>WIN6340</t>
  </si>
  <si>
    <t>Số 8 đường số 3, KDC Đại Phúc, x.Bình Hưng, h.Bình Chánh, HCM</t>
  </si>
  <si>
    <t>WIN6343</t>
  </si>
  <si>
    <t>66 Bình Lợi, P. 13, Q. Bình Thạnh, HCM</t>
  </si>
  <si>
    <t>WIN6350</t>
  </si>
  <si>
    <t>22 - G4 Đường 53, P. Tân Phong, Q. P.Tân Phong, Q.7, HCM</t>
  </si>
  <si>
    <t>WIN6368</t>
  </si>
  <si>
    <t>Thôn Chẩn Kỳ, X. Trung Tú, H. Ứng Hòa, HN</t>
  </si>
  <si>
    <t>WIN6373</t>
  </si>
  <si>
    <t>WM+ HCM Căn hộ C00.01, tầng 1 (tầng trệt), Khối C thuộc dự án HOF-HQC Hồ Học Lãm, số 35 Hồ Học Lãm, P.An Lạc, Q.Bình Tân, HCM</t>
  </si>
  <si>
    <t>win6376</t>
  </si>
  <si>
    <t>Số 136 Yên Phúc, P. Phúc La, Q. Hà Đông, HN</t>
  </si>
  <si>
    <t>WIN6379</t>
  </si>
  <si>
    <t>SHA-110 Tầng 1 Tòa nhà A2, Khu đô thị Nam Thăng Long, Phường Đông Ngạc, Quận Bắc Từ Liêm, HN</t>
  </si>
  <si>
    <t>WIN6380</t>
  </si>
  <si>
    <t>Số 29 Đường Thành, Phường Cửa Đông, Quận Hoàn Kiếm, HN</t>
  </si>
  <si>
    <t>WIN6382</t>
  </si>
  <si>
    <t>8/1A Khu phố 4, TT.Hóc Môn, H.Hóc Môn, HCM</t>
  </si>
  <si>
    <t>WIN6387</t>
  </si>
  <si>
    <t>Số 36C Lý Nam Đế, Phường Cửa Đông, Quận Hoàn Kiếm, HN</t>
  </si>
  <si>
    <t>WIN6389</t>
  </si>
  <si>
    <t>31/55 Ung Văn Khiêm, P.25, Q.Bình Thạnh, HCM</t>
  </si>
  <si>
    <t>WIN6394</t>
  </si>
  <si>
    <t>WIN6400</t>
  </si>
  <si>
    <t>Xóm Chợ, Xã Cổ Loa, Huyện Đông Anh, HN</t>
  </si>
  <si>
    <t>win6402</t>
  </si>
  <si>
    <t>Thôn Yến Vỹ, X.Hương Sơn, H.Mỹ Đức, HN</t>
  </si>
  <si>
    <t>WIN6403</t>
  </si>
  <si>
    <t>Thôn Đông Viên, X.Hữu Văn, H.Chương Mỹ, HN</t>
  </si>
  <si>
    <t>win6405</t>
  </si>
  <si>
    <t>Số 40 Thôn Cao Trung, X.Đức Giang, H.Hoài Đức, HN</t>
  </si>
  <si>
    <t>WIN6408</t>
  </si>
  <si>
    <t>E2/6N Đường Thới Hòa, Ấp 5A,  X.Vĩnh Lộc A, H.Bình Chánh, HCM</t>
  </si>
  <si>
    <t>WIN6409</t>
  </si>
  <si>
    <t>Số C5/BC68, Đg Tân Liêm, KĐC số 4, X. Phong Phú, H. Bình Chánh, HCM</t>
  </si>
  <si>
    <t>WIN6410</t>
  </si>
  <si>
    <t>54C Nguyễn Thị Nỉ, ấp Hội Thạnh, xã Trung An, huyện Củ Chi, HCM</t>
  </si>
  <si>
    <t>WIN6415</t>
  </si>
  <si>
    <t>RS2-SH.13 tại tầng 01+02 thuộc Tháp RS2 thuộc Cao ốc Khu TMDV &amp; CH số 239 -241 và 278 đ. Hòa Bình, P. Hiệp Tân, Q. Tân Phú, HCM</t>
  </si>
  <si>
    <t>WIN6416</t>
  </si>
  <si>
    <t>A2 Block A, Chung cư Tecco Town, 4449 Nguyễn Cửu Phú, Bình chánh, HCM</t>
  </si>
  <si>
    <t>WIN6421</t>
  </si>
  <si>
    <t>Căn hộ chung cư số B0.01 Khối B, thuộc Khu dân cư Green Valley (Lô Md2-2), P.Tân Phú, Q.7, HCM</t>
  </si>
  <si>
    <t>WIN6422</t>
  </si>
  <si>
    <t>tòa nhà Sunrise Riverside tầng 1, tháp I, Ấp  5, X.Phước Kiển, H.Nhà Bè, HCM</t>
  </si>
  <si>
    <t>win6423</t>
  </si>
  <si>
    <t>Chợ Tam Hưng, Thôn Song Khê, x.Tam Hưng, h.Thanh Oai, HN</t>
  </si>
  <si>
    <t>WIN6424</t>
  </si>
  <si>
    <t>Thôn 4, Xã Hạ Bằng, Huyện Thạch Thất, HN</t>
  </si>
  <si>
    <t>WIN6429</t>
  </si>
  <si>
    <t>B.007 CC Citisoho, Đường 35-CL, P.Cát Lái, Q.2, HCM</t>
  </si>
  <si>
    <t>WIN6430</t>
  </si>
  <si>
    <t>Thôn Vệ Sơn Đông, Xã Tân Minh, Huyện Sóc Sơn, HN</t>
  </si>
  <si>
    <t>WIN6437</t>
  </si>
  <si>
    <t>173/23/100 đ. Khuông Việt, P. Phú Trung, Q. Tân Phú, HCM</t>
  </si>
  <si>
    <t>win6440</t>
  </si>
  <si>
    <t>288 Đường Xuân Khanh, Phường Xuân Khanh, Thị xã Sơn Tây, HN</t>
  </si>
  <si>
    <t>win6441</t>
  </si>
  <si>
    <t>Xóm 3, Thôn Yên Nội, Xã Đồng Quang, Huyện Quốc Oai, HN</t>
  </si>
  <si>
    <t>WIN6443</t>
  </si>
  <si>
    <t>Thôn 2, Xã Đại Yên, Huyện Chương Mỹ, HN</t>
  </si>
  <si>
    <t>win6444</t>
  </si>
  <si>
    <t>Thôn Trung, Xã Thượng Lâm, Huyện Mỹ Đức, HN</t>
  </si>
  <si>
    <t>WIN6453</t>
  </si>
  <si>
    <t>Villa II-14, Dự án khu nhà ở và trung tâm Thương mại, P. Hà Cầu, Q. Hà Đông, TP. Hà Nội</t>
  </si>
  <si>
    <t>WIN6455</t>
  </si>
  <si>
    <t>136 Phố Hát, Xã Hát Môn, Huyện Phúc Thọ, TP. Hà Nội H. Phúc Thọ, HN</t>
  </si>
  <si>
    <t>WIN6456</t>
  </si>
  <si>
    <t>116 C2 Trung Tự, Đ. Phạm Ngọc Thạch, P.Kim Liên, Q.Đống đa, HN</t>
  </si>
  <si>
    <t>WIN6461</t>
  </si>
  <si>
    <t>01.17 tòa S9.01 Vinhomes Grand Park, 88 Đ. Phước Thiện, KP. Phước Thiện, P. Long Bình, TP. Thủ Đức, TP. Hồ Chí Minh Việt Nam</t>
  </si>
  <si>
    <t>win6462</t>
  </si>
  <si>
    <t>Thôn Khê Ngoại 1, Xã Văn Khê, Huyện Mê Linh, HN</t>
  </si>
  <si>
    <t>WIN6463</t>
  </si>
  <si>
    <t>Tầng trệt lô E mã E1-09 Tòa nhà Belleza, Phạm Hữu Lầu, P.Phú Mỹ, Q.7, HCM</t>
  </si>
  <si>
    <t>WIN6465</t>
  </si>
  <si>
    <t>Cụm 11, Xã Võng Xuyên, H.Phúc Thọ, HN</t>
  </si>
  <si>
    <t>win6466</t>
  </si>
  <si>
    <t>Xóm 4 Tình Lam, Xã Đại Thành, Huyện Quốc Oai, HN</t>
  </si>
  <si>
    <t>WIN6468</t>
  </si>
  <si>
    <t>330 Nguyễn Thượng Hiền, P. 05, Q. Phú Nhuận, HCM</t>
  </si>
  <si>
    <t>WIN6469</t>
  </si>
  <si>
    <t>P. Bình Hưng Hòa A38 Đ. số 18B, KP. 22, P.Bình Hưng Hòa A, Q.Bình Tân, HCM</t>
  </si>
  <si>
    <t>WIN6473</t>
  </si>
  <si>
    <t>80 Nguyễn Thị Tiệp, ẤP. Tây, X.Tân An Hội, H.Củ Chi, HCM</t>
  </si>
  <si>
    <t>win6476</t>
  </si>
  <si>
    <t>Thôn Bạch Trữ, Xã Tiến Thắng, Huyện Mê Linh, HN</t>
  </si>
  <si>
    <t>WIN6477</t>
  </si>
  <si>
    <t>Xóm 4, Thôn Đinh Xuyên, Xã Hòa Nam, Huyện Ứng Hòa, HN</t>
  </si>
  <si>
    <t>win6478</t>
  </si>
  <si>
    <t>2398 Phạm Thế Hiển, Phường 6, Quận 8, HCM</t>
  </si>
  <si>
    <t>win6481</t>
  </si>
  <si>
    <t>42 Đường Trung Tâm, Xã Thọ An, Huyện Đan Phượng, HN</t>
  </si>
  <si>
    <t>win6482</t>
  </si>
  <si>
    <t>Chợ Cấn Thượng, Xã Cấn Hữu, Huyện Quốc Oai, HN</t>
  </si>
  <si>
    <t>WIN6485</t>
  </si>
  <si>
    <t>Số 95 Giang Cao, Xã Bát Tràng, Huyện Gia Lâm, HN</t>
  </si>
  <si>
    <t>win6486</t>
  </si>
  <si>
    <t>Số 165 Đường Hồng Hà, Xã Hồng Hà, Huyện Đan Phượng, TP. Hà Nội</t>
  </si>
  <si>
    <t>WIN6489</t>
  </si>
  <si>
    <t>Xóm Đồng Thố, Thôn 4, Xã Hồng Kỳ, Huyện Sóc Sơn, HN</t>
  </si>
  <si>
    <t>WIN6500</t>
  </si>
  <si>
    <t>63 Phạm Hữu Tâm, TT.Củ Chi, H.Củ Chi, HCM</t>
  </si>
  <si>
    <t>win6502</t>
  </si>
  <si>
    <t>Shophouse CT3DV-TM24,25 IEC Residences, Xã Tứ Hiệp, Huyện Thanh Trì, HN</t>
  </si>
  <si>
    <t>WIN6505</t>
  </si>
  <si>
    <t>309 Nguyễn Thị Rành, Ấp Xóm Mới, X.Trung Lập Hạ, Huyện Củ Chi, HCM</t>
  </si>
  <si>
    <t>win6506</t>
  </si>
  <si>
    <t>973 đường Nguyễn Duy Trinh, Ấp Tân Lập, P.Bình Trưng Đông, TP.Thủ Đức, HCM</t>
  </si>
  <si>
    <t>WIN6507</t>
  </si>
  <si>
    <t>Tầng trệt Block B, khu DC Tầm Nhìn (Vision), 96 Trần Đại Nghĩa, P.Tân Tạo A, Q.Bình Tân, HCM</t>
  </si>
  <si>
    <t>WIN6508</t>
  </si>
  <si>
    <t>CH số AK04-000.02, Tháp T4 - Block D, CC Hoàng Nam (Akari City), P. An Lạc, Q. Bình Tân, HCM</t>
  </si>
  <si>
    <t>WIN6509</t>
  </si>
  <si>
    <t>AK5-000.06 TẠI (TẦNG TRỆT), KHU CH FLORA- DA AKARI CITY (CCCT BLOCK D AKARI HOÀNG NAM), P. AN LẠC, QUẬN BÌNH TÂN, TP. HCM</t>
  </si>
  <si>
    <t>WIN6518</t>
  </si>
  <si>
    <t>CC Eco Green, Đ. Nguyễn Văn Linh, P.Tân Thuận Tây, Q.7, HCM</t>
  </si>
  <si>
    <t>WIN6528</t>
  </si>
  <si>
    <t>Thôn Đồng Du, Xã Hợp Đồng, Huyện Chương Mỹ, TP. Hà Nội</t>
  </si>
  <si>
    <t>WIN6542</t>
  </si>
  <si>
    <t>Ô 05 tầng 1 tòa nhà B Dự án Cụm công trình nhà ở IA20 khu đô thị Nam Thăng Long, Phường Đông Ngạc, Q.Bắc Từ Liêm, HN</t>
  </si>
  <si>
    <t>WIN6543</t>
  </si>
  <si>
    <t>Thôn 5, Xã Vân Phúc, Huyện Phúc Thọ, HN</t>
  </si>
  <si>
    <t>WIN6544</t>
  </si>
  <si>
    <t>1 Đường số 38, P. Hiệp Bình Chánh, TP. Thủ Đức, HCM</t>
  </si>
  <si>
    <t>WIN6545</t>
  </si>
  <si>
    <t>70 Tây Hòa, P. Phước Long A, TP. Thủ Đức, TP. HCM</t>
  </si>
  <si>
    <t>WIN6546</t>
  </si>
  <si>
    <t>200 Quyết Thắng, Tổ 8, Phường Yên Nghĩa, Quận Hà Đông, HN</t>
  </si>
  <si>
    <t>win6548</t>
  </si>
  <si>
    <t>Số nhà 366, Xóm Liên Kết, Thôn Trung, Xã Cao Viên, huyện Thanh Oai, Hà Nội</t>
  </si>
  <si>
    <t>win6558</t>
  </si>
  <si>
    <t>Căn hộ CC số A0101, Khu căn hộ cao cấp Hoàng Anh, 357 Lê Văn Lương, P.Tân Quy, Q.7, HCM</t>
  </si>
  <si>
    <t>WIN6565</t>
  </si>
  <si>
    <t>12/1 đường TL27, Khu phố 3, Phường Thạnh Lộc, Quận 12, HCM</t>
  </si>
  <si>
    <t>WIN6566</t>
  </si>
  <si>
    <t>Tầng 1, Khu A Cao Ốc Phú Hoàng Anh, Nguyễn Hữu Thọ, Q.7, HCM</t>
  </si>
  <si>
    <t>win6569</t>
  </si>
  <si>
    <t>Thôn Nội Đồng, Xã Đại Thịnh, Huyện Mê Linh, HN</t>
  </si>
  <si>
    <t>WIN6570</t>
  </si>
  <si>
    <t>Thôn Động Phí, Xã Phương Tú, Huyện Ứng Hòa, HN</t>
  </si>
  <si>
    <t>WIN6585</t>
  </si>
  <si>
    <t>Thôn Nhồi Dưới, Xã Cổ Loa, Huyện Đông Anh, HN</t>
  </si>
  <si>
    <t>win6591</t>
  </si>
  <si>
    <t>CC The Mansion khu A, đường số 7, KDC 13E, X. Phong Phú, Bình Chánh, HCM</t>
  </si>
  <si>
    <t>WIN6596</t>
  </si>
  <si>
    <t>39 Đườg Ấp Chiến Lược, KP4, P. Bình Hưng Hòa A, Q. Bình Tân, HCM</t>
  </si>
  <si>
    <t>win6606</t>
  </si>
  <si>
    <t>01.05 Tòa S6.05, Vinhomes Grand Park, 88 Phước Thiện, P.Long Trường, Q.9, HCM</t>
  </si>
  <si>
    <t>win6610</t>
  </si>
  <si>
    <t>Thôn Bờ Thồng, Xã Tuy Lai, Huyện Mỹ Đức, HN</t>
  </si>
  <si>
    <t>win6613</t>
  </si>
  <si>
    <t>Số 35 Đông Khê, Cụm 3, Xã Đan Phượng, Huyện Đan Phượng, HN</t>
  </si>
  <si>
    <t>WIN6614</t>
  </si>
  <si>
    <t>Thôn Bặt Ngõ, Xã Liên Bạt, Huyện Ứng Hòa, HN</t>
  </si>
  <si>
    <t>WIN6615</t>
  </si>
  <si>
    <t>B13/29B Ấp 2C X. Vĩnh Lộc B, H. Bình Chánh, HCM</t>
  </si>
  <si>
    <t>win6618</t>
  </si>
  <si>
    <t>666/72 Đường 3 Tháng 2, P.14, Q.10, HCM</t>
  </si>
  <si>
    <t>WIN6629</t>
  </si>
  <si>
    <t>Thôn Ấp Tó, Xã Uy Nỗ, Huyện Đông Anh, HN</t>
  </si>
  <si>
    <t>win6634</t>
  </si>
  <si>
    <t>V3–B01, Khu đô thị mới An Hưng, Phường La Khê, Quận Hà Đông, HN</t>
  </si>
  <si>
    <t>win6639</t>
  </si>
  <si>
    <t>114 Ngõ 14 Quỳnh Lôi, Phường Quỳnh Mai, Quận Hai Bà Trưng, HN</t>
  </si>
  <si>
    <t>WIN6646</t>
  </si>
  <si>
    <t>Số 60 Lê Trọng Tấn, Phường Khương Mai, Quận Thanh Xuân, HN</t>
  </si>
  <si>
    <t>WIN6658</t>
  </si>
  <si>
    <t>47/8 Nguyễn Hữu Tiến. P.Tây Thạnh, Q.Tân Phú, HCM</t>
  </si>
  <si>
    <t>WIN6662</t>
  </si>
  <si>
    <t>12 – 12A Chiến Lược, P.Bình Trị Đông, Q.Bình Tân, HCM</t>
  </si>
  <si>
    <t>win6663</t>
  </si>
  <si>
    <t>SH B4 tòa CT6B, Khu đô thị mới Dương Nội, Phường Dương Nội, Quận Hà Đông, HN</t>
  </si>
  <si>
    <t>win6664</t>
  </si>
  <si>
    <t>Thôn Hòa Bình, Xã Hoàng Văn Thụ, Huyện Chương Mỹ, HN</t>
  </si>
  <si>
    <t>win6668</t>
  </si>
  <si>
    <t>Số 94, Thôn Dũng Tiến, Xã Kim Thư, Huyện Thanh Oai, HN</t>
  </si>
  <si>
    <t>WIN6670</t>
  </si>
  <si>
    <t>172/16A-18 An Phú Đông 09, P.An Phú Đông, Q.12, HCM</t>
  </si>
  <si>
    <t>WIN6671</t>
  </si>
  <si>
    <t>Số 150 Phố Kim Anh, Xã Thanh Xuân, Huyện Sóc Sơn, HN</t>
  </si>
  <si>
    <t>win6673</t>
  </si>
  <si>
    <t>Chung cư HQC plaza, Lô CC1, Đường Nguyễn Văn Linh, xã An Phú Tây, Huyện Bình Chánh, HCM</t>
  </si>
  <si>
    <t>win6674</t>
  </si>
  <si>
    <t>302 – 304 Nguyễn Thị Kiểu, P.Hiệp Thành, Q.12, HCM</t>
  </si>
  <si>
    <t>WIN6675</t>
  </si>
  <si>
    <t>148 Đường số 9, P. 16, Q.Gò Vấp, HCM</t>
  </si>
  <si>
    <t>win6676</t>
  </si>
  <si>
    <t>Thôn Yên Thành, Xã Tản Lĩnh, Huyện Ba Vì, HN</t>
  </si>
  <si>
    <t>win6677</t>
  </si>
  <si>
    <t>Thôn Yên Lạc 1, Xã Cần Kiệm, Huyện Thạch Thất, HN</t>
  </si>
  <si>
    <t>win6682</t>
  </si>
  <si>
    <t>34/5B Trung Mỹ - Tân Xuân, Ấp Mỹ Huề, X.Trung Chánh, H.Hóc Môn, HCM</t>
  </si>
  <si>
    <t>win6683</t>
  </si>
  <si>
    <t>Thôn Ứng Hòa, Xã Lam Điền, Huyện Chương Mỹ, HN</t>
  </si>
  <si>
    <t>win6684</t>
  </si>
  <si>
    <t>Số 4 Ngõ 167 Phương Mai, Phường Phương Mai, Quận Đống Đa, HN</t>
  </si>
  <si>
    <t>win6689</t>
  </si>
  <si>
    <t>LK9-39 Khu Đô Thị mới Văn Phú, Phường Phú La, Quận Hà Đông, HN</t>
  </si>
  <si>
    <t>win6694</t>
  </si>
  <si>
    <t>win6697</t>
  </si>
  <si>
    <t>18 Hàng Than, Phường Nguyễn Trung Trực, Quận Ba Đình, HN</t>
  </si>
  <si>
    <t>WIN6702</t>
  </si>
  <si>
    <t>34 Hoàng Hoa Thám, P.7, Q.Bình Thạnh, HCM</t>
  </si>
  <si>
    <t>win6705</t>
  </si>
  <si>
    <t>Shop 01.17, CC S3.05 Khu A, 512 Nguyễn Xiển, P. Long Thạnh Mỹ, TP. Thủ Đức, HCM</t>
  </si>
  <si>
    <t>WIN6709</t>
  </si>
  <si>
    <t>34 Tạ Hiện, P.Thạnh Mỹ Lợi, TP.Thủ Đức</t>
  </si>
  <si>
    <t>win6710</t>
  </si>
  <si>
    <t>137 Lương Thế Vinh, P.Tân Thới Hòa, Q.Tân Phú, HCM</t>
  </si>
  <si>
    <t>win6711</t>
  </si>
  <si>
    <t>SL9 Cư Xá Phú Lâm A, P.12, Q.6, HCM</t>
  </si>
  <si>
    <t>win6713</t>
  </si>
  <si>
    <t>Kiot 01,02,25,26, Tầng 1 - Tòa CT1B, trục đường 5 kéo dài, Phường Thượng Thanh, Quận Long Biên, HN</t>
  </si>
  <si>
    <t>win6722</t>
  </si>
  <si>
    <t>số B3-Lô B-TT1, Khu nhà ở Bộ Tư lệnh Thủ Đô Hà Nội, Phường Yên Nghĩa, Quận Hà Đông, HN</t>
  </si>
  <si>
    <t>win6728</t>
  </si>
  <si>
    <t>Số 55 Đường 422 Xã Tân Lập, Huyện Đan Phượng, HN</t>
  </si>
  <si>
    <t>WIN6734</t>
  </si>
  <si>
    <t>117 – 119 Trần Văn Kiểu, P.10, Q.6, HCM</t>
  </si>
  <si>
    <t>win6735</t>
  </si>
  <si>
    <t>9A Thoại Ngọc Hầu, P.Hòa Thạnh, Q.Tân Phú, HCM</t>
  </si>
  <si>
    <t>win6738</t>
  </si>
  <si>
    <t>TDP Nguyên Xá 1, Phường Minh Khai, Quận Bắc Từ Liêm, HN</t>
  </si>
  <si>
    <t>win6739</t>
  </si>
  <si>
    <t>Chợ Đầu Đê, Xã Tiến Thịnh, Huyện Mê Linh, HN</t>
  </si>
  <si>
    <t>win6743</t>
  </si>
  <si>
    <t>Ô thương mại dịch vụ 4 ( Tầng 1) Thuộc tòa nhà T4 Thăng Long, Huyện Hoài Đức, HN</t>
  </si>
  <si>
    <t>WIN6744</t>
  </si>
  <si>
    <t>15 Đường số 1, P. Bình Hưng Hòa A, Q. Bình Tân, HCM</t>
  </si>
  <si>
    <t>win6754</t>
  </si>
  <si>
    <t>01S5A, Khối nhà S6 (S6.1+ S6.2), Khu Vinhomes Symphony, Lô đất G4*-HH16, Phường Phúc Lợi, Quận Long Biên, HN</t>
  </si>
  <si>
    <t>win6757</t>
  </si>
  <si>
    <t>662 Tên Lửa, KP.1, P.Bình Trị Đông B, Q.Bình Tân, HCM</t>
  </si>
  <si>
    <t>win6760</t>
  </si>
  <si>
    <t>Số 164 đường 72, Phương Quan, Xã Vân Côn, Huyện Hoài Đức, HN</t>
  </si>
  <si>
    <t>win6768</t>
  </si>
  <si>
    <t>332 Lũng Kênh, Xã Đức Giang , Huyện Hoài Đức, HN</t>
  </si>
  <si>
    <t>win6770</t>
  </si>
  <si>
    <t>Kiot TMDV – B07 Tecco Diamond, KĐT Tứ Hiệp, Xã Tứ Hiệp, Huyện Thanh Trì, HN</t>
  </si>
  <si>
    <t>win6774</t>
  </si>
  <si>
    <t>Số 28 Yên Hòa, Tổ 14 Yên Nghĩa, Phường Yên Nghĩa, Q.Hà Đông, HN</t>
  </si>
  <si>
    <t>win6777</t>
  </si>
  <si>
    <t>Số nhà 39 Ngõ 192 Phố Lê Trọng Tấn, Phường Định Công, Quận Thanh Xuân, HN</t>
  </si>
  <si>
    <t>win6781</t>
  </si>
  <si>
    <t>A0.02, Tầng trệt, Khu A, Cao ốc Hưng Phát, 928 Lê Văn Lương, X.Phước Kiểng, H.Nhà Bè, HCM</t>
  </si>
  <si>
    <t>win6782</t>
  </si>
  <si>
    <t>0.06, CC Carillon 5, 262/3 Lũy Bán Bích, P.Hòa Thạnh, Q.Tân Phú, HCM</t>
  </si>
  <si>
    <t>win6788</t>
  </si>
  <si>
    <t>Lô 37-TTTM1, Khu đô thị mới hai bên đường Lê Trọng Tấn, Phường Dương Nội, Quận Hà Đông, HN</t>
  </si>
  <si>
    <t>win6794</t>
  </si>
  <si>
    <t>Thôn Hiền Lương, Xã An Tiến, huyện Mỹ Đức, HN</t>
  </si>
  <si>
    <t>win6795</t>
  </si>
  <si>
    <t>3/22A Đông Thạnh 2-3-1, X.Đông Thạnh, H.Hóc Môn, HCM</t>
  </si>
  <si>
    <t>win6802</t>
  </si>
  <si>
    <t>B-TM01, CC Harmona, 21 Trương Công Định, P.14, Q.Tân Bình, HCM</t>
  </si>
  <si>
    <t>win6803</t>
  </si>
  <si>
    <t>22 Đường số 25, P.Linh Đông, TP.Thủ Đức, HCM</t>
  </si>
  <si>
    <t>win6807</t>
  </si>
  <si>
    <t>Số 268A Phố Đội Cấn, Phường Cống Vị, Quận Ba Đình, HN</t>
  </si>
  <si>
    <t>win6823</t>
  </si>
  <si>
    <t>Lô G17, Khu nhà ở Bình Chiểu, KP.2, P.Bình Chiểu, TP.Thủ Đức, HCM</t>
  </si>
  <si>
    <t>win6824</t>
  </si>
  <si>
    <t>8/17 Đông Thạnh 3, X.Đông Thạnh, H.Hóc Môn, HCM</t>
  </si>
  <si>
    <t>win6826</t>
  </si>
  <si>
    <t>121-123-125-127 Nguyễn Quý Anh, P.Tân Sơn Nhì, Q.Tân Phú, HCM</t>
  </si>
  <si>
    <t>win6829</t>
  </si>
  <si>
    <t>A10/27 Ấp 1 Quốc lộ 50, X.Bình Hưng, H.Bình Chánh, HCM</t>
  </si>
  <si>
    <t>win6830</t>
  </si>
  <si>
    <t>129/3 Trịnh Thị Miếng, X.Thới Tam Thôn, H.Hóc Môn, HCM</t>
  </si>
  <si>
    <t>win6831</t>
  </si>
  <si>
    <t>174 Dương Đình Hội, P.Phước Long B, TP.Thủ Đức (Q. 9 cũ), HCM</t>
  </si>
  <si>
    <t>win6843</t>
  </si>
  <si>
    <t>1400 Tỉnh Lộ 7, Ấp Chợ Cũ, X.An Nhơn Tây, H.Củ Chi, HCM</t>
  </si>
  <si>
    <t>win6846</t>
  </si>
  <si>
    <t>275 An Dương Vương, khu phố 4, P.An Lạc, Q.Bình Tân, HCM</t>
  </si>
  <si>
    <t>win6847</t>
  </si>
  <si>
    <t>158 Nguyễn Thái Học, Thị trấn Phùng, Huyện Đan Phượng, HN</t>
  </si>
  <si>
    <t>win6848</t>
  </si>
  <si>
    <t>Số 7 Ngõ 12 Đường Phú Minh, Phường Minh Khai, Quận Bắc Từ Liêm, HN</t>
  </si>
  <si>
    <t>win6849</t>
  </si>
  <si>
    <t>Thôn 5, Xã Ba Trại, Huyện Ba Vì, HN</t>
  </si>
  <si>
    <t>win6857</t>
  </si>
  <si>
    <t>Thôn Thượng, Xã Bích Hòa, Huyện Thanh Oai, HN</t>
  </si>
  <si>
    <t>win6858</t>
  </si>
  <si>
    <t>Đội 6 Quảng Yên, Xã Yên Sơn, Huyện Quốc Oai, HN</t>
  </si>
  <si>
    <t>win6859</t>
  </si>
  <si>
    <t>03.04 CC TopazHome 2, đường 154, P.Tân Phú, Tp.Thủ Đức, HCM</t>
  </si>
  <si>
    <t>win6863</t>
  </si>
  <si>
    <t>60 Liên khu 10-11, P.Bình Trị Đông, Q.Bình Tân, HCM</t>
  </si>
  <si>
    <t>win6866</t>
  </si>
  <si>
    <t>Thôn Ngọc Nhị, Xã Cẩm Lĩnh, Huyện Ba Vì, HN</t>
  </si>
  <si>
    <t>win6869</t>
  </si>
  <si>
    <t>33 Mai Hắc Đế, P.15, Q.8, HCM</t>
  </si>
  <si>
    <t>win6872</t>
  </si>
  <si>
    <t>Tầng 1, Tòa nhà HH2 Bắc Hà, Phố Tố Hữu, Phường Nhân Chính, Quận Thanh Xuân, HN</t>
  </si>
  <si>
    <t>win6873</t>
  </si>
  <si>
    <t>TM1 – Chung cư C1 Thành Công, Phường Thành Công, Quận Ba Đình, HN</t>
  </si>
  <si>
    <t>win6880</t>
  </si>
  <si>
    <t>Xóm 6, Xã Phúc Lâm, Huyện Mỹ Đức, HN</t>
  </si>
  <si>
    <t>win6882</t>
  </si>
  <si>
    <t>S06 Tháp CENTRO, Newtatco Kosmo Tây Hồ, P.Xuân Tảo, Q.Bắc Từ Liêm, HN</t>
  </si>
  <si>
    <t>win6883</t>
  </si>
  <si>
    <t>161 Phố Phú Nhi 2, Phường Phú Thịnh, Thị xã Sơn Tây, HN</t>
  </si>
  <si>
    <t>win6891</t>
  </si>
  <si>
    <t>Số 42 Nguyễn Đăng Phi, Thôn La Thạch, Xã Phương Đình, H. Đan Phượng, HN</t>
  </si>
  <si>
    <t>win6892</t>
  </si>
  <si>
    <t>Thôn Hạ Sở, Xã Hồng Sơn, Huyện Mỹ Đức, HN</t>
  </si>
  <si>
    <t>win6895</t>
  </si>
  <si>
    <t>SH2A, Tầng 1, Tòa nhà HH02 thuộc công trình Nhà ở cao tầng kết hợp DV TM Eco Lakeview, Số 32 Phố Đại Từ, P.Đại Kim, Q.Hoàng Mai, HN</t>
  </si>
  <si>
    <t>win6919</t>
  </si>
  <si>
    <t>Số 116 Tây Tựu, Phường Tây Tựu, Quận Bắc Từ Liêm, HN</t>
  </si>
  <si>
    <t>win6920</t>
  </si>
  <si>
    <t>28A Tây Lân, khu phố 7, P.Bình Trị Đông A, Q.Bình Tân, HCM</t>
  </si>
  <si>
    <t>win6921</t>
  </si>
  <si>
    <t>B8/29B Hưng Nhơn, X.Tân Kiên, H.Bình Chánh, HCM</t>
  </si>
  <si>
    <t>F205 - F205 FWMP HNI Shop R105-01 S16, OCP - Shop R105-01 S16, Vinhome Oceanpark, Trâu Quỳ, Gia Lâm, HN</t>
  </si>
  <si>
    <t>Số 8 đường số 3, KDC Đại Phúc, x.Bình Hưng, H.Bình Chánh, HCM</t>
  </si>
  <si>
    <t>WINMART</t>
  </si>
  <si>
    <t>CÔNG TY CỔ PHẦN TMDV WIN MART</t>
  </si>
  <si>
    <t>A15 Đường B, Phường Tam Bình, Thành phố Thủ Đức, Thành phố Hồ Chí Minh, Việt Nam</t>
  </si>
  <si>
    <t>6%; MIENNAM</t>
  </si>
  <si>
    <t>0316689192</t>
  </si>
  <si>
    <t>winmart0001</t>
  </si>
  <si>
    <t>WINMART căn hộ Flora, Bình chánh</t>
  </si>
  <si>
    <t>MP2.001.02-03 Khu Căn hộ FLORA Mizuki, Xã Bình Hưng, Huyện Bình Chánh, HCM</t>
  </si>
  <si>
    <t>WOWMART</t>
  </si>
  <si>
    <t>CÔNG TY TNHH THƯƠNG MẠI VÀ DỊCH VỤ WOWMART</t>
  </si>
  <si>
    <t>54/22/33 Bạch Đằng, Phường 2, Quận Tân Bình, Thành phố Hồ Chí Minh, Việt Nam</t>
  </si>
  <si>
    <t>0316607552</t>
  </si>
  <si>
    <t>X20</t>
  </si>
  <si>
    <t>CÔNG TY TNHH MTV X20 NAM ĐỊNH</t>
  </si>
  <si>
    <t>Lô 1 KCN Hoà Xá - Xã Mỹ Xá - TP.Nam Định -Tỉnh Nam Định - Việt Nam</t>
  </si>
  <si>
    <t>0601139140</t>
  </si>
  <si>
    <t>X20DETNAMDINH</t>
  </si>
  <si>
    <t>TỔNG CÔNG TY CỔ PHẦN DỆT MAY NAM ĐỊNH</t>
  </si>
  <si>
    <t>Số 43 Tô Hiệu, Phường Ngô Quyền, Thành phố Nam Định, Tỉnh Nam Định, Việt Nam</t>
  </si>
  <si>
    <t>0600019436</t>
  </si>
  <si>
    <t>X20NAMDINH</t>
  </si>
  <si>
    <t>Chi nhánh Công ty cổ phần X20 - Xí nghiệp Dệt Nam Định</t>
  </si>
  <si>
    <t>Lô 1 Khu Công Nghiệp Hoà Xá TP Nam Định</t>
  </si>
  <si>
    <t>0100109339007</t>
  </si>
  <si>
    <t>XNKAUVIETMY</t>
  </si>
  <si>
    <t>CÔNG TY TNHH THƯƠNG MẠI XUẤT NHẬP KHẨU ÂU VIỆT MỸ</t>
  </si>
  <si>
    <t>129/2C NGUYÊN HỒNG, PHƯỜNG 11, Q.BÌNH THẠNH, TP.HCM</t>
  </si>
  <si>
    <t>0312448774</t>
  </si>
  <si>
    <t>XNKTRUONGHUNG</t>
  </si>
  <si>
    <t>CÔNG TY TNHH XUẤT NHẬP KHẨU TRƯỜNG HƯNG</t>
  </si>
  <si>
    <t>Số 91 Đồng Thiện, Phường Vĩnh Niệm, Quận Lê Chân, Hải Phòng, Việt Nam</t>
  </si>
  <si>
    <t>0201906429</t>
  </si>
  <si>
    <t>XNKVIETUC</t>
  </si>
  <si>
    <t>CÔNG TY TNHH ĐẦU TƯ THƯƠNG MẠI XNK VIỆT ÚC</t>
  </si>
  <si>
    <t>Số 19/50 Chợ Hàng, Phường Đông Hải, Quận Lê Chân, Hải Phòng</t>
  </si>
  <si>
    <t>0201282379</t>
  </si>
  <si>
    <t>XUANDIENSG</t>
  </si>
  <si>
    <t>CÔNG TY TNHH THƯƠNG MẠI DỊCH VỤ XUÂN ĐIỀN SAIGON</t>
  </si>
  <si>
    <t>592C Xa Lộ Hà Nội, Phường Phước Long A, Thành phố Thủ Đức, Thành phố Hồ Chí Minh, Việt Nam</t>
  </si>
  <si>
    <t>0316519754</t>
  </si>
  <si>
    <t>YOUNGVIETNAM</t>
  </si>
  <si>
    <t>CÔNG TY TNHH ERNST &amp; YOUNG VIET NAM</t>
  </si>
  <si>
    <t>Số 2, đường Hải Triều, phường Bến Nghé, Quận 1, Tp.HCM</t>
  </si>
  <si>
    <t>0300811802</t>
  </si>
  <si>
    <t>ZENMART</t>
  </si>
  <si>
    <t>CÔNG TY CỔ PHẦN ZEN APP</t>
  </si>
  <si>
    <t>59 Trần Thị Nghỉ, Phường 7, Quận Gò Vấp, Thành phố Hồ Chí Minh, Việt Nam</t>
  </si>
  <si>
    <t>0316694763</t>
  </si>
  <si>
    <t>COOP688</t>
  </si>
  <si>
    <t>WIN1683</t>
  </si>
  <si>
    <t>KA001</t>
  </si>
  <si>
    <t>satra1165</t>
  </si>
  <si>
    <t>SATRA1165</t>
  </si>
  <si>
    <t>Satrafoods 44 Đường số 1</t>
  </si>
  <si>
    <t>44 đường số 1, Phường Tân Phú, quận 7, thành phố Hồ Chí Minh</t>
  </si>
  <si>
    <t>Cửa hàng Đo Đạc</t>
  </si>
  <si>
    <t>54 Đường số 3, Phường An Khánh, Tp.Thủ Đức, thành phố Hồ Chí Minh</t>
  </si>
  <si>
    <t>KA002</t>
  </si>
  <si>
    <t>Cửa hàng Thủ Thiêm</t>
  </si>
  <si>
    <t>155 Lương Định Của, Phường An Khánh, Tp.Thủ Đức, thành phố Hồ Chí Minh</t>
  </si>
  <si>
    <t>TÂM</t>
  </si>
  <si>
    <t>COOP0276</t>
  </si>
  <si>
    <t>THỰC</t>
  </si>
  <si>
    <t>WIN4229</t>
  </si>
  <si>
    <t>SATRA0211</t>
  </si>
  <si>
    <t>nhatminh79012</t>
  </si>
  <si>
    <t>OsiFood Nguyễn Văn Công</t>
  </si>
  <si>
    <t>COOP2078</t>
  </si>
  <si>
    <t>win3904</t>
  </si>
  <si>
    <t>KHANG</t>
  </si>
  <si>
    <t>733-735 NGYỄN TRÃI, P11,Q5</t>
  </si>
  <si>
    <t>Ngừng theo dõi</t>
  </si>
  <si>
    <t>Chi nhánh</t>
  </si>
  <si>
    <t>ACM</t>
  </si>
  <si>
    <t>CÔNG TY TNHH MỘT THÀNH VIÊN HỘI NHẬP PHÁT TRIỂN ĐÔNG HƯNG</t>
  </si>
  <si>
    <t>96 Cao Thắng, Phường 04, Quận 3, Thành phố Hồ Chí Minh, Việt Nam</t>
  </si>
  <si>
    <t>0312629241</t>
  </si>
  <si>
    <t>CÔNG TY TNHH MTV THƯƠNG MẠI VÀ DỊCH VỤ NGỌC THƠM</t>
  </si>
  <si>
    <t>acm0001</t>
  </si>
  <si>
    <t>ACM - SOM</t>
  </si>
  <si>
    <t>21-23 Nguyễn Thị Minh Khai, Phường Bến Nghé, Q1</t>
  </si>
  <si>
    <t>AEON;MIENNAM;10%</t>
  </si>
  <si>
    <t>acm0002</t>
  </si>
  <si>
    <t>ACM - TRO</t>
  </si>
  <si>
    <t>49 Đường 66, Phường Thảo Điền, Q2, Tp HCM</t>
  </si>
  <si>
    <t>acm0003</t>
  </si>
  <si>
    <t>ACM - BCA</t>
  </si>
  <si>
    <t>Số 50, Đường số 3, Khu phố 4, Phường Bình An, Q2, HCM</t>
  </si>
  <si>
    <t>acm0004</t>
  </si>
  <si>
    <t>ACM - CAO</t>
  </si>
  <si>
    <t>96 Cao Thắng, Phường 4, Quận 3, HCM</t>
  </si>
  <si>
    <t>acm0005</t>
  </si>
  <si>
    <t>ACM – PQ5</t>
  </si>
  <si>
    <t>Tầng 4 Trung tâm Thương mại Parkson Department Store, 126 Hùng Vương, Phường 12, Q5, TP HCM</t>
  </si>
  <si>
    <t>acm0006</t>
  </si>
  <si>
    <t>ACM - HL6</t>
  </si>
  <si>
    <t>C2.00.01 tầng trệt, Khu thương mại Chung cư Him Lam Chợ Lớn, 491 Hậu Giang, Phường 11, Q6, HCM</t>
  </si>
  <si>
    <t>acm0007</t>
  </si>
  <si>
    <t>ACM - NAM</t>
  </si>
  <si>
    <t>112, 114, 116 Hà Huy Tập, Phường Tân Phong, Q7, HCM</t>
  </si>
  <si>
    <t>acm0008</t>
  </si>
  <si>
    <t>ACM - GRE</t>
  </si>
  <si>
    <t>SC-10, Khu phố Green View, Đường Nguyễn Lương Bằng, Phường Tân Phú, Q7, HCM</t>
  </si>
  <si>
    <t>acm0009</t>
  </si>
  <si>
    <t>ACM - SUN</t>
  </si>
  <si>
    <t>Khu vực 2, Tháp 2, Tòa nhà Sun Rise, 23 Nguyễn Hữu Thọ, Phường Tân Hưng, Q7, HCM</t>
  </si>
  <si>
    <t>ACM-001</t>
  </si>
  <si>
    <t>CHI NHÁNH CÔNG TY TNHH MỘT THÀNH VIÊN HỘI NHẬP PHÁT TRIỂN ĐÔNG HƯNG TẠI BÌNH DƯƠNG</t>
  </si>
  <si>
    <t>215A Yersin, Phường Phú Cường, Thành phố Thủ Dầu Một, Tỉnh Bình Dương, Việt Nam</t>
  </si>
  <si>
    <t>10%; AEON; MIENNAM</t>
  </si>
  <si>
    <t>0312629241-001</t>
  </si>
  <si>
    <t>acm0010</t>
  </si>
  <si>
    <t>ACM - HUN</t>
  </si>
  <si>
    <t>11A đường Bùi Bằng Đoàn, Khu phố 3, Phường Tân Phong, Q7, HCM</t>
  </si>
  <si>
    <t>acm0012</t>
  </si>
  <si>
    <t>ACM – GAR</t>
  </si>
  <si>
    <t>SC-02, SD-03, SF-04, SG-05, SE-13 Số 18-20 đường Tôn Dật Tiên, Khu phố Garden Plaza 1, Phường Tân Phong, Q7, HCM</t>
  </si>
  <si>
    <t>acm0013</t>
  </si>
  <si>
    <t>ACM – HL7</t>
  </si>
  <si>
    <t>Tầng trệt, lô B, Khu căn hộ Himlam Riverside, số 0.01-0.02 đường D1, Phường Tân Hưng, Q7, HCM</t>
  </si>
  <si>
    <t>acm0014</t>
  </si>
  <si>
    <t>ACM - PHU</t>
  </si>
  <si>
    <t>Tầng trệt, chung cư Phúc Yên, số 31-33 Phan Huy Ích, Phường 15, Q.Tân Bình, TP HCM</t>
  </si>
  <si>
    <t>AEON; MIENNAM; 10%</t>
  </si>
  <si>
    <t>acm0015</t>
  </si>
  <si>
    <t>ACM - NEW</t>
  </si>
  <si>
    <t>D0102, Nguyễn Hữu Thọ, Xã Phước Kiển, Huyện Nhà Bè, TP HCM</t>
  </si>
  <si>
    <t>acm0016</t>
  </si>
  <si>
    <t>ACM - CON</t>
  </si>
  <si>
    <t>Số 03-04 tầng 1, KDC Conic, Đại lộ Nguyễn Văn Linh, Xã Phong Phú, Huyện Bình Chánh, TP HCM</t>
  </si>
  <si>
    <t>acm0017</t>
  </si>
  <si>
    <t>ACM – RES11</t>
  </si>
  <si>
    <t>205 Lạc Long Quân, phường 3, Q.11, HCM</t>
  </si>
  <si>
    <t>acm0018</t>
  </si>
  <si>
    <t>ACM - BDG</t>
  </si>
  <si>
    <t>215A Yersin, P. Phú Cường, TP Thủ Dầu Một, Tỉnh Bình Dương</t>
  </si>
  <si>
    <t>acm0019</t>
  </si>
  <si>
    <t>ACM - TOW</t>
  </si>
  <si>
    <t>49 Hai Bà Trưng, Q. Hoàn Kiếm, TP HN</t>
  </si>
  <si>
    <t>MIENBAC; AEON; 10%</t>
  </si>
  <si>
    <t>ACM-002</t>
  </si>
  <si>
    <t>CHI NHÁNH CÔNG TY TNHH MỘT THÀNH VIÊN HỘI NHẬP PHÁT TRIỂN ĐÔNG HƯNG TẠI TP.HÀ NỘI</t>
  </si>
  <si>
    <t>Số 49, đường Hai Bà Trưng, Phường Trần Hưng Đạo, Quận Hoàn Kiếm, Thành phố Hà Nội, Việt Nam</t>
  </si>
  <si>
    <t>AEON; MIENBAC</t>
  </si>
  <si>
    <t>0312629241-002</t>
  </si>
  <si>
    <t>acm0020</t>
  </si>
  <si>
    <t>ACM - IND</t>
  </si>
  <si>
    <t>TTTM Indochina Plaza, Số 241 Xuân Thủy, Q. Cầu Giấy, TP HN</t>
  </si>
  <si>
    <t>acm0021</t>
  </si>
  <si>
    <t>ACM - ECO</t>
  </si>
  <si>
    <t>Tầng 1, tháp E, Rừng Cọ, Khu đô thị Ecopark, Xã Xuân Quan, Huyện Văn Giang, Tỉnh Hưng Yên</t>
  </si>
  <si>
    <t>MIENBAC;AEON;10%</t>
  </si>
  <si>
    <t>ACM-003</t>
  </si>
  <si>
    <t>CHI NHÁNH CÔNG TY TNHH MỘT THÀNH VIÊN HỘI NHẬP PHÁT TRIỂN ĐÔNG HƯNG TẠI THÀNH PHỐ NHA TRANG</t>
  </si>
  <si>
    <t>20 Trần Phú, Phường Lộc Thọ, Thành phố Nha Trang, Tỉnh Khánh Hòa, Việt Nam</t>
  </si>
  <si>
    <t>0312629241-003</t>
  </si>
  <si>
    <t>ACM-023</t>
  </si>
  <si>
    <t>CHI NHÁNH CÔNG TY TNHH MỘT THÀNH VIÊN HỘI NHẬP PHÁT TRIỂN ĐÔNG HƯNG TẠI HƯNG YÊN</t>
  </si>
  <si>
    <t>Tầng 1, tháp E, Rừng Cọ, Khu đô thị Ecopark, Xã Xuân Quan, Huyện Văn Giang, Tỉnh Hưng Yên, Việt Nam</t>
  </si>
  <si>
    <t>0312629241-023</t>
  </si>
  <si>
    <t>ACM-031</t>
  </si>
  <si>
    <t>CHI NHÁNH CÔNG TY TNHH MỘT THÀNH VIÊN HỘI NHẬP PHÁT TRIỂN ĐÔNG HƯNG</t>
  </si>
  <si>
    <t>G15 - Tầng trệt, số 1 đường số 17A, khu phố 11, Phường Bình Trị Đông B, Quận Bình Tân, Thành phố Hồ Chí Minh, Việt Nam</t>
  </si>
  <si>
    <t>0312629241-031</t>
  </si>
  <si>
    <t>ACM-032</t>
  </si>
  <si>
    <t>Số 50 Đường số 3, Khu phố 4, Phường An Khánh, Thành phố Thủ Đức (Hết HL), Thành phố Hồ Chí Minh, Việt Nam</t>
  </si>
  <si>
    <t>0312629241-032</t>
  </si>
  <si>
    <t>ACM-034</t>
  </si>
  <si>
    <t>C2.00.01 tầng trệt, Khu thương mại Chung cư Him Lam Chợ Lớn, Phường 11, Quận 6, Thành phố Hồ Chí Minh, Việt Nam</t>
  </si>
  <si>
    <t>0312629241-034</t>
  </si>
  <si>
    <t>AEON</t>
  </si>
  <si>
    <t>CÔNG TY TNHH AEON VIỆT NAM</t>
  </si>
  <si>
    <t>SỐ 30, ĐƯỜNG BỜ BAO TÂN THẮNG, PHƯỜNG SƠN KỲ, QUẬN TÂN PHÚ, TP.HỒ CHÍ MINH</t>
  </si>
  <si>
    <t>0311241512</t>
  </si>
  <si>
    <t>AEONBINHDUONG</t>
  </si>
  <si>
    <t>CÔNG TY TNHH AEON VIỆT NAM - CHI NHÁNH BÌNH DƯƠNG.</t>
  </si>
  <si>
    <t>Số 1, Đại lộ Bình Dương, Khu phố Bình Giao, Phường Thuận Giao, Thành phố Thuận An, Tỉnh Bình Dương, Việt Nam</t>
  </si>
  <si>
    <t>AEON; MIENNAM</t>
  </si>
  <si>
    <t>0311241512-001</t>
  </si>
  <si>
    <t>AEONHOCHIMINH</t>
  </si>
  <si>
    <t>Công Ty TNHH Aeon Việt Nam-Chi Nhánh Thành Phố Hồ Chí Minh</t>
  </si>
  <si>
    <t>Số 1 đường số 17A, Khu phố 11, Phường Bình Trị Đông B, Quận Bình Tân, TP.HCM.</t>
  </si>
  <si>
    <t>0311241512-003</t>
  </si>
  <si>
    <t>AEONLONGBIEN</t>
  </si>
  <si>
    <t>CÔNG TY TNHH AEON VIỆT NAM-CHI NHÁNH LONG BIÊN</t>
  </si>
  <si>
    <t>Số 27, Đường Cổ Linh, Phường Long Biên, Quận Long Biên, Thành Phố Hà Nội</t>
  </si>
  <si>
    <t>MIENBAC; AEON</t>
  </si>
  <si>
    <t>0311241512-004</t>
  </si>
  <si>
    <t>ALEE001</t>
  </si>
  <si>
    <t>CHI NHÁNH CÔNG TY CỔ PHẦN AV CONNECT VIỆT NAM - ALEE GOURMET SHOP</t>
  </si>
  <si>
    <t>Số SH3-Tòa nhà Biconsi Tower, Đường số 1, Trung tâm Thương m, Phường Phú Lợi, Thành phố Thủ Dầu Một, Tỉnh Bình Dương, Việt Nam</t>
  </si>
  <si>
    <t>BAOHIEMDONGNAI</t>
  </si>
  <si>
    <t>CÔNG TY BẢO HIỂM BƯU ĐIỆN ĐỒNG NAI</t>
  </si>
  <si>
    <t>CÔNG TY TNHH THỰC PHẨM SÀI GÒN BẢO MINH</t>
  </si>
  <si>
    <t>131/53/1 Đường 6, Phường Linh Xuân, Thành phố Thủ Đức, Thành phố Hồ Chí Minh, Việt Nam</t>
  </si>
  <si>
    <t>BENXEMIENDONG</t>
  </si>
  <si>
    <t>CÔNG TY TNHH MTV BẾN XE MIỀN ĐÔNG</t>
  </si>
  <si>
    <t>BITEXCO NAM LONG</t>
  </si>
  <si>
    <t>CÔNG TY CỔ PHẦN BITEXCO NAM LONG</t>
  </si>
  <si>
    <t>Lô A2, Khu Công Nghiệp Nguyễn Đức Cảnh, Phường Trần Hưng Đạo, Thành phố Thái Bình, Thái Bình.</t>
  </si>
  <si>
    <t>1000341509</t>
  </si>
  <si>
    <t>BOOKING</t>
  </si>
  <si>
    <t>BOOKING.COM</t>
  </si>
  <si>
    <t>CÔNG TY TNHH XUẤT - NHẬP KHẨU VÀ BÁN LẺ HÀNG TIÊU DÙNG HÀ NỘI</t>
  </si>
  <si>
    <t>Số 51 phố Lê Đại Hành., Phường Lê Đại Hành, Quận Hai Bà Trưng, Thành phố Hà Nội, Việt Nam</t>
  </si>
  <si>
    <t>BRG01</t>
  </si>
  <si>
    <t>brg10011</t>
  </si>
  <si>
    <t>Siêu thị BRGMart Hàng Trống</t>
  </si>
  <si>
    <t>Số 120 Hàng Trống, phường Hàng Trống, Quận Hoàn Kiếm, Hà Nội</t>
  </si>
  <si>
    <t>brg10021</t>
  </si>
  <si>
    <t>Siêu thị BRGMart Nguyễn Văn Cừ</t>
  </si>
  <si>
    <t>Ngõ 390 tòa nhà Berriver, Nguyễn Văn Cừ, phường Bồ Đề, quận Long Biên, thành phố Hà Nội</t>
  </si>
  <si>
    <t>brg11041</t>
  </si>
  <si>
    <t>Siêu thị Fujimart Huỳnh Thúc Kháng</t>
  </si>
  <si>
    <t>Tầng 2, Tòa nhà Hateco, số 4A Huỳnh Thúc Kháng, quận Đống Đa, thành phố Hà Nội, Việt Nam</t>
  </si>
  <si>
    <t>brg12411</t>
  </si>
  <si>
    <t>Cửa hàng HaproFood 63 Cầu Gỗ</t>
  </si>
  <si>
    <t>63 Cầu Gỗ, phường Hàng Bạc, quận Hoàn Kiếm, thành phố Hà Nội</t>
  </si>
  <si>
    <t>BRGMart Mạo Khê, Quảng Ninh</t>
  </si>
  <si>
    <t>brg12581</t>
  </si>
  <si>
    <t>Cửa hàng haprofood 2 Hoàng Hoa Thám, Vũng Tàu</t>
  </si>
  <si>
    <t>Số 2, Hoàng Hoa Thám, phường 2, thành phố Vũng Tàu, tỉnh Bà Rịa - Vũng Tàu</t>
  </si>
  <si>
    <t>5%; BRG; MIENNAM</t>
  </si>
  <si>
    <t>CHIHAU624</t>
  </si>
  <si>
    <t>Hà Nội</t>
  </si>
  <si>
    <t>CircleK</t>
  </si>
  <si>
    <t>CÔNG TY TNHH VÒNG TRÒN ĐỎ</t>
  </si>
  <si>
    <t>160 Bùi Thị Xuân, Phường Phạm Ngũ Lão, Quận 1, Thành phố Hồ Chí Minh, Việt Nam</t>
  </si>
  <si>
    <t>Circlek; Circlekmiennam; MIENNAM</t>
  </si>
  <si>
    <t>0306182043</t>
  </si>
  <si>
    <t>CircleK-010</t>
  </si>
  <si>
    <t>CHI NHÁNH CÔNG TY TNHH VÒNG TRÒN ĐỎ TẠI HÀ NỘI</t>
  </si>
  <si>
    <t>Số 8 Phan Văn Trường., Phường Dịch Vọng Hậu, Quận Cầu Giấy, Thành phố Hà Nội, Việt Nam</t>
  </si>
  <si>
    <t>Circlek; Circlekmienbac; MIENBAC</t>
  </si>
  <si>
    <t>0306182043-010</t>
  </si>
  <si>
    <t>CircleK-011</t>
  </si>
  <si>
    <t>CHI NHÁNH TẠI BÌNH DƯƠNG CÔNG TY TNHH VÒNG TRÒN ĐỎ</t>
  </si>
  <si>
    <t>508 Cách Mạng Tháng Tám, Phường Phú Cường, Thành phố Thủ Dầu Một, Tỉnh Bình Dương, Việt Nam</t>
  </si>
  <si>
    <t>0306182043-011</t>
  </si>
  <si>
    <t>CircleK-012</t>
  </si>
  <si>
    <t>CHI NHÁNH CÔNG TY TNHH VÒNG TRÒN ĐỎ</t>
  </si>
  <si>
    <t>15 La Văn Cầu, Phường Thắng Tam, Thành Phố Vũng Tàu, Tỉnh Bà Rịa - Vũng Tàu, Việt Nam</t>
  </si>
  <si>
    <t>0306182043-012</t>
  </si>
  <si>
    <t>CircleK-015</t>
  </si>
  <si>
    <t>CHI NHÁNH CÔNG TY TNHH VÒNG TRÒN ĐỎ TẠI QUẢNG NINH</t>
  </si>
  <si>
    <t>Căn nhà số 01, Lô A6, Khu đô thị mới phía đông Hòn Cặp Bè, T, Phường Hồng Hải, Thành phố Hạ Long, Tỉnh Quảng Ninh, Việt Nam</t>
  </si>
  <si>
    <t>0306182043-015</t>
  </si>
  <si>
    <t>CircleK-017</t>
  </si>
  <si>
    <t>CHI NHÁNH CÔNG TY TNHH VÒNG TRÒN ĐỎ TẠI CẦN THƠ</t>
  </si>
  <si>
    <t>128 Hai Bà Trưng, Phường Tân An, Quận Ninh Kiều, Thành phố Cần Thơ, Việt Nam</t>
  </si>
  <si>
    <t>0306182043-017</t>
  </si>
  <si>
    <t>CircleK-019</t>
  </si>
  <si>
    <t>CHI NHÁNH CÔNG TY TNHH VÒNG TRÒN ĐỎ TẠI HẢI PHÒNG</t>
  </si>
  <si>
    <t>261A Trần Nguyên Hãn, Phường Nghĩa Xá, Quận Lê Chân, Thành phố Hải Phòng, Việt Nam</t>
  </si>
  <si>
    <t>0306182043-019</t>
  </si>
  <si>
    <t>CircleK-020</t>
  </si>
  <si>
    <t>CHI NHÁNH CÔNG TY TNHH VÒNG TRÒN ĐỎ TẠI AN GIANG</t>
  </si>
  <si>
    <t>Số 155 đường Ung Văn Khiêm, tổ 11, khóm Đông Thành, Phường Đông Xuyên, Thành phố Long Xuyên, Tỉnh An Giang, Việt Nam</t>
  </si>
  <si>
    <t>0306182043-020</t>
  </si>
  <si>
    <t>CircleK-021</t>
  </si>
  <si>
    <t>CHI NHÁNH CÔNG TY TNHH VÒNG TRÒN ĐỎ TẠI ĐỒNG NAI</t>
  </si>
  <si>
    <t>Số 1347 Đường Nguyễn ái Quốc, Khu phố 6, Phường Tân Tiến, Thành phố Biên Hoà, Tỉnh Đồng Nai, Việt Nam</t>
  </si>
  <si>
    <t>0306182043-021</t>
  </si>
  <si>
    <t>CircleK-BD7002</t>
  </si>
  <si>
    <t>CircleK 508 Cách Mạng Tháng 8</t>
  </si>
  <si>
    <t>508 Cách Mạng Tháng Tám, phường Phú Cường, thành phố Thủ Dầu Một, tỉnh Bình Dương</t>
  </si>
  <si>
    <t>028 1234567</t>
  </si>
  <si>
    <t>CircleK-BD7003</t>
  </si>
  <si>
    <t>CircleK 174 Trần Văn Ơn</t>
  </si>
  <si>
    <t>174 Trần Văn Ơn, Khu 5, phường Phú Hòa, thành phố Thủ Dầu 1, tỉnh Bình Dương</t>
  </si>
  <si>
    <t>02812334567</t>
  </si>
  <si>
    <t>CircleK-BD7004</t>
  </si>
  <si>
    <t>CircleK Số 1347 Đường Nguyễn Ái Quốc, Khu Phố 6</t>
  </si>
  <si>
    <t>1347 đường Nguyễn Ái Quốc, khu phố 6, phường Tân Tiến, thành phố Biên Hòa, tỉnh Đồng Nai</t>
  </si>
  <si>
    <t>0999999000</t>
  </si>
  <si>
    <t>CircleK-BD7005</t>
  </si>
  <si>
    <t>CircleK 105 Lê Trọng Tấn, Khu Phố Bình Đường 2</t>
  </si>
  <si>
    <t>105 Lê Trọng Tấn, khu phố Bình Dương 2, phường An Bình, thành phố Dĩ An, tỉnh Bình Dương</t>
  </si>
  <si>
    <t>0986787174</t>
  </si>
  <si>
    <t>CircleK-BD7007</t>
  </si>
  <si>
    <t>CircleK 144 Đường Phan Trung, Khu phố 7</t>
  </si>
  <si>
    <t>144 đường Phan Trung, khu phố 7, phường Tân Tiến, thành phố Biên Hòa, tỉnh Đồng Nai</t>
  </si>
  <si>
    <t>0387747174</t>
  </si>
  <si>
    <t>CircleK-BD7008</t>
  </si>
  <si>
    <t>CircleK Số 134 Đường Vũ Hồng Phô, Khu phố 2</t>
  </si>
  <si>
    <t>Số 134 Đường Vũ Hồng Phô, khu phố 2, phường Bình Đa, thành phố Biên Hòa, tỉnh Đồng Nai</t>
  </si>
  <si>
    <t>CircleK-BD7009</t>
  </si>
  <si>
    <t>CircleK Tầng trệt - Tầng 1 Số 216 Hà Huy Giáp khu phố 1</t>
  </si>
  <si>
    <t>Tầng trệt-tầng 1 số 216 Hà Huy Giáp, khu phố 1, phường Quyết Thắng, thành phố Biên Hòa, tỉnh Đồng Nai</t>
  </si>
  <si>
    <t>CircleK-CT5001</t>
  </si>
  <si>
    <t>128 Hai Bà Trưng</t>
  </si>
  <si>
    <t>128 Hai Bà Trưng, Phường Tân An, Quận Ninh Ninh Kiều, Tỉnh Cần Thơ</t>
  </si>
  <si>
    <t>CircleK-CT5004</t>
  </si>
  <si>
    <t>3-5 Lý Tự Trọng</t>
  </si>
  <si>
    <t>3-5 Lý Tự Trọng, Phường An Phú, Quận Ninh Ninh Kiều, Tỉnh Cần Thơ</t>
  </si>
  <si>
    <t>CircleK-CT5005</t>
  </si>
  <si>
    <t>129 Trần Văn Khéo</t>
  </si>
  <si>
    <t>129 Trần Văn Khéo, Phường Cái Khế, Quận Ninh Ninh Kiều, Tỉnh Cần Thơ</t>
  </si>
  <si>
    <t>CircleK-CT5006</t>
  </si>
  <si>
    <t>376 Đường 30/4</t>
  </si>
  <si>
    <t>376 Đường 30/4, Phường Hưng Lợi, Quận Ninh Ninh Kiều, Tỉnh Cần Thơ</t>
  </si>
  <si>
    <t>CircleK-CT5007</t>
  </si>
  <si>
    <t>Số 17 và 17/19 Đường 30/04</t>
  </si>
  <si>
    <t>Số 17 và 17/19 Đường 30/04, Phường Tân An, Quận Ninh Ninh Kiều, Tỉnh Cần Thơ</t>
  </si>
  <si>
    <t>CircleK-CT5008</t>
  </si>
  <si>
    <t>118 Đường 3/2</t>
  </si>
  <si>
    <t>118 Đường 3/2, Phường Xuân Khánh, Quận Ninh Ninh Kiều, Tỉnh Cần Thơ</t>
  </si>
  <si>
    <t>CircleK-CT5009</t>
  </si>
  <si>
    <t>89 Trần Việt Châu</t>
  </si>
  <si>
    <t>89 Trần Việt Châu, Phường An Hòa, Quận Ninh Ninh Kiều, Tỉnh Cần Thơ</t>
  </si>
  <si>
    <t>CircleK-CT5010</t>
  </si>
  <si>
    <t>59 Nguyễn Văn Cừ</t>
  </si>
  <si>
    <t>59 Nguyễn Văn Cừ, Phường An Hòa, Quận Ninh Ninh Kiều, Tỉnh Cần Thơ</t>
  </si>
  <si>
    <t>CircleK-CT5011</t>
  </si>
  <si>
    <t>59 Ngô Văn Sở</t>
  </si>
  <si>
    <t>59 Ngô Văn Sở, Phường Tân An, Quận Ninh Ninh Kiều, Tỉnh Cần Thơ</t>
  </si>
  <si>
    <t>CircleK-CT5012</t>
  </si>
  <si>
    <t>155 Ung Văn Khiêm</t>
  </si>
  <si>
    <t>155 Ung Văn Khiêm, Phường Đông Xuyên, Thành phố Long Xuyên, Tỉnh An Giang</t>
  </si>
  <si>
    <t>CircleK-CT5013</t>
  </si>
  <si>
    <t>97 Võ Thị Sáu</t>
  </si>
  <si>
    <t>97 Võ Thị Sáu, Phường Mỹ Xuyên, Thành phố Long Xuyên, Tỉnh An Giang</t>
  </si>
  <si>
    <t>CircleK-CT5014</t>
  </si>
  <si>
    <t>328/2A Đường Hùng Vương</t>
  </si>
  <si>
    <t>328/2A Đường Hùng Vương, Phường Mỹ Long, Thành phố Long Xuyên, Tỉnh An Giang</t>
  </si>
  <si>
    <t>CircleK-CT5015</t>
  </si>
  <si>
    <t>110 Nguyễn Việt Hồng</t>
  </si>
  <si>
    <t>110 Nguyễn Việt Hồng, Phường An Phú, Quận Ninh Ninh Kiều, Tỉnh Cần Thơ</t>
  </si>
  <si>
    <t>CircleK-CT5016</t>
  </si>
  <si>
    <t>Số 80C Trần Chiên, Khu Vực Thạnh Mỹ</t>
  </si>
  <si>
    <t>Số 80C Trần Chiên, Khu Vực Thạnh Mỹ, Phường Lê Bình, Quận Cái RCái Răng, Tỉnh Cần Thơ</t>
  </si>
  <si>
    <t>CircleK-CT5017</t>
  </si>
  <si>
    <t>166 Đường 3/2</t>
  </si>
  <si>
    <t>166 Đường 3/2, Phường Hưng Lợi, Quận Ninh Ninh Kiều, Tỉnh Cần Thơ</t>
  </si>
  <si>
    <t>CircleK-CT5018</t>
  </si>
  <si>
    <t>Tầng Trệt Khối Nhà A, Lô số 20 Đường Võ Nguyên Giáp, Khu Dân Cư Phú An, Khu Đô Thị Mới Nam Sông Cần Thơ</t>
  </si>
  <si>
    <t>Tầng Trệt Khối Nhà A, Lô số 20 Đường Võ Nguyên Giáp, Khu Dân Cư Phú An, Khu Đô Thị Mới Nam Sông Cần Thơ, Phường Phú Thứ, Quận Cái RCái Răng, Tỉnh Cần Thơ</t>
  </si>
  <si>
    <t>CircleK-CT5019</t>
  </si>
  <si>
    <t>134A Đường 3/2</t>
  </si>
  <si>
    <t>134A Đường 3/2, Phường Hưng Lợi, Quận Ninh Ninh Kiều, Tỉnh Cần Thơ</t>
  </si>
  <si>
    <t>CircleK-HL4001</t>
  </si>
  <si>
    <t>CircleK Số 1 lô A6, KĐT Mới phía đông Hòn Cặp Bè, tổ 4, khu 4A</t>
  </si>
  <si>
    <t>Số 1 lô A6, KĐT Mới phía đông Hòn Cặp Bè, Tổ 4, khu 4A, Phường Hồng Hải, Thành phố Hạ Long, Tỉnh Quảng Ninh</t>
  </si>
  <si>
    <t>02033901866</t>
  </si>
  <si>
    <t>CircleK-HL4002</t>
  </si>
  <si>
    <t>CircleK Tầng 1, tòa A, khu dịch vụ 7A-8A tòa nhà Lideco Hạ Long</t>
  </si>
  <si>
    <t>Tầng 1, Tòa A, khu dịch vụ 7A-8A tòa nhà Lideco Hạ Long, Phường Trần Hưng Đạo, Thành phố Hạ Long, Tỉnh Quảng Ninh</t>
  </si>
  <si>
    <t>02037100001</t>
  </si>
  <si>
    <t>CircleK-HN2001</t>
  </si>
  <si>
    <t>CircleK Số 9-1E Khu Đô Thị Trung Yên</t>
  </si>
  <si>
    <t>Số 9-1E Khu đô thị Trung Yên, Phường Trung Hòa, Cầu Giấy, Hà Nội</t>
  </si>
  <si>
    <t>CircleK-HN2003</t>
  </si>
  <si>
    <t>CircleK 186 Thái Thịnh</t>
  </si>
  <si>
    <t>186 Thái Thịnh, Phường Láng Hạ, Đống Đa, Hà Nội</t>
  </si>
  <si>
    <t>CircleK-HN2007</t>
  </si>
  <si>
    <t>CircleK 27 Đinh Tiên Hoàng</t>
  </si>
  <si>
    <t>27 Đinh Tiên Hoàng, Phường Hàng Bạc, Hoàn Kiếm, Hà Nội</t>
  </si>
  <si>
    <t>CircleK-HN2010</t>
  </si>
  <si>
    <t>CircleK 5-4A Khu Đô Thị Mới Trung Yên</t>
  </si>
  <si>
    <t>5-4A Khu đô thị mới Trung Yên, Phường Yên Hòa, Cầu Giấy, Hà Nội</t>
  </si>
  <si>
    <t>CircleK-HN2012</t>
  </si>
  <si>
    <t>CircleK 16B Hàng Than</t>
  </si>
  <si>
    <t>16B Hàng Than, Phường Trung Trực, Ba Đình, Hà Nội</t>
  </si>
  <si>
    <t>CircleK-HN2013</t>
  </si>
  <si>
    <t>CircleK 38 Đào Duy Từ</t>
  </si>
  <si>
    <t>38 Đào Duy Từ, Phường Hàng Buồm, Hoàn Kiếm, Hà Nội</t>
  </si>
  <si>
    <t>CircleK-HN2014</t>
  </si>
  <si>
    <t>CircleK 73 Chùa Láng</t>
  </si>
  <si>
    <t>73 Chùa Láng, Phường Láng Thượng, Đống Đa, Hà Nội</t>
  </si>
  <si>
    <t>CircleK-HN2015</t>
  </si>
  <si>
    <t>CircleK 14 Hồ Tùng Mậu</t>
  </si>
  <si>
    <t>14 Hồ Tùng Mậu, Phường Mai Dịch, Cầu Giấy, Hà Nội</t>
  </si>
  <si>
    <t>CircleK-HN2020</t>
  </si>
  <si>
    <t>CircleK 187 Nguyễn Ngọc Vũ</t>
  </si>
  <si>
    <t>187 Nguyễn Ngọc Vũ, Phường Trung Hòa, Cầu Giấy, Hà Nội</t>
  </si>
  <si>
    <t>CircleK-HN2021</t>
  </si>
  <si>
    <t>CircleK 177 Xuân Thủy</t>
  </si>
  <si>
    <t>177 Xuân Thủy, Phường Dịch Vọng Hậu, Cầu Giấy, Hà Nội</t>
  </si>
  <si>
    <t>CircleK-HN2024</t>
  </si>
  <si>
    <t>CircleK P101B+102B Nhà A8 Khương Thượng</t>
  </si>
  <si>
    <t>P101B+102B nhà A8 Khương Thượng, Phường Khương Thượng, Đống Đa, Hà Nội</t>
  </si>
  <si>
    <t>CircleK-HN2025</t>
  </si>
  <si>
    <t>CircleK 74-76 Nguyễn Khang</t>
  </si>
  <si>
    <t>74-76 Nguyễn Khang, Phường Yên Hòa, Cầu Giấy, Hà Nội</t>
  </si>
  <si>
    <t>CircleK-HN2026</t>
  </si>
  <si>
    <t>CircleK 13-C12 Tập Thể Đại Học Ngoại Ngữ</t>
  </si>
  <si>
    <t>13-C12 tập thể Đại Học Ngoại Ngữ, Phường Dịch Vọng Hậu, Cầu Giấy, Hà Nội</t>
  </si>
  <si>
    <t>CircleK-HN2029</t>
  </si>
  <si>
    <t>CircleK 46 Lê Trọng Tấn</t>
  </si>
  <si>
    <t>46 Lê Trọng Tấn, Phường Khương Mai, Thanh Xuân, Hà Nội</t>
  </si>
  <si>
    <t>CircleK-HN2032</t>
  </si>
  <si>
    <t>CircleK 05 Nguyễn Quý Đức</t>
  </si>
  <si>
    <t>05 Nguyễn Quý Đức, Phường Thanh Xuân Bắc, Thanh Xuân, Hà Nội</t>
  </si>
  <si>
    <t>CircleK-HN2034</t>
  </si>
  <si>
    <t>CircleK Ô D22, Nơ 12 Khu Đô Thị Mới Định Công</t>
  </si>
  <si>
    <t>Ô D22, Nơ 12 Khu đô thị mới Định Công, phường Định Công, Hoàng Mai, Hà Nội</t>
  </si>
  <si>
    <t>CircleK-HN2036</t>
  </si>
  <si>
    <t>CircleK 105 Chùa Láng</t>
  </si>
  <si>
    <t>105 Chùa Láng, Phường Láng Thượng, Đống Đa, Hà Nội</t>
  </si>
  <si>
    <t>CircleK-HN2037</t>
  </si>
  <si>
    <t>CircleK Tầng Trệt, Somerset Hoa Binh, 106 Hoàng Quốc Việt</t>
  </si>
  <si>
    <t>Tầng trệt, Somerset Hoa Binh, 106 Hoàng Quốc Việt, Phường Nghĩa Đô, Cầu Giấy, Hà Nội</t>
  </si>
  <si>
    <t>CircleK-HN2040</t>
  </si>
  <si>
    <t>CircleK 139 H Chiến Thắng</t>
  </si>
  <si>
    <t>139 H Chiến Thắng, Xã Xuân Triều, Thanh Trì, Hà Nội</t>
  </si>
  <si>
    <t>CircleK-HN2041</t>
  </si>
  <si>
    <t>CircleK Số 01, Nhà C2, Khu Tập Thể Quân Đội Nam Đồng</t>
  </si>
  <si>
    <t>Số 01, nhà C2, khu tập thể quân đội Nam Đồng, Phường Nam Đồng, Đống Đa, Hà Nội</t>
  </si>
  <si>
    <t>CircleK-HN2042</t>
  </si>
  <si>
    <t>CircleK Số 4 Dãy L - Tt Văn Hóa Nghệ Thuật, Tổ 25</t>
  </si>
  <si>
    <t>Số 4 dãy L - TT Văn Hóa Nghệ thuật, tổ 25, Phường Mai Dịch, Cầu Giấy, Hà Nội</t>
  </si>
  <si>
    <t>CircleK-HN2045</t>
  </si>
  <si>
    <t>CircleK Tầng G1 - Rice City Linh Đàm - Ct5, Kđt Mới Tây Nam Hồ Linh Đàm</t>
  </si>
  <si>
    <t>Tầng G1 - Rice City Linh Đàm - CT5, KĐT mới Tây nam hồ Linh Đàm, Phường Hoàng Liệt, Hoàng Mai, Hà Nội</t>
  </si>
  <si>
    <t>CircleK-HN2047</t>
  </si>
  <si>
    <t>CircleK 2 Hoàng Ngân</t>
  </si>
  <si>
    <t>2 Hoàng Ngân, Phường Trung Hòa, Cầu Giấy, Hà Nội</t>
  </si>
  <si>
    <t>CircleK-HN2048</t>
  </si>
  <si>
    <t>CircleK N1H1, Số 1 Đường Nguyễn Hoàng</t>
  </si>
  <si>
    <t>N1H1, Số 1 đường Nguyễn Hoàng, Phường Mỹ Đình, Nam Từ Liêm, Hà Nội</t>
  </si>
  <si>
    <t>CircleK-HN2049</t>
  </si>
  <si>
    <t>CircleK 36 Phố Tràng Tiền</t>
  </si>
  <si>
    <t>36 phố Tràng Tiền, Phường Tràng Tiền, Hoàn Kiếm, Hà Nội</t>
  </si>
  <si>
    <t>CircleK-HN2052</t>
  </si>
  <si>
    <t>CircleK 288 Đường Giải Phóng</t>
  </si>
  <si>
    <t>288 đường Giải Phóng, Phường Phương Liệt, Thanh Xuân, Hà Nội</t>
  </si>
  <si>
    <t>CircleK-HN2053</t>
  </si>
  <si>
    <t>CircleK 197+198 Tổ 6 Vũ Trọng Phụng</t>
  </si>
  <si>
    <t>197+198 tổ 6 Vũ Trọng Phụng, Phường Thanh Xuân Trung, Thanh Xuân, Hà Nội</t>
  </si>
  <si>
    <t>CircleK-HN2054</t>
  </si>
  <si>
    <t>CircleK 292 Hoàng Văn Thái</t>
  </si>
  <si>
    <t>292 Hoàng Văn Thái, Phường Khương Trung, Thanh Xuân, Hà Nội</t>
  </si>
  <si>
    <t>CircleK-HN2056</t>
  </si>
  <si>
    <t>CircleK 83 Hàng Điếu</t>
  </si>
  <si>
    <t>83 Hàng Điếu, Phường Cửa Đông, Hoàn Kiếm, Hà Nội</t>
  </si>
  <si>
    <t>CircleK-HN2057</t>
  </si>
  <si>
    <t>CircleK Căn Hộ C1-A Khu Nhà Ở Số 6 Đội Nhân</t>
  </si>
  <si>
    <t>Căn hộ C1-A khu nhà ở Số 6 Đội Nhân, Phường Vĩnh Phúc, Ba Đình, Hà Nội</t>
  </si>
  <si>
    <t>CircleK-HN2059</t>
  </si>
  <si>
    <t>CircleK 97 Văn Cao</t>
  </si>
  <si>
    <t>97 Văn Cao, Phường Liễu Giai, Ba Đình, Hà Nội</t>
  </si>
  <si>
    <t>CircleK-HN2063</t>
  </si>
  <si>
    <t>CircleK 03 Phạm Tuấn Tài, Tổ 7</t>
  </si>
  <si>
    <t>03 Phạm Tuấn Tài, tổ 7, Phường Dịch Vọng Hậu, Cầu Giấy, Hà Nội</t>
  </si>
  <si>
    <t>CircleK-HN2064</t>
  </si>
  <si>
    <t>CircleK 28 Nguyễn Phong Sắc, Tổ 9</t>
  </si>
  <si>
    <t>28 Nguyễn Phong Sắc, tổ 9, Phường Dịch Vọng, Cầu Giấy, Hà Nội</t>
  </si>
  <si>
    <t>CircleK-HN2065</t>
  </si>
  <si>
    <t>CircleK N03-T2 Khu Đoàn Ngoại Giao</t>
  </si>
  <si>
    <t>N03-T2 khu đoàn Ngoại Giao, Khu Ngoại Giao Đoàn, Bắc Từ Liêm, Hà Nội</t>
  </si>
  <si>
    <t>CircleK-HN2068</t>
  </si>
  <si>
    <t>CircleK 155 Lê Văn Hiến</t>
  </si>
  <si>
    <t>155 Lê Văn Hiến, Phường Đức Thắng, Bắc Từ Liêm, Hà Nội</t>
  </si>
  <si>
    <t>CircleK-HN2070</t>
  </si>
  <si>
    <t>CircleK Tầng 1, Ct3D Cổ Nhuế, Dự Án Chung Cư Cổ Nhuế</t>
  </si>
  <si>
    <t>Tầng 1, CT3D Cổ Nhuế, dự án chung cư Cổ Nhuế, Phường Cổ Nhuế, Bắc Từ Liêm, Hà Nội</t>
  </si>
  <si>
    <t>CircleK-HN2074</t>
  </si>
  <si>
    <t>CircleK 126 Nam Cao</t>
  </si>
  <si>
    <t>126 Nam Cao, Phường Giảng Võ, Ba Đình, Hà Nội</t>
  </si>
  <si>
    <t>CircleK-HN2075</t>
  </si>
  <si>
    <t>CircleK Số 1 Ngõ 37 Lê Thanh Nghị</t>
  </si>
  <si>
    <t>Số 1 ngõ 37 Lê Thanh Nghị, Phường Bách Khoa, Hai Bà Trưng, Hà Nội</t>
  </si>
  <si>
    <t>CircleK-HN2077</t>
  </si>
  <si>
    <t>CircleK 162 Mai Dịch</t>
  </si>
  <si>
    <t>162 Mai Dịch, Phường Mai Dịch, Cầu Giấy, Hà Nội</t>
  </si>
  <si>
    <t>CircleK-HN2078</t>
  </si>
  <si>
    <t>CircleK Số 7 Ngõ 34 Phố Mai Anh Tuấn</t>
  </si>
  <si>
    <t>Số 7 ngõ 34 phố Mai Anh Tuấn, Phường Ô Chợ Dừa, Đống Đa, Hà Nội</t>
  </si>
  <si>
    <t>CircleK-HN2079</t>
  </si>
  <si>
    <t>CircleK 12 Ngô Thì Nhậm</t>
  </si>
  <si>
    <t>12 Ngô Thì Nhậm, Phường Hà Cầu, Hà Đông, Hà Nội</t>
  </si>
  <si>
    <t>CircleK-HN2082</t>
  </si>
  <si>
    <t>CircleK Ct3-Ct4, The Pride, Khu Đô Thị Mới An Hưng,</t>
  </si>
  <si>
    <t>CT3-CT4, The Pride, khu đô thị mới An Hưng,, Phường La Khê, Hà Đông, Hà Nội</t>
  </si>
  <si>
    <t>CircleK-HN2083</t>
  </si>
  <si>
    <t>CircleK 51-Lk6A-C17 Đô Thị Mỗ Lao</t>
  </si>
  <si>
    <t>51-LK6A-C17 Đô thị Mỗ Lao, Phường Mỗ Lao, Hà Đông, Hà Nội</t>
  </si>
  <si>
    <t>CircleK-HN2085</t>
  </si>
  <si>
    <t>CircleK 135 Tô Hiệu</t>
  </si>
  <si>
    <t>135 Tô Hiệu, Phường Hà Cầu, Hà Đông, Hà Nội</t>
  </si>
  <si>
    <t>CircleK-HN2086</t>
  </si>
  <si>
    <t>CircleK 9 Hương Viên</t>
  </si>
  <si>
    <t>9 Hương Viên, Phường Đồng Nhân, Hai Bà Trưng, Hà Nội</t>
  </si>
  <si>
    <t>CircleK-HN2087</t>
  </si>
  <si>
    <t>CircleK Ch17, Tầng 1 Và Tầng 2, C-36 Tầng, Ô Đất Ct2, Kđt Mới Kim Văn - Kim Lũ</t>
  </si>
  <si>
    <t>CH17, tầng 1 và tầng 2, C-36 tầng, ô đất CT2, KĐT mới Kim Văn - Kim Lũ, Phường Đại Kim, Hoàng Mai, Hà Nội</t>
  </si>
  <si>
    <t>CircleK-HN2088</t>
  </si>
  <si>
    <t>CircleK 80 Khu Ao Sen</t>
  </si>
  <si>
    <t>80 khu Ao Sen, Phường Mỗ Lao, Hà Đông, Hà Nội</t>
  </si>
  <si>
    <t>CircleK-HN2089</t>
  </si>
  <si>
    <t>CircleK Thửa Đất Số 22, Lô 6 Khu 4.1Cc, Tuyến Láng Hạ-Thanh Xuân</t>
  </si>
  <si>
    <t>Thửa đất Số 22, lô 6 khu 4.1CC, tuyến Láng Hạ-Thanh Xuân, Phường Láng Hạ, Thanh Xuân, Hà Nội</t>
  </si>
  <si>
    <t>CircleK-HN2090</t>
  </si>
  <si>
    <t>CircleK Số 1 Đường Tây Hồ</t>
  </si>
  <si>
    <t>Số 1 đường Tây Hồ, Phường Quảng An, Tây Hồ, Hà Nội</t>
  </si>
  <si>
    <t>CircleK-HN2091</t>
  </si>
  <si>
    <t>CircleK 17 Liễu Giai</t>
  </si>
  <si>
    <t>17 Liễu Giai, Phường Cống Vị, Ba Đình, Hà Nội</t>
  </si>
  <si>
    <t>CircleK-HN2092</t>
  </si>
  <si>
    <t>CircleK 07 Đường Thanh Niên</t>
  </si>
  <si>
    <t>07 đường Thanh Niên, Phường Trúc Bạch, Ba Đình, Hà Nội</t>
  </si>
  <si>
    <t>CircleK-HN2093</t>
  </si>
  <si>
    <t>CircleK 49 Hàng Chuối</t>
  </si>
  <si>
    <t>49 Hàng Chuối, , Hai Trưng, Hà Nội</t>
  </si>
  <si>
    <t>CircleK-HN2094</t>
  </si>
  <si>
    <t>CircleK 113 Trần Đại Nghĩa</t>
  </si>
  <si>
    <t>113 Trần Đại Nghĩa, , Hai Trưng, Hà Nội</t>
  </si>
  <si>
    <t>CircleK-HN2095</t>
  </si>
  <si>
    <t>CircleK Lô 28 Khu Nhà Ở Thấp Tầng Tt4, Khu Đô Thị Mỹ Đình - Mễ Trì</t>
  </si>
  <si>
    <t>Lô 28 Khu nhà ở thấp tầng TT4, khu đô thị Mỹ Đình - Mễ Trì, Phường Mỹ Đình, Nam Từ Liêm, Hà Nội</t>
  </si>
  <si>
    <t>CircleK-HN2098</t>
  </si>
  <si>
    <t>CircleK 3 Xuân Diệu</t>
  </si>
  <si>
    <t>3 Xuân Diệu, , Tây Hồ, Hà Nội</t>
  </si>
  <si>
    <t>CircleK-HN2099</t>
  </si>
  <si>
    <t>CircleK 174 Đường Phú Diễn</t>
  </si>
  <si>
    <t>174 đường Phú Diễn, , Bắc Liêm, Hà Nội</t>
  </si>
  <si>
    <t>CircleK-HN2101</t>
  </si>
  <si>
    <t>CircleK 70 Ngụy Như Kon Tum</t>
  </si>
  <si>
    <t>70 Ngụy Như Kon Tum, Phường Nhân Chính, Thanh Xuân, Hà Nội</t>
  </si>
  <si>
    <t>CircleK-HN2102</t>
  </si>
  <si>
    <t>CircleK 420 Đê La Thành</t>
  </si>
  <si>
    <t>420 Đê La Thành, Phường Ô Chợ Dừa, Đống Đa, Hà Nội</t>
  </si>
  <si>
    <t>CircleK-HN2104</t>
  </si>
  <si>
    <t>CircleK 171 Lương Thế Vinh</t>
  </si>
  <si>
    <t>171 Lương Thế Vinh, Phường Trung Văn, Nam Từ Liêm, Hà Nội</t>
  </si>
  <si>
    <t>CircleK-HN2106</t>
  </si>
  <si>
    <t>CircleK 79 Hà Trung</t>
  </si>
  <si>
    <t>79 Hà Trung, Phường Hàng Bông, Hoàn Kiếm, Hà Nội</t>
  </si>
  <si>
    <t>CircleK-HN2107</t>
  </si>
  <si>
    <t>CircleK Khu Nhà Ở Cấp 4 Số 395 Lạc Long Quân</t>
  </si>
  <si>
    <t>Khu nhà ở cấp 4 Số 395 Lạc Long Quân, Phường Nghĩa Đô, Cầu Giấy, Hà Nội</t>
  </si>
  <si>
    <t>CircleK-HN2108</t>
  </si>
  <si>
    <t>CircleK Tầng 1 Và 2, Tòa Nhà Sannam,78 Phố Duy Tân</t>
  </si>
  <si>
    <t>Tầng 1 và 2, tòa nhà SanNam,78 phố Duy Tân, Phường Dịch Vọng Hậu, Cầu Giấy, Hà Nội</t>
  </si>
  <si>
    <t>CircleK-HN2109</t>
  </si>
  <si>
    <t>CircleK Tầng 1, Khách Sạn Hồng Hà, Số 204 Phố Trần Quang Khải</t>
  </si>
  <si>
    <t>Tầng 1, khách sạn Hồng Hà, Số 204 phố Trần Quang Khải, Phường Tràng Tiền, Hoàn Kiếm, Hà Nội</t>
  </si>
  <si>
    <t>CircleK-HN2110</t>
  </si>
  <si>
    <t>CircleK 31 Trần Quốc Hoàn</t>
  </si>
  <si>
    <t>31 Trần Quốc Hoàn, Phường Dịch Vọng, Cầu Giấy, Hà Nội</t>
  </si>
  <si>
    <t>CircleK-HN2111</t>
  </si>
  <si>
    <t>CircleK Tầng 1, Tòa Nhà Ats, 252 Hoàng Quốc Việt</t>
  </si>
  <si>
    <t>Tầng 1, tòa nhà ATS, 252 Hoàng Quốc Việt, Phường Cổ Nhuế, Bắc Từ Liêm, Hà Nội</t>
  </si>
  <si>
    <t>CircleK-HN2112</t>
  </si>
  <si>
    <t>CircleK 33 Chùa Láng</t>
  </si>
  <si>
    <t>33 Chùa Láng, Phường Láng Thượng, Đống Đa, Hà Nội</t>
  </si>
  <si>
    <t>CircleK-HN2113</t>
  </si>
  <si>
    <t>CircleK Tầng 1 Và Tầng 2, Số 442 Đội Cấn</t>
  </si>
  <si>
    <t>Tầng 1 và tầng 2, Số 442 Đội Cấn, Phường Cống Vị, Ba Đình, Hà Nội</t>
  </si>
  <si>
    <t>CircleK-HN2114</t>
  </si>
  <si>
    <t>CircleK 7 Nguyễn Thị Định</t>
  </si>
  <si>
    <t>7 Nguyễn Thị Định, Phường Trung Hòa, Cầu Giấy, Hà Nội</t>
  </si>
  <si>
    <t>CircleK-HN2116</t>
  </si>
  <si>
    <t>CircleK 62 Phố Trần Hưng Đạo</t>
  </si>
  <si>
    <t>62 phố Trần Hưng Đạo, Phường Trần Hưng Đạo, Hoàn Kiếm, Hà Nội</t>
  </si>
  <si>
    <t>CircleK-HN2117</t>
  </si>
  <si>
    <t>CircleK Số 8 Ngõ 91 Nguyễn Chí Thanh</t>
  </si>
  <si>
    <t>Số 8 ngõ 91 Nguyễn Chí Thanh, Phường Láng Hạ, Đống Đa, Hà Nội</t>
  </si>
  <si>
    <t>CircleK-HN2118</t>
  </si>
  <si>
    <t>CircleK 370 Nguyễn Trãi</t>
  </si>
  <si>
    <t>370 Nguyễn Trãi, Phường Thanh Xuân Trung, Thanh Xuân, Hà Nội</t>
  </si>
  <si>
    <t>CircleK-HN2119</t>
  </si>
  <si>
    <t>CircleK 628 Hoàng Hoa Thám</t>
  </si>
  <si>
    <t>628 Hoàng Hoa Thám, Phường Bưởi, Tây Hồ, Hà Nội</t>
  </si>
  <si>
    <t>CircleK-HN2121</t>
  </si>
  <si>
    <t>CircleK 45 Hào Nam</t>
  </si>
  <si>
    <t>45 Hào Nam, Phường Ô Chợ Dừa, Đống Đa, Hà Nội</t>
  </si>
  <si>
    <t>CircleK-HN2122</t>
  </si>
  <si>
    <t>CircleK 18 Nguyễn Khánh Toàn</t>
  </si>
  <si>
    <t>18 Nguyễn Khánh Toàn, Phường Quan Hoa, Cầu Giấy, Hà Nội</t>
  </si>
  <si>
    <t>CircleK-HN2126</t>
  </si>
  <si>
    <t>CircleK Tầng 1, Số 01 Lê Văn Thiêm</t>
  </si>
  <si>
    <t>Tầng 1, Số 01 Lê Văn Thiêm, Phường Nhân Chính, Thanh Xuân, Hà Nội</t>
  </si>
  <si>
    <t>CircleK-HN2127</t>
  </si>
  <si>
    <t>CircleK 74-76 Đồng Xuân</t>
  </si>
  <si>
    <t>74-76 Đồng Xuân, Phường Đồng Xuân, Hoàn Kiếm, Hà Nội</t>
  </si>
  <si>
    <t>CircleK-HN2128</t>
  </si>
  <si>
    <t>CircleK Số 14 Ngõ 106 Hoàng Quốc Việt</t>
  </si>
  <si>
    <t>Số 14 ngõ 106 Hoàng Quốc Việt, Phường Nghĩa Đô, Cầu Giấy, Hà Nội</t>
  </si>
  <si>
    <t>CircleK-HN2129</t>
  </si>
  <si>
    <t>CircleK 17 Tô Ngọc Vân</t>
  </si>
  <si>
    <t>17 Tô Ngọc Vân, Phường Quảng An, Tây Hồ, Hà Nội</t>
  </si>
  <si>
    <t>CircleK-HN2131</t>
  </si>
  <si>
    <t>CircleK Tầng 1, Số 125 Hoàng Ngân</t>
  </si>
  <si>
    <t>Tầng 1, Số 125 Hoàng Ngân, Phường Trung Hòa, Cầu Giấy, Hà Nội</t>
  </si>
  <si>
    <t>CircleK-HN2133</t>
  </si>
  <si>
    <t>CircleK 91 Khâm Thiên</t>
  </si>
  <si>
    <t>91 Khâm Thiên, Phường Nam Đồng, Đống Đa, Hà Nội</t>
  </si>
  <si>
    <t>CircleK-HN2134</t>
  </si>
  <si>
    <t>CircleK 73 Đường Xuân La</t>
  </si>
  <si>
    <t>73 đường Xuân La, Phường Xuân La, Tây Hồ, Hà Nội</t>
  </si>
  <si>
    <t>CircleK-HN2135</t>
  </si>
  <si>
    <t>CircleK 232A Lạc Trung, Tổ 30</t>
  </si>
  <si>
    <t>232A Lạc Trung, tổ 30, Phường Vĩnh Tuy, Hai Bà Trưng, Hà Nội</t>
  </si>
  <si>
    <t>CircleK-HN2136</t>
  </si>
  <si>
    <t>CircleK 138 Phố Đội Cấn</t>
  </si>
  <si>
    <t>138 phố Đội Cấn, Phường Đội Cấn, Ba Đình, Hà Nội</t>
  </si>
  <si>
    <t>CircleK-HN2138</t>
  </si>
  <si>
    <t>CircleK Tầng 1 Và Tầng 2 Số 85 Hàng Mã</t>
  </si>
  <si>
    <t>Tầng 1 và tầng 2 Số 85 Hàng Mã, Phường Hàng Mã, Hoàn Kiếm, Hà Nội</t>
  </si>
  <si>
    <t>CircleK-HN2139</t>
  </si>
  <si>
    <t>CircleK 218 Nguyễn Huy Tưởng, Tổ 19</t>
  </si>
  <si>
    <t>218 Nguyễn Huy Tưởng, tổ 19, Phường Thanh Xuân Trung, Thanh Xuân, Hà Nội</t>
  </si>
  <si>
    <t>CircleK-HN2141</t>
  </si>
  <si>
    <t>CircleK 125 Phố Lò Đúc</t>
  </si>
  <si>
    <t>125 phố Lò Đúc, Phường Đống Mác, Hai Bà Trưng, Hà Nội</t>
  </si>
  <si>
    <t>CircleK-HN2142</t>
  </si>
  <si>
    <t>CircleK 91 Nam Đồng</t>
  </si>
  <si>
    <t>91 Nam Đồng, Phường Nam Đồng, Đống Đa, Hà Nội</t>
  </si>
  <si>
    <t>CircleK-HN2143</t>
  </si>
  <si>
    <t>CircleK 94 Phố Linh Lang</t>
  </si>
  <si>
    <t>94 phố Linh Lang, Phường Cống Vị, Ba Đình, Hà Nội</t>
  </si>
  <si>
    <t>CircleK-HN2144</t>
  </si>
  <si>
    <t>CircleK 65 Vạn Bảo</t>
  </si>
  <si>
    <t>65 Vạn Bảo, Phường Liễu Giai, Ba Đình, Hà Nội</t>
  </si>
  <si>
    <t>CircleK-HN2145</t>
  </si>
  <si>
    <t>CircleK 69 Kim Đồng</t>
  </si>
  <si>
    <t>69 Kim Đồng, Phường Giáp Bát, Hoàng Mai, Hà Nội</t>
  </si>
  <si>
    <t>CircleK-HN2146</t>
  </si>
  <si>
    <t>CircleK 286 Kim Ngưu, Tổ 30B</t>
  </si>
  <si>
    <t>286 Kim Ngưu, tổ 30B, Phường Quỳnh Mai, Hai Bà Trưng, Hà Nội</t>
  </si>
  <si>
    <t>CircleK-HN2147</t>
  </si>
  <si>
    <t>CircleK 848 Đường Láng</t>
  </si>
  <si>
    <t>848 Đường Láng, Phường Láng Thượng, Đống Đa, Hà Nội</t>
  </si>
  <si>
    <t>CircleK-HN2148</t>
  </si>
  <si>
    <t>CircleK 22 Phan Kế Bính</t>
  </si>
  <si>
    <t>22 Phan Kế Bính, Phường Cống Vị, Ba Đình, Hà Nội</t>
  </si>
  <si>
    <t>CircleK-HN2149</t>
  </si>
  <si>
    <t>CircleK 152 +154 Phó Đức Chính</t>
  </si>
  <si>
    <t>152 +154 Phó Đức Chính, Phường Trúc Bạch, Ba Đình, Hà Nội</t>
  </si>
  <si>
    <t>CircleK-HN2150</t>
  </si>
  <si>
    <t>CircleK 12 Trần Phú</t>
  </si>
  <si>
    <t>12 Trần Phú, Phường Văn Quán, Hà Đông, Hà Nội</t>
  </si>
  <si>
    <t>CircleK-HN2151</t>
  </si>
  <si>
    <t>CircleK 54 + 56 Lĩnh Nam</t>
  </si>
  <si>
    <t>54 + 56 Lĩnh Nam, Phường MaiĐộng, Hoàng Mai, Hà Nội</t>
  </si>
  <si>
    <t>CircleK-HN2152</t>
  </si>
  <si>
    <t>CircleK 118 Tuệ Tĩnh</t>
  </si>
  <si>
    <t>118 Tuệ Tĩnh, Phường Nguyễn Du, Hai Bà Trưng, Hà Nội</t>
  </si>
  <si>
    <t>CircleK-HN2153</t>
  </si>
  <si>
    <t>CircleK Lô 37 Khu Nhà Ở Thấp Tầng Tt1, Dự Án Khu Đô Thị Mới Mỹ Đình Mễ Trì</t>
  </si>
  <si>
    <t>Lô 37 khu nhà ở thấp tầng TT1, dự án khu đô thị mới Mỹ Đình Mễ Trì, Phường Mễ Trì, Nam Từ Liêm, Hà Nội</t>
  </si>
  <si>
    <t>CircleK-HN2154</t>
  </si>
  <si>
    <t>CircleK Số A1 Khu Đầm Trấu</t>
  </si>
  <si>
    <t>Số A1 khu Đầm Trấu, Phường Bạch Đằng, Hai Bà Trưng, Hà Nội</t>
  </si>
  <si>
    <t>CircleK-HN2155</t>
  </si>
  <si>
    <t>CircleK 92 Đào Tấn</t>
  </si>
  <si>
    <t>92 Đào Tấn, Phường Cống Vị, Ba Đình, Hà Nội</t>
  </si>
  <si>
    <t>CircleK-HN2156</t>
  </si>
  <si>
    <t>CircleK 108 Đường 19/5</t>
  </si>
  <si>
    <t>108 Đường 19/5, Phường Văn Quán, Hà Đông, Hà Nội</t>
  </si>
  <si>
    <t>CircleK-HN2157</t>
  </si>
  <si>
    <t>CircleK N8-A10 Nguyễn Thị Thập, Kđt Mới Trung Hòa Nhân Chính</t>
  </si>
  <si>
    <t>N8-A10 Nguyễn Thị Thập, KĐT mới Trung Hòa Nhân Chính, Phường Nhân Chính, Thanh Xuân, Hà Nội</t>
  </si>
  <si>
    <t>CircleK-HN2158</t>
  </si>
  <si>
    <t>CircleK 48 Ngõ 116 Phố Nhân Hòa</t>
  </si>
  <si>
    <t>48 ngõ 116 phố Nhân Hòa, Phường Nhân Chính, Thanh Xuân, Hà Nội</t>
  </si>
  <si>
    <t>CircleK-HN2160</t>
  </si>
  <si>
    <t>CircleK 68 Tôn Thất Tùng</t>
  </si>
  <si>
    <t>68 Tôn Thất Tùng, Phường Khương Thượng, Đống Đa, Hà Nội</t>
  </si>
  <si>
    <t>CircleK-HN2161</t>
  </si>
  <si>
    <t>CircleK Tầng 1, Toà Nhà 24T2, Khu Đô Thị Trung Hòa - Nhân Chính</t>
  </si>
  <si>
    <t>Tầng 1, toà nhà 24T2, khu đô thị Trung Hòa - Nhân Chính, Phường Nhân Chính, Thanh Xuân, Hà Nội</t>
  </si>
  <si>
    <t>CircleK-HN2162</t>
  </si>
  <si>
    <t>CircleK 01 Tô Vĩnh Diện</t>
  </si>
  <si>
    <t>01 Tô Vĩnh Diện, Phường Khương Trung, Thanh Xuân, Hà Nội</t>
  </si>
  <si>
    <t>CircleK-HN2163</t>
  </si>
  <si>
    <t>CircleK 380 Khâm Thiên</t>
  </si>
  <si>
    <t>380 Khâm Thiên, Phường Khâm Thiên, Đống Đa, Hà Nội</t>
  </si>
  <si>
    <t>CircleK-HN2164</t>
  </si>
  <si>
    <t>CircleK 40 Trung Hòa</t>
  </si>
  <si>
    <t>40 Trung Hòa, Phường Trung Hòa, Cầu Giấy, Hà Nội</t>
  </si>
  <si>
    <t>CircleK-HN2166</t>
  </si>
  <si>
    <t>CircleK 38 Xuân La</t>
  </si>
  <si>
    <t>38 Xuân La, Phường Xuân La, Tây Hồ, Hà Nội</t>
  </si>
  <si>
    <t>CircleK-HN2167</t>
  </si>
  <si>
    <t>CircleK 20 Nguyên Hồng</t>
  </si>
  <si>
    <t>20 Nguyên Hồng, Phường Láng Hạ, Đống Đa, Hà Nội</t>
  </si>
  <si>
    <t>CircleK-HN2168</t>
  </si>
  <si>
    <t>CircleK 170 Nguyễn Đổng Chi</t>
  </si>
  <si>
    <t>170 Nguyễn Đổng Chi, Cầu Diễn, Nam Từ Liêm, Hà Nội</t>
  </si>
  <si>
    <t>CircleK-HN2169</t>
  </si>
  <si>
    <t>CircleK 25 Ngô Thì Nhậm</t>
  </si>
  <si>
    <t>25 Ngô Thì Nhậm, Phường Hà Cầu, Hà Đông, Hà Nội</t>
  </si>
  <si>
    <t>CircleK-HN2170</t>
  </si>
  <si>
    <t>CircleK Số 5 Ngách 2A/6 Trần Khát Chân, Tổ Dân Phố 1</t>
  </si>
  <si>
    <t>Số 5 Ngách 2A/6 Trần Khát Chân, tổ dân phố 1, Phường Thanh Lương, Hai Bà Trưng, Hà Nội</t>
  </si>
  <si>
    <t>CircleK-HN2171</t>
  </si>
  <si>
    <t>CircleK 149C Lò Đúc</t>
  </si>
  <si>
    <t>149C Lò Đúc, Phường Phạm Đình Hổ, Hai Bà Trưng, Hà Nội</t>
  </si>
  <si>
    <t>CircleK-HN2172</t>
  </si>
  <si>
    <t>CircleK A4-A5, Tòa A, Khối B, Imperial Sky Garden, Số 423 Minh Khai</t>
  </si>
  <si>
    <t>A4-A5, tòa A, khối B, Imperial Sky Garden, Số 423 Minh Khai, Phường Vĩnh Tuy, Hai Bà Trưng, Hà Nội</t>
  </si>
  <si>
    <t>CircleK-HN2173</t>
  </si>
  <si>
    <t>CircleK Số Bt16B5-03, Làng Việt Kiều Châu Âu, Khu Đô Thị Mới Mỗ Lao</t>
  </si>
  <si>
    <t>Số BT16B5-03, Làng Việt Kiều Châu Âu, khu đô thị mới Mỗ Lao, Phường Mộ Lao, Hà Đông, Hà Nội</t>
  </si>
  <si>
    <t>CircleK-HN2174</t>
  </si>
  <si>
    <t>CircleK Lô 41, Khu Nhà Ở Thấp Tt4, Khu Đô Thị Mỹ Đình - Sông Đà</t>
  </si>
  <si>
    <t>Lô 41, khu nhà ở thấp TT4, khu đô thị Mỹ Đình - Sông Đà, Phường Mỹ Đình, Nam Từ Liêm, Hà Nội</t>
  </si>
  <si>
    <t>CircleK-HN2175</t>
  </si>
  <si>
    <t>CircleK 16 Văn Cao</t>
  </si>
  <si>
    <t>16 Văn Cao, Phường Liễu Giai, Ba Đình, Hà Nội</t>
  </si>
  <si>
    <t>CircleK-HN2176</t>
  </si>
  <si>
    <t>CircleK 164 Nguyễn Văn Cừ</t>
  </si>
  <si>
    <t>164 Nguyễn Văn Cừ, Phường Gia Thụy, Long Biên, Hà Nội</t>
  </si>
  <si>
    <t>CircleK-HN2177</t>
  </si>
  <si>
    <t>CircleK 12 Tam Trinh</t>
  </si>
  <si>
    <t>12 Tam Trinh, Phường Vĩnh Tuy, Hoàng Mai, Hà Nội</t>
  </si>
  <si>
    <t>CircleK-HN2178</t>
  </si>
  <si>
    <t>CircleK 14 Khương Hạ</t>
  </si>
  <si>
    <t>14 Khương Hạ, Phường Khương Đình, Thanh Xuân, Hà Nội</t>
  </si>
  <si>
    <t>CircleK-HN2179</t>
  </si>
  <si>
    <t>CircleK Số Bt11-Vt26, Khu Nhà Ở Xa La</t>
  </si>
  <si>
    <t>Số BT11-VT26, Khu nhà ở Xa La, Khu Đô Thị Xa La, Hà Đông, Hà Nội</t>
  </si>
  <si>
    <t>CircleK-HN2180</t>
  </si>
  <si>
    <t>CircleK Lô 7, Khu Di Dân Đền Lừ 2</t>
  </si>
  <si>
    <t>Lô 7, khu di dân Đền Lừ 2, Phường Hoàng Văn Thụ, Hoàng Mai, Hà Nội</t>
  </si>
  <si>
    <t>CircleK-HN2181</t>
  </si>
  <si>
    <t>CircleK Lk10 - 15, Khu Đô Thị Mới Văn Phú</t>
  </si>
  <si>
    <t>LK10 - 15, khu đô thị mới Văn Phú, Phường Phú La, Hà Đông, Hà Nội</t>
  </si>
  <si>
    <t>CircleK-HN2182</t>
  </si>
  <si>
    <t>CircleK 3 Quỳnh Mai</t>
  </si>
  <si>
    <t>3 Quỳnh Mai, Phường Quỳnh Mai, Hai Bà Trưng, Hà Nội</t>
  </si>
  <si>
    <t>CircleK-HN2183</t>
  </si>
  <si>
    <t>CircleK 111 Nguyễn Sơn</t>
  </si>
  <si>
    <t>111 Nguyễn Sơn, Phường Gia Thụy, Long Biên, Hà Nội</t>
  </si>
  <si>
    <t>CircleK-HN2184</t>
  </si>
  <si>
    <t>CircleK Nhà Số 359, Block 36, Ô H-Tt5, Khu Nhà Ở Hi Brand, Khu Đô Thị Mới Văn Phú</t>
  </si>
  <si>
    <t>Nhà Số 359, Block 36, Ô H-TT5, khu nhà ở Hi Brand, khu đô thị mới Văn Phú, Phường Phú La, Hà Đông, Hà Nội</t>
  </si>
  <si>
    <t>CircleK-HN2185</t>
  </si>
  <si>
    <t>CircleK Số 252, Tổ 11, Đường Ngọc Thụy</t>
  </si>
  <si>
    <t>Số 252, tổ 11, đường Ngọc Thụy, Phường Ngọc Thụy, Long Biên, Hà Nội</t>
  </si>
  <si>
    <t>CircleK-HN2186</t>
  </si>
  <si>
    <t>CircleK 33 Dương Văn Bé</t>
  </si>
  <si>
    <t>33 Dương Văn Bé, Phường Vĩnh Tuy, Hai Bà Trưng, Hà Nội</t>
  </si>
  <si>
    <t>CircleK-HN2187</t>
  </si>
  <si>
    <t>CircleK 142-144 Hồng Mai</t>
  </si>
  <si>
    <t>142-144 Hồng Mai, Phường Bạch Mai, Hai Bà Trưng, Hà Nội</t>
  </si>
  <si>
    <t>CircleK-HN2188</t>
  </si>
  <si>
    <t>CircleK 315 Ngọc Lâm</t>
  </si>
  <si>
    <t>315 Ngọc Lâm, Phường Ngọc Lâm, Long Biên, Hà Nội</t>
  </si>
  <si>
    <t>CircleK-HN2189</t>
  </si>
  <si>
    <t>CircleK Sh0105-Sh0205 Park 8, Kđt Times City Park Hill, Số 25, Ngõ 13 Đường Lĩnh Nam</t>
  </si>
  <si>
    <t>SH0105-SH0205 Park 8, KĐT Times City Park Hill, số 25, ngõ 13 đường Lĩnh Nam, Phường Mai Động, Hoàng Mai, Hà Nội</t>
  </si>
  <si>
    <t>CircleK-HN2190</t>
  </si>
  <si>
    <t>CircleK 560A Nguyễn Văn Cừ</t>
  </si>
  <si>
    <t>560A Nguyễn Văn Cừ, Phường Gia Thụy, Long Biên, Hà Nội</t>
  </si>
  <si>
    <t>CircleK-HN2191</t>
  </si>
  <si>
    <t>CircleK 293 Thụy Khuê</t>
  </si>
  <si>
    <t>293 Thụy Khuê, Phường Bưởi, Tây Hồ, Hà Nội</t>
  </si>
  <si>
    <t>CircleK-HN2192</t>
  </si>
  <si>
    <t>CircleK 15 Dương Khuê</t>
  </si>
  <si>
    <t>15 Dương Khuê, Phường Mai Dịch, Cầu Giấy, Hà Nội</t>
  </si>
  <si>
    <t>CircleK-HN2193</t>
  </si>
  <si>
    <t>CircleK No-24, Lk13, Khu Đất Dịch Vụ, Đất Ở Hà Trì</t>
  </si>
  <si>
    <t>NO-24, LK13, Khu đất dịch vụ, đất ở Hà Trì, Phường Hà Trì, Hà Đông, Hà Nội</t>
  </si>
  <si>
    <t>CircleK-HN2194</t>
  </si>
  <si>
    <t>CircleK Căn Hộ Số 01Sh20 Và 02Sh20, Thuộc Tòa Nhà S2.15 (T26M-2), Tại Lô Đất B2-Ct03, Vinhomes Ocean Park</t>
  </si>
  <si>
    <t>Căn hộ số 01SH20 và 02SH20, thuộc tòa nhà S2.15 (T26M-2), tại lô đất B2-CT03, Vinhomes Ocean Park, , Huyện Lâm, Hà Nội</t>
  </si>
  <si>
    <t>CircleK-HN2195</t>
  </si>
  <si>
    <t>CircleK Sô 6 Ngõ 124, Phố Vĩnh Tuy</t>
  </si>
  <si>
    <t>Sô 6 ngõ 124, phố Vĩnh Tuy, Phường Vĩnh Tuy, Hai Bà Trưng, Hà Nội</t>
  </si>
  <si>
    <t>CircleK-HN2196</t>
  </si>
  <si>
    <t>CircleK 118 Định Công</t>
  </si>
  <si>
    <t>118 Định Công, Phường Định Công, Hoàng Mai, Hà Nội</t>
  </si>
  <si>
    <t>CircleK-HN2197</t>
  </si>
  <si>
    <t>CircleK B3-06, Khu Chức Năng Đô Thị Thành Phố Xanh</t>
  </si>
  <si>
    <t>B3-06, Khu chức năng đô thị Thành Phố Xanh, Phường Cầu Diễn, Nam Từ Liêm, Hà Nội</t>
  </si>
  <si>
    <t>CircleK-HN2198</t>
  </si>
  <si>
    <t>CircleK Số 264 Phố Bạch Mai, Tổ 4</t>
  </si>
  <si>
    <t>Số 264 phố Bạch Mai, tổ 4, Phường Bạch Mai, Hai Bà Trưng, Hà Nội</t>
  </si>
  <si>
    <t>CircleK-HN2199</t>
  </si>
  <si>
    <t>CircleK Số 1S05, Tòa R1.03 (L31), Lô Đất B5-Ct01, Dự Án Khu Đô Thị Gia Lâm (Vinhomes Ocean Park)</t>
  </si>
  <si>
    <t>Số 1S05, Tòa R1.03 (L31), lô đất B5-CT01, Dự án Khu đô thị Gia Lâm (Vinhomes Ocean Park), , Huyện Lâm, Hà Nội</t>
  </si>
  <si>
    <t>CircleK-HN2200</t>
  </si>
  <si>
    <t>CircleK Số 01Sh22 Và 02Sh22, Ô Đất B2-Ct02, Tòa U26-2 (S2.08) Dự Án Khu Đô Thị Gia Lâm - Vinhomes Ocean Park</t>
  </si>
  <si>
    <t>Số 01SH22 và 02SH22, Ô đất B2-CT02, Tòa U26-2 (S2.08) Dự án Khu đô thị Gia Lâm - Vinhomes Ocean Park, , Huyện Lâm, Hà Nội</t>
  </si>
  <si>
    <t>CircleK-HN2201</t>
  </si>
  <si>
    <t>CircleK 49 + 51 Phố Trần Quang Diệu, Tổ 102</t>
  </si>
  <si>
    <t>49 + 51 phố Trần Quang Diệu, tổ 102, Phường Ô Chợ Dừa, Đống Đa, Hà Nội</t>
  </si>
  <si>
    <t>CircleK-HN2202</t>
  </si>
  <si>
    <t>CircleK Số 01Sh06 Và Số 02Sh06, Ô Đất B2-Ct03, Tòa L26 (S2.11), Dự Án Khu Đô Thị Gia Lâm - Vinhomes Ocean Park</t>
  </si>
  <si>
    <t>Số 01SH06 và số 02SH06, Ô đất B2-CT03, Tòa L26 (S2.11), Dự án Khu đô thị Gia Lâm - Vinhomes Ocean Park, , Huyện Lâm, Hà Nội</t>
  </si>
  <si>
    <t>CircleK-HN2203</t>
  </si>
  <si>
    <t>CircleK Số 1Sh09 Và Số 2Sh09, Tòa S1.05 (Z34.1), Lô Đất F1-Ch01 - 5 Khu Đô Thị Mới Tây Mỗ, Đại Mỗ - Vinhomes Park (Vinhomes Smart City)</t>
  </si>
  <si>
    <t>Số 1SH09 và số 2SH09, tòa S1.05 (Z34.1), Lô đất F1-CH01 - 5 Khu đô thị mới Tây Mỗ, Đại Mỗ - Vinhomes Park (Vinhomes Smart City), , Huyện Lâm, Hà Nội</t>
  </si>
  <si>
    <t>CircleK-HN2204</t>
  </si>
  <si>
    <t>CircleK Số 01S15A, Tòa U26 (S2.03), Ô Đất B2-Ct01, Dự Án Khu Đô Thị Gia Lâm - Vinhomes Ocean Park</t>
  </si>
  <si>
    <t>Số 01S15A, Tòa U26 (S2.03), ô đất B2-CT01, Dự án khu đô thị Gia Lâm - Vinhomes Ocean Park, , Huyện Lâm, Hà Nội</t>
  </si>
  <si>
    <t>CircleK-HN2205</t>
  </si>
  <si>
    <t>CircleK Số 1S11, Tòa S6A (S6.1), Thuộc Khối Nhà S6 (S6.1+S6.2), Khu Công Trình Công Cộng, Thương Mại, Dịch Vụ Và Nhà Ở (Vinhomes Symphony), Lô Đất G4*-Hh16</t>
  </si>
  <si>
    <t>Số 1S11, tòa S6A (S6.1), thuộc khối nhà S6 (S6.1+S6.2), Khu công trình công cộng, thương mại, dịch vụ và nhà ở (Vinhomes Symphony), lô đất G4*-HH16, , Huyện Lâm, Hà Nội</t>
  </si>
  <si>
    <t>CircleK-HN2206</t>
  </si>
  <si>
    <t>CircleK Số 176D + 176E Trương Định</t>
  </si>
  <si>
    <t>Số 176D + 176E Trương Định, , Hai Trưng, Hà Nội</t>
  </si>
  <si>
    <t>CircleK-HN2207</t>
  </si>
  <si>
    <t>CircleK Số 42 + 42A Phố Lạc Trung</t>
  </si>
  <si>
    <t>Số 42 + 42A phố Lạc Trung, phường Vĩnh Tuy, Hai Bà Trưng, Hà Nội</t>
  </si>
  <si>
    <t>CircleK-HN2208</t>
  </si>
  <si>
    <t>CircleK Số 173 Đường Tam Trinh, Tổ 14</t>
  </si>
  <si>
    <t>Số 173 đường Tam Trinh, tổ 14, Phường Minh Khai, Hai Bà Trưng, Hà Nội</t>
  </si>
  <si>
    <t>CircleK-HN2209</t>
  </si>
  <si>
    <t>CircleK V11-A01, Lô Đất Ttdv 01, Khu Đô Thị Mới An Hưng</t>
  </si>
  <si>
    <t>V11-A01, Lô đất TTDV 01, Khu đô thị mới An Hưng, Phường La Khê, Hà Đông, Hà Nội</t>
  </si>
  <si>
    <t>CircleK-HN2210</t>
  </si>
  <si>
    <t>CircleK 29 Hàng Phèn</t>
  </si>
  <si>
    <t>29 Hàng Phèn, , Hoàn Kiếm, Hà Nội</t>
  </si>
  <si>
    <t>CircleK-HN2211</t>
  </si>
  <si>
    <t>CircleK Số 123 Phố Tôn Đức Thắng</t>
  </si>
  <si>
    <t>Số 123 phố Tôn Đức Thắng, , Đống Đa, Hà Nội</t>
  </si>
  <si>
    <t>CircleK-HN2212</t>
  </si>
  <si>
    <t>CircleK Số 18 Phố Hàng Gai</t>
  </si>
  <si>
    <t>Số 18 phố Hàng Gai, , Hoàn Kiếm, Hà Nội</t>
  </si>
  <si>
    <t>CircleK-HN2213</t>
  </si>
  <si>
    <t>CircleK Thương Mại_03, Tầng 1, Nhà Ở Cao Tầng N03-T6, Khu Đoàn Ngoại Giao</t>
  </si>
  <si>
    <t>Thương mại_03, tầng 1, Nhà ở cao tầng N03-T6, Khu Đoàn Ngoại Giao, Phường Dịch Vọng, Cầu Giấy, Hà Nội</t>
  </si>
  <si>
    <t>CircleK-HN2214</t>
  </si>
  <si>
    <t>CircleK 67 Cửa Nam</t>
  </si>
  <si>
    <t>67 Cửa Nam, Hoàn Kiếm, Hà Nội</t>
  </si>
  <si>
    <t>CircleK-HN2215</t>
  </si>
  <si>
    <t>CircleK 75 Hàng Bông</t>
  </si>
  <si>
    <t>75 Hàng Bông, Phường Hàng Bông, Hoàn Kiếm, Hà Nội</t>
  </si>
  <si>
    <t>CircleK-HN2216</t>
  </si>
  <si>
    <t>CircleK 114 Mai Hắc Đế</t>
  </si>
  <si>
    <t>Tầng 1, thuộc trung tâm thương mại, Căn hộ và Văn phòng. khi HH2, số 114 Mai Hắc Đế, Phường Lê Đại Hành, quận Hai Bà Trưng, thành phố Hà Nội, Việt Nam</t>
  </si>
  <si>
    <t>CircleK-HN2217</t>
  </si>
  <si>
    <t>CircleK 53 Triều Khúc</t>
  </si>
  <si>
    <t>B6, Tổ hợp công trình hỗn hợp Pandora, số 53 Triều Khúc, phường Thanh Xuân Nam, quận Thanh Xuân, thành phố Hà Nội</t>
  </si>
  <si>
    <t>0389972192</t>
  </si>
  <si>
    <t>CircleK-HN2218</t>
  </si>
  <si>
    <t>CircleK TT01A-11, Khu nhà ở thấp tầng thuộc Dự án Khu chung cư quốc tế Hoàng Thành City tại Khu Cổ Ngựa</t>
  </si>
  <si>
    <t>TT01A-11, Khu nhà ở thấp tầng thuộc Dự án Khu chung cư quốc tế Hoàng Thành City tại Khu Cổ Ngựa, Khu đô thị Mỗ Lao, Phường Mộ Lao, quận Hà Đông, thành phố Hà Nội</t>
  </si>
  <si>
    <t>Mr Hậu 0966383589</t>
  </si>
  <si>
    <t>CircleK-HP6001</t>
  </si>
  <si>
    <t>CircleK 261A Trần Nguyên Hãn</t>
  </si>
  <si>
    <t>261A Trần Nguyên Hãn, Phường Nghĩa Xá, Quận Lê Chân, thành phố Hải Phòng</t>
  </si>
  <si>
    <t>0857164320</t>
  </si>
  <si>
    <t>CircleK-HP6002</t>
  </si>
  <si>
    <t>CircleK 81 Trần Phú</t>
  </si>
  <si>
    <t>81 Trần Phú, Phường Cầu Đất, Quận Ngô Quyền, thành phố Hải Phòng</t>
  </si>
  <si>
    <t>0845625996</t>
  </si>
  <si>
    <t>CircleK-HP6003</t>
  </si>
  <si>
    <t>CircleK BH 02-01 dự án Vinhome Imperia Hải Phòng</t>
  </si>
  <si>
    <t>BH 02-01 dự án Vinhome Imperia Hải Phòng, phường Thượng Lý, Quận Hồng Bàng, thành phố Hải Phòng</t>
  </si>
  <si>
    <t>0329431797</t>
  </si>
  <si>
    <t>CircleK-HP6005</t>
  </si>
  <si>
    <t>CircleK Số 1 - 3 Hai Bà Trưng</t>
  </si>
  <si>
    <t>Số 1 - 3 Hai Bà Trưng, phường An Biên, Quận Lê Chân, thành phố Hải Phòng</t>
  </si>
  <si>
    <t>0357941754</t>
  </si>
  <si>
    <t>CircleK-HP6006</t>
  </si>
  <si>
    <t>CircleK 372-374 Lạch Tray</t>
  </si>
  <si>
    <t>372-374 Lạch Tray, Phường Đằng Giang, Quận Ngô Quyền, thành phố Hải Phòng</t>
  </si>
  <si>
    <t>0703788996</t>
  </si>
  <si>
    <t>CircleK-HP6007</t>
  </si>
  <si>
    <t>CircleK 62-64 Kênh Dương</t>
  </si>
  <si>
    <t>62-64 Kênh Dương, Phường Kênh Dương, Quận Lê Chân, thành phố Hải Phòng</t>
  </si>
  <si>
    <t>0775240439</t>
  </si>
  <si>
    <t>CircleK-HP6008</t>
  </si>
  <si>
    <t>CircleK 31 Hồ Sen</t>
  </si>
  <si>
    <t>31 Hồ Sen, Phường Hàng Kênh, Quận Lê Chân, thành phố Hải Phòng</t>
  </si>
  <si>
    <t>0976110609</t>
  </si>
  <si>
    <t>CircleK-HP6009</t>
  </si>
  <si>
    <t>CircleK Số 177 đường Hà Nội</t>
  </si>
  <si>
    <t>Số 177 đường Hà Nội, phường Thượng Lý, Quận Hồng Bàng, thành phố Hải Phòng</t>
  </si>
  <si>
    <t>0988546687</t>
  </si>
  <si>
    <t>CircleK-HP6010</t>
  </si>
  <si>
    <t>CircleK 341 Lot 22 Lê Hồng Phong</t>
  </si>
  <si>
    <t>341 Lot 22 Lê Hồng Phong, phường Đông Khê, Quận Ngô Quyền, thành phố Hải Phòng</t>
  </si>
  <si>
    <t>039841628</t>
  </si>
  <si>
    <t>CircleK-HP6011</t>
  </si>
  <si>
    <t>CircleK Số 1 Phạm Minh Đức</t>
  </si>
  <si>
    <t>Số 1 Phạm Minh Đức, phường Máy Tơ, Quận Ngô Quyền, thành phố Hải Phòng</t>
  </si>
  <si>
    <t>0936872658</t>
  </si>
  <si>
    <t>CircleK-HP6012</t>
  </si>
  <si>
    <t>CircleK Số 32 Nguyễn Đức Cảnh</t>
  </si>
  <si>
    <t>Số 32 Nguyễn Đức Cảnh, phường An Biên, Quận Lê Chân, thành phố Hải Phòng</t>
  </si>
  <si>
    <t>0934295067</t>
  </si>
  <si>
    <t>CircleK-HP6013</t>
  </si>
  <si>
    <t>CircleK - 27 Trần Hưng Đạo</t>
  </si>
  <si>
    <t>Số 27 đường Trần Hưng Đạo, phường Hoàng Văn Thụ, quận Hồng Bàng, Thành Phố Hải Phòng</t>
  </si>
  <si>
    <t>0907675347</t>
  </si>
  <si>
    <t>CircleK-HP6014</t>
  </si>
  <si>
    <t>CircleK Số 388 +388A Tô Hiệu</t>
  </si>
  <si>
    <t>Số 388 +388A Tô Hiệu, phường Hồ Nam, Quận Lê Chân, thành phố Hải Phòng</t>
  </si>
  <si>
    <t>0763860786</t>
  </si>
  <si>
    <t>CircleK-HP6015</t>
  </si>
  <si>
    <t>CircleK 93 Lương Khánh Thiện</t>
  </si>
  <si>
    <t>93 Lương Khánh Thiện, Phường Cầu Đất, Quận Ngô Quyền, thành phố Hải Phòng</t>
  </si>
  <si>
    <t>0984227617</t>
  </si>
  <si>
    <t>CircleK-HP6016</t>
  </si>
  <si>
    <t>CircleK 412 Trần Thành Ngọ</t>
  </si>
  <si>
    <t>412 Trần Thành Ngọ, Phường Trần Thành Ngọ, Quận Kiến An, thành phố Hải Phòng</t>
  </si>
  <si>
    <t>0583223738</t>
  </si>
  <si>
    <t>CircleK-HP6017</t>
  </si>
  <si>
    <t>CircleK 27 Lê Lợi</t>
  </si>
  <si>
    <t>27 Lê Lợi, Phường Máy Tơ, Quận Ngô Quyền, thành phố Hải Phòng</t>
  </si>
  <si>
    <t>0886432656</t>
  </si>
  <si>
    <t>CircleK-SG0001</t>
  </si>
  <si>
    <t>CircleK 36 Hai Bà Trưng</t>
  </si>
  <si>
    <t>36 Hai Bà Trưng, phường Bến Nghé, quận 1, thành phố Hồ Chí Minh</t>
  </si>
  <si>
    <t>038258875</t>
  </si>
  <si>
    <t>CircleK-SG0006</t>
  </si>
  <si>
    <t>CircleK 75 Thành Thái</t>
  </si>
  <si>
    <t>75 Thành Thái, phường 14, quận 10, thành phố Hồ Chí Minh</t>
  </si>
  <si>
    <t>038685859</t>
  </si>
  <si>
    <t>CircleK-SG0007</t>
  </si>
  <si>
    <t>CircleK 6 Thảo Điền</t>
  </si>
  <si>
    <t>6 Thảo Điền, khu phố 1, phường Thảo Điền, thành phố Thủ Đức, thành phố Hồ Chí Minh</t>
  </si>
  <si>
    <t>035194015</t>
  </si>
  <si>
    <t>CircleK-SG0012</t>
  </si>
  <si>
    <t>CircleK 69 Hồ Tùng Mậu</t>
  </si>
  <si>
    <t>69 Hồ Tùng Maauk, phường Bến Nghé, quận 1, thành phố Hồ Chí Minh</t>
  </si>
  <si>
    <t>039153593</t>
  </si>
  <si>
    <t>CircleK-SG0014</t>
  </si>
  <si>
    <t>CircleK Lô CR2-12, Số 107 Đại Lộ Tôn Dật Tiên, Khu A, Phú Mỹ Hưng</t>
  </si>
  <si>
    <t>Lô CR2-12, số 107 Đại lộ Tôn Dật Tiên, khu A, Phú Mỹ Hưng, phường Tân Phú, quận 7, thành phố Hồ Chí Minh</t>
  </si>
  <si>
    <t>054136683</t>
  </si>
  <si>
    <t>CircleK-SG0026</t>
  </si>
  <si>
    <t>CircleK 50 Bùi Viện</t>
  </si>
  <si>
    <t>50 Bùi Viện, phường Phạm Ngũ Lão, quận 1, thành phố Hồ Chí Minh</t>
  </si>
  <si>
    <t>039209794</t>
  </si>
  <si>
    <t>CircleK-SG0031</t>
  </si>
  <si>
    <t>CircleK 129F/95I Bến Vân Đồn</t>
  </si>
  <si>
    <t>129F/95i Bến Vân Đồn, phường 8, quận 4, Thành phố Hồ Chí Minh</t>
  </si>
  <si>
    <t>038264315</t>
  </si>
  <si>
    <t>CircleK-SG0033</t>
  </si>
  <si>
    <t>CircleK 366 Võ Văn Ngân</t>
  </si>
  <si>
    <t>366 Võ Văn Ngân, phường Bình Tho, thành phố Thủ Đức, thành phố Hồ Chí Minh</t>
  </si>
  <si>
    <t>037220385</t>
  </si>
  <si>
    <t>CircleK-SG0034</t>
  </si>
  <si>
    <t>CircleK 70 Đường Đồng Nai</t>
  </si>
  <si>
    <t>70 Đường Đồng Nai, phường 15, quận 10, thành phố Hồ Chí Minh</t>
  </si>
  <si>
    <t>039778072</t>
  </si>
  <si>
    <t>CircleK-SG0035</t>
  </si>
  <si>
    <t>CircleK 704 Sư Vạn Hạnh</t>
  </si>
  <si>
    <t>704 Sư Vạn Hạnh, phường 12, quận 10, thành phố Hồ Chí Minh</t>
  </si>
  <si>
    <t>039798994</t>
  </si>
  <si>
    <t>CircleK-SG0036</t>
  </si>
  <si>
    <t>CircleK 31 Bà Huyện Thanh Quan</t>
  </si>
  <si>
    <t>31 Bà Huyện Thanh Quan, phường Võ Thị Sáu, quận 3, thành phố Hồ Chí Minh</t>
  </si>
  <si>
    <t>039303680</t>
  </si>
  <si>
    <t>CircleK-SG0040</t>
  </si>
  <si>
    <t>CircleK 65C Nguyễn Thái Học</t>
  </si>
  <si>
    <t>65C Nguyễn Thái Học, phường Cầu Ông Lãnh, quận 1, thành phố Hồ Chí Minh</t>
  </si>
  <si>
    <t>038380048</t>
  </si>
  <si>
    <t>CircleK-SG0042</t>
  </si>
  <si>
    <t>CircleK 13 Tôn Đản</t>
  </si>
  <si>
    <t>13 và C 13/2 Tôn Đản, phường 13, quận 4, thành phố Hồ Chí Minh</t>
  </si>
  <si>
    <t>039405001</t>
  </si>
  <si>
    <t>CircleK-SG0044</t>
  </si>
  <si>
    <t>CircleK 118 Độc Lập</t>
  </si>
  <si>
    <t>118B - 118C Độc Lập, phường Tân Thành, quận Tân Phú, thành phố Hồ Chí Minh</t>
  </si>
  <si>
    <t>038428586</t>
  </si>
  <si>
    <t>CircleK-SG0050</t>
  </si>
  <si>
    <t>CircleK 45 Lý Tự Trọng</t>
  </si>
  <si>
    <t>45 Lý Tự Trọng, phường Bến Nghé, quận 1, thành phố Hồ Chí Minh</t>
  </si>
  <si>
    <t>038258987</t>
  </si>
  <si>
    <t>CircleK-SG0051</t>
  </si>
  <si>
    <t>CircleK 87 Trần Nguyên Đán</t>
  </si>
  <si>
    <t>87 Trần Nguyên Đán, phường 3, quận Bình Thạnh, thành phố Hồ Chí Minh</t>
  </si>
  <si>
    <t>035174984</t>
  </si>
  <si>
    <t>CircleK-SG0053</t>
  </si>
  <si>
    <t>CircleK Số 1 Công Trường Tự Do</t>
  </si>
  <si>
    <t>Số 1 Công Trường Tự Do, phường 19, quận Bình Thạnh, thành phố Hồ Chí Minh</t>
  </si>
  <si>
    <t>0283 518 0774</t>
  </si>
  <si>
    <t>CircleK-SG0054</t>
  </si>
  <si>
    <t>CircleK 9 Nguyễn Kim</t>
  </si>
  <si>
    <t>9 Nguyễn Kim, phường 12, quận 5, thành phố Hồ Chí Minh</t>
  </si>
  <si>
    <t>039575153</t>
  </si>
  <si>
    <t>CircleK-SG0055</t>
  </si>
  <si>
    <t>CircleK 459/8A Nguyễn Thị Thập</t>
  </si>
  <si>
    <t>459/8A Nguyễn Thị Thập, Quận 7, Thành phố Hồ Chí Minh</t>
  </si>
  <si>
    <t>CircleK-SG0056</t>
  </si>
  <si>
    <t>CircleK 27Bis Tôn Thất Tùng</t>
  </si>
  <si>
    <t>27 Bis Tôn Thất Tùng, phường Phạm Ngũ Lão, quận 1, thành phố Hồ Chí Minh</t>
  </si>
  <si>
    <t>039250386</t>
  </si>
  <si>
    <t>CircleK-SG0057</t>
  </si>
  <si>
    <t>CircleK 199 - 201 Đường Số 17</t>
  </si>
  <si>
    <t>Số 199 - 201 Đường số 17, phường Tân Quý, quận 7, thành phố Hồ Chí Minh</t>
  </si>
  <si>
    <t>037752125</t>
  </si>
  <si>
    <t>CircleK-SG0058</t>
  </si>
  <si>
    <t>CircleK 374 Lê Văn Sỹ</t>
  </si>
  <si>
    <t>374 Lê Văn Sỹ, phường 14, quận 3, thành phố Hồ Chí Minh</t>
  </si>
  <si>
    <t>039311360</t>
  </si>
  <si>
    <t>CircleK-SG0059</t>
  </si>
  <si>
    <t>CircleK 273 Lê Thánh Tôn</t>
  </si>
  <si>
    <t>273 Lê Thánh Tôn, phường Bến Thành, quận 1, thành phố Hồ Chí Minh</t>
  </si>
  <si>
    <t>038223453</t>
  </si>
  <si>
    <t>CircleK-SG0060</t>
  </si>
  <si>
    <t>CircleK 220 Nguyễn Trọng Tuyển</t>
  </si>
  <si>
    <t>220 Nguyễn Trọng Tuyển, phường 8, quận Phú Nhuận, thành phố Hồ Chí Minh</t>
  </si>
  <si>
    <t>038423383</t>
  </si>
  <si>
    <t>CircleK-SG0061</t>
  </si>
  <si>
    <t>CircleK S34-2 Sky Garden 3 - Phú Mỹ Hưng, Đại Lộ Nguyễn Văn Linh</t>
  </si>
  <si>
    <t>S34-2 Sky Garden 3 - Phú Mỹ Hưng, Đại Lộ Nguyễn Văn Linh, phường Tân Phong, quận 7, thành phố Hồ Chí Minh</t>
  </si>
  <si>
    <t>054102946</t>
  </si>
  <si>
    <t>CircleK-SG0062</t>
  </si>
  <si>
    <t>CircleK 178A Nguyễn Chí Thanh</t>
  </si>
  <si>
    <t>178A Nguyễn Chí Thanh, phường 2, quận 10, thành phố Hồ Chí Minh</t>
  </si>
  <si>
    <t>038309559</t>
  </si>
  <si>
    <t>CircleK-SG0068</t>
  </si>
  <si>
    <t>CircleK 54 Tôn Thất Thiệp</t>
  </si>
  <si>
    <t>54 Tôn Thất Thiệp, phường Bến Nghé, quận 1, thành phố Hồ Chí Minh</t>
  </si>
  <si>
    <t>038212232</t>
  </si>
  <si>
    <t>CircleK-SG0072</t>
  </si>
  <si>
    <t>CircleK 45 Tân Mỹ</t>
  </si>
  <si>
    <t>45 Tân Mỹ, phường Tân Phú, quận 7, thành phố Hồ Chí Minh</t>
  </si>
  <si>
    <t>037750673</t>
  </si>
  <si>
    <t>CircleK-SG0073</t>
  </si>
  <si>
    <t>CircleK 12 Đông Du</t>
  </si>
  <si>
    <t>12 Đông Du, phường Bến Nghé, quận 1, thành phố Hồ Chí Minh</t>
  </si>
  <si>
    <t>038222611</t>
  </si>
  <si>
    <t>CircleK-SG0077</t>
  </si>
  <si>
    <t>CircleK 11 Nguyễn Văn Tráng</t>
  </si>
  <si>
    <t>11 Nguyễn Văn Trang, phường Bến Thành, quận 1, thành phố Hồ Chí Minh</t>
  </si>
  <si>
    <t>039251315</t>
  </si>
  <si>
    <t>CircleK-SG0081</t>
  </si>
  <si>
    <t>CircleK 290C An Dương Vương</t>
  </si>
  <si>
    <t>290C An Dương Vương, phường 4, quận 5, thành phố Hồ Chí Minh, thành phố Hà Nội</t>
  </si>
  <si>
    <t>CircleK-SG0085</t>
  </si>
  <si>
    <t>CircleK 180 Nguyễn Hồng Đào</t>
  </si>
  <si>
    <t>180 Nguyễn Hồng Đào, phường 14, quận Tân Bình, thành phố Hồ Chí Minh</t>
  </si>
  <si>
    <t>038490155</t>
  </si>
  <si>
    <t>CircleK-SG0086</t>
  </si>
  <si>
    <t>CircleK 225A Hoàng Hoa Thám</t>
  </si>
  <si>
    <t>225A Hoàng Hoa Thám, phường 13, quận Tân Bình, thành phố Hồ Chí Minh</t>
  </si>
  <si>
    <t>038495355</t>
  </si>
  <si>
    <t>CircleK-SG0087</t>
  </si>
  <si>
    <t>CircleK 8A/11D1 Thái Văn Lung</t>
  </si>
  <si>
    <t>8A/11D Thái Văn Lung, phường Bến Nghé, quận 1, thành phố Hồ Chí Minh</t>
  </si>
  <si>
    <t>038233217</t>
  </si>
  <si>
    <t>CircleK-SG0088</t>
  </si>
  <si>
    <t>CircleK 124 Phổ Quang</t>
  </si>
  <si>
    <t>124 Phổ Quang, phường 9, quận Phú Nhuận, thành phố Hồ Chí Minh</t>
  </si>
  <si>
    <t>039976065</t>
  </si>
  <si>
    <t>CircleK-SG0090</t>
  </si>
  <si>
    <t>CircleK 171B Hoàng Hoa Thám</t>
  </si>
  <si>
    <t>171B Hoàng Hoa Thám, phường 13, quận Tân Bình, thành phố Hồ Chí Minh</t>
  </si>
  <si>
    <t>038130849</t>
  </si>
  <si>
    <t>CircleK-SG0091</t>
  </si>
  <si>
    <t>CircleK 162 Nguyễn Công Trứ</t>
  </si>
  <si>
    <t>162 Nguyễn Công Trứ, phường Nguyễn Thái Bình, quận 1, thành phố Hồ Chí Minh</t>
  </si>
  <si>
    <t>039154344</t>
  </si>
  <si>
    <t>CircleK-SG0093</t>
  </si>
  <si>
    <t>CircleK 62 Nguyễn Khoái</t>
  </si>
  <si>
    <t>62 Nguyễn Khoái, phường 2, quận 4, thành phố Hồ Chí Minh</t>
  </si>
  <si>
    <t>CircleK-SG0095</t>
  </si>
  <si>
    <t>CircleK 190B Phan Văn Trị</t>
  </si>
  <si>
    <t>190B Nguyễn Tri Phương, phường 12, quận Bình Thạnh, Thành phố Hồ Chí Minh</t>
  </si>
  <si>
    <t>035162762</t>
  </si>
  <si>
    <t>CircleK-SG0097</t>
  </si>
  <si>
    <t>CircleK 315B Bùi Hữu Nghĩa</t>
  </si>
  <si>
    <t>315 Bùi Hữu Nghĩa, phường 1, quận Bình Thạnh, thành phố Hồ Chí Minh</t>
  </si>
  <si>
    <t>035104574</t>
  </si>
  <si>
    <t>CircleK-SG0100</t>
  </si>
  <si>
    <t>CircleK 32A-32B Bùi Thị Xuân</t>
  </si>
  <si>
    <t>32A-32B Bùi Thị Xuân, phường Bến Thành, quận 1, thành phố Hồ Chí Minh</t>
  </si>
  <si>
    <t>036367551</t>
  </si>
  <si>
    <t>CircleK-SG0101</t>
  </si>
  <si>
    <t>CircleK 47-49 Nguyễn Văn Bảo</t>
  </si>
  <si>
    <t>47-49 Nguyễn Văn Bảo, phường 4, quận Gò Vấp, thành phố Hồ Chí Minh</t>
  </si>
  <si>
    <t>035885504</t>
  </si>
  <si>
    <t>CircleK-SG0102</t>
  </si>
  <si>
    <t>CircleK 325-327 Phạm Ngũ Lão</t>
  </si>
  <si>
    <t>325-327 Phạm Ngũ Lão, phường Phạm Ngũ Lão, quận 1, thành phố Hồ Chí Minh</t>
  </si>
  <si>
    <t>038385483</t>
  </si>
  <si>
    <t>CircleK-SG0103</t>
  </si>
  <si>
    <t>CircleK 06 Quách Văn Tuấn</t>
  </si>
  <si>
    <t>06 Quách Văn Tuấn, phường 12, quận Tân Bình, thành phố Hồ Chí Minh</t>
  </si>
  <si>
    <t>038116610</t>
  </si>
  <si>
    <t>CircleK-SG0106</t>
  </si>
  <si>
    <t>CircleK 43 Phạm Ngọc Thạch</t>
  </si>
  <si>
    <t>43 Phạm Ngọc Thạch, phường Võ Thị Sáu, quận 3, thành phố Hồ Chí Minh</t>
  </si>
  <si>
    <t>038220330</t>
  </si>
  <si>
    <t>CircleK-SG0109</t>
  </si>
  <si>
    <t>CircleK 268 Lý Thường Kiệt</t>
  </si>
  <si>
    <t>268 Lý Thường Kiệt, phường 14, quận 10, thành phố Hồ Chí Minh</t>
  </si>
  <si>
    <t>038663992</t>
  </si>
  <si>
    <t>CircleK-SG0112</t>
  </si>
  <si>
    <t>CircleK 702 Nguyễn Văn Linh</t>
  </si>
  <si>
    <t>702 Nguyễn Văn Linh, phường Tân Phong, quận 7, thành phố Hồ Chí Minh</t>
  </si>
  <si>
    <t>02812345678</t>
  </si>
  <si>
    <t>CircleK-SG0114</t>
  </si>
  <si>
    <t>CircleK 42 Đường C</t>
  </si>
  <si>
    <t>42 Đường C, phường Tân Phú, quận 7, thành phố Hồ Chí Minh</t>
  </si>
  <si>
    <t>054173687</t>
  </si>
  <si>
    <t>CircleK-SG0115</t>
  </si>
  <si>
    <t>CircleK 257A Nguyễn Trãi</t>
  </si>
  <si>
    <t>257A Nguyễn Trãi, phường Nguyễn Cư Trinh, quận 1, thành phố Hồ Chí Minh</t>
  </si>
  <si>
    <t>038360705</t>
  </si>
  <si>
    <t>CircleK-SG0117</t>
  </si>
  <si>
    <t>CircleK 67 Lê Đức Thọ</t>
  </si>
  <si>
    <t>67 Lê Đức Thọ, phường 7, quận Gò Vấp, thành phố Hồ Chí Minh</t>
  </si>
  <si>
    <t>039890684</t>
  </si>
  <si>
    <t>CircleK-SG0122</t>
  </si>
  <si>
    <t>CircleK 58 Lữ Gia</t>
  </si>
  <si>
    <t>58 Lữ Gia, phường 15, quận 11, thành phố Hồ Chí Minh</t>
  </si>
  <si>
    <t>038635199</t>
  </si>
  <si>
    <t>CircleK-SG0123</t>
  </si>
  <si>
    <t>CircleK 15 Bùi Bằng Đoàn</t>
  </si>
  <si>
    <t>15 Bùi Quang Đoàn, KP Hùng Vương 3, phường Tân Phong, quận 7, thành phố Hồ Chí Minh</t>
  </si>
  <si>
    <t>054107260</t>
  </si>
  <si>
    <t>CircleK-SG0124</t>
  </si>
  <si>
    <t>CircleK 217A Nguyễn Văn Cừ</t>
  </si>
  <si>
    <t>217A Nguyễn Văn Cừ, phường 4, quận 5, thành phố Hồ Chí Minh</t>
  </si>
  <si>
    <t>CircleK-SG0125</t>
  </si>
  <si>
    <t>CircleK 4-6 Đường Số 10</t>
  </si>
  <si>
    <t>4-6 Đường số 10, phường 13, quận 6, thành phố Hồ Chí Minh</t>
  </si>
  <si>
    <t>037511126</t>
  </si>
  <si>
    <t>CircleK-SG0127</t>
  </si>
  <si>
    <t>CircleK 160 Đường Số 19</t>
  </si>
  <si>
    <t>160 Đường số 19, khu phố 2, phường Bình Trị Đông B, quận Bình Tân, thành phố Hồ Chí Minh</t>
  </si>
  <si>
    <t>037519192</t>
  </si>
  <si>
    <t>CircleK-SG0128</t>
  </si>
  <si>
    <t>CircleK 91 Đường Nguyễn Thị Mười</t>
  </si>
  <si>
    <t>91 đường Nguyễn Thị Mười, phường 4, quận 8, thành phố Hồ Chí Minh</t>
  </si>
  <si>
    <t>038500155</t>
  </si>
  <si>
    <t>CircleK-SG0129</t>
  </si>
  <si>
    <t>CircleK 184 Lê Đức Thọ</t>
  </si>
  <si>
    <t>184 Lê Đức Thọ, phường 6, quận Gò Vấp, thành phố Hồ Chí Minh</t>
  </si>
  <si>
    <t>038950558</t>
  </si>
  <si>
    <t>CircleK-SG0130</t>
  </si>
  <si>
    <t>CircleK 172 Nguyễn Thị Tần</t>
  </si>
  <si>
    <t>172 Nguyễn Thị Tân, phường 2, quận 8, thành phố Hồ Chí Minh</t>
  </si>
  <si>
    <t>038511168</t>
  </si>
  <si>
    <t>CircleK-SG0131</t>
  </si>
  <si>
    <t>CircleK 197A-199 Điện Biên Phủ</t>
  </si>
  <si>
    <t>197A-199 Điện Biên Phủ, phường 15, quận Bình Thạnh, thành phố Hồ Chí Minh</t>
  </si>
  <si>
    <t>035140288</t>
  </si>
  <si>
    <t>CircleK-SG0133</t>
  </si>
  <si>
    <t>CircleK Số C0.02, Kp Mỹ Phước (H6-1) Phú Mỹ Hưng</t>
  </si>
  <si>
    <t>C0.02, khu phố Mỹ Phước (H6-1) Phú Mỹ Hưng, phường Tân Phong, quận 7, thành phố Hồ Chí Minh</t>
  </si>
  <si>
    <t>054125100</t>
  </si>
  <si>
    <t>CircleK-SG0134</t>
  </si>
  <si>
    <t>CircleK 58 Phạm Văn Nghị, Khu Sky Garden 2-Phú Mỹ Hưng</t>
  </si>
  <si>
    <t>58 Phạm Văn Nghị, khu Sky Garden 2 - Phú Mỹ Hưng, phường Tân Phong, quận 7, thành phố Hồ Chí Minh</t>
  </si>
  <si>
    <t>054107351</t>
  </si>
  <si>
    <t>CircleK-SG0136</t>
  </si>
  <si>
    <t>CircleK 21 Thạch Lam</t>
  </si>
  <si>
    <t>21 Thạch Lam, phường Hiệp Tân, quận Tân Phú, thành phố Hồ Chí Minh</t>
  </si>
  <si>
    <t>02838605679</t>
  </si>
  <si>
    <t>CircleK-SG0137</t>
  </si>
  <si>
    <t>CircleK 193 Đường Số 1</t>
  </si>
  <si>
    <t>193 Đường số 1, phường Bình Trị Đông B, quận Bình Tân, thành phố Hồ Chí Minh</t>
  </si>
  <si>
    <t>038775527</t>
  </si>
  <si>
    <t>CircleK-SG0138</t>
  </si>
  <si>
    <t>CircleK Tầng Hầm Tòa Nhà H1, Khu Phố Tân Lập</t>
  </si>
  <si>
    <t>Tầng hầm tòa nhà H1, khu phố Tân Lập, phường Đông Hòa, Thị xã Dĩ An, Tỉnh Bình Dương</t>
  </si>
  <si>
    <t>036206424</t>
  </si>
  <si>
    <t>CircleK-SG0139</t>
  </si>
  <si>
    <t>CircleK 29 Lê Lợi</t>
  </si>
  <si>
    <t>29 Lê Lợi, phường 4, quận Gò Vấp, thành phố Hồ Chí Minh</t>
  </si>
  <si>
    <t>035881161</t>
  </si>
  <si>
    <t>CircleK-SG0141</t>
  </si>
  <si>
    <t>CircleK 29 Trịnh Đình Thảo</t>
  </si>
  <si>
    <t>29 Trịnh Đình Thảo, phường Hòa Thạnh, quận Tân Phú, thành phố Hồ Chí Minh</t>
  </si>
  <si>
    <t>038606667</t>
  </si>
  <si>
    <t>CircleK-SG0143</t>
  </si>
  <si>
    <t>CircleK 12 Phạm Văn Nghị</t>
  </si>
  <si>
    <t>12 Phạm Văn Nghị, phường Tân Phong, quận 7, thành phố Hồ Chí Minh</t>
  </si>
  <si>
    <t>054107428</t>
  </si>
  <si>
    <t>CircleK-SG0144</t>
  </si>
  <si>
    <t>CircleK 82 Nguyễn Huệ</t>
  </si>
  <si>
    <t>82 Nguyễn Huệ, phường Bến Nghé, quận 1, thành phố Hồ Chí Minh</t>
  </si>
  <si>
    <t>038242414</t>
  </si>
  <si>
    <t>CircleK-SG0145</t>
  </si>
  <si>
    <t>CircleK 22 Nguyễn Trường Tộ</t>
  </si>
  <si>
    <t>22 Nguyễn Trường Tộ, phường 13, quận 4, thành phố Hồ Chí Minh</t>
  </si>
  <si>
    <t>038266246</t>
  </si>
  <si>
    <t>CircleK-SG0146</t>
  </si>
  <si>
    <t>CircleK 18 Bình Phú</t>
  </si>
  <si>
    <t>18 Bình Phú, phường 11, quận 6, thành phố Hồ Chí Minh</t>
  </si>
  <si>
    <t>037551187</t>
  </si>
  <si>
    <t>CircleK-SG0148</t>
  </si>
  <si>
    <t>CircleK 5A Đường Chợ Lớn</t>
  </si>
  <si>
    <t>5A Đường Chợ Lớn, phường 11, quận 6, thành phố Hồ Chí Minh</t>
  </si>
  <si>
    <t>037553551</t>
  </si>
  <si>
    <t>CircleK-SG0150</t>
  </si>
  <si>
    <t>CircleK 2 Nguyễn Khắc Viện</t>
  </si>
  <si>
    <t>2 Nguyễn Khắc Viện, phường Tân Phú, quận 7, thành phố Hồ Chí Minh</t>
  </si>
  <si>
    <t>054138901</t>
  </si>
  <si>
    <t>CircleK-SG0154</t>
  </si>
  <si>
    <t>CircleK 45 Thống Nhất</t>
  </si>
  <si>
    <t>45 Thống Nhất, phường Bình Thọ, thành phố Thủ Đức, thành phố Hồ Chí Minh</t>
  </si>
  <si>
    <t>037222455</t>
  </si>
  <si>
    <t>CircleK-SG0155</t>
  </si>
  <si>
    <t>CircleK 144 Lê Trọng Tấn</t>
  </si>
  <si>
    <t>144 Lê Trọng Tấn, phường Tây Thạnh, quận Tân Phú, thành phố Hồ Chí Minh</t>
  </si>
  <si>
    <t>038161061</t>
  </si>
  <si>
    <t>CircleK-SG0156</t>
  </si>
  <si>
    <t>CircleK 295 Đỗ Xuân Hợp, khu phố 4</t>
  </si>
  <si>
    <t>295 Đỗ Xuân Hợp, Phước Long B, Quận 9, Thành phố Hồ Chí Minh</t>
  </si>
  <si>
    <t>CircleK-SG0157</t>
  </si>
  <si>
    <t>CircleK 15 Đường D2 Khu Dân Cư Phức Hợp Sông Sài Gòn, 92 Nguyễn Hữu Cảnh</t>
  </si>
  <si>
    <t>15 Đường D2, khu dân cư phức hợp Sông Sài Gòn, 92 Nguyễn Hữu Cảnh, phường 22, quận Bình Thạnh, thành phố Hồ Chí Minh</t>
  </si>
  <si>
    <t>036365496</t>
  </si>
  <si>
    <t>CircleK-SG0158</t>
  </si>
  <si>
    <t>CircleK 42 Lê Trung Nghĩa</t>
  </si>
  <si>
    <t>42 Lê Trung Nghĩa, Phường 12, Tân Bình, Thành phố Hồ Chí Minh</t>
  </si>
  <si>
    <t>CircleK-SG0159</t>
  </si>
  <si>
    <t>CircleK 402 Hà Huy Tập</t>
  </si>
  <si>
    <t>402 Hà Huy Tập - Khu phố Mỹ Khanh, phường Tân Phongm quận 7, thành phố Hồ Chí Minh</t>
  </si>
  <si>
    <t>054125213</t>
  </si>
  <si>
    <t>CircleK-SG0160</t>
  </si>
  <si>
    <t>CircleK 17 Cao Thắng</t>
  </si>
  <si>
    <t>17 Cao Thăng, phường 3, quận 3, thành phố Hồ Chí Minh</t>
  </si>
  <si>
    <t>038327775</t>
  </si>
  <si>
    <t>CircleK-SG0161</t>
  </si>
  <si>
    <t>CircleK 353A Tân Sơn Nhì</t>
  </si>
  <si>
    <t>353A Tân Sơn Nhì, phường Tân Sơn Nhì, quận Tân Phú, thành phố Hồ Chí Minh</t>
  </si>
  <si>
    <t>038102226</t>
  </si>
  <si>
    <t>CircleK-SG0162</t>
  </si>
  <si>
    <t>CircleK 41 Yên Thế</t>
  </si>
  <si>
    <t>41 Yên Thế, Phường 2, quận Tân Bình, thành phố Hồ Chí Minh</t>
  </si>
  <si>
    <t>038488487</t>
  </si>
  <si>
    <t>CircleK-SG0163</t>
  </si>
  <si>
    <t>CircleK 50 Nhất Chi Mai</t>
  </si>
  <si>
    <t>50 Nhất Chi Mai, phường 13, quận Tân Bình, thành phố Hồ Chí Minh</t>
  </si>
  <si>
    <t>038102676</t>
  </si>
  <si>
    <t>CircleK-SG0164</t>
  </si>
  <si>
    <t>CircleK 18A15 Tăng Nhơn Phú</t>
  </si>
  <si>
    <t>18A15 Tăng Nhơn Phú, phường Phước Long B, thành phố Thủ Đức, thành phố Hồ Chí Minh</t>
  </si>
  <si>
    <t>036365415</t>
  </si>
  <si>
    <t>CircleK-SG0167</t>
  </si>
  <si>
    <t>CircleK 621 Nguyễn Thị Thập</t>
  </si>
  <si>
    <t>621 Nguyễn Thị Thập, khu phố 1, phường Tân Hưng, quận 7, thành phố Hồ Chí Minh</t>
  </si>
  <si>
    <t>037713141</t>
  </si>
  <si>
    <t>CircleK-SG0168</t>
  </si>
  <si>
    <t>CircleK 44 Cửu Long</t>
  </si>
  <si>
    <t>44 Cửu Long, phường 15, quận 10, thành phố Hồ Chí Minh</t>
  </si>
  <si>
    <t>036207920</t>
  </si>
  <si>
    <t>CircleK-SG0169</t>
  </si>
  <si>
    <t>CircleK 59 Đông Du</t>
  </si>
  <si>
    <t>59 Đông Du, phường Bến Nghé, quận 1, thành phố Hồ Chí Minh, Việt Nam</t>
  </si>
  <si>
    <t>CircleK-SG0174</t>
  </si>
  <si>
    <t>CircleK 683A Âu Cơ</t>
  </si>
  <si>
    <t>Shop 8, B01.01, Tầng 1, Block B - Cao ốc Thương Mại và Chung cư Âu Cơ, 683A Đường Âu Cơ, phường Tân Thành, quận Tân Phú, thành phố Hồ Chí Minh</t>
  </si>
  <si>
    <t>036201336</t>
  </si>
  <si>
    <t>CircleK-SG0175</t>
  </si>
  <si>
    <t>CircleK 66C Hoàng Diệu 2</t>
  </si>
  <si>
    <t>66C Đường Hoàng Diệu 2, khu phố 3, đường Linh Chiểu, quận Thủ Đức, thành phố Hồ Chí Minh</t>
  </si>
  <si>
    <t>037221525</t>
  </si>
  <si>
    <t>CircleK-SG0176</t>
  </si>
  <si>
    <t>CircleK 1 Đường Số 1</t>
  </si>
  <si>
    <t>1 Đường số 1, phường 5, quận Gò Vấp, thành phố Hồ Chí Minh</t>
  </si>
  <si>
    <t>022532578</t>
  </si>
  <si>
    <t>CircleK-SG0177</t>
  </si>
  <si>
    <t>CircleK Số 15-17 Đường Số 3 Khu Dân Cư Phú Mỹ</t>
  </si>
  <si>
    <t>15 Lô L - 17 Lô L, đường số 3, khu dân cư Phú Mỹ, phường Phú Mỹ, quận 7, thành phố Hồ Chí Minh</t>
  </si>
  <si>
    <t>037851575</t>
  </si>
  <si>
    <t>CircleK-SG0181</t>
  </si>
  <si>
    <t>CircleK 77B Đường Số 2</t>
  </si>
  <si>
    <t>77B Đường số 2, phường 15, quận 11, thành phố Hồ Chí Minh</t>
  </si>
  <si>
    <t>036202173</t>
  </si>
  <si>
    <t>CircleK-SG0182</t>
  </si>
  <si>
    <t>CircleK EA3-01-01 Tòa nhà Era Town</t>
  </si>
  <si>
    <t>EA3-01-01 Tòa nhà Era Town, đường 15B, phường Phú Mỹ, quận 7, thành phố Hồ Chí Minh</t>
  </si>
  <si>
    <t>036209747</t>
  </si>
  <si>
    <t>CircleK-SG0183</t>
  </si>
  <si>
    <t>CircleK 277 Âu Dương Lân</t>
  </si>
  <si>
    <t>277 Đường Âu Dương Lân, phường Tân Hưng, quận 7, thành phố Hồ Chí Minh</t>
  </si>
  <si>
    <t>038507773</t>
  </si>
  <si>
    <t>CircleK-SG0184</t>
  </si>
  <si>
    <t>CircleK A24 Đường Số 4</t>
  </si>
  <si>
    <t>A24 Đường D4, phường Tân Hưng, quận 7, thành phố Hồ Chí Minh</t>
  </si>
  <si>
    <t>036204670</t>
  </si>
  <si>
    <t>CircleK-SG0187</t>
  </si>
  <si>
    <t>CircleK Vườn Lài</t>
  </si>
  <si>
    <t>304-304A Vườn Lài, phường Phú Thọ Hòa quận Tân Phú, thành phố Hồ Chí Minh</t>
  </si>
  <si>
    <t>02836201344</t>
  </si>
  <si>
    <t>CircleK-SG0188</t>
  </si>
  <si>
    <t>CircleK 73-75 Trần Trọng Cung</t>
  </si>
  <si>
    <t>73-75 Trần Trọng Cung, phường Tân Thuận Đông, quận 7, thành phố Hồ Chí Minh</t>
  </si>
  <si>
    <t>036208242</t>
  </si>
  <si>
    <t>CircleK-SG0189</t>
  </si>
  <si>
    <t>CircleK 42 Đường Phạm Như Tăng</t>
  </si>
  <si>
    <t>42 Đường Phạm Như Tăng, phường 4, Quận 8, thành phố Hồ Chí Minh, Việt Nam</t>
  </si>
  <si>
    <t>CircleK-SG0190</t>
  </si>
  <si>
    <t>CircleK 58-60 Hoa Cúc</t>
  </si>
  <si>
    <t>58-60 Hoa Cúc, phường 7, quận Phú Nhuận, thành phố Hồ Chí Minh</t>
  </si>
  <si>
    <t>035178158</t>
  </si>
  <si>
    <t>CircleK-SG0194</t>
  </si>
  <si>
    <t>CircleK 15 Đỗ Quang Đẩu</t>
  </si>
  <si>
    <t>15 Đỗ Quang Dầu, phường Phạm Ngũ Lão, quận 1, thành phố Hồ Chí Minh</t>
  </si>
  <si>
    <t>039209088</t>
  </si>
  <si>
    <t>CircleK-SG0195</t>
  </si>
  <si>
    <t>CircleK 62 Man Thiện</t>
  </si>
  <si>
    <t>62 Đường Man Thiện, phường Tăng Nhơn Phú A, quận 9, thành phố Hồ Chí Minh</t>
  </si>
  <si>
    <t>037305852</t>
  </si>
  <si>
    <t>CircleK-SG0197</t>
  </si>
  <si>
    <t>CircleK 525 Tô Hiến Thành</t>
  </si>
  <si>
    <t>525 Tô Hiến Thành, phường 14, quận 10, thành phố Hồ Chí Minh</t>
  </si>
  <si>
    <t>038660097</t>
  </si>
  <si>
    <t>CircleK-SG0198</t>
  </si>
  <si>
    <t>CircleK 92 Hậu Giang</t>
  </si>
  <si>
    <t>92 Hậu Giang, phường 6, quận 6, thành phố Hồ Chí Minh</t>
  </si>
  <si>
    <t>039609798</t>
  </si>
  <si>
    <t>CircleK-SG0200</t>
  </si>
  <si>
    <t>CircleK 02 Đường Nội Khu Hưng Gia IV</t>
  </si>
  <si>
    <t>02 Đường Nội Khu Hưng Gia IV, phường Tân Phong, quận 7, thành phố Hồ Chí Minh, Việt Nam</t>
  </si>
  <si>
    <t>CircleK-SG0201</t>
  </si>
  <si>
    <t>CircleK 45 Cao Thắng</t>
  </si>
  <si>
    <t>45 Cao Thăng, phường 3, quận 3, thành phố Hồ Chí Minh</t>
  </si>
  <si>
    <t>038329587</t>
  </si>
  <si>
    <t>CircleK-SG0204</t>
  </si>
  <si>
    <t>CircleK A67 Nguyễn Trãi</t>
  </si>
  <si>
    <t>A67 Nguyễn Trãi, phường Nguyễn Cư Trinh, quận 1, thành phố Hồ Chí Minh</t>
  </si>
  <si>
    <t>039250674</t>
  </si>
  <si>
    <t>CircleK-SG0205</t>
  </si>
  <si>
    <t>CircleK 609 Xô Viết Nghệ Tĩnh</t>
  </si>
  <si>
    <t>609 Xô Viết Nghệ Tĩnh, phường 26, quận Bình Thạnh, thành phố Hồ Chí Minh</t>
  </si>
  <si>
    <t>035110174</t>
  </si>
  <si>
    <t>CircleK-SG0206</t>
  </si>
  <si>
    <t>CircleK T2,00.01 Toà Nhà Krista 537 Nguyễn Duy Trinh</t>
  </si>
  <si>
    <t>T2,00.01 Tòa nhà Krista 537 Nguyễn Duy Trinh, phường Bình Trung Đông, thành phố Thủ Đức, thành phố Hồ Chí Minh</t>
  </si>
  <si>
    <t>036368694</t>
  </si>
  <si>
    <t>CircleK-SG0207</t>
  </si>
  <si>
    <t>CircleK 371 Nguyễn Kiệm</t>
  </si>
  <si>
    <t>371 Nguyễn Kiệm, phường 3, quận Gò Vấp, thành phố Hồ Chí Minh</t>
  </si>
  <si>
    <t>022539741</t>
  </si>
  <si>
    <t>CircleK-SG0211</t>
  </si>
  <si>
    <t>CircleK Số 264 Nguyễn Đình Chiểu</t>
  </si>
  <si>
    <t>Số 264 Nguyễn Đình Chiểu, phường Võ Thị Sáu, quận 3, thành phố Hồ Chí Minh</t>
  </si>
  <si>
    <t>039352280</t>
  </si>
  <si>
    <t>CircleK-SG0212</t>
  </si>
  <si>
    <t>CircleK 292 Điện Biên Phủ</t>
  </si>
  <si>
    <t>292 Điện Biên Phủ, phường 11, quận Bình Thạnh, thành phố Hồ Chí Minh</t>
  </si>
  <si>
    <t>038998914</t>
  </si>
  <si>
    <t>CircleK-SG0214</t>
  </si>
  <si>
    <t>CircleK 103 Trương Định</t>
  </si>
  <si>
    <t>103 Trương Định, phường Võ Thị Sáu, quận 3, thành phố Hồ Chí Minh</t>
  </si>
  <si>
    <t>039352284</t>
  </si>
  <si>
    <t>CircleK-SG0216</t>
  </si>
  <si>
    <t>CircleK 55 Phạm Viết Chánh</t>
  </si>
  <si>
    <t>55 Phạm Việt Chánh, phường Nguyễn Cư Trinh, quận 1, thành phố Hồ Chí Minh</t>
  </si>
  <si>
    <t>039260986</t>
  </si>
  <si>
    <t>CircleK-SG0217</t>
  </si>
  <si>
    <t>CircleK 475 Điện Biên Phủ</t>
  </si>
  <si>
    <t>Số 475 Điện Biên Phủ, phường 25, quận Bình Thạnh, thành phố Hồ Chí Minh</t>
  </si>
  <si>
    <t>038990075</t>
  </si>
  <si>
    <t>CircleK-SG0218</t>
  </si>
  <si>
    <t>CircleK 1 Bùi Viện</t>
  </si>
  <si>
    <t>01 Bùi Viện, phường Phạm Ngũ Lão, quận 1, thành phố Hồ Chí Minh</t>
  </si>
  <si>
    <t>039209954</t>
  </si>
  <si>
    <t>CircleK-SG0219</t>
  </si>
  <si>
    <t>CircleK 74 Đường Số 1</t>
  </si>
  <si>
    <t>Số 74 đường số 1, phường Bình Trị Đông B, quận Bình Tân, thành phố Hồ Chí Minh</t>
  </si>
  <si>
    <t>038779931</t>
  </si>
  <si>
    <t>CircleK-SG0220</t>
  </si>
  <si>
    <t>CircleK 16 Ấp Bắc</t>
  </si>
  <si>
    <t>Số 16 Đường Ấp Bắc, phường 13, quận Tân Bình, thành phố Hồ Chí Minh</t>
  </si>
  <si>
    <t>038498990</t>
  </si>
  <si>
    <t>CircleK-SG0222</t>
  </si>
  <si>
    <t>CircleK 529 Sư Vạn Hạnh</t>
  </si>
  <si>
    <t>Số 529 Sư Vạn Hạnh, phường 13, quận 10, thành phố Hồ Chí Minh</t>
  </si>
  <si>
    <t>039798931</t>
  </si>
  <si>
    <t>CircleK-SG0223</t>
  </si>
  <si>
    <t>CircleK 26 Nguyễn Thái Bình</t>
  </si>
  <si>
    <t>Số 26 Nguyễn Thí Bình, phường 4, quận Tân Bình, thành phố Hồ Chí Minh</t>
  </si>
  <si>
    <t>039485993</t>
  </si>
  <si>
    <t>CircleK-SG0224</t>
  </si>
  <si>
    <t>CircleK 243 Phan Đình Phùng</t>
  </si>
  <si>
    <t>Số 243 Phan Đình Phùng, phường 15 quận Phú Nhuận, thành phố Hồ Chí Minh</t>
  </si>
  <si>
    <t>039959574</t>
  </si>
  <si>
    <t>CircleK-SG0225</t>
  </si>
  <si>
    <t>CircleK Số 74 Nguyễn Văn Thương</t>
  </si>
  <si>
    <t>74 Nguyễn Văn Thường, phường 25, quận Bình Thạnh, thành phố Hồ Chí Minh</t>
  </si>
  <si>
    <t>038988994</t>
  </si>
  <si>
    <t>CircleK-SG0226</t>
  </si>
  <si>
    <t>CircleK L3-SH01 Toà nhà Landmart 3, Vinhomes Central Park, 720A Điện Biên Phủ</t>
  </si>
  <si>
    <t>Số L3-SH01 Toàn Landmark 3, Vinhomes Central Park, 720A Điện Biên Phủ, phường 22, quận Bình Thạnh, thành phố Hồ Chí Minh</t>
  </si>
  <si>
    <t>036368930</t>
  </si>
  <si>
    <t>CircleK-SG0227</t>
  </si>
  <si>
    <t>CircleK 131 Trần Đình Xu</t>
  </si>
  <si>
    <t>Số 131 Trần Đình Xu, phường Nguyễn Cư Trinh, quận 1, thành phố Hồ Chí Minh</t>
  </si>
  <si>
    <t>036369785</t>
  </si>
  <si>
    <t>CircleK-SG0228</t>
  </si>
  <si>
    <t>CircleK 165-167 Lê Thánh Tôn</t>
  </si>
  <si>
    <t>Số 165-167 Lê Thánh Tôn, phường Bến Thành, quận 1, thành phố Hồ Chí Minh</t>
  </si>
  <si>
    <t>038297410</t>
  </si>
  <si>
    <t>CircleK-SG0229</t>
  </si>
  <si>
    <t>CircleK 306 Cao Thắng</t>
  </si>
  <si>
    <t>Số 306 Cao Thăng, phường 12, quận 10, thành phố Hồ Chí Minh</t>
  </si>
  <si>
    <t>039798970</t>
  </si>
  <si>
    <t>CircleK-SG0230</t>
  </si>
  <si>
    <t>CircleK 57 Nguyễn Du</t>
  </si>
  <si>
    <t>57 Nguyễn Du, phường Bến Nghé, quận 1, thành phố Hồ Chí Minh</t>
  </si>
  <si>
    <t>038294980</t>
  </si>
  <si>
    <t>CircleK-SG0231</t>
  </si>
  <si>
    <t>CircleK 259 Đường số 7</t>
  </si>
  <si>
    <t>Số 259 Đường số 7, phường Bình Trị Đông B, quận Bình Tân, thành phố Hồ Chí Minh</t>
  </si>
  <si>
    <t>036368492</t>
  </si>
  <si>
    <t>CircleK-SG0232</t>
  </si>
  <si>
    <t>CircleK 139-141 Âu Dương Lân</t>
  </si>
  <si>
    <t>139-141 Âu Dương Lân, phường 2, quận 8, thành phố Hồ Chí Minh</t>
  </si>
  <si>
    <t>036362764</t>
  </si>
  <si>
    <t>CircleK-SG0233</t>
  </si>
  <si>
    <t>CircleK 32 Nguyễn Hữu Cầu</t>
  </si>
  <si>
    <t>Số 32 Nguyễn Hữu Cầu, phường Tân Định, quận 1, thành phố Hồ Chí Minh</t>
  </si>
  <si>
    <t>036369764</t>
  </si>
  <si>
    <t>CircleK-SG0234</t>
  </si>
  <si>
    <t>CircleK 81 Trần Bình Trọng</t>
  </si>
  <si>
    <t>81 Trần Bình Trọng, phường 1, quận 5, thành phố Hồ Chí Minh</t>
  </si>
  <si>
    <t>036369324</t>
  </si>
  <si>
    <t>CircleK-SG0235</t>
  </si>
  <si>
    <t>CircleK 113 Nguyễn Gia Trí</t>
  </si>
  <si>
    <t>113 Nguyễn Gia Trí, phường 25, quận Bình Thạnh, thành phố Hồ Chí Minh</t>
  </si>
  <si>
    <t>035117026</t>
  </si>
  <si>
    <t>CircleK-SG0236</t>
  </si>
  <si>
    <t>CircleK RS3 06-07, Richstar Residence, 239 - 241 &amp; 278 Hòa Bình</t>
  </si>
  <si>
    <t>RS3-SH06 và QS3-SH07 Chung cư Richstar Residence Novaland số 239-241 và 278 Hòa Bình, phường Hiệp Tân, quận Tân Phú, thành phố Hồ Chí Minh</t>
  </si>
  <si>
    <t>036367410</t>
  </si>
  <si>
    <t>CircleK-SG0237</t>
  </si>
  <si>
    <t>CircleK 2 Trần Khắc Chân</t>
  </si>
  <si>
    <t>2 Trần Khắc Chân, phường Tân Định, quận 1, thành phố Hồ Chí Minh</t>
  </si>
  <si>
    <t>035261003</t>
  </si>
  <si>
    <t>CircleK-SG0239</t>
  </si>
  <si>
    <t>CircleK 69B Phạm Văn Hai</t>
  </si>
  <si>
    <t>69B Phạm Văn Hai, phường 3, quận Tân Bình, thành phố Hồ Chí Minh</t>
  </si>
  <si>
    <t>039480017</t>
  </si>
  <si>
    <t>CircleK-SG0240</t>
  </si>
  <si>
    <t>CircleK 62 Phạm Ngọc Thạch</t>
  </si>
  <si>
    <t>62 Phạm Ngọc Thạch, phường Võ Thị Sáu, quận 3, thành phố Hồ Chí Minh</t>
  </si>
  <si>
    <t>038233163</t>
  </si>
  <si>
    <t>CircleK-SG0243</t>
  </si>
  <si>
    <t>CircleK 369 Nguyễn Thái Bình</t>
  </si>
  <si>
    <t>369 Nguyễn Thái Bình, phường 12, quận Tân Bình, thành phố Hồ Chí Minh</t>
  </si>
  <si>
    <t>038118017</t>
  </si>
  <si>
    <t>CircleK-SG0247</t>
  </si>
  <si>
    <t>CircleK 720A Điện Biên Phủ</t>
  </si>
  <si>
    <t>L1-SH.01B Tòa nhà Landmark 1, VinhomesCentral Park 720A Điện Biên Phủ, phường 22, quận Bình Thạnh, thành phố Hồ Chí Minh</t>
  </si>
  <si>
    <t>02836200039</t>
  </si>
  <si>
    <t>CircleK-SG0248</t>
  </si>
  <si>
    <t>CircleK 33 Hoàng Hoa Thám</t>
  </si>
  <si>
    <t>33 Hoàng Hoa Thám, phường 13, quận Tân Bình, thành phố Hồ Chí Minh</t>
  </si>
  <si>
    <t>038100020</t>
  </si>
  <si>
    <t>CircleK-SG0250</t>
  </si>
  <si>
    <t>CircleK 271 Phạm Ngũ Lão</t>
  </si>
  <si>
    <t>271 Phạm Ngũ Lão, phường Phạm Ngũ Lão, quận 1, thành phố Hồ Chí Minh</t>
  </si>
  <si>
    <t>036203016</t>
  </si>
  <si>
    <t>CircleK-SG0251</t>
  </si>
  <si>
    <t>CircleK 188 Nguyễn Thị Minh Khai</t>
  </si>
  <si>
    <t>188 Nguyễn Thị Minh Khai, phường Võ Thị Sáu, quận 3, thành phố Hồ Chí Minh</t>
  </si>
  <si>
    <t>036200870</t>
  </si>
  <si>
    <t>CircleK-SG0252</t>
  </si>
  <si>
    <t>CircleK SAV.3-00.27 Toà Nhà The Sun Avenue, Tầng Trệt, Tháp S3, Số 28 Mai Chí Thọ</t>
  </si>
  <si>
    <t>Số SAV.3-00.27 Tòa nhà The Sun Avenue, tầng trệt, Tháp S3, số 28 Mai Chí Thọ, phường An Phú, thành phố Thủ Đức, thành phố Hồ Chí Minh</t>
  </si>
  <si>
    <t>036200884</t>
  </si>
  <si>
    <t>CircleK-SG0254</t>
  </si>
  <si>
    <t>CircleK 27 Phạm Văn Chiêu</t>
  </si>
  <si>
    <t>27 Phạm Văn Chiêu, phường 14, quận Gò Vấp, thành phố Hồ Chí Minh</t>
  </si>
  <si>
    <t>036200137</t>
  </si>
  <si>
    <t>CircleK-SG0255</t>
  </si>
  <si>
    <t>CircleK 809B – 811 Tạ Quang Bửu</t>
  </si>
  <si>
    <t>809B-811 Tạ Quang Bửu, phường 5, quận 8, thành phố Hồ Chí Minh</t>
  </si>
  <si>
    <t>036201023</t>
  </si>
  <si>
    <t>CircleK-SG0256</t>
  </si>
  <si>
    <t>CircleK A1.09 Sunrise City View - Khu Phức Hợp Căn Hộ Nhật Hoa, 33 Nguyễn Hữu Thọ</t>
  </si>
  <si>
    <t>A1.09, Sunrise City View - Khu phức hợp căn hộ Nhật Hoa, 33 Nguyễn Hữu Thọ, phường Tân Hưng, quận 7, thành phố Hồ Chí Minh</t>
  </si>
  <si>
    <t>036361220</t>
  </si>
  <si>
    <t>CircleK-SG0258</t>
  </si>
  <si>
    <t>CircleK 15C Nguyễn Thị Minh Khai</t>
  </si>
  <si>
    <t>15C Nguyễn Thị Minh Khai, phường Bến Nghé, quận 1, thành phố Hồ Chí Minh</t>
  </si>
  <si>
    <t>036201162</t>
  </si>
  <si>
    <t>CircleK-SG0259</t>
  </si>
  <si>
    <t>CircleK 37C Thuận Kiều</t>
  </si>
  <si>
    <t>37C Thuận Kiều, phường 12, quận 5, thành phố Hồ Chí Minh</t>
  </si>
  <si>
    <t>036204090</t>
  </si>
  <si>
    <t>CircleK-SG0262</t>
  </si>
  <si>
    <t>CircleK 69 Nguyễn Khắc Nhu</t>
  </si>
  <si>
    <t>69 Nguyễn Khắc Nhu, phường Cô Giang, quận 1, thành phố Hồ Chí Minh</t>
  </si>
  <si>
    <t>036203073</t>
  </si>
  <si>
    <t>CircleK-SG0264</t>
  </si>
  <si>
    <t>CircleK 83 Đường Số 3, Khu Phố 4</t>
  </si>
  <si>
    <t>83 Đường số 3, khu phố 4, phường Bình An, Quận 2, thành phố Hồ Chí Minh</t>
  </si>
  <si>
    <t>036201147</t>
  </si>
  <si>
    <t>CircleK-SG0265</t>
  </si>
  <si>
    <t>CircleK L1-02 Tầng 1 Cao ốc Chung Cư SaiGon Mia, Đường số 9A Chung Cư Cụm 3,4 - Khu Dân Cư Trung Sơn</t>
  </si>
  <si>
    <t>L1-02 Tầng 1 Cao ốc Chung cư Saigon Mia, đường số 9A Chung cư Cụm III, IV - Khu dân cư Trung Sơn, xã Bình Hưng, huyện Bình Chánh, thành phố Hồ Chí Minh</t>
  </si>
  <si>
    <t>036202254</t>
  </si>
  <si>
    <t>CircleK-SG0266</t>
  </si>
  <si>
    <t>CircleK 103 Trần Huy Liệu</t>
  </si>
  <si>
    <t>103 Trần Huy Liệu, phường 12, quận Phú Nhuận, thành phố Hồ Chí Minh</t>
  </si>
  <si>
    <t>036369124</t>
  </si>
  <si>
    <t>CircleK-SG0267</t>
  </si>
  <si>
    <t>CircleK 87 Cửu Long</t>
  </si>
  <si>
    <t>87 Cửu Long, phường 15, quận 10, thành phố Hồ Chí Minh</t>
  </si>
  <si>
    <t>038620012</t>
  </si>
  <si>
    <t>CircleK-SG0268</t>
  </si>
  <si>
    <t>CircleK Phú Mỹ Hưng - 12 Tân Trào</t>
  </si>
  <si>
    <t>Tầng 1 khu trung tâm thương mại tài chính Dầu Khí Phú Mỹ Hưng, Lô C6-01 Khu A Số 12 Tân Trào, quận 7, thành phố Hồ Chí Minh</t>
  </si>
  <si>
    <t>054165853</t>
  </si>
  <si>
    <t>CircleK-SG0269</t>
  </si>
  <si>
    <t>CircleK 285 Cách Mạng Tháng Tám</t>
  </si>
  <si>
    <t>285/94 Cách Mạng Tháng 8, Phường 12, quận 10, thành phố Hồ Chí Minh, Việt Nam</t>
  </si>
  <si>
    <t>02838620028</t>
  </si>
  <si>
    <t>CircleK-SG0272</t>
  </si>
  <si>
    <t>CircleK 14 Nguyễn Văn Bảo</t>
  </si>
  <si>
    <t>14 Nguyễn Văn Bảo, phường 4, quận Gò Vấp, thành phố Hồ Chí Minh</t>
  </si>
  <si>
    <t>035351136</t>
  </si>
  <si>
    <t>CircleK-SG0273</t>
  </si>
  <si>
    <t>CircleK 60 Lâm Văn Bền</t>
  </si>
  <si>
    <t>Số 60 Lâm Văn Bền, phường Tân Kiểng, quận 7, thành phố Hồ Chí Minh</t>
  </si>
  <si>
    <t>038727345</t>
  </si>
  <si>
    <t>CircleK-SG0274</t>
  </si>
  <si>
    <t>CircleK 144 - 146 Lâm Văn Bền</t>
  </si>
  <si>
    <t>144-146 Lâm Văn Bền, phường Tân Quý, quận 7, thành phố Hồ Chí Minh</t>
  </si>
  <si>
    <t>037716138</t>
  </si>
  <si>
    <t>CircleK-SG0275</t>
  </si>
  <si>
    <t>CircleK 184A-184B Nguyễn Xí</t>
  </si>
  <si>
    <t>184A-184B Nguyễn Xí, phường 26, quận Bình Thạnh, thành phố Hồ Chí Minh</t>
  </si>
  <si>
    <t>035351587</t>
  </si>
  <si>
    <t>CircleK-SG0277</t>
  </si>
  <si>
    <t>CircleK 36-38 Trần Thái Tông</t>
  </si>
  <si>
    <t>36-38 Trần Thái Tông, phường 15, quận Tân Bình, thành phố Hồ Chí Minh</t>
  </si>
  <si>
    <t>038159009</t>
  </si>
  <si>
    <t>CircleK-SG0278</t>
  </si>
  <si>
    <t>CircleK 160 Bùi Thị Xuân</t>
  </si>
  <si>
    <t>160 Bùi Thị Xuân, phường Phạm Ngũ Lão, quận 1, thành phố Hồ Chí Minh</t>
  </si>
  <si>
    <t>035351029</t>
  </si>
  <si>
    <t>CircleK-SG0279</t>
  </si>
  <si>
    <t>CircleK Kiot Khu Vực Mặt Tiền Kinh Dương Vương - 395 Kinh Dương Vương</t>
  </si>
  <si>
    <t>Kiot khu vực mặt tiền Kinh Dương Vương - 395 Kinh Dương Vương, phường An Lạc, quận Bình Tân, thành phố Hồ Chí Minh</t>
  </si>
  <si>
    <t>035350020</t>
  </si>
  <si>
    <t>CircleK-SG0281</t>
  </si>
  <si>
    <t>CircleK 273 Trần Bình Trọng</t>
  </si>
  <si>
    <t>273 Trần Bình Trọng, phường 4, quận 5, thành phố Hồ Chí Minh</t>
  </si>
  <si>
    <t>035351101</t>
  </si>
  <si>
    <t>CircleK-SG0282</t>
  </si>
  <si>
    <t>CircleK 139 Nguyễn Đức Cảnh Khu Phố Mỹ Phát - H29-2</t>
  </si>
  <si>
    <t>139 Nguyễn Đức Cảnh, khu phố Mỹ Phát - H29-2, Phường Tân Phong, quận 7, thành phố Hồ Chí Minh</t>
  </si>
  <si>
    <t>0918667898</t>
  </si>
  <si>
    <t>CircleK-SG0283</t>
  </si>
  <si>
    <t>CircleK D2.01.01-TM, Tại Tầng 01 và Tầng 02 Tháp D2, Cao Ốc Safira, Số 454 Võ Chí Công</t>
  </si>
  <si>
    <t>D02.01.01 - TM, Tầng 1 và tầng 2 Tháp D2, Cao ốc Safira. Số 454 đường Võ Chí Công, phường Phú Hữu, quận 9, thành phố Hồ Chí Minh</t>
  </si>
  <si>
    <t>035356668</t>
  </si>
  <si>
    <t>CircleK-SG0284</t>
  </si>
  <si>
    <t>CircleK 2H Trần Nhân Tôn</t>
  </si>
  <si>
    <t>Số 2H Trần Nhân Tôn, phường 02, quận 10, thành phố Hồ Chí Minh</t>
  </si>
  <si>
    <t>028 123 456</t>
  </si>
  <si>
    <t>CircleK-SG0285</t>
  </si>
  <si>
    <t>CircleK Citizen Apartment, Trung Son Residential quarter</t>
  </si>
  <si>
    <t>Tầng Trệt, Chung cư Lô 3-4, Cụm 1, Khu dân cư Trung Sơn, đường số 9A, xã Bình Hưng, huyện Bình Chánh, thành phố Hồ Chí Minh</t>
  </si>
  <si>
    <t>CircleK-SG0286</t>
  </si>
  <si>
    <t>CircleK 402 Nguyễn Thị Thập</t>
  </si>
  <si>
    <t>402 Nguyễn Thị Thập, phường Tân Quý, quận 7, thành phố Hồ Chí Minh</t>
  </si>
  <si>
    <t>028 345 678</t>
  </si>
  <si>
    <t>CircleK-SG0287</t>
  </si>
  <si>
    <t>CircleK 311 Nguyễn Tri Phương</t>
  </si>
  <si>
    <t>311 Nguyễn Tri Phương, phường 5, quận 10, thành phố Hồ Chí Minh</t>
  </si>
  <si>
    <t>CircleK-SG0288</t>
  </si>
  <si>
    <t>CircleK 223 Đặng Văn Bi</t>
  </si>
  <si>
    <t>Số 223 Đặng Văn Bi, khu phố 4, phường Trường Thọ, thành phố Thủ Đức, thành phố Hồ Chí Minh</t>
  </si>
  <si>
    <t>035351610</t>
  </si>
  <si>
    <t>CircleK-SG0289</t>
  </si>
  <si>
    <t>CircleK 126 Đường Số 15</t>
  </si>
  <si>
    <t>126 Đường số 15, phường Tân Kiểng, quận 7, thành phố Hồ Chí Minh</t>
  </si>
  <si>
    <t>CircleK-SG0290</t>
  </si>
  <si>
    <t>CircleK 264 Độc Lập</t>
  </si>
  <si>
    <t>264 Độc Lập, phường Tân Thành, quận Tân Phú, thành phố Hồ Chí Minh</t>
  </si>
  <si>
    <t>035352147</t>
  </si>
  <si>
    <t>CircleK-SG0291</t>
  </si>
  <si>
    <t>CircleK 135-137 Lê Văn Sỹ</t>
  </si>
  <si>
    <t>Số 135-137 Lê Văn Sỹ, phường 13, quận Phú Nhuận, thành phố Hồ Chí Minh</t>
  </si>
  <si>
    <t>035351207</t>
  </si>
  <si>
    <t>CircleK-SG0292</t>
  </si>
  <si>
    <t>CircleK 150 Nguyễn Thị Nhỏ</t>
  </si>
  <si>
    <t>150 Nguyễn Thị Nhỏ, phường 15, quận 11, thành phố Hồ Chí Minh, Việt Nam</t>
  </si>
  <si>
    <t>CircleK-SG0293</t>
  </si>
  <si>
    <t>CircleK 485 Huỳnh Tấn Phát</t>
  </si>
  <si>
    <t>485 Huỳnh Tấn Phát, phường Tân Thuận Đông, quận 7, thành phố Hồ Chí Minh</t>
  </si>
  <si>
    <t>035355114</t>
  </si>
  <si>
    <t>CircleK-SG0294</t>
  </si>
  <si>
    <t>CircleK 633 Tỉnh Lộ 10</t>
  </si>
  <si>
    <t>633 Tỉnh Lộ 10, phường Bình Trị Đông B, quận Bình Tân, thành phố Hồ Chí Minh</t>
  </si>
  <si>
    <t>CircleK-SG0295</t>
  </si>
  <si>
    <t>CircleK 18 Tân Hòa Đông</t>
  </si>
  <si>
    <t>Số 18 Tân Hòa Đông, phường 14, quận 6, thành phố Hồ Chí Minh</t>
  </si>
  <si>
    <t>CircleK-SG0296</t>
  </si>
  <si>
    <t>CircleK 619 Lê Đức Thọ</t>
  </si>
  <si>
    <t>Số 619 Lê Đức Thọ, phường 16, quận Gò Vấp, thành phố Hồ Chí Minh</t>
  </si>
  <si>
    <t>0289908615</t>
  </si>
  <si>
    <t>CircleK-SG0297</t>
  </si>
  <si>
    <t>CircleK Căn Số A1-00.04 Tháp A1, Khu Chung Cư Phức Hợp Lô M1 74 Nguyễn Cơ Thạch</t>
  </si>
  <si>
    <t>Căn số A1-00.04 Tháp A1, khu chung cư phức hợp Lô M1 74 Nguyễn Cơ Thạch, phường An Lợi Đông, thành phố Thủ Đức, thành phố Hồ Chí Minh</t>
  </si>
  <si>
    <t>CircleK-SG0298</t>
  </si>
  <si>
    <t>CircleK 17H-17K Dương Đình Nghệ</t>
  </si>
  <si>
    <t>17H-17K Dương Đình Nghệ, phường 8, quận 11, thành phố Hồ Chí Minh</t>
  </si>
  <si>
    <t>CircleK-SG0299</t>
  </si>
  <si>
    <t>CircleK 04 Phổ Quang</t>
  </si>
  <si>
    <t>Số 4 Phổ Quang, phường 2, quận Tân Bình, thành phố Hồ Chí Minh</t>
  </si>
  <si>
    <t>CircleK-SG0300</t>
  </si>
  <si>
    <t>CircleK Số 27 Nguyễn Gia Trí</t>
  </si>
  <si>
    <t>27 Nguyễn Gia Trí, phường 25, quận Bình Thạnh, thành phố Hồ Chí Minh</t>
  </si>
  <si>
    <t>038040997</t>
  </si>
  <si>
    <t>CircleK-SG0301</t>
  </si>
  <si>
    <t>CircleK 135 Nguyễn Cửu Đàm</t>
  </si>
  <si>
    <t>135 Nguyễn Cửu Đàm, phường Tân Sơn Nhì, quận Tân Phú, thành phố Hồ Chí Minh</t>
  </si>
  <si>
    <t>CircleK-SG0302</t>
  </si>
  <si>
    <t>CircleK 474 Trần Thị Năm</t>
  </si>
  <si>
    <t>474 Trần Thị Năm, phường Tân Chánh Hiệp, quận 12, thành phố Hồ Chí Minh</t>
  </si>
  <si>
    <t>CircleK-SG0303</t>
  </si>
  <si>
    <t>CircleK Thương Mại Dịch Vụ SH01, Cao Ốc Thoại Ngọc Hầu (Resgreen Tower) - 7A Thoại Ngọc Hầu</t>
  </si>
  <si>
    <t>Thương Mại dịch vụ SH01, Cao ốc Thoại Ngọc Hầu (Resgreen Tower) - 7A Thoại Ngọc Hầu, phường Hòa Thạnh, quận Tân Phú, thành phố Hồ Chí Minh</t>
  </si>
  <si>
    <t>0393867622</t>
  </si>
  <si>
    <t>CircleK-SG0304</t>
  </si>
  <si>
    <t>CircleK 144/5 Nguyễn Ảnh Thủ</t>
  </si>
  <si>
    <t>Số 144/5 Nguyễn Ảnh Thủ, Ấp Trung Chánh 2, xã Trung Tránh, huyện Hóc Môn, thành phố Hồ Chí Minh</t>
  </si>
  <si>
    <t>CircleK-SG0305</t>
  </si>
  <si>
    <t>CircleK 297 Nguyễn Duy Dương</t>
  </si>
  <si>
    <t>Số 297 Nguyễn Duy Dương, phường 4, quận 10, thành phố Hồ Chí Minh</t>
  </si>
  <si>
    <t>CircleK-SG0306</t>
  </si>
  <si>
    <t>CircleK 469 Thống Nhất</t>
  </si>
  <si>
    <t>469 Thống Nhất, phường 16, quận Gò Vấp, thành phố Hồ Chí Minh</t>
  </si>
  <si>
    <t>0281234567</t>
  </si>
  <si>
    <t>CircleK-SG0307</t>
  </si>
  <si>
    <t>CircleK 55 Đường S11</t>
  </si>
  <si>
    <t>Số 55 Đường S11, phường Tây Thạnh, quận Tân Phú, thành phố Hồ Chí Minh</t>
  </si>
  <si>
    <t>CircleK-SG0308</t>
  </si>
  <si>
    <t>CircleK 22 Phan Xích Long</t>
  </si>
  <si>
    <t>22 Phan Xích Long, phường 03, quận Phú Nhuận, thành phố Hồ Chí Minh</t>
  </si>
  <si>
    <t>CircleK-SG0309</t>
  </si>
  <si>
    <t>CircleK 416 Phan Huy Ích</t>
  </si>
  <si>
    <t>Số 416 Phan Huy Ích, phường 12, quận Gò Vấp, thành phố Hồ Chí Minh</t>
  </si>
  <si>
    <t>028 12345678</t>
  </si>
  <si>
    <t>CircleK-SG0310</t>
  </si>
  <si>
    <t>CircleK 78-80 Đồng Đen</t>
  </si>
  <si>
    <t>Số 78-80 Đồng Đen, phường 14, quận Tân Bình, thành phố Hồ Chí Minh</t>
  </si>
  <si>
    <t>CircleK-SG0311</t>
  </si>
  <si>
    <t>CircleK 44 Huỳnh Văn Bánh</t>
  </si>
  <si>
    <t>Số 44 Huỳnh Văn Bánh, phường 15, quận Phú Nhuận, thành phố Hồ Chí Minh</t>
  </si>
  <si>
    <t>CircleK-SG0312</t>
  </si>
  <si>
    <t>CircleK 319 Lý Thường Kiệt</t>
  </si>
  <si>
    <t>Cửa hàng số 0.13 và 0.14, cửa hàng Cao ốc Thương Mại căn hộ Thuần Việt, số 319 Lý Thường Kiệt, phường 15, quận 11, thành phố Hồ Chí Minh</t>
  </si>
  <si>
    <t>CircleK-SG0313</t>
  </si>
  <si>
    <t>CircleK 271 Lê Văn Thọ</t>
  </si>
  <si>
    <t>271 Lê Văn Thọ, phường 9, quận Gò Vấp, thành phố Hồ Chí Minh</t>
  </si>
  <si>
    <t>CircleK-SG0314</t>
  </si>
  <si>
    <t>CircleK 309 Nguyễn Văn Khối</t>
  </si>
  <si>
    <t>Số 309 Nguyễn Văn Khôi, phường 8, quận Gò Vấp, Thành phố Hồ Chí Minh</t>
  </si>
  <si>
    <t>CircleK-SG0315</t>
  </si>
  <si>
    <t>CircleK Tầng Trệt Số 264-266 Âu Dương Lân</t>
  </si>
  <si>
    <t>Tầng trệt số 264-266 Âu Dương Lân, phường 3, quận 8, thành phố Hồ Chí Minh</t>
  </si>
  <si>
    <t>CircleK-SG0316</t>
  </si>
  <si>
    <t>CircleK 88 Phước Thiện</t>
  </si>
  <si>
    <t>1.02 Tầng 1, Tòa nhà chung cư S6.03 thuộc khu nhà cao tầng - DAKDC và CV Phước Thiên tại số 88 đường Phước Thiên, phường Long Bình, thành phố Thủ Đức, thành phố Hồ Chí Minh</t>
  </si>
  <si>
    <t>0978078403</t>
  </si>
  <si>
    <t>CircleK-SG0317</t>
  </si>
  <si>
    <t>CircleK Tầng Trệt - Số 167 Phạm Hữu Lầu, Tổ 17, Khu Phố 1</t>
  </si>
  <si>
    <t>Tầng Trệt - Số 167 Phạm Hữu Lầu, tổ 17, Khu phố 1, phường Phú Mỹ, quận 7, thành phố Hồ Chí Minh</t>
  </si>
  <si>
    <t>0342075062</t>
  </si>
  <si>
    <t>CircleK-SG0318</t>
  </si>
  <si>
    <t>CircleK Tầng trệt số 210 - 212 Cao Lỗ</t>
  </si>
  <si>
    <t>Tầng trệt, số 210-212 Cao Lỗ, phường 4, quận 8, thành phố Hồ Chí Minh</t>
  </si>
  <si>
    <t>0973667718</t>
  </si>
  <si>
    <t>CircleK-SG0319</t>
  </si>
  <si>
    <t>CircleK 14 Ung Văn Khiêm</t>
  </si>
  <si>
    <t>14 Ung Văn Khiếm, phường 25, quận Bình Thạnh, thành phố Hồ Chí Minh</t>
  </si>
  <si>
    <t>0938506004</t>
  </si>
  <si>
    <t>CircleK-SG0320</t>
  </si>
  <si>
    <t>CircleK 190 Lê Văn Thọ</t>
  </si>
  <si>
    <t>190 Lê Văn Thọ, phường 11, quận Gò Vấp, thành phố Hồ Chí Minh</t>
  </si>
  <si>
    <t>0356905508</t>
  </si>
  <si>
    <t>CircleK-SG0321</t>
  </si>
  <si>
    <t>CircleK 47 Nguyễn Huệ</t>
  </si>
  <si>
    <t>47 Nguyễn Huệ, phường Bến Nghé, quận 1, thành phố Hồ Chí Minh, Việt Nam</t>
  </si>
  <si>
    <t>0938858084</t>
  </si>
  <si>
    <t>CircleK-SG0400</t>
  </si>
  <si>
    <t>CircleK A10/7 Ấp 2</t>
  </si>
  <si>
    <t>A10/7 Ấp 2, xã Bình Hưng, huyện Bình Chánh, thành phố Hồ Chí Minh</t>
  </si>
  <si>
    <t>035351021</t>
  </si>
  <si>
    <t>CircleK-VT3003</t>
  </si>
  <si>
    <t>1001 Bình Giã</t>
  </si>
  <si>
    <t>1001 Bình Giã, Phường Rạch Dừa, Thành Phố Vũng Tàu, Tỉnh Bà Rịa - Vũng Tàu</t>
  </si>
  <si>
    <t>Circlek; MIENNAM</t>
  </si>
  <si>
    <t>CircleK-VT3004</t>
  </si>
  <si>
    <t>15 La Văn Cầu</t>
  </si>
  <si>
    <t>15 La Văn Cầu, Phường Thắng Tam, Thành Phố Vũng Tàu, Tỉnh Bà Rịa - Vũng Tàu</t>
  </si>
  <si>
    <t>CircleK-VT3005</t>
  </si>
  <si>
    <t>153 Thùy Vân</t>
  </si>
  <si>
    <t>153 Thùy Vân, Phường Thắng Tam, Thành Phố Vũng Tàu, Tỉnh Bà Rịa - Vũng Tàu</t>
  </si>
  <si>
    <t>CircleK-VT3006</t>
  </si>
  <si>
    <t>1 Thùy Vân</t>
  </si>
  <si>
    <t>1 Thùy Vân, Phường 2, Thành Phố Vũng Tàu, Tỉnh Bà Rịa - Vũng Tàu</t>
  </si>
  <si>
    <t>CircleK-VT3008</t>
  </si>
  <si>
    <t>23D4 Đường 30/4</t>
  </si>
  <si>
    <t>23D4 Đường 30/4, Phường 9, Thành Phố Vũng Tàu, Tỉnh Bà Rịa - Vũng Tàu</t>
  </si>
  <si>
    <t>CircleK-VT3009</t>
  </si>
  <si>
    <t>205 Nam Kỳ Khởi Nghĩa</t>
  </si>
  <si>
    <t>205 Nam Kỳ Khởi Nghĩa, Phường 3, Thành Phố Vũng Tàu, Tỉnh Bà Rịa - Vũng Tàu</t>
  </si>
  <si>
    <t>CircleK-VT3010</t>
  </si>
  <si>
    <t>26 Phan Văn Trị</t>
  </si>
  <si>
    <t>26 Phan Văn Trị, Phường Thắng Tam, Thành Phố Vũng Tàu, Tỉnh Bà Rịa - Vũng Tàu</t>
  </si>
  <si>
    <t>CircleK-VT3011</t>
  </si>
  <si>
    <t>6 Quang Trung</t>
  </si>
  <si>
    <t>6 Quang Trung, Phường 1, Thành Phố Vũng Tàu, Tỉnh Bà Rịa - Vũng Tàu</t>
  </si>
  <si>
    <t>CircleK-VT3012</t>
  </si>
  <si>
    <t>Số 12 Nhà Dịch Vụ 15 Tầng</t>
  </si>
  <si>
    <t>Số 12 Nhà Dịch Vụ 15 Tầng, Phường 7, Thành Phố Vũng Tàu, Tỉnh Bà Rịa - Vũng Tàu</t>
  </si>
  <si>
    <t>CircleK-VT3013</t>
  </si>
  <si>
    <t>4 Lê Lợi</t>
  </si>
  <si>
    <t>4 Lê Lợi, Phường 4, Thành Phố Vũng Tàu, Tỉnh Bà Rịa - Vũng Tàu</t>
  </si>
  <si>
    <t>CircleK-VT3014</t>
  </si>
  <si>
    <t>43 Thùy Vân</t>
  </si>
  <si>
    <t>43 Thùy Vân, Phường 2, Thành Phố Vũng Tàu, Tỉnh Bà Rịa - Vũng Tàu</t>
  </si>
  <si>
    <t>CircleK-VT3015</t>
  </si>
  <si>
    <t>117/21 Thùy Vân</t>
  </si>
  <si>
    <t>117/21 Thùy Vân, Phường 2, Thành Phố Vũng Tàu, Tỉnh Bà Rịa - Vũng Tàu</t>
  </si>
  <si>
    <t>CircleK-VT3017</t>
  </si>
  <si>
    <t>103 Thùy Vân</t>
  </si>
  <si>
    <t>103 Thùy Vân, Phường 2, Thành Phố Vũng Tàu, Tỉnh Bà Rịa - Vũng Tàu</t>
  </si>
  <si>
    <t>CircleK-VT3018</t>
  </si>
  <si>
    <t>152 Hoàng Hoa Thám</t>
  </si>
  <si>
    <t>152 Hoàng Hoa Thám, Phường 2, Thành Phố Vũng Tàu, Tỉnh Bà Rịa - Vũng Tàu</t>
  </si>
  <si>
    <t>CircleK-VT3019</t>
  </si>
  <si>
    <t>Tầng Trệt Chung Cư Vũng Tàu Gold Sea - 172 Hoàng Hoa Thám</t>
  </si>
  <si>
    <t>Tầng Trệt Chung Cư Vũng Tàu Gold Sea - 172 Hoàng Hoa Thám, Phường 2, Thành Phố Vũng Tàu, Tỉnh Bà Rịa - Vũng Tàu</t>
  </si>
  <si>
    <t>CircleK-VT3020</t>
  </si>
  <si>
    <t>18 Nguyễn Trường Tộ</t>
  </si>
  <si>
    <t>18 Nguyễn Trường Tộ, Phường 3, Thành Phố Vũng Tàu, Tỉnh Bà Rịa - Vũng Tàu</t>
  </si>
  <si>
    <t>CircleK-VT3021</t>
  </si>
  <si>
    <t>78 Trần Hưng Đạo</t>
  </si>
  <si>
    <t>78 Trần Hưng Đạo, Phường 1, Thành Phố Vũng Tàu, Tỉnh Bà Rịa - Vũng Tàu</t>
  </si>
  <si>
    <t>Clek.cK-BD7006</t>
  </si>
  <si>
    <t>Clek.cK 355 Lý Thường Kiệt, Khu phố Thống Nhất 1</t>
  </si>
  <si>
    <t>355 Lý Thường Kiệt, phu phố Thống Nhất 1, phường Dĩ An, thành phố Dĩ An, tỉnh Bình Dương</t>
  </si>
  <si>
    <t>coop00225</t>
  </si>
  <si>
    <t>Cửa Hàng Co.opFood Tân Thới Hiệp</t>
  </si>
  <si>
    <t>265A Nguyễn Ảnh Thủ, phường Tân Thới Hiệp, quận 12, thành phố Hồ Chí Minh</t>
  </si>
  <si>
    <t>coop0070</t>
  </si>
  <si>
    <t>103 Linh Đông, khu phố 7, phường Linh Đông, Quận Thủ Đức, Tp.HCM</t>
  </si>
  <si>
    <t>coop0096</t>
  </si>
  <si>
    <t>Cửa Hàng Co.opmart 96 Hùng Vương</t>
  </si>
  <si>
    <t>96 Đ. Hùng Vương, Phường 9, Quận 5, Thành phố Hồ Chí Minh</t>
  </si>
  <si>
    <t>coop0209</t>
  </si>
  <si>
    <t>Cửa Hàng Co.opFood  BD Xuyên Á 209</t>
  </si>
  <si>
    <t>209 Đường Xuyên Á, KP Bình Đường 3, phường An Bình, thị xã Dĩ An, tỉnh Bình Dương</t>
  </si>
  <si>
    <t>CHI NHÁNH LIÊN HIỆP HỢP TÁC XÃ THƯƠNG MẠI TP.HỒ CHÍ MINH - CO.OPMART BÌNH TÂN 2</t>
  </si>
  <si>
    <t>Tầng trệt - Lầu 1, Khu Chung cư Nhà Sài Gòn, 819 Hương Lộ 2, Phường Bình Trị Đông A, Quận Bình Tân, Thành phố Hồ Chí Minh, Việt Nam</t>
  </si>
  <si>
    <t>coop2050</t>
  </si>
  <si>
    <t>2050. Cửa Hàng Co.opFood Dương Thị Mười 456</t>
  </si>
  <si>
    <t>456 Dương Thị Mười, Phường Tân Thời Hiệp, quận 12, thành phố Hồ Chí Minh</t>
  </si>
  <si>
    <t>coop2073</t>
  </si>
  <si>
    <t>2073. Cửa Hàng Co.opFood liên khu 4-5</t>
  </si>
  <si>
    <t>Liên khu 4-5, khu phố 4, phường Bình Hưng Hòa B, quận Bình Tân, thành phố Hồ Chí Minh</t>
  </si>
  <si>
    <t>431 Nguyễn Thị Định, Cát Lái, Quận 2, Thành phố Hồ Chí Minh</t>
  </si>
  <si>
    <t>208 Hải Thượng Lãn Ông, Tỉnh Hà Tĩnh</t>
  </si>
  <si>
    <t>Cửa Hàng Co.opFood Nhượng Quyền Phổ Quang</t>
  </si>
  <si>
    <t>C6 HÀ NỘI</t>
  </si>
  <si>
    <t>coopachau0001</t>
  </si>
  <si>
    <t>Số 128, Đường Đào Cử, KP.Phong Thạnh, Thị Trấn Cần Thạnh, Huyện Cần Giờ, Thành phố Hồ Chí Minh, Việt Nam</t>
  </si>
  <si>
    <t>coopfood15006</t>
  </si>
  <si>
    <t>Cửa hàng Co.opfood HT Can Lộc</t>
  </si>
  <si>
    <t>181 Xô Viết Nghệ Tĩnh, Thị Trấn Nghèn, Huyện Can Lộc-Hà Tĩnh</t>
  </si>
  <si>
    <t>Coopfood2165</t>
  </si>
  <si>
    <t>Cửa hàng COOPFOOD Trần Tấn 70</t>
  </si>
  <si>
    <t>70 Trần Tấn, phường Tân Sơn Nhì, quận Tân Phú, thành phố Hồ Chí Minh</t>
  </si>
  <si>
    <t>Coopfood; MIENNAM</t>
  </si>
  <si>
    <t>Coopfood2166</t>
  </si>
  <si>
    <t>Cửa hàng COOPFOOD Đường 11 Linh Xuân</t>
  </si>
  <si>
    <t>205 Đường số 11, khu phố 4, phường Linh Xuân, thành phố Thủ Đức, thành phố Hồ Chí Minh, Việt Nam</t>
  </si>
  <si>
    <t>coopfood325</t>
  </si>
  <si>
    <t>Cửa hàng Co.op Food BD Trần Hưng Đạo 325</t>
  </si>
  <si>
    <t>325 Đường Trần Hưng Đạo, Khu phố Tây Á, phường Đông Hòa, Thị xã Dĩ An, tỉnh BÌnh Dương</t>
  </si>
  <si>
    <t>coopfood676</t>
  </si>
  <si>
    <t>Co.opFood Bà Điểm</t>
  </si>
  <si>
    <t>30.1A Ấp Nam Lân, Xã Bà Điểm, Huyện Hóc Môn, Tp.HCM</t>
  </si>
  <si>
    <t>coopfood82</t>
  </si>
  <si>
    <t>Cửa hàng Co.op Food BD Ngô Thì Nhậm 82</t>
  </si>
  <si>
    <t>82 Ngô Thì Nhậm, khu phố Nhi Đồng 2, Phường Dĩ An, Thị xã Dĩ An, tỉnh BÌnh Dương</t>
  </si>
  <si>
    <t>coopfooddinhchau</t>
  </si>
  <si>
    <t>Cửa hàng Co.op Food ĐN Đinh Châu</t>
  </si>
  <si>
    <t>1-3 Đinh Châu, Phường Hòa Thọ Đông, Quận Cẩm Lệ, TP.Đà Nẵng</t>
  </si>
  <si>
    <t>coopfoodphuyen</t>
  </si>
  <si>
    <t>Cửa hàng Co.opfood PY Sông Cầu</t>
  </si>
  <si>
    <t>Khu phố Long Hải Nam, phường Xuân Phú, thị xã Sông Cầu, tỉnh Phú Yên</t>
  </si>
  <si>
    <t>coopfoodthanhhoa</t>
  </si>
  <si>
    <t>430 Cầu Am, phường Van Phúc, Quận Hà Đông, Thành phố Hà Nội</t>
  </si>
  <si>
    <t>coopmarfour0005</t>
  </si>
  <si>
    <t>Siêu Thị Co.opmart SCA - Goldensilk</t>
  </si>
  <si>
    <t>25 Vạn Phúc, Quận Hà Đông, Thành phố Hà Nội</t>
  </si>
  <si>
    <t>Số 02-Đ.Phan Đình Phùng, Phường Nam Hà, Thành phố Hà Tĩnh, Tỉnh Hà Tĩnh, Việt Nam</t>
  </si>
  <si>
    <t>DETTOANTHANG</t>
  </si>
  <si>
    <t>CÔNG TY TNHH DỆT TOÀN THẮNG</t>
  </si>
  <si>
    <t>Thôn Thượng, Xã Phùng Xá, Huyện Mỹ Đức, Thành phố Hà Nội, Việt Nam</t>
  </si>
  <si>
    <t>0500563699</t>
  </si>
  <si>
    <t>DIENLANHDUYLAM</t>
  </si>
  <si>
    <t>ĐIỆN LẠNH DUY LÂM</t>
  </si>
  <si>
    <t>402/7 Quốc Lộ 13, Khu Phố 6, HBP, TP Thủ Đức</t>
  </si>
  <si>
    <t>DUYHIEU</t>
  </si>
  <si>
    <t>VƯỜN LAN DUY HIẾU</t>
  </si>
  <si>
    <t>Số 46 ngõ 39 phố Lụa, TDP Hạnh Phúc, Phường Vạn Phúc, Quận Hà Đông,TP. Hà Nội</t>
  </si>
  <si>
    <t>0109049814</t>
  </si>
  <si>
    <t>Tầng 3, tòa nhà Dolphin Plaza, số 6 đường Nguyễn Hoàng, tổ dân phố số 8, Phường Mỹ Đình 2, Quận Nam Từ Liêm, Thành phố Hà Nội, Việt Nam</t>
  </si>
  <si>
    <t>easymartE05</t>
  </si>
  <si>
    <t>Easymart Mipec Rubik 360</t>
  </si>
  <si>
    <t>Easy Mart, Tháp A, Mipec Rubix 360, 122-124 Xuân Thủy, Cầu Giấy, thành phố Hà Nội</t>
  </si>
  <si>
    <t>eb104</t>
  </si>
  <si>
    <t>TOPS MARKET NK HẢI PHÒNG</t>
  </si>
  <si>
    <t>104 Lương Khá Thiên, phường Lương Khánh Thiện, quận Ngô Quyền, thành phố Hải Phòng</t>
  </si>
  <si>
    <t>eb1503</t>
  </si>
  <si>
    <t>Siêu thị GO! Nhơn Trạch</t>
  </si>
  <si>
    <t>Khu dịch vụ, KCN Nhơn Trạch 3, đường Tôn Đức Thắng, thị trấn Hiệp Phước, huyện Nhơn Trạch, tỉnh Đồng Nai</t>
  </si>
  <si>
    <t>BigC Tops Market Eco Green (Nguyễn Xiển)</t>
  </si>
  <si>
    <t>EVERYDAY</t>
  </si>
  <si>
    <t>HỘ KINH DOANH EVERYDAY'S - ( Dương nguyễn Gia Bảo)</t>
  </si>
  <si>
    <t>197 Nguyễn Thị Minh Khai. - Phường Nguyễn Cư Trinh - Quận 1 - TP Hồ Chí Minh</t>
  </si>
  <si>
    <t>8133757876</t>
  </si>
  <si>
    <t>207 PHẠM VĂN HAI</t>
  </si>
  <si>
    <t>FEDEX</t>
  </si>
  <si>
    <t>CÔNG TY TNHH FEDEX</t>
  </si>
  <si>
    <t>FINEMART01</t>
  </si>
  <si>
    <t>FINEMART 512 Nguyễn Xiển</t>
  </si>
  <si>
    <t>Block S0702 . căn 01 S03, chung cư Vinhomes Grand Park, 512 Nguyễn Xiển, Quận 9, Thành phố Hồ Chí Minh</t>
  </si>
  <si>
    <t>fm06</t>
  </si>
  <si>
    <t>Farmers market DC01 - Nơ Trang Long</t>
  </si>
  <si>
    <t>204 Nơ Trang Long, phường 12, quận Bình Thạnh, thành phố Hồ Chí Minh</t>
  </si>
  <si>
    <t>Tầng 8, Toà nhà An Khánh, Số 63 Phạm Ngọc Thạch, Phường Võ Thị Sáu, Quận 3, Thành phố Hồ Chí Minh, Việt Nam</t>
  </si>
  <si>
    <t>GMART</t>
  </si>
  <si>
    <t>CÔNG TY TNHH DỊCH VỤ VÀ THƯƠNG MẠI TNC VIỆT NAM</t>
  </si>
  <si>
    <t>Tầng M, tháp A, toà Golden Palace, đường Mễ Trì, Phường Mễ Trì, Quận Nam Từ Liêm, Thành phố Hà Nội, Việt Nam</t>
  </si>
  <si>
    <t>0109821974</t>
  </si>
  <si>
    <t>GS0229</t>
  </si>
  <si>
    <t>GS25 Millenium 2</t>
  </si>
  <si>
    <t>số 132, đường Bến Vân Đồn, phường 6, quận 4, thành phố Hồ Chí Minh</t>
  </si>
  <si>
    <t>GS0232</t>
  </si>
  <si>
    <t>GS25 Hồ Thị Tư</t>
  </si>
  <si>
    <t>Tầng 1, Số 52 Hồ Thị Tư, phường Hiệp Phú, thành phố Thủ Đức, thành phố Hồ Chí Minh</t>
  </si>
  <si>
    <t>Happymart CT2 chung cư The Pride, đường Nguyễn Thanh Bình, Dương Nội,  Hà Đông, Hà Nội</t>
  </si>
  <si>
    <t>Tầng 1- CT8A, KĐT Dương Nội, Hà Đông, Hà Nội</t>
  </si>
  <si>
    <t>Happymart chung cư Anland 1 , Dương Nội , Hà Đông, Hà Nội</t>
  </si>
  <si>
    <t>Happymart chung cư Anland 2 ,Dương Nội, Hà Đông, Hà Nội</t>
  </si>
  <si>
    <t>HOAAN</t>
  </si>
  <si>
    <t>CÔNG TY TNHH DV TM HÒA AN</t>
  </si>
  <si>
    <t>Lô TMDV 7 tầng trệt, khối B1, Nhà ở Xã hội Khu Dân cư Bắc Vĩ, Phường Vĩnh Hoà, Thành phố Nha Trang, Tỉnh Khánh Hòa, Việt Nam</t>
  </si>
  <si>
    <t>4201946940</t>
  </si>
  <si>
    <t>HOANGDUC</t>
  </si>
  <si>
    <t>SIÊU THỊ HOÀNG ĐỨC - CHI NHÁNH CÔNG TY CỔ PHẦN HOÀNG ĐỨC</t>
  </si>
  <si>
    <t>Số 198 Đường Hùng Vương, KP 2, Phường Xuân Bình, Thành phố Long Khánh, Tỉnh Đồng Nai, Việt Nam</t>
  </si>
  <si>
    <t>3600954934-001</t>
  </si>
  <si>
    <t>CÔNG TY TNHH VB TOMO</t>
  </si>
  <si>
    <t>Tổ 4, Thị trấn Quang Minh, Huyện Mê Linh, Thành phố Hà Nội, Việt Nam</t>
  </si>
  <si>
    <t>htl0003</t>
  </si>
  <si>
    <t>CÔNG TY TNHH VB HTL /Vinhomes Smart City</t>
  </si>
  <si>
    <t>Phân khu TK1 - Tokin 1 - Shophouse 12A - Vinhomes Smart City - Tây Mỗ - Nam Từ Liêm - Hà Nội</t>
  </si>
  <si>
    <t>htl0004</t>
  </si>
  <si>
    <t>CÔNG TY TNHH VB HTL /Mipec Rubik 360</t>
  </si>
  <si>
    <t>Tháp S, Tòa Mipec Rubik 360, Số 122-124 Xuân Thủy, quận Cầu Giấy, thành phố Hà Nội</t>
  </si>
  <si>
    <t>0983888966</t>
  </si>
  <si>
    <t>ILAVN</t>
  </si>
  <si>
    <t>CÔNG TY TNHH ILA VIỆT NAM</t>
  </si>
  <si>
    <t>146 Nguyễn Đình Chiểu, Phường Võ Thị Sáu, Quận 03, Thành phố Hồ Chí Minh</t>
  </si>
  <si>
    <t>0302145410</t>
  </si>
  <si>
    <t>khaisan0007</t>
  </si>
  <si>
    <t>Khải San RICCA CÔNG TY TNHH THƯƠNG MẠI GIAO NHẬN VẬN TẢI HNT</t>
  </si>
  <si>
    <t>TMDV 1.06, tầng 1+2, Khối A Tòa nhà Ricca, số 33/2 Đường Gò Cát, Khu phố 4, phường Phú Hữu, thành phố Thủ Đức, thành phố Hồ Chí Minh</t>
  </si>
  <si>
    <t>KL</t>
  </si>
  <si>
    <t>KHÁCH LẺ</t>
  </si>
  <si>
    <t>KL.HN001</t>
  </si>
  <si>
    <t>Thực phẩm sạch Minh An SA2 the Sakura Vinhomes Smartcity, Tây Mỗ</t>
  </si>
  <si>
    <t>SA2 the Sakura Vinhomes Smartcity, Tây Mỗ, Nam Từ Liêm, Hà Nội</t>
  </si>
  <si>
    <t>KL.HN002</t>
  </si>
  <si>
    <t>SA Green Mart, SA2 the Sakura Vinhomes Smartcity, Tây Mỗ</t>
  </si>
  <si>
    <t>KL.HN003</t>
  </si>
  <si>
    <t>Cửa hàng Tiện ích C Mart FLC Đại Mỗ</t>
  </si>
  <si>
    <t>FLC Đại Mỗ, Tây Mỗ, Nam Từ Liêm, Hà Nội</t>
  </si>
  <si>
    <t>KL.HN004</t>
  </si>
  <si>
    <t>Green Mart Imperia Toà I4 Vinhomes Smartcity, Tây Mỗ</t>
  </si>
  <si>
    <t>Toà I4 Vinhomes Smartcity, Tây Mỗ, Nam Từ Liêm, Hà Nội</t>
  </si>
  <si>
    <t>KL000101</t>
  </si>
  <si>
    <t>Kai mart - Tòa S01.06 Vinhomes Ocean Park</t>
  </si>
  <si>
    <t>Tòa S01.06 Vinhomes Ocean Park, Đa Tốn, huyện Gia Lâm, Thành Phố Hà Nội</t>
  </si>
  <si>
    <t>Chị Dung: 0819778999</t>
  </si>
  <si>
    <t>Căng tin bệnh viên Hữu Nghị - Hai Bà Trưng, Hà Nội</t>
  </si>
  <si>
    <t>KL00046</t>
  </si>
  <si>
    <t>CHỊ HUYỀN LY - SĐT: 0349.167.574</t>
  </si>
  <si>
    <t>88/8 ĐƯỜNG SỐ 18, PHƯỜNG HIỆP BÌNH CHÁNH, THÀNH PHỐ THỦ ĐỨC, TP HỒ CHÍ MINH</t>
  </si>
  <si>
    <t>KL00047</t>
  </si>
  <si>
    <t>QUÁN HƯƠNG BẮC</t>
  </si>
  <si>
    <t>Số 8, Nguyễn Khắc Viện, Phường Phú Mỹ Hưng, Quận 7, thành phố Hồ Chí Minh</t>
  </si>
  <si>
    <t>KL00048</t>
  </si>
  <si>
    <t>Cửa hàng tiện ích- No2 Trần Quý Kiên</t>
  </si>
  <si>
    <t>No2 Trần Quý Kiên- P. Dịch Vọng- Q. Cầu Giấy - Hà Nội</t>
  </si>
  <si>
    <t>KL00049</t>
  </si>
  <si>
    <t>Đông tây mart</t>
  </si>
  <si>
    <t>CT3/ N11A Trần Quý Kiên- P. Dịch Vọng- Q. Cầu Giấy- Hà Nội</t>
  </si>
  <si>
    <t>KL00050</t>
  </si>
  <si>
    <t>Anh Đức Mart</t>
  </si>
  <si>
    <t>West Point Đỗ Đức Dục, Nam Từ Liêm, thành phố Hà Nội</t>
  </si>
  <si>
    <t>KL00051</t>
  </si>
  <si>
    <t>Hà Linh Mart</t>
  </si>
  <si>
    <t>220 Cổ Nhuế - Q. Bắc Từ Liêm - Hà Nội</t>
  </si>
  <si>
    <t>KL00052</t>
  </si>
  <si>
    <t>K Mart , Spendora An Khánh</t>
  </si>
  <si>
    <t>K Mart , Spendora An Khánh, Hoài Đức, Hà Nội</t>
  </si>
  <si>
    <t>KL00053</t>
  </si>
  <si>
    <t>ViVy mart</t>
  </si>
  <si>
    <t>tòa S102 Vinhomes Smartcity, Tây Mỗ, Nam Từ Liêm, Hà Nội</t>
  </si>
  <si>
    <t>KL00054</t>
  </si>
  <si>
    <t>Tân Trang mart</t>
  </si>
  <si>
    <t>109 Đốc Ngữ, quận Ba Đình, thành phố Hà Nội, Việt Nam</t>
  </si>
  <si>
    <t>KL00055</t>
  </si>
  <si>
    <t>Zen Mart</t>
  </si>
  <si>
    <t>R1.03 Vin Ocean Park, huyện Gia Lâm, thành phố Hà Nội</t>
  </si>
  <si>
    <t>KL00056</t>
  </si>
  <si>
    <t>Fresh &amp; Go Mart</t>
  </si>
  <si>
    <t>S1.03 Vin Ocean Park, huyện Gia Lâm, Thành phố Hà Nội</t>
  </si>
  <si>
    <t>KL00057</t>
  </si>
  <si>
    <t>Chị Cẩm Nhung - Siêu Thị Phú Sơn</t>
  </si>
  <si>
    <t>Siêu Thị Phú Sơn, xã Kỳ Liên, huyện Kỳ Anh, tỉnh Hà Tĩnh</t>
  </si>
  <si>
    <t>KL00058</t>
  </si>
  <si>
    <t>T&amp;T mart</t>
  </si>
  <si>
    <t>Toà A1 An bình- phạm văn đồng- bắc từ liêm - thành phố Hà Nội</t>
  </si>
  <si>
    <t>KL00059</t>
  </si>
  <si>
    <t>Thực Phẩm Lộc Lan</t>
  </si>
  <si>
    <t>Thực Phẩm Lộc Lan- 435 Đội Cấn- Ba Đình - Hà Nội</t>
  </si>
  <si>
    <t>KL00060</t>
  </si>
  <si>
    <t>Michi Mart, tòa R1 Royal City</t>
  </si>
  <si>
    <t>Michi Mart, tòa R1 Royal City, quận Thanh Xuân, thành phố Hà Nội</t>
  </si>
  <si>
    <t>KL00061</t>
  </si>
  <si>
    <t>Michi Mart, tòa R2 Royal City</t>
  </si>
  <si>
    <t>Michi Mart, tòa R2 Royal City, quận Thanh Xuân, thành phố Hà Nội</t>
  </si>
  <si>
    <t>KL00062</t>
  </si>
  <si>
    <t>Ht mart 24h</t>
  </si>
  <si>
    <t>toà ruby2,  ngõ 33,  Phúc Lợi, Phúc Đồng, Long Biên, thành phố Hà Nội</t>
  </si>
  <si>
    <t>KL00063</t>
  </si>
  <si>
    <t>Phương anh mart</t>
  </si>
  <si>
    <t>103 Hàng Bông, Phường Hàng Bông, quận Hoàn Kiếm, thành phố Hà Nội</t>
  </si>
  <si>
    <t>KL00064</t>
  </si>
  <si>
    <t>Thu Trà food mart</t>
  </si>
  <si>
    <t>17 Hai Bà Trưng, phường Hàng Bài, quận Hoàn Kiếm, thành phố Hà Nội</t>
  </si>
  <si>
    <t>KL00065</t>
  </si>
  <si>
    <t>Fresh Food</t>
  </si>
  <si>
    <t>Spendora An Khánh, Hoài Đức, thành phố Hà Nội</t>
  </si>
  <si>
    <t>KL00066</t>
  </si>
  <si>
    <t>Vi Oanh - V-mart</t>
  </si>
  <si>
    <t>V-Mart, Số 135 Cửu Việt, Trâu Quỳ, Gia Lâm, Hà Nội</t>
  </si>
  <si>
    <t>KL00067</t>
  </si>
  <si>
    <t>Minh Thương Mart</t>
  </si>
  <si>
    <t>chung cư CT2 Hateco Apollo, Xuân Phương, Nam Từ Liêm, thành phố Hà Nội</t>
  </si>
  <si>
    <t>KL00068</t>
  </si>
  <si>
    <t>Eco Mart , toà 143 Trần Phú</t>
  </si>
  <si>
    <t>Eco Mart , toà 143 Trần Phú, quận Hà Đông, thành phố Hà Nội</t>
  </si>
  <si>
    <t>KL00069</t>
  </si>
  <si>
    <t>V+ Mart</t>
  </si>
  <si>
    <t>Tòa Luxury View 32D Dương Đình Nghệ, phường Yên Hòa, quận Cầu Giấy, thành phố Hà Nội</t>
  </si>
  <si>
    <t>KL00070</t>
  </si>
  <si>
    <t>Phúc Nguyên Mart</t>
  </si>
  <si>
    <t>39/44 Trần Thái Tông, Dịch Vọng Hậu, Cầu Giấy, Hà Nội</t>
  </si>
  <si>
    <t>KL00071</t>
  </si>
  <si>
    <t>Đức Linh Mart</t>
  </si>
  <si>
    <t>OCT5 RESCO, phường Cổ nhuế, quận Bắc Từ Liêm, thành phố Hà Nội</t>
  </si>
  <si>
    <t>KL00072</t>
  </si>
  <si>
    <t>CT Mart</t>
  </si>
  <si>
    <t>No 11a khu đô thị Sài Đồng, Long Biên , Hà Nội</t>
  </si>
  <si>
    <t>KL00073</t>
  </si>
  <si>
    <t>Link mart</t>
  </si>
  <si>
    <t>toà Ruby3 Phúc Lợi, Phúc Đồng, Long Biên, thành phố Hà Nội</t>
  </si>
  <si>
    <t>KL00074</t>
  </si>
  <si>
    <t>V's Mart</t>
  </si>
  <si>
    <t>Tòa A2 Vinhomes Gardenia, Hàm Nghi, Nam Từ Liêm, thành phố Hà Nội</t>
  </si>
  <si>
    <t>KL00075</t>
  </si>
  <si>
    <t>Siêu thị Mini Market</t>
  </si>
  <si>
    <t>S205 Vinhomes Smartcity, Tây Mỗ, Nam Từ Liêm, thành phố Hà Nội</t>
  </si>
  <si>
    <t>KL00076</t>
  </si>
  <si>
    <t>RuBy Mart</t>
  </si>
  <si>
    <t>Tòa S2.02 Vinhome Ocean Park, Đa Tốn, Gia Lâm, Hà Nội</t>
  </si>
  <si>
    <t>KL00077</t>
  </si>
  <si>
    <t>PT mart</t>
  </si>
  <si>
    <t>Tòa S2.01 Vinhome Ocean Park, Đa Tốn, Gia Lâm, Hà Nội</t>
  </si>
  <si>
    <t>KL00078</t>
  </si>
  <si>
    <t>Kai Mart - Tòa S1.12 Vinhome Ocean Park</t>
  </si>
  <si>
    <t>Tòa S1.12 Vinhome Ocean Park, Đa Tốn , Gia Lâm, Hà Nội</t>
  </si>
  <si>
    <t>KL00079</t>
  </si>
  <si>
    <t>Kai Mart - Tòa S2.08 Vinhome Ocean Park</t>
  </si>
  <si>
    <t>Tòa S2.08 Vinhome Ocean Park, Đa Tốn , Gia Lâm, Hà Nội</t>
  </si>
  <si>
    <t>KL00080</t>
  </si>
  <si>
    <t>Kai Mart - Tòa R1.05 Vinhome Ocean Park</t>
  </si>
  <si>
    <t>Tòa R1.05 Vinhome Ocean Park, Đa Tốn , Gia Lâm, Hà Nội</t>
  </si>
  <si>
    <t>KL00081</t>
  </si>
  <si>
    <t>Start Mart, SH18 toà S201 Vinhomes Smartcity Tây Mỗ</t>
  </si>
  <si>
    <t>Start Mart, SH18 toà S201 Vinhomes Smartcity Tây Mỗ, Nam Từ Liêm, Thành phố Hà Nội</t>
  </si>
  <si>
    <t>KL00082</t>
  </si>
  <si>
    <t>Em Hằng đội 2 Xuân Bách</t>
  </si>
  <si>
    <t>đối diên winmart đội 2 Xuân Bách, huyện Sóc Sơn, thành phố Hà Nội</t>
  </si>
  <si>
    <t>KL00083</t>
  </si>
  <si>
    <t>Pol mart</t>
  </si>
  <si>
    <t>N07 B2 Khu đô thị Dịch Vọng, đường Thành Thái, quận Cầu Giấy, Hà Nội</t>
  </si>
  <si>
    <t>KL00084</t>
  </si>
  <si>
    <t>Eco Mart, West Point Đỗ Đức Dục</t>
  </si>
  <si>
    <t>KL00085</t>
  </si>
  <si>
    <t>Mini Mart, 79 ngõ 2 Đại Lộ Thăng Long</t>
  </si>
  <si>
    <t>79 ngõ 2 Đại Lộ Thăng Long, Nam Từ Liêm, thành phố Hà Nội</t>
  </si>
  <si>
    <t>KL00086</t>
  </si>
  <si>
    <t>Tomita Mart-Số 122 -TT3</t>
  </si>
  <si>
    <t>Số 122 -TT3, Trần Văn Lai, Mỹ Đình, Nam Từ Liêm, Hà Nội</t>
  </si>
  <si>
    <t>KL00087</t>
  </si>
  <si>
    <t>An food, toà A3 Thăng Long garden</t>
  </si>
  <si>
    <t>toà A3 Thăng Long garden, 250 Minh Khai, Q. Hai Bà Trưng, thành phố Hà Nội</t>
  </si>
  <si>
    <t>KL00088</t>
  </si>
  <si>
    <t>Tik' Mart, Sh01 Park 12</t>
  </si>
  <si>
    <t>Sh01 Park 12 , Times City, Hoàng Mai, thành phố Hà Nội</t>
  </si>
  <si>
    <t>KL00089</t>
  </si>
  <si>
    <t>24/7 mart</t>
  </si>
  <si>
    <t>S2.07 Vin Ocean park, huyện Gia Lâm, thành phố Hà Nội</t>
  </si>
  <si>
    <t>KL00090</t>
  </si>
  <si>
    <t>CHỊ HÀ THỊ CÚC (READY MART)</t>
  </si>
  <si>
    <t>CN3 -Tòa B Kim Văn Kim Lũ, quận Hoàng Mai, thành phố Hà Nội</t>
  </si>
  <si>
    <t>KL00091</t>
  </si>
  <si>
    <t>Welmart, D14 the Manor Mỹ Đình</t>
  </si>
  <si>
    <t>D14 the Manor Mỹ Đình, Nam Từ Liêm, thành phố Hà Nội</t>
  </si>
  <si>
    <t>KL00092</t>
  </si>
  <si>
    <t>Green mart- hope resident</t>
  </si>
  <si>
    <t>Green mart- Hope Resident, phường Phúc Đồng, quận Long Biên, thành phố Hà Nội</t>
  </si>
  <si>
    <t>KL00093</t>
  </si>
  <si>
    <t>Minh Anh Mart</t>
  </si>
  <si>
    <t>I5 Imperia Vinhomes Smartcity Tây Mỗ, Nam Từ Liêm, thành phố Hà Nội</t>
  </si>
  <si>
    <t>0918933472</t>
  </si>
  <si>
    <t>KL00094</t>
  </si>
  <si>
    <t>TK Mart</t>
  </si>
  <si>
    <t>S15A Tonkin 1 Vinhomes Smartcity Tây Mỗ, Nam Từ Liêm, thành phố Hà Nội</t>
  </si>
  <si>
    <t>C.Hoa 0989063579</t>
  </si>
  <si>
    <t>KL00095</t>
  </si>
  <si>
    <t>Mai's , SO 10 , T8 Times City</t>
  </si>
  <si>
    <t>SO 10 , T8 Times City, Hai Bà Trưng, thành phố Hà Nội</t>
  </si>
  <si>
    <t>Chi +84979517869</t>
  </si>
  <si>
    <t>KL00096</t>
  </si>
  <si>
    <t>Bé Gạo Store</t>
  </si>
  <si>
    <t>Tòa S1.09 Vinhome Ocean Park, Đa Tốn , Gia Lâm, thành phố Hà Nội</t>
  </si>
  <si>
    <t>C Dung - 0819778999</t>
  </si>
  <si>
    <t>KL00097</t>
  </si>
  <si>
    <t>Go Mart</t>
  </si>
  <si>
    <t>SH23 S201 Vinhomes Smartcity, Tây Mỗ, Nam Từ Liêm, Thành phố Hà Nội</t>
  </si>
  <si>
    <t>Hằng 0392005595</t>
  </si>
  <si>
    <t>KL00098</t>
  </si>
  <si>
    <t>Kai mart</t>
  </si>
  <si>
    <t>Tòa S01.09 Vinhomes Ocean Park, Đa Tốn, huyện Gia Lâm, Thành Phố Hà Nội</t>
  </si>
  <si>
    <t>KL00099</t>
  </si>
  <si>
    <t>Hada mart, N3 ecohome 3</t>
  </si>
  <si>
    <t>Hada mart, N3 ecohome 3 , Đông Ngạc, quận Bắc Từ Liêm, thành phố HN</t>
  </si>
  <si>
    <t>KL00100</t>
  </si>
  <si>
    <t>Hada mart, N5 ecohome 3</t>
  </si>
  <si>
    <t>Hada mart, N5 ecohome 3, Đông Ngạc, quận Bắc Từ Liêm, thành phố Hà Nội</t>
  </si>
  <si>
    <t>KL00101</t>
  </si>
  <si>
    <t>Wonmart</t>
  </si>
  <si>
    <t>số 16 lô TT02, HD Mon City, ngõ 2 Hàm Nghi, Nam Từ Liêm, thành phố Hà Nội</t>
  </si>
  <si>
    <t>KMART01</t>
  </si>
  <si>
    <t>K&amp;K Mart - chị Hương</t>
  </si>
  <si>
    <t>tầng 1 Phương Đông Green Park, số 1 Trần Thủ Độ, Hoàng Mai, thanh phố Hà Nội</t>
  </si>
  <si>
    <t>Tầng hầm 1 (B1), Trung tâm Lotte Hà Nội, số 54, đường Liễu Giai, Phường Cống Vị, Quận Ba Đình, Thành phố Hà Nội, Việt Nam</t>
  </si>
  <si>
    <t>LOTTE940</t>
  </si>
  <si>
    <t>LOTTEMART PHÚ THỌ</t>
  </si>
  <si>
    <t>Lotte Mart Phú Thọ-940B Đường 3 Tháng 2, Phường 15, Quận 11, TP. Hồ Chí Minh</t>
  </si>
  <si>
    <t>MAITHIMYNHUNG</t>
  </si>
  <si>
    <t>MAI THỊ MỸ NHUNG (NHÀ NGHỈ GIA BẢO)</t>
  </si>
  <si>
    <t>Ấp Hồ Tràm, Xã Phước Thuận, Huyện Xuyên Mộc, Tỉnh BR-VT</t>
  </si>
  <si>
    <t>3502416631</t>
  </si>
  <si>
    <t>CN TẠI TP.HCM - CÔNG TY CỔ PHẦN ĐẦU TƯ THƯƠNG MẠI QUỐC TẾ MẶT TRỜI ĐỎ (TP.HN)</t>
  </si>
  <si>
    <t>Đường 2 tháng 9 (Quốc lộ 51B), Khu phố 1, Phường 11, Thành Phố Vũng Tàu, Tỉnh Bà Rịa - Vũng Tàu, Việt Nam</t>
  </si>
  <si>
    <t>Minh Cầu Gang Thép - 442 Cách Mạng Tháng Tám, Thái Nguyên</t>
  </si>
  <si>
    <t>minhcau0005</t>
  </si>
  <si>
    <t>529 Dương Tự Minh, Quan Triều, TP. Thái Nguyên</t>
  </si>
  <si>
    <t>CÔNG TY TNHH MỘT THÀNH VIÊN THƯƠNG MẠI VÀ DỊCH VỤ NGỌC THƠM</t>
  </si>
  <si>
    <t>0309391503</t>
  </si>
  <si>
    <t>NGOISAOLON</t>
  </si>
  <si>
    <t>CÔNG TY TRÁCH NHIỆM HỮU HẠN TIN HỌC NGÔI SAO LỚN</t>
  </si>
  <si>
    <t>28-30 Trần Triệu Luật - Phường 6 - Quận Tân Bình - TP Hồ Chí Minh</t>
  </si>
  <si>
    <t>0312152569</t>
  </si>
  <si>
    <t>20 đường số 65, Phường Thạnh Mỹ Lợi, Thành phố Thủ Đức, Thành phố Hồ Chí Minh, Việt Nam</t>
  </si>
  <si>
    <t>NHAHANGPHUONGTRANG</t>
  </si>
  <si>
    <t>CÔNG TY TNHH DỊCH VỤ DU LỊCH LONG HẢI CHANNEL</t>
  </si>
  <si>
    <t>120 Lê Duẩn, Phường Phước Nguyên, Thành phố Bà Rịa, Tỉnh Bà Rịa - Vũng Tàu, Việt Nam</t>
  </si>
  <si>
    <t>3502346247</t>
  </si>
  <si>
    <t>OsiFood Fuji Nam Long</t>
  </si>
  <si>
    <t>Osifood Tăng Nhơn Phú</t>
  </si>
  <si>
    <t>127A7 đường Tăng Nhơn Phú, phường Phước Long B, thành phố Thủ Đức, thành phố Hồ Chí Minh</t>
  </si>
  <si>
    <t>nhatminh79007-001</t>
  </si>
  <si>
    <t>Osifood Nguyễn Xiển - Đã đóng cửa</t>
  </si>
  <si>
    <t>nhatminh79007-1</t>
  </si>
  <si>
    <t>Osifood Liên Phường</t>
  </si>
  <si>
    <t>91-93 đường Liên Phường, phường Phước Long B, thành phố Thủ Đức, thành phố Hồ Chí Minh</t>
  </si>
  <si>
    <t>nhatminh79011</t>
  </si>
  <si>
    <t>OsiFood Pegasuite</t>
  </si>
  <si>
    <t>PS 11 Chung cư Pegasuite 1002 Tạ Quang Bửu, phường 6, quận 8, thành phố Hồ Chí Minh</t>
  </si>
  <si>
    <t>489 Nguyễn Văn Công, Phường 3, Quận Gò Vấp, thành phố Hồ Chí Minh</t>
  </si>
  <si>
    <t>nhatminh79013</t>
  </si>
  <si>
    <t>OsiFood Ngô Quyền</t>
  </si>
  <si>
    <t>52 Ngô Quyền, Phường Hiệp Phú, thành phố Thủ Đức, thành phố Hồ Chí Minh, Việt Nam</t>
  </si>
  <si>
    <t>NHVCBDN</t>
  </si>
  <si>
    <t>Ngân Hàng TMCP Ngoại Thương Việt Nam (Vietcombank) Đồng Nai</t>
  </si>
  <si>
    <t>NHVCBKD</t>
  </si>
  <si>
    <t>Ngân Hàng TMCP Ngoại Thương Việt Nam (Vietcombank) Kỳ Đồng.</t>
  </si>
  <si>
    <t>MIENNAM; NOVA</t>
  </si>
  <si>
    <t>NT</t>
  </si>
  <si>
    <t>Bù kho</t>
  </si>
  <si>
    <t>OKONO</t>
  </si>
  <si>
    <t>CÔNG TY TNHH OKONO VIỆT NAM</t>
  </si>
  <si>
    <t>Số 219 Yên Hòa, Phường Yên Hoà, Quận Cầu Giấy, Thành phố Hà Nội, Việt Nam</t>
  </si>
  <si>
    <t>0107645219</t>
  </si>
  <si>
    <t>OkonoA01</t>
  </si>
  <si>
    <t>A01VT20-70 - Cửa hàng OKONO Văn Trì</t>
  </si>
  <si>
    <t>70 Văn Trì, Minh Khai, Bắc Từ Liêm, thành phố Hà Nội</t>
  </si>
  <si>
    <t>0973845428</t>
  </si>
  <si>
    <t>OkonoA03</t>
  </si>
  <si>
    <t>A03PK07 - Cửa hàng OKONO Phùng Khoan</t>
  </si>
  <si>
    <t>số 7 Phùng Khoan, phường Trung Văn, quận Nam Từ Liêm, thành phố Hà Nội</t>
  </si>
  <si>
    <t>0397668753</t>
  </si>
  <si>
    <t>OkonoA05</t>
  </si>
  <si>
    <t>A05TK80 - Cửa hàng OKONO 82 Triều Khúc</t>
  </si>
  <si>
    <t>Số 80-82 Triều Khúc, Tân Triều, quận Thanh Xuân, thành phố Hà Nội</t>
  </si>
  <si>
    <t>OkonoA06</t>
  </si>
  <si>
    <t>A06YH271- Cửa hàng OKONO 271 Yên Hòa</t>
  </si>
  <si>
    <t>Số 271 Yên Hòa, quận Cầu Giấy, Thành phố Hà Nội</t>
  </si>
  <si>
    <t>OkonoA07</t>
  </si>
  <si>
    <t>A07BM353 - Cửa hàng OKONO Bạch Mai</t>
  </si>
  <si>
    <t>353 Bạch Mai, Hai Bà Trưng, thành phố Hà Nội</t>
  </si>
  <si>
    <t>OkonoA08</t>
  </si>
  <si>
    <t>A08TQV24 - Cửa hàng OKONO Trần Quốc Vượng</t>
  </si>
  <si>
    <t>Số 24 Trần Quốc Vượng, quận Cầu Giấy, thành phố Hà Nội</t>
  </si>
  <si>
    <t>OkonoA09</t>
  </si>
  <si>
    <t>A09MD340 - Cửa hàng OKONO Mỹ Đình</t>
  </si>
  <si>
    <t>Số 340 Mỹ Đình, quận Nam Từ Liêm, thành phố Hà Nội, Việt Nam</t>
  </si>
  <si>
    <t>OkonoA12</t>
  </si>
  <si>
    <t>A12TV18 - Cửa hàng OKONO Trung Văn</t>
  </si>
  <si>
    <t>18 Đại Linh, Trung Văn, quận Nam Từ Liêm, thành phố Hà Nội</t>
  </si>
  <si>
    <t>OkonoA13</t>
  </si>
  <si>
    <t>A13LT19 - Cửa hàng OKONO 19 Lạc Trung</t>
  </si>
  <si>
    <t>19 lạc Tring, phường Vĩnh Tuy, quận Hai Bà Trưng, thành phố Hà Nội</t>
  </si>
  <si>
    <t>OkonoA14</t>
  </si>
  <si>
    <t>A14TD32 - Cửa hàng OKONO Trần Điền</t>
  </si>
  <si>
    <t>Số 34 Trần Điền, Định Công, quận Hoàng Mai, thành phố Hà Nội</t>
  </si>
  <si>
    <t>OkonoA16</t>
  </si>
  <si>
    <t>A16YX85 - Cửa hàng OKONO Yên Xá</t>
  </si>
  <si>
    <t>85-87 Yên Xá, Xã Tân Triều, huyện Thanh Trì, thành phố Hà Nội</t>
  </si>
  <si>
    <t>OkonoA17</t>
  </si>
  <si>
    <t>A17TD202 - Cửa hàng OKONO Trương Định</t>
  </si>
  <si>
    <t>202 Trương Định, quận Hoàng Mai, thành phố Hà Nội</t>
  </si>
  <si>
    <t>OkonoA18</t>
  </si>
  <si>
    <t>A18MT20- Cửa hàng OKONO 20/14 Mễ Trì</t>
  </si>
  <si>
    <t>20/14 Mễ Trì Hạ, Quận Nam Từ Liêm, thành phố Hà Nội</t>
  </si>
  <si>
    <t>OkonoA23</t>
  </si>
  <si>
    <t>A23TD276 - Cửa hàng OKONO Thượng Đình</t>
  </si>
  <si>
    <t>276 Thượng Đình, quận Thanh Xuân, thành phố Hà Nội</t>
  </si>
  <si>
    <t>OkonoA24</t>
  </si>
  <si>
    <t>A24LK75 - Cửa hàng OKONO La Khê</t>
  </si>
  <si>
    <t>75 La Khê, Hà Đông, Hà Nội</t>
  </si>
  <si>
    <t>OkonoA25</t>
  </si>
  <si>
    <t>A25KT72 - Cửa hàng OKONO Khương Trung</t>
  </si>
  <si>
    <t>72 Khương Trung, quận Thanh Xuân, thành phố Hà Nội</t>
  </si>
  <si>
    <t>OkonoA26</t>
  </si>
  <si>
    <t>A26MT30- Cửa hàng OKONO 30/36 Mễ Trì Thượng</t>
  </si>
  <si>
    <t>30/36 Miếu Đầm, Mễ Trì Thượng, Quận Nam Từ Liêm, thành phố Hà Nội</t>
  </si>
  <si>
    <t>OkonoA27</t>
  </si>
  <si>
    <t>A27PT401- Cửa hàng OKONO 401 Phúc Tân</t>
  </si>
  <si>
    <t>401 Phúc Tân, quận Hoàn Kiếm, thành phố Hà Nội</t>
  </si>
  <si>
    <t>OkonoA31</t>
  </si>
  <si>
    <t>A31LVH85 - Cửa hàng OKONO Lê Văn Hiến</t>
  </si>
  <si>
    <t>85 Lê Văn Hiến, Bắc Từ Liêm, thành phố Hà Nội</t>
  </si>
  <si>
    <t>0964515376</t>
  </si>
  <si>
    <t>OkonoA32</t>
  </si>
  <si>
    <t>A32PDL64 - Cửa hàng OKONO 64 Pháo Đài Láng</t>
  </si>
  <si>
    <t>64 Pháo Đài Láng, phường Láng Thượng, quận Đống Đa, thành phố Hà Nội</t>
  </si>
  <si>
    <t>OkonoA33</t>
  </si>
  <si>
    <t>A33PT208 - Cửa hàng OKONO 208 Phúc Tân</t>
  </si>
  <si>
    <t>208 Phúc Tân, quận Ba Đình, thành phố Hà Nội</t>
  </si>
  <si>
    <t>OkonoA34</t>
  </si>
  <si>
    <t>A34TK44 - Cửa hàng OKONO 44 Triều Khúc</t>
  </si>
  <si>
    <t>Số 44 Triều Khúc, Thanh Xuân Nam, quận Thanh Xuân, thành phố Hà Nội</t>
  </si>
  <si>
    <t>OkonoA35</t>
  </si>
  <si>
    <t>A35NT106 - Cửa hàng OKONO Nghĩa Tân</t>
  </si>
  <si>
    <t>106, A14 Nghĩa Tân, Phường Nghĩa Tân, quận Cầu Giấy, thành phố Hà Nội</t>
  </si>
  <si>
    <t>OkonoA36</t>
  </si>
  <si>
    <t>A36TC223 - Cửa hàng OKONO Xuân Đỉnh</t>
  </si>
  <si>
    <t>số 126 ngõ 355 Xuân Đỉnh, quận Bắc Từ Liêm, thành phố Hà Nội</t>
  </si>
  <si>
    <t>0389455399</t>
  </si>
  <si>
    <t>OkonoA38</t>
  </si>
  <si>
    <t>A38PL - Cửa hàng OKONO Phú Lãm</t>
  </si>
  <si>
    <t>Kiot 02-03 tòa nhà dự án Phú Lãm, Hà Đông, thành phố Hà Nội</t>
  </si>
  <si>
    <t>Phòng Kinh Doanh 207 HCM</t>
  </si>
  <si>
    <t>Phòng Kinh Doanh C6 Hà Nội</t>
  </si>
  <si>
    <t>REALFMART</t>
  </si>
  <si>
    <t>Số 8 Đường số 3, Khu dân cư Đại Phúc, Xã Bình Hưng, Huyện Bình Chánh, Thành phố Hồ Chí Minh, Việt Nam</t>
  </si>
  <si>
    <t>saigonhd09</t>
  </si>
  <si>
    <t>CÔNG TY CỔ PHẦN SÀI GÒN HD / Kho bán hàng - Richmond</t>
  </si>
  <si>
    <t>Richmond City, 207C Nguyễn Xí, Phường 26, quận Bình Thạnh, thành phố Hồ Chí Minh</t>
  </si>
  <si>
    <t>saigonhd10</t>
  </si>
  <si>
    <t>CÔNG TY CỔ PHẦN SÀI GÒN HD / Kho bán hàng - Celadon C</t>
  </si>
  <si>
    <t>Shophouse S1.0.05, Đường N1, Celadon City, phường Sơn Kỳ, quận Tân Phú, thành phố Hồ Chí Minh</t>
  </si>
  <si>
    <t>saigonhd3a11</t>
  </si>
  <si>
    <t>CÔNG TY CỔ PHẦN SÀI GÒN HD - Picity High</t>
  </si>
  <si>
    <t>P3A11 - P3A13, đường D, khu đô thị Picity High Park, phường Thạnh Xuân, quận 12, thành phố Hồ Chí Minh</t>
  </si>
  <si>
    <t>sanhdieu458</t>
  </si>
  <si>
    <t>SÀNH ĐIỆU Annam Goumet - VINCOM TIMES CITY store</t>
  </si>
  <si>
    <t>Tầng hầm B1, 458 Minh Khai, quận Hai Bà Trưng, Hà Nội</t>
  </si>
  <si>
    <t>SATRA025;SATRA;MIENNAM</t>
  </si>
  <si>
    <t>satra0216</t>
  </si>
  <si>
    <t>SATRAFOODS 125A-127 Tân Cảng</t>
  </si>
  <si>
    <t>125A-127 Tân Cảng, phường 25, quận Bình Thạnh, thành phố Hồ Chí Minh</t>
  </si>
  <si>
    <t>MIENNAM; SATRA; SATRA025</t>
  </si>
  <si>
    <t>satra1164</t>
  </si>
  <si>
    <t>Satrafoods Quốc lộ 50-11</t>
  </si>
  <si>
    <t>Số E13/394, Đường Quốc lộ 50, xã Đa Phước, huyện Bình Chánh, thành phố Hồ Chí Minh</t>
  </si>
  <si>
    <t>B1.01.02, Tầng 1 Khu TM-DV, số 10 Kha Vạn Cân, KP. Bình Đường 02, Phường An Bình, Thành phố Dĩ An, Tỉnh Bình Dương, Việt Nam</t>
  </si>
  <si>
    <t>siba0011</t>
  </si>
  <si>
    <t>Sibafood Vinhomes Imperia</t>
  </si>
  <si>
    <t>Số 12A, khu BH 03, ô số 13 lô OTM - 7, khu đô thị Vinhomes Imperia, phường Thượng Lý, quận Hồng Bàng, thành phố Hải Phòng, Việt Nam</t>
  </si>
  <si>
    <t>Ms Bình: 0789178686</t>
  </si>
  <si>
    <t>siba0012</t>
  </si>
  <si>
    <t>Sibafood 84 Chùa Láng</t>
  </si>
  <si>
    <t>Số 2A, Ngõ 84 Chùa Láng, quận Đống Đa, Thành phố Hà Nội</t>
  </si>
  <si>
    <t>siba0013</t>
  </si>
  <si>
    <t>Sibafood 79 Ngọc Hồi</t>
  </si>
  <si>
    <t>Chung cư Rose Town 79 Ngọc Hồi, Phường Hoàng Liệt, quận Hoàng Mai, thành phố Hà Nội</t>
  </si>
  <si>
    <t>STTHANHCONG</t>
  </si>
  <si>
    <t>CÔNG TY CỔ PHẦN ĐẠT PHÁT HÀ NỘI</t>
  </si>
  <si>
    <t>Số 1/1 đường Huỳnh Văn Nghệ, Phường Phúc Đồng, Quận Long Biên, Thành phố Hà Nội, Việt Nam</t>
  </si>
  <si>
    <t>0106188175</t>
  </si>
  <si>
    <t>THAMDINHGIAMIENNAM</t>
  </si>
  <si>
    <t>CÔNG TY CỔ PHẦN THÔNG TIN VÀ THẨM ĐỊNH GIÁ MIỀN NAM</t>
  </si>
  <si>
    <t>359 Nguyễn Trãi, Phường Nguyễn Cư Trinh, Quận 1, Thành phố Hồ Chí Minh, Việt Nam</t>
  </si>
  <si>
    <t>0301618495</t>
  </si>
  <si>
    <t>CÔNG TY CỔ PHẦN T - MARTSTORES 120. Quầy Xốm 2</t>
  </si>
  <si>
    <t>Số 1 Ngõ 10, Phố Xốm, quận Hà Đông, thành phố Hà Nội</t>
  </si>
  <si>
    <t>Tmart01027-1</t>
  </si>
  <si>
    <t>CÔNG TY CỔ PHẦN T - MARTSTORES 118 Quầy Văn Giang</t>
  </si>
  <si>
    <t>Tmart03001</t>
  </si>
  <si>
    <t>CÔNG TY CỔ PHẦN T - MARTSTORES 119 Quầy Yên Xá</t>
  </si>
  <si>
    <t>Thôn Yên Xá, xã Tân Triều, huyện Thanh Trì, thành phố Hà Nội</t>
  </si>
  <si>
    <t>Tmart03002</t>
  </si>
  <si>
    <t>CÔNG TY CỔ PHẦN T - MARTSTORES 121. Quầy HH4C- Linh Đàm 2</t>
  </si>
  <si>
    <t>Tòa HH4C Bán đảo Linh Đàm, Hoàng Liệt, Hoàng Mai, Hà Nội</t>
  </si>
  <si>
    <t>Tmart03002-1</t>
  </si>
  <si>
    <t>Số 8 đường số 3, KDC Đại Phúc, xã Bình Hưng, huyện Bình Chánh, TPHCM</t>
  </si>
  <si>
    <t>TOMITA</t>
  </si>
  <si>
    <t>CÔNG TY CỔ PHẦN TRANG TRẠI TOMITA VIỆT NAM</t>
  </si>
  <si>
    <t>Thôn Nhuế, Xã Kim Chung, Huyện Đông Anh, Thành phố Hà Nội, Việt Nam</t>
  </si>
  <si>
    <t>0107499688</t>
  </si>
  <si>
    <t>0961151613</t>
  </si>
  <si>
    <t>TRUONGSINH</t>
  </si>
  <si>
    <t>CÔNG TY TNHH MỘT THÀNH VIÊN THƯƠNG MẠI &amp; DỊCH VỤ TRƯỜNG SINH</t>
  </si>
  <si>
    <t>Số 43 Hoàng Văn Thái, Phường Khương Mai, Quận Thanh Xuân, Thành phố Hà Nội, Việt Nam</t>
  </si>
  <si>
    <t>0101277618</t>
  </si>
  <si>
    <t>TTMFARM87</t>
  </si>
  <si>
    <t>TTMFARM - 87 Lĩnh Nam</t>
  </si>
  <si>
    <t>87 Lĩnh Nam, Hoàng Mai, HN</t>
  </si>
  <si>
    <t>MIENBAC; TTMFARM</t>
  </si>
  <si>
    <t>TTMFARMB423</t>
  </si>
  <si>
    <t>TTMFARM - Sảnh B 423 Minh Khai</t>
  </si>
  <si>
    <t>Sảnh B 423 Minh Khai, Hai Bà Trưng, HN</t>
  </si>
  <si>
    <t>TTMFARMC423</t>
  </si>
  <si>
    <t>TTMFARM - Sảnh C 423 Minh Khai</t>
  </si>
  <si>
    <t>Sảnh C 423 Minh Khai, Hai Bà Trưng, HN</t>
  </si>
  <si>
    <t>TTMFARMG378</t>
  </si>
  <si>
    <t>TTMFARM - G 378 Minh Khai</t>
  </si>
  <si>
    <t>G 378 Minh Khai, Hai Bà Trưng, HN</t>
  </si>
  <si>
    <t>TTMFARMH3B</t>
  </si>
  <si>
    <t>TTMFARM - HH3B Đại từ</t>
  </si>
  <si>
    <t>HH3B Đại từ, Hoàng Mai, HN</t>
  </si>
  <si>
    <t>TTMFARMP2</t>
  </si>
  <si>
    <t>TTMFARM - Sảnh Park 2 Times City</t>
  </si>
  <si>
    <t>Sảnh Park 2 Times City, Hoàng Mai , HN</t>
  </si>
  <si>
    <t>TTMFARMP5</t>
  </si>
  <si>
    <t>TTMFARM - Sảnh Park 5 Times City</t>
  </si>
  <si>
    <t>P5 Times City, Hoàng Mai, HN</t>
  </si>
  <si>
    <t>TTMFARMP9</t>
  </si>
  <si>
    <t>TTMFARM - Sảnh Park 9 Times City</t>
  </si>
  <si>
    <t>P9 Times City, Hoàng Mai, HN</t>
  </si>
  <si>
    <t>ubofood02</t>
  </si>
  <si>
    <t>UBOFOOD Thái Văn Lung</t>
  </si>
  <si>
    <t>Số 6 Thái Văn Lung, Phường Bến Nghé, quận 1, Thành phố Hồ Chí Minh</t>
  </si>
  <si>
    <t>Ecomart Helios 75 Tam Trinh</t>
  </si>
  <si>
    <t>Ecomart chung cư OSAKA</t>
  </si>
  <si>
    <t>Tầng 1 Green Park Trần Thủ Độ, Phường Hoàng Liệt, quận Hoàng Mai, thành phố Hà Nội</t>
  </si>
  <si>
    <t>Ecomart S2.12 Vinhome Ocean Park, huyện Gia Lâm, thành phố Hà Nội</t>
  </si>
  <si>
    <t>HUB3 60 Nguyễn Đức Cảnh, phường Tương Mai, quận Hoàng Mai, thành phố Hà Nội</t>
  </si>
  <si>
    <t>Ngõ 21 Lê Văn Lương, phường Nhân Chính, quận Thanh Xuân, thành phố Hà Nội</t>
  </si>
  <si>
    <t>Tầng 1 chưng cư Park Home, Số 1 Thành Thái, quận Cầu Giấy, thành phố Hà Nội</t>
  </si>
  <si>
    <t>Ecomart Tầng 1, CT3, KĐT nam cường</t>
  </si>
  <si>
    <t>Tầng 1, CT3, KĐT Nam Cường, ngõ 6 Phạm Văn Đồng, phường Cổ Nhuế 1, quận Bắc Từ Liêm, thành phố Hà Nội</t>
  </si>
  <si>
    <t>Ecomart chung cư GELEXIA, 885 Tam Trinh</t>
  </si>
  <si>
    <t>Chung cư GELEXIA, 885 Tam Trinh, phường Yên Sở, quận Hoàng Mai, thành phố Hà Nội</t>
  </si>
  <si>
    <t>Tầng 1 chung cư Ecolife Tây Hồ, Đường Võ Chí Công, phường Xuân La, quận Tây Hồ, thành phố Hà Nội</t>
  </si>
  <si>
    <t>Ecomart Tầng 1 Sảnh G5 CC Five Star Số 2 Kim Giang, Quận Thanh Xuân, thành phố Hà Nội</t>
  </si>
  <si>
    <t>Tầng 1, V2 Khu đô thị An Hưng, quận Hà Đông, thành phố Hà Nội</t>
  </si>
  <si>
    <t>VCB-001</t>
  </si>
  <si>
    <t>CÔNG TY TNHH MỘT THÀNH VIÊN  CHO THUÊ TÀI CHÍNH NGÂN HÀNG TMCP NGOẠI THƯƠNG VIỆT NAM - CHI NHÁNH THÀ</t>
  </si>
  <si>
    <t>Tầng 8, Tòa nhà Vietcombank Kỳ Đồng, Số 13-13Bis Kỳ Đồng, Phường 09, Quận 3, Thành phố Hồ Chí Minh, Việt Nam</t>
  </si>
  <si>
    <t>0101500591-001</t>
  </si>
  <si>
    <t>VITALMART</t>
  </si>
  <si>
    <t>CÔNG TY CỔ PHẦN DỊCH VỤ THƯƠNG MẠI VITAL GO</t>
  </si>
  <si>
    <t>Sô nhà 12 Lê Quý Đôn 2, Phường Nguyễn Trãi, Quận Hà Đông, Thành phố Hà Nội, Việt Nam</t>
  </si>
  <si>
    <t>0108264128</t>
  </si>
  <si>
    <t>Vitalmart001</t>
  </si>
  <si>
    <t>Cửa hàng Vitalmart - Số 108, ngõ 110 Trần Duy Hưng</t>
  </si>
  <si>
    <t>Số 108 Ngõ 110 Trần Duy Hưng, quận Cầu Giấy, thành phố Hà Nội, Việt Nam</t>
  </si>
  <si>
    <t>Vitalmart002</t>
  </si>
  <si>
    <t>Cửa hàng Vitalmart - Số 27 ngõ 110 Trần Duy Hưng</t>
  </si>
  <si>
    <t>Số 27 Ngõ 110 Trần Duy Hưng, quận Cầu Giấy, thành phố Hà Nội, Việt Nam</t>
  </si>
  <si>
    <t>Vitalmart003</t>
  </si>
  <si>
    <t>Cửa hàng Vitalmart - Số 18A21 Nghĩa Tân</t>
  </si>
  <si>
    <t>Số 18A21 Nghĩa Tân, quận Cầu Giấy, thành phố Hà Nội, Việt Nam</t>
  </si>
  <si>
    <t>Vitalmart004</t>
  </si>
  <si>
    <t>Cửa hàng Vitalmart - HM01a-3 Hoàng Thành</t>
  </si>
  <si>
    <t>HM01a-3 Hoàng Thành, phường Mỗ Lao, quận Hà Đông, thành phố Hà Nội, Việt Nam</t>
  </si>
  <si>
    <t>Vitalmart005</t>
  </si>
  <si>
    <t>Cửa hàng Vitalmart - CT1A - Số 30 Trần Hữu Dực</t>
  </si>
  <si>
    <t>CT1A - Số 30 Trần Hữu Dực, phường Cầu Diễn, quận Nam Từ Liêm, thành phố Hà Nội, Việt Nam</t>
  </si>
  <si>
    <t>Vitalmart006</t>
  </si>
  <si>
    <t>Cửa hàng Vitalmart - S401.01S02-S03 Vinhome Smart City - Tây Mỗ</t>
  </si>
  <si>
    <t>S401.01S02-S03 Vinhome Smart City - Tây Mỗ, quận Nam Từ Liêm, thành phố Hà Nội, Việt Nam</t>
  </si>
  <si>
    <t>Vitalmart007</t>
  </si>
  <si>
    <t>Cửa hàng Vitalmart - S402 Vinhome Smart City - Tây Mỗ</t>
  </si>
  <si>
    <t>S402 Vinhome Smart City - Tây Mỗ, quận Nam Từ Liêm, thành phố Hà Nội, Việt Nam</t>
  </si>
  <si>
    <t>Vitalmart008</t>
  </si>
  <si>
    <t>Cửa hàng Vitalmart - Lô 1.04 số 97 Trần Bình</t>
  </si>
  <si>
    <t>Lô 1.04 số 97 Trần Bình, phường Mỹ Đình 2, quận Nam Từ Liêm, thành phố Hà Nội, Việt Nam</t>
  </si>
  <si>
    <t>Vitalmart009</t>
  </si>
  <si>
    <t>Cửa hàng Vitalmart - Kho tổng</t>
  </si>
  <si>
    <t>Số 499 Lương Thế Vinh, quận Nam Từ Liêm, thành phố Hà Nội, Việt Nam</t>
  </si>
  <si>
    <t>VYVY</t>
  </si>
  <si>
    <t>CÔNG TY TNHH VẬN TẢI VÀ DU LỊCH VY VY</t>
  </si>
  <si>
    <t>14 Nguyễn Cửu Vân, Phường 17, Quận Bình Thạnh, TP Hồ Chí Minh</t>
  </si>
  <si>
    <t>0316183053</t>
  </si>
  <si>
    <t>Khu đô thị Tân Tây Đô, Xã Tân Lập, Hoài Đức, TP. Hà Nội</t>
  </si>
  <si>
    <t>win1702</t>
  </si>
  <si>
    <t>1702 - WM HCM Novia Thủ Đức</t>
  </si>
  <si>
    <t>Chung cư Flora Novia, 1061 Phạm Văn Đồng, phường Linh Tây, thành phố Thủ Đức, thành phố HCM, Việt Nam</t>
  </si>
  <si>
    <t>win1710</t>
  </si>
  <si>
    <t>1710 - WM HCM Bình Chiểu</t>
  </si>
  <si>
    <t>Số 2A Đường Bình Chiểu, phường Bình Chiểu, TP. Thủ Đức TP. Hồ Chí Minh</t>
  </si>
  <si>
    <t>Royal City R3-L1-08B, tổ hợp trung tâm thương mại, giáo dục và căn hộ, Royal City, số 72 Nguyễn Trãi, P., Thanh Xuân, TP. Hà Nội</t>
  </si>
  <si>
    <t>2030 WM+ HCM 24B-24 Tôn Đản</t>
  </si>
  <si>
    <t>WM+ HNI 164 Trương Định</t>
  </si>
  <si>
    <t>WM+ HNI 31 ngõ 260 đường Cầu Giấy</t>
  </si>
  <si>
    <t>Số A-0-05, Block A, Chung cư Tanibuilding Sơn Kỳ 1, Đường CN13-DC8-DC13, Phường Sơn Kỳ, Quận Tân Phú, TP. HCM</t>
  </si>
  <si>
    <t>win2A00</t>
  </si>
  <si>
    <t>2A00 - WM+ HNI Vĩnh Ninh, Thanh Trì</t>
  </si>
  <si>
    <t>Thôn Vĩnh Ninh, Xã Vĩnh Quỳnh, Huyện Thanh Trì TP. Hà Nội Việt Nam</t>
  </si>
  <si>
    <t>WIN2A05</t>
  </si>
  <si>
    <t>2A05 - WM+ HCM 14-16 Bành Văn Trân</t>
  </si>
  <si>
    <t>14 - 16 Bành Văn Trân, P. 6, Q. Tân Bình TP. Hồ Chí Minh Việt Nam</t>
  </si>
  <si>
    <t>WIN2A10</t>
  </si>
  <si>
    <t>2A10 - WM+ HCM S7.01-01.17 Vinhomes Grand</t>
  </si>
  <si>
    <t>01.17 Tòa S7.01, Vinhomes Grand Park, 88 Phước Thiện, P. Long Bình, TP. Thủ Đức (Q. 9 cũ) TP. Hồ Chí Minh Việt Nam</t>
  </si>
  <si>
    <t>WIN2A12</t>
  </si>
  <si>
    <t>2A12 - WM+ HCM EA4-01-06, CC Era Town</t>
  </si>
  <si>
    <t>EA4-01-06, Tầng trệt, Block A4, dự án Khu tái định cư Phú Mỹ-The Era Town, Đ.15B, P. Phú Mỹ, Q. 7 TP. Hồ Chí Minh Việt Nam</t>
  </si>
  <si>
    <t>WIN2A13</t>
  </si>
  <si>
    <t>2A13 - WM+ HCM 0.02 Tầng trệt, CC An Hòa</t>
  </si>
  <si>
    <t>0.02 Tầng trệt, CC An Hòa, 60 Trần Lựu, P. An Phú, TP. Thủ Đức (Q. 2 cũ) TP. Hồ Chí Minh Việt Nam</t>
  </si>
  <si>
    <t>win2A16</t>
  </si>
  <si>
    <t>2A16 - WM+ HNI Thôn 1, Cát Quế</t>
  </si>
  <si>
    <t>Thôn 01, Xã Cát Quế, Huyện Hoài Đức TP. Hà Nội Việt Nam</t>
  </si>
  <si>
    <t>win2A20</t>
  </si>
  <si>
    <t>2A20 - WM+ HNI Tiên Hội, Đông Anh</t>
  </si>
  <si>
    <t>Thôn Tiên Hội, xã Đông Hội, huyện Đông Anh, thành phố Hà Nội</t>
  </si>
  <si>
    <t>WIN2A25</t>
  </si>
  <si>
    <t>2A25 - WM+ HCM 437 Nguyễn Văn Tăng</t>
  </si>
  <si>
    <t>437 Nguyễn Văn Tăng, P. Long Thạnh Mỹ, TP. Thủ Đức TP. Hồ Chí Minh Việt Nam</t>
  </si>
  <si>
    <t>WIN2A40</t>
  </si>
  <si>
    <t>2A40 - WM+ HCM 31 Nguyễn Thượng Hiền</t>
  </si>
  <si>
    <t>31 Nguyễn Thượng Hiền, P. 5, Q. Bình Thạnh TP. Hồ Chí Minh Việt Nam</t>
  </si>
  <si>
    <t>WIN2A77</t>
  </si>
  <si>
    <t>2A77 - WM+ HCM 122 - 124 Ni Sư Huỳnh Liên</t>
  </si>
  <si>
    <t>122 - 124 Ni Sư Huỳnh Liên, P. 10, Q. Tân Bình TP. Hồ Chí Minh Việt Nam</t>
  </si>
  <si>
    <t>WIN2A88</t>
  </si>
  <si>
    <t>2A88 - WM+ HCM 60 Đường số 40</t>
  </si>
  <si>
    <t>60 Đường số 40, P. Tân Tạo, Q. Bình Tân TP. Hồ Chí Minh Việt Nam</t>
  </si>
  <si>
    <t>WM+ HCM 314 Lê Văn Thọ</t>
  </si>
  <si>
    <t>WM+ HCM 1206 Lê Đức Thọ</t>
  </si>
  <si>
    <t>TT3 40-41, Xã Ngũ Hiệp, Tứ Hiệp, Thanh Trì, TP. Hà Nội</t>
  </si>
  <si>
    <t>WIN3357</t>
  </si>
  <si>
    <t>3357 - WM+ BDG 103/1 Khu Phố 1A</t>
  </si>
  <si>
    <t>103/1 Khu phố 1A, Phường An Phú, Thành phố Thuận An, T. Bình Dương Việt Nam</t>
  </si>
  <si>
    <t>MIENNAM; WIN</t>
  </si>
  <si>
    <t>Xóm 8, Ninh Hiệp, Huyện Gia Lâm, TP Hà Nội</t>
  </si>
  <si>
    <t>WIN3669</t>
  </si>
  <si>
    <t>3669 - WM+ BDG Ô 23-DC01 KDC Viet Sing</t>
  </si>
  <si>
    <t>Ô 23, DC01, Khu Phố 4, Phường An Phú, Thành phố Thuận An, T. Bình Dương Việt Nam</t>
  </si>
  <si>
    <t>WIN3807</t>
  </si>
  <si>
    <t>3807 - WM+ DNI 249 Hà Huy Giáp</t>
  </si>
  <si>
    <t>249 Hà Huy Giáp, Phường Quyết Thắng, Thành phố Biên Hòa, T. Đồng Nai Việt Nam</t>
  </si>
  <si>
    <t>WIN3812</t>
  </si>
  <si>
    <t>3812 - WM+ BDG 15B Nguyễn Văn Tiết</t>
  </si>
  <si>
    <t>15B Nguyễn Văn Tiết, KP Bình Hoà, Phường Lái Thiêu, Thành phố Thuận An, T. Bình Dương Việt Nam</t>
  </si>
  <si>
    <t>WIN3919</t>
  </si>
  <si>
    <t>3919 - WM+ BDG Ô 119 DC 30 Đường D11</t>
  </si>
  <si>
    <t>Ô 119 DC 30 Đường D11, KDC Việt Sing, KP4, Phường An Phú, Thành phố Thuận An, T. Bình Dương Việt Nam</t>
  </si>
  <si>
    <t>WIN4186</t>
  </si>
  <si>
    <t>4186 - WM+ DNI 89 Tổ 9, Tân Hiệp</t>
  </si>
  <si>
    <t>89 Tổ 9, KP1, P.Tân Hiệp, Thành phố Biên Hòa, T. Đồng Nai Việt Nam</t>
  </si>
  <si>
    <t>WIN4187</t>
  </si>
  <si>
    <t>4187 - WM+ DNI 19/5 Cách Mạng Tháng 8</t>
  </si>
  <si>
    <t>19/5 đường Cách Mạng Tháng 8, Phường Quang Vinh, Thành phố Biên Hòa, T. Đồng Nai Việt Nam</t>
  </si>
  <si>
    <t>WIN4506</t>
  </si>
  <si>
    <t>4506 - WM+ DNI 155 Trương Định</t>
  </si>
  <si>
    <t>155 Trương Định, khu phố 2, Phường Tân Mai, Thành phố Biên Hòa, T. Đồng Nai Việt Nam</t>
  </si>
  <si>
    <t>WIN4510</t>
  </si>
  <si>
    <t>4510 - WM+DNI 77/2 Đồng Khởi</t>
  </si>
  <si>
    <t>77/2 Đồng Khởi, khu phố 3, Phường Tam Hòa, Thành phố Biên Hòa, T. Đồng Nai Việt Nam</t>
  </si>
  <si>
    <t>WIN4948</t>
  </si>
  <si>
    <t>4948 - WM+ DNI 6 Nguyễn Bảo Đức</t>
  </si>
  <si>
    <t>6, Nguyễn Bảo Đức, KP6, P.Tam Hiệp, Thành phố Biên Hòa, T. Đồng Nai Việt Nam</t>
  </si>
  <si>
    <t>WIN5199</t>
  </si>
  <si>
    <t>5199 - WM+ DNI 202/15/4 -202/17 Huỳnh Văn Nghệ</t>
  </si>
  <si>
    <t>17/15A – 15/15B Huỳnh Văn Nghệ, KP2, P.Bửu Long, Thành phố Biên Hòa, T. Đồng Nai Việt Nam</t>
  </si>
  <si>
    <t>WIN5455</t>
  </si>
  <si>
    <t>5455 - WM+ DNI 26/90 KP13</t>
  </si>
  <si>
    <t>26/90 KP13, Phường Hố Nai, Thành phố Biên Hòa, T. Đồng Nai Việt Nam</t>
  </si>
  <si>
    <t>tầng N01-T8 Khu Ngoại Giao Đoàn, P. Xuân Tảo, Q. Bắc Từ Liêm TP. Hà Nội</t>
  </si>
  <si>
    <t>WIN5650</t>
  </si>
  <si>
    <t>5650 - WM+ DNI 123 đường Bình Minh – Quảng Tiến</t>
  </si>
  <si>
    <t>123 đường Bình Minh – Quảng Tiến, huyện Trảng Bom, Tỉnh Đồng Nai Việt Nam</t>
  </si>
  <si>
    <t>96 Trần Bình, Phường Mai Dịch, Quận Cầu Giấy, Thành phố Hà Nội</t>
  </si>
  <si>
    <t>WIN5776</t>
  </si>
  <si>
    <t>5776 - WM+ BDG 01.01 CC Marina-Phú Đông Pr</t>
  </si>
  <si>
    <t>1.01 Tầng 1, Khu TM-DV CCCT Marina, 42 Lê Trọng Tấn, KP Bình Đường 2, P. An Bình, TP. Dĩ An T. Bình Dương Việt Nam</t>
  </si>
  <si>
    <t>WIN5798</t>
  </si>
  <si>
    <t>5798 - WM+ DNI 249 Cách Mạng Tháng Tám</t>
  </si>
  <si>
    <t>249 đường Cách Mạng Tháng Tám, KP 1, Phường Hòa Bình, Thành phố Biên Hòa, T. Đồng Nai Việt Nam</t>
  </si>
  <si>
    <t>55 Bùi Huy Bích, P.Hoàng Liệt, Q.Hoàng Mai, Hà Nội</t>
  </si>
  <si>
    <t>Số 14 Ngõ 59 Dương Khuê, Dịch Vọng, Cầu Giấy, TP. Hà Nội</t>
  </si>
  <si>
    <t>win6001</t>
  </si>
  <si>
    <t>Tòa S1.06 Khu A– DA Khu Phước Thiện, 512 Nguyễn Xiển, KP. Long Hòa, P. Long Thạnh Mỹ, TP. Thủ Đức TP. Hồ Chí Minh Việt Nam</t>
  </si>
  <si>
    <t>win6172</t>
  </si>
  <si>
    <t>WM+ HPG Kiền Bái, Thuỷ Nguyên</t>
  </si>
  <si>
    <t>Thôn 6, Xã Kiền Bái, Huyện Thuỷ Nguyên, TP. Hải Phòng Việt Nam</t>
  </si>
  <si>
    <t>win6359</t>
  </si>
  <si>
    <t>33/23 Gò Cát, P. Phú Hữu, TP. Thủ Đức, TP. HCM TP. Hồ Chí Minh Việt Nam</t>
  </si>
  <si>
    <t>BT01-6 , Khu Cổ Ngựa, KĐT Mỗ Lao, P.Mộ Lao, Hà Đông, HN</t>
  </si>
  <si>
    <t>Win6435</t>
  </si>
  <si>
    <t>343 Đường Xã Thanh Cao, Thôn Thanh Thần, Xã Thanh Cao, H. Thanh Oai TP. Hà Nội Việt Nam</t>
  </si>
  <si>
    <t>WM+ HCM 12-12A Chiến Lược</t>
  </si>
  <si>
    <t>WIN6692</t>
  </si>
  <si>
    <t>6692 - WM+ DNI 106 Hồ Hòa</t>
  </si>
  <si>
    <t>106 Hồ Hòa, KP. 6, P. Tân Phong, TP. Biên Hòa, T. Đồng Nai Việt Nam</t>
  </si>
  <si>
    <t>WIN6730</t>
  </si>
  <si>
    <t>6730 - WM+ DNI 408 Đường số 4</t>
  </si>
  <si>
    <t>408 Đường số 4, KP. 12, P An Bình, TP. Biên Hòa T. Đồng Nai Việt Nam</t>
  </si>
  <si>
    <t>WIN6839</t>
  </si>
  <si>
    <t>6839 - WM+ BDG 108 Lê Hồng Phong</t>
  </si>
  <si>
    <t>108 Lê Hồng Phong, KP. Đông Thành, P. Tân Đông Hiệp, TP. Dĩ An TP. Dĩ An Việt Nam</t>
  </si>
  <si>
    <t>WIN6844</t>
  </si>
  <si>
    <t>776 - 778 Thống Nhất, P. 15, Q. Gò Vấp TP. Hồ Chí Minh Việt Nam</t>
  </si>
  <si>
    <t>WIN6852</t>
  </si>
  <si>
    <t>win6856</t>
  </si>
  <si>
    <t>Xóm 3, Thôn Hội Xá, Xã Hương Sơn, Huyện Mỹ Đức TP. Hà Nội Việt Nam</t>
  </si>
  <si>
    <t>WIN6860</t>
  </si>
  <si>
    <t>6860 - WM+ HCM SAV.8-00.06-07, CC Sun Aven</t>
  </si>
  <si>
    <t>(SAV8.00.06 và SAV8.00.07), CC Sun Avenue, 28 Mai Chí Thọ, P. An Phú, TP. Thủ Đức (Q. 2 cũ) TP. Hồ Chí Minh Việt Nam</t>
  </si>
  <si>
    <t>WIN6875</t>
  </si>
  <si>
    <t>01.04 Tòa S7.02, Vinhomes Grand Park, 88 Phước Thiện, P. Long Bình, TP. Thủ Đức TP. Hồ Chí Minh Việt Nam</t>
  </si>
  <si>
    <t>WIN6886</t>
  </si>
  <si>
    <t>01.04 Tòa S10.03, Vinhomes Grand Park, 88 Phước Thiện, P. Long Bình, TP. Thủ Đức TP. Hồ Chí Minh Việt Nam</t>
  </si>
  <si>
    <t>win6888</t>
  </si>
  <si>
    <t>Thôn Vị Thuỷ, Xã Thanh Mỹ, Thị xã Sơn Tây TP. Hà Nội</t>
  </si>
  <si>
    <t>WIN6896</t>
  </si>
  <si>
    <t>6896 - WM+ HCM Gian hàng B2, CC Riverside</t>
  </si>
  <si>
    <t>Gian hàng B2, Tầng 1 (trệt), Khối B, CC Riverside Apartment, 49C Lê Quang Kim, P.8, Q.8 TP. Hồ Chí Minh Việt Nam</t>
  </si>
  <si>
    <t>win6900</t>
  </si>
  <si>
    <t>220/110 Nguyễn Văn Khối, P. 9, Q. Gò Vấp TP. Hồ Chí Minh Việt Nam</t>
  </si>
  <si>
    <t>WIN6916</t>
  </si>
  <si>
    <t>505 Nguyễn Văn Tạo, Ấp 1, X. Long Thới, H. Nhà Bè TP. Hồ Chí Minh Việt Nam</t>
  </si>
  <si>
    <t>WIN6923</t>
  </si>
  <si>
    <t>6923 - WM+ HNI CT5C KĐT Văn Khê</t>
  </si>
  <si>
    <t>Sàn S1, Khu thương mại dịch vụ tầng 1, CT5C, Khu đô thị mới Văn Khê, Phường La Khê, Quận Hà Đông TP. Hà Nội Việt Nam</t>
  </si>
  <si>
    <t>WIN6929</t>
  </si>
  <si>
    <t>Thôn La Đồng, Xã Hợp Tiến, Huyện Mỹ Đức TP. Hà Nội Việt Nam</t>
  </si>
  <si>
    <t>WIN6938</t>
  </si>
  <si>
    <t>6938 - WM+ BDG 283/3 Đường An Phú 06</t>
  </si>
  <si>
    <t>283F/3 Đường AP06,Tổ 10, KP. 2, P. An Phú, TP. Thuận An T. Bình Dương Việt Nam</t>
  </si>
  <si>
    <t>win6939</t>
  </si>
  <si>
    <t>69 Ngô Xuân Quảng, Thị trấn Trâu Quỳ, Huyện Gia Lâm TP. Hà Nội Việt Nam</t>
  </si>
  <si>
    <t>WIN6951</t>
  </si>
  <si>
    <t>C0.01, Tầng 1 (Trệt) +2, Lô M8, KP. Phú Mỹ Hưng, CC Midtown, 20/4 Đ.Tân Phú, P. Tân Phú, Q.7 TP. Hồ Chí Minh Việt Nam</t>
  </si>
  <si>
    <t>WIN6957</t>
  </si>
  <si>
    <t>U01-0.01 Block A10 CC Ehome 3, 103 Hồ Học Lãm, P. An Lạc, Q. Bình Tân TP. Hồ Chí Minh Việt Nam</t>
  </si>
  <si>
    <t>win6964</t>
  </si>
  <si>
    <t>Căn hộ Duplex số 05 và số 06, Phường 5, Quận 8, TP. Hồ Chí Minh Việt Nam</t>
  </si>
  <si>
    <t>win6970</t>
  </si>
  <si>
    <t>6970 - WIN HCM E1 Block E CC Tecco Town</t>
  </si>
  <si>
    <t>E1 Block E, CC Tecco Town, 4449 Nguyễn Cửu Phú, P. Tân Tạo A, Q. Bình Tân TP. Hồ Chí Minh Việt Nam</t>
  </si>
  <si>
    <t>win6974</t>
  </si>
  <si>
    <t>82 Trần Mai Ninh, P. 12, Q. Tân Bình TP. HCM Việt Nam</t>
  </si>
  <si>
    <t>win6978</t>
  </si>
  <si>
    <t>48 LK 22 - KĐT Vân Canh, Xã Vân Canh, Huyện Hoài Đức TP. Hà Nội Việt Nam</t>
  </si>
  <si>
    <t>win6985</t>
  </si>
  <si>
    <t>6985 - WM+ HCM 0.02 CC 243 Tân Hòa Đông</t>
  </si>
  <si>
    <t>TMDV-0.02 CC 243 Tân Hòa Đông, P. 14, Q. 6 TP. Hồ Chí Minh Việt Nam</t>
  </si>
  <si>
    <t>WIN6990</t>
  </si>
  <si>
    <t>6990 WM+ HNI T1 - TM3 Hanhomes Blue Star</t>
  </si>
  <si>
    <t>Kiốt số T1-TM3, Tầng 01, Toà T1, Dự án Nhà ở chung cư cao tầng tại ô đất CT2, Thị trấn Trâu Quỳ, Huyện Gia Lâm TP. Hà Nội Việt Nam</t>
  </si>
  <si>
    <t>win6991</t>
  </si>
  <si>
    <t>6991 - WM+ HNI Xuân Sơn, Sóc Sơn</t>
  </si>
  <si>
    <t>Đường QL3, Thôn Xuân Sơn, Xã Trung Giã, Huyện Sóc Sơn TP. Hà Nội Việt Nam</t>
  </si>
  <si>
    <t>WIN6993</t>
  </si>
  <si>
    <t>6993 - WM+ HCM 77 Tân Thới Hiệp 14</t>
  </si>
  <si>
    <t>77 Tân Thới Hiệp 14, P. Tân Thới Hiệp, Q. 12 TP. Hồ Chí Minh Việt Nam</t>
  </si>
  <si>
    <t>WIN6997</t>
  </si>
  <si>
    <t>6997 - WM+ HCM 1F Đường 18</t>
  </si>
  <si>
    <t>1F Đường 18, P. Phước Bình, TP. Thủ Đức (Q. 9 cũ) TP. Hồ Chí Minh Việt Nam</t>
  </si>
  <si>
    <t>WIN6999</t>
  </si>
  <si>
    <t>6999 - WM+ HCM 73 Phạm Đăng Giảng</t>
  </si>
  <si>
    <t>73 Phạm Đăng Giảng, P. Bình Hưng Hòa B, Q. Bình Tân TP. Hồ Chí Minh Việt Nam</t>
  </si>
  <si>
    <t>WINF203</t>
  </si>
  <si>
    <t>winF205</t>
  </si>
  <si>
    <t>winF209</t>
  </si>
  <si>
    <t>F209 - F209 FWMP Hào Nam - 40 Hào Nam, Phường ô Chợ Dừa, Quận Đống Đa TP. Hà Nội Việt Nam (92789)</t>
  </si>
  <si>
    <t>CIRCLEK-SG0183</t>
  </si>
  <si>
    <t>COOP2087</t>
  </si>
  <si>
    <t>NHATMINH79003</t>
  </si>
  <si>
    <t>88 PHƯỚC THIỆN, KP PHƯỚC THIỆN, P. LONG BÌNH, THỦ ĐỨC</t>
  </si>
  <si>
    <t>thùng</t>
  </si>
  <si>
    <t>NHATMINH79002</t>
  </si>
  <si>
    <t>COOP2134</t>
  </si>
  <si>
    <t>COOP2011</t>
  </si>
  <si>
    <t>ACM0010</t>
  </si>
  <si>
    <t>COOP0073</t>
  </si>
  <si>
    <t>COOP9999</t>
  </si>
  <si>
    <t>KHÔNG ĐỔI LỤA 500G</t>
  </si>
  <si>
    <t>COOP683</t>
  </si>
  <si>
    <t>COOPFAIR0001</t>
  </si>
  <si>
    <t>WIN1702</t>
  </si>
  <si>
    <t>WIN6582</t>
  </si>
  <si>
    <t>WIN4181</t>
  </si>
  <si>
    <t>WIN4472</t>
  </si>
  <si>
    <t>WIN4120</t>
  </si>
  <si>
    <t>WIN6943</t>
  </si>
  <si>
    <t>WIN6953</t>
  </si>
  <si>
    <t>WIN6145</t>
  </si>
  <si>
    <t>WIN6113</t>
  </si>
  <si>
    <t>CF VIETSING 13-15 DC11 KDC VIỆT SING,TX THUẬN AN, T BỈNH DƯƠNG</t>
  </si>
  <si>
    <t>COOP0236</t>
  </si>
  <si>
    <t>SATRA0215</t>
  </si>
  <si>
    <t>SATRA0180</t>
  </si>
  <si>
    <t>COOP230</t>
  </si>
  <si>
    <t>COOP0141</t>
  </si>
  <si>
    <t>SATRA0122</t>
  </si>
  <si>
    <t>THỊNH</t>
  </si>
  <si>
    <t>COOPFAIR0003</t>
  </si>
  <si>
    <t>COOP0225</t>
  </si>
  <si>
    <t>A. TÀI</t>
  </si>
  <si>
    <t>THANH SALE</t>
  </si>
  <si>
    <t>COOP0004</t>
  </si>
  <si>
    <t>WIN6831</t>
  </si>
  <si>
    <t>WIN6823</t>
  </si>
  <si>
    <t>COOP0635</t>
  </si>
  <si>
    <t>COOP267</t>
  </si>
  <si>
    <t>WIN4371</t>
  </si>
  <si>
    <t>WIN3185</t>
  </si>
  <si>
    <t>WIN6705</t>
  </si>
  <si>
    <t>WIN6001</t>
  </si>
  <si>
    <t>WIN3242</t>
  </si>
  <si>
    <t>WIN5517</t>
  </si>
  <si>
    <t>THIẾT 1 TEM GÀ 1 TEM CHÂN GÀ</t>
  </si>
  <si>
    <t>KHÔNG CÓ TEM</t>
  </si>
  <si>
    <t>PHONG SALE</t>
  </si>
  <si>
    <t>COOP255</t>
  </si>
  <si>
    <t>WIN6190</t>
  </si>
  <si>
    <t>WIN5712</t>
  </si>
  <si>
    <t>WIN3321</t>
  </si>
  <si>
    <t>WIN3983</t>
  </si>
  <si>
    <t>WIN6591</t>
  </si>
  <si>
    <t>WIN3079</t>
  </si>
  <si>
    <t>WIN6985</t>
  </si>
  <si>
    <t>HẢI SALE</t>
  </si>
  <si>
    <t>WIN3175</t>
  </si>
  <si>
    <t>WIN2886</t>
  </si>
  <si>
    <t>WIN5274</t>
  </si>
  <si>
    <t>XUẤT TRẢ 4 VỚI 1 TEM GÀ XÌ CỦA PO 4150385530 CH LỠ NK ĐỦ</t>
  </si>
  <si>
    <t>THIẾU 1 TEM CHÂN GÀ, ĐÃ TRẢ ĐỦ TEM(20/6)</t>
  </si>
  <si>
    <t>TEM LỖI ĐÃ MANG VỀ KHO</t>
  </si>
  <si>
    <t>COOP0211</t>
  </si>
  <si>
    <t xml:space="preserve">KHÔNG ĐỔI GÀ </t>
  </si>
  <si>
    <t>COOP0091</t>
  </si>
  <si>
    <t>COOP2072</t>
  </si>
  <si>
    <t>COOPFAIR0004</t>
  </si>
  <si>
    <t>SATRA0111</t>
  </si>
  <si>
    <t>SATRA0074</t>
  </si>
  <si>
    <t>SATRA0025</t>
  </si>
  <si>
    <t>SATRA0115</t>
  </si>
  <si>
    <t>SATRA0026</t>
  </si>
  <si>
    <t>COOPFINE4201</t>
  </si>
  <si>
    <t>COOPFOOD2165</t>
  </si>
  <si>
    <t>COOP0641</t>
  </si>
  <si>
    <t>COOP0656</t>
  </si>
  <si>
    <t>WIN5482</t>
  </si>
  <si>
    <t>WIN6934</t>
  </si>
  <si>
    <t xml:space="preserve"> WIN6934</t>
  </si>
  <si>
    <t>WIN3800</t>
  </si>
  <si>
    <t>WIN3920</t>
  </si>
  <si>
    <t>A Thanh sale</t>
  </si>
  <si>
    <t>A Ngọc</t>
  </si>
  <si>
    <t>hàng tặng</t>
  </si>
  <si>
    <t>ACM0006</t>
  </si>
  <si>
    <t>869 ÂU CƠ, P. TÂN SƠN NHÌ, Q. TÂN PHÚ -- MELODY RESIDENCE</t>
  </si>
  <si>
    <t>COOP2017</t>
  </si>
  <si>
    <t>COOP2113</t>
  </si>
  <si>
    <t>COOP0406</t>
  </si>
  <si>
    <t>WIN3443</t>
  </si>
  <si>
    <t>WIN4047</t>
  </si>
  <si>
    <t>WIN3445</t>
  </si>
  <si>
    <t>WIN4056</t>
  </si>
  <si>
    <t>WIN5005</t>
  </si>
  <si>
    <t>WIN3976</t>
  </si>
  <si>
    <t>WIN3411</t>
  </si>
  <si>
    <t>WIN6710</t>
  </si>
  <si>
    <t>WIN4303</t>
  </si>
  <si>
    <t>WIN4378</t>
  </si>
  <si>
    <t>WIN6782</t>
  </si>
  <si>
    <t>WIN3274</t>
  </si>
  <si>
    <t>WIN6826</t>
  </si>
  <si>
    <t>WIN2045</t>
  </si>
  <si>
    <t>WIN3502</t>
  </si>
  <si>
    <t>WIN3205</t>
  </si>
  <si>
    <t>COOP2124</t>
  </si>
  <si>
    <t>WIN2458</t>
  </si>
  <si>
    <t>THƠ SALE</t>
  </si>
  <si>
    <t>ACM0007</t>
  </si>
  <si>
    <t>COOP2161</t>
  </si>
  <si>
    <t>TEM LỖI MANG VỀ KHO</t>
  </si>
  <si>
    <t>COOP0136</t>
  </si>
  <si>
    <t>COOP69068</t>
  </si>
  <si>
    <t>WIN6558</t>
  </si>
  <si>
    <t>WIN3115</t>
  </si>
  <si>
    <t>WIN6057</t>
  </si>
  <si>
    <t>WIN6036</t>
  </si>
  <si>
    <t>COOP0169</t>
  </si>
  <si>
    <t>ACM0002</t>
  </si>
  <si>
    <t>COOP690</t>
  </si>
  <si>
    <t>COOP2051</t>
  </si>
  <si>
    <t>COOP0296</t>
  </si>
  <si>
    <t>KHÔNG CÓ 1 TEM ĐÙI GÀ MUA 1 TẶNG 1</t>
  </si>
  <si>
    <t>WIN4082</t>
  </si>
  <si>
    <t>COOP2069</t>
  </si>
  <si>
    <t>WIN6272</t>
  </si>
  <si>
    <t>2 TEM VỚI 1 GÀ MUA 1 TẶNG 1</t>
  </si>
  <si>
    <t>SATRA0036</t>
  </si>
  <si>
    <t>ACM0013</t>
  </si>
  <si>
    <t>THANH GN TẶNG</t>
  </si>
  <si>
    <t>COOP698</t>
  </si>
  <si>
    <t>CF BD NGÔ THÌ NHẬM</t>
  </si>
  <si>
    <t>CF HIỆP THÀNH 3</t>
  </si>
  <si>
    <t>WIN6716</t>
  </si>
  <si>
    <t>WIN6654</t>
  </si>
  <si>
    <t>WIN3855</t>
  </si>
  <si>
    <t>WIN6266</t>
  </si>
  <si>
    <t>WIN4092</t>
  </si>
  <si>
    <t>WIN5198</t>
  </si>
  <si>
    <t>SATRA0178</t>
  </si>
  <si>
    <t>SATRA0400</t>
  </si>
  <si>
    <t>COOP2108</t>
  </si>
  <si>
    <t>WIN6359</t>
  </si>
  <si>
    <t>COOP0093</t>
  </si>
  <si>
    <t>COOP2006</t>
  </si>
  <si>
    <t>COOP0066</t>
  </si>
  <si>
    <t>COOP0072</t>
  </si>
  <si>
    <t>SATRA0177</t>
  </si>
  <si>
    <t>SATRA0172</t>
  </si>
  <si>
    <t>SATRA0173</t>
  </si>
  <si>
    <t>THIẾU 1 TEM CHÂN300, ĐÃ ĐƯA ĐỦ TEM (21/6)</t>
  </si>
  <si>
    <t>NHATMINH79011</t>
  </si>
  <si>
    <t>HÀNG MƯỢN TEM MANG VỀ TRƯỚC</t>
  </si>
  <si>
    <t>COOP0101</t>
  </si>
  <si>
    <t>COOP239</t>
  </si>
  <si>
    <t>SATRA0085</t>
  </si>
  <si>
    <t>KHÔNG ĐỔI 2 CHÂN 300</t>
  </si>
  <si>
    <t>COOP2080</t>
  </si>
  <si>
    <t>SATRA0148</t>
  </si>
  <si>
    <t>SATRA0138</t>
  </si>
  <si>
    <t>HÀNG MƯỢN ĐÃ MANG TEM VỀ TRƯỚC</t>
  </si>
  <si>
    <t>COOP0068</t>
  </si>
  <si>
    <t>MEGA0002</t>
  </si>
  <si>
    <t>COOP2052</t>
  </si>
  <si>
    <t>COOP0070</t>
  </si>
  <si>
    <t>COOP2021</t>
  </si>
  <si>
    <t>WIN6245</t>
  </si>
  <si>
    <t>WIN6803</t>
  </si>
  <si>
    <t>WIN5548</t>
  </si>
  <si>
    <t>COOP2132</t>
  </si>
  <si>
    <t>WIN5238</t>
  </si>
  <si>
    <t>THIẾU 1L250</t>
  </si>
  <si>
    <t>SATRA02020</t>
  </si>
  <si>
    <t>KHÔNG CÓ TEM DO GÀ MUA 1 TẶNG 1</t>
  </si>
  <si>
    <t>29/25 ẤP BÌNH ĐƯỜNG 1, XÃ AN BÌNH, T. BÌNH DƯƠNG</t>
  </si>
  <si>
    <t>WIN4401</t>
  </si>
  <si>
    <t>THIẾU 2TEM CHÂN300 ĐÃ ĐƯA ĐỦ (22/6)</t>
  </si>
  <si>
    <t>SATRA0124</t>
  </si>
  <si>
    <t>NHATMINH79005</t>
  </si>
  <si>
    <t>COOP0156</t>
  </si>
  <si>
    <t>KHAISAN0007</t>
  </si>
  <si>
    <t>KHÔNG ĐỔI ĐÙI GÀ</t>
  </si>
  <si>
    <t>COOP0410</t>
  </si>
  <si>
    <t>SANHDIEU0003</t>
  </si>
  <si>
    <t>COOP0642</t>
  </si>
  <si>
    <t>COOP2010</t>
  </si>
  <si>
    <t>COOP0401</t>
  </si>
  <si>
    <t>COOP2057</t>
  </si>
  <si>
    <t>EB5203</t>
  </si>
  <si>
    <t>SATRA0154</t>
  </si>
  <si>
    <t>SATRA0015</t>
  </si>
  <si>
    <t>CHỈ ĐỔI 2 NẤM VỚI 5 LỤA 500G</t>
  </si>
  <si>
    <t>SATRA0001</t>
  </si>
  <si>
    <t>MEGA0004</t>
  </si>
  <si>
    <t>CH ĐỔI NGANG</t>
  </si>
  <si>
    <t xml:space="preserve">TEM ĐÃ HỦY TẠI CH </t>
  </si>
  <si>
    <t>THIẾU 1 TEM LX, ĐỦ TEM(22/6)</t>
  </si>
  <si>
    <t>THIẾU 1C300, 1L250, 2LX,  ĐỦ TEM (22/6)</t>
  </si>
  <si>
    <t>THIẾU 1 TEM GÀ</t>
  </si>
  <si>
    <t>CIRCLEK-SG0312</t>
  </si>
  <si>
    <t>CIRCLEK-SG0243</t>
  </si>
  <si>
    <t>CIRCLEK-SG0054</t>
  </si>
  <si>
    <t>CIRCLEK-CT5018</t>
  </si>
  <si>
    <t>CIRCLEK-CT5017</t>
  </si>
  <si>
    <t>CIRCLEK-CT5010</t>
  </si>
  <si>
    <t>CIRCLEK-CT5009</t>
  </si>
  <si>
    <t>CIRCLEK-CT5006</t>
  </si>
  <si>
    <t>CIRCLEK-CT5005</t>
  </si>
  <si>
    <t>CIRCLEK-CT5004</t>
  </si>
  <si>
    <t>CIRCLEK-CT5001</t>
  </si>
  <si>
    <t>WIN1560</t>
  </si>
  <si>
    <t>WIN4182</t>
  </si>
  <si>
    <t>WIN3808</t>
  </si>
  <si>
    <t>WIN3770</t>
  </si>
  <si>
    <t>WIN4074</t>
  </si>
  <si>
    <t>KHÔNG ĐỔI LƯỠI, TEM GÀ CH LÀ MẤT</t>
  </si>
  <si>
    <t>WIN5330</t>
  </si>
  <si>
    <t>WIN4209</t>
  </si>
  <si>
    <t>SATRA0193</t>
  </si>
  <si>
    <t>KHÔNG ĐỔI TAI 400</t>
  </si>
  <si>
    <t>COOP287</t>
  </si>
  <si>
    <t>SATRA0022</t>
  </si>
  <si>
    <t>A NGỌC TẶNG</t>
  </si>
  <si>
    <t>CF Trần Thị Hoa ( 116 trần thị hoa , p. an bình, tp. Biên hòa</t>
  </si>
  <si>
    <t>NHATMINH79004</t>
  </si>
  <si>
    <t>COOP0209</t>
  </si>
  <si>
    <t>WIN4204</t>
  </si>
  <si>
    <t>WIN3414</t>
  </si>
  <si>
    <t>WIN5019</t>
  </si>
  <si>
    <t>COOP0665</t>
  </si>
  <si>
    <t>SATRA0137</t>
  </si>
  <si>
    <t>SATRA0165</t>
  </si>
  <si>
    <t>COOPFOOD676</t>
  </si>
  <si>
    <t>KHÔNG ĐỔI C300</t>
  </si>
  <si>
    <t>NGUYỄN DUY TRINH</t>
  </si>
  <si>
    <t>206 XO VIẾT NGHỆ TĨNH, P21, Q. BÌNH THẠNH</t>
  </si>
  <si>
    <t>COOP2110</t>
  </si>
  <si>
    <t>COOP0647</t>
  </si>
  <si>
    <t>SATRA0070</t>
  </si>
  <si>
    <t>COOP2019</t>
  </si>
  <si>
    <t>WIN3316</t>
  </si>
  <si>
    <t>WIN3984</t>
  </si>
  <si>
    <t>WIN5140</t>
  </si>
  <si>
    <t>WIN3810</t>
  </si>
  <si>
    <t>FM06</t>
  </si>
  <si>
    <t>ACM0004</t>
  </si>
  <si>
    <t>KHÔNG ĐỔI CHÂN300</t>
  </si>
  <si>
    <t>HÀNG MƯỢN TEM ĐÃ MANG VỀ TRƯỚC</t>
  </si>
  <si>
    <t>CĂN GO-01.03% GO-01.04, TÒA NHÀ GALAXY, 9 NGUYỄN KHOÁI, P1, Q4</t>
  </si>
  <si>
    <t>WIN6472</t>
  </si>
  <si>
    <t>WIN3798</t>
  </si>
  <si>
    <t>COOP0108</t>
  </si>
  <si>
    <t>234 ĐIỆN BIÊN PHỦ, P.17, Q. BÌNH THẠNH</t>
  </si>
  <si>
    <t>COOP2063</t>
  </si>
  <si>
    <t>SATRA0106</t>
  </si>
  <si>
    <t>COOP0278</t>
  </si>
  <si>
    <t>ĐỔI 1 CHÂN GÀ</t>
  </si>
  <si>
    <t>COOP0261</t>
  </si>
  <si>
    <t>CHƯA CÓ MỘC CH</t>
  </si>
  <si>
    <t>COOP0633</t>
  </si>
  <si>
    <t>COOP217</t>
  </si>
  <si>
    <t>THIẾU 2 TEM CHÂN COOP DO MUA 1 TẶNG 1</t>
  </si>
  <si>
    <t>COOP2142</t>
  </si>
  <si>
    <t>COOP636</t>
  </si>
  <si>
    <t>CHƯA CÓ MỘC</t>
  </si>
  <si>
    <t>COOP0148</t>
  </si>
  <si>
    <t>COOP2158</t>
  </si>
  <si>
    <t>NHATMINH79009</t>
  </si>
  <si>
    <t>SATRA0202</t>
  </si>
  <si>
    <t>WIN3259</t>
  </si>
  <si>
    <t>Coop đóng dư 1 gà</t>
  </si>
  <si>
    <t>Coop đóng dư 1 chân</t>
  </si>
  <si>
    <t>Coop đóng thiếu 1 chân</t>
  </si>
  <si>
    <t>Coop đóng thiếu 1 gà</t>
  </si>
  <si>
    <t>CF 437 THỦ KHOA HUÂN</t>
  </si>
  <si>
    <t>WIN6034</t>
  </si>
  <si>
    <t>WIN6678</t>
  </si>
  <si>
    <t>WIN5971</t>
  </si>
  <si>
    <t>WIN6549</t>
  </si>
  <si>
    <t>SATRA0210</t>
  </si>
  <si>
    <t>SATRA0207</t>
  </si>
  <si>
    <t>SATRA0019</t>
  </si>
  <si>
    <t>ACM0001</t>
  </si>
  <si>
    <t>ACM0008</t>
  </si>
  <si>
    <t>KHÔNG ĐỔI CHÂN COOP</t>
  </si>
  <si>
    <t>KHÔNG ĐỔI GÀ 1KG</t>
  </si>
  <si>
    <t>COOP640</t>
  </si>
  <si>
    <t>162 AN DƯƠNG VƯƠNG, P16, Q8</t>
  </si>
  <si>
    <t>THIẾU 1 B200 , TRẢ ĐỦ TEM (27/6)</t>
  </si>
  <si>
    <t>CF LÊ HỒNG PHONG 451</t>
  </si>
  <si>
    <t>WIN4240</t>
  </si>
  <si>
    <t>COOP693</t>
  </si>
  <si>
    <t>NHATMINH79006</t>
  </si>
  <si>
    <t>COOPFINE0001</t>
  </si>
  <si>
    <t>THIẾU 2 CHÂN 2 GÀ, ĐỦ TEM (28/6)</t>
  </si>
  <si>
    <t>SATRA0061</t>
  </si>
  <si>
    <t>SATRA0060</t>
  </si>
  <si>
    <t>COOP0094</t>
  </si>
  <si>
    <t>COOP0658</t>
  </si>
  <si>
    <t>NHATMINH68001</t>
  </si>
  <si>
    <t>FM04</t>
  </si>
  <si>
    <t>COOP0097</t>
  </si>
  <si>
    <t>SATRA0191</t>
  </si>
  <si>
    <t>SATRA0088</t>
  </si>
  <si>
    <t>CM THẮNG LỢI- TRƯỜNG CHINH</t>
  </si>
  <si>
    <t>COOP0215</t>
  </si>
  <si>
    <t>ĐỔI NGANG</t>
  </si>
  <si>
    <t>SAIGONHD3A11</t>
  </si>
  <si>
    <t>ACM0003</t>
  </si>
  <si>
    <t>COOP220</t>
  </si>
  <si>
    <t>SATRA0080</t>
  </si>
  <si>
    <t>CHỈ ĐỔI 2GM</t>
  </si>
  <si>
    <t>SATRA0169</t>
  </si>
  <si>
    <t>SATRA0163</t>
  </si>
  <si>
    <t>KHÔNG ĐỔI LƯỠI</t>
  </si>
  <si>
    <t>SATRA0186</t>
  </si>
  <si>
    <t>SATRA0182</t>
  </si>
  <si>
    <t>SATRA0166</t>
  </si>
  <si>
    <t>COOP0400</t>
  </si>
  <si>
    <t>COOP2039</t>
  </si>
  <si>
    <t>1TEM GÀ+ 1 TEM CỐM KHÁCH TẠI CH MANG TRẢ -&gt; KHÔNG CÓ TEM</t>
  </si>
  <si>
    <t>WIN3173</t>
  </si>
  <si>
    <t>WIN3339</t>
  </si>
  <si>
    <t>WIN3204</t>
  </si>
  <si>
    <t>WIN4311</t>
  </si>
  <si>
    <t>WIN3578</t>
  </si>
  <si>
    <t>WIN4468</t>
  </si>
  <si>
    <t>COOP2120</t>
  </si>
  <si>
    <t>KHÔNG ĐỔI NẤM</t>
  </si>
  <si>
    <t>CF CHARM SAPPHIRE BD</t>
  </si>
  <si>
    <t>CF KDC VIỆT SING</t>
  </si>
  <si>
    <t>WIN6928</t>
  </si>
  <si>
    <t>WIN4084</t>
  </si>
  <si>
    <t>WIN6693</t>
  </si>
  <si>
    <t>WIN6819</t>
  </si>
  <si>
    <t>WIN3847</t>
  </si>
  <si>
    <t>THIẾU TEM MỌC</t>
  </si>
  <si>
    <t>CF SAMSORA</t>
  </si>
  <si>
    <t>WIN6002</t>
  </si>
  <si>
    <t>WIN6458</t>
  </si>
  <si>
    <t>COOP212</t>
  </si>
  <si>
    <t>COOP2005</t>
  </si>
  <si>
    <t>COOP0090</t>
  </si>
  <si>
    <t>CHÂN 500 CHỈ ĐỔI 1</t>
  </si>
  <si>
    <t>SATRA0121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</si>
</sst>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1010000]d/m/yyyy;@"/>
  </numFmts>
  <fonts count="38" x14ac:knownFonts="1">
    <font>
      <sz val="11"/>
      <color theme="1"/>
      <name val="Calibri"/>
      <family val="2"/>
      <scheme val="minor"/>
    </font>
    <font>
      <sz val="11"/>
      <color theme="1"/>
      <name val="Calibri"/>
      <family val="2"/>
      <scheme val="minor"/>
    </font>
    <font>
      <b/>
      <sz val="11"/>
      <color theme="1"/>
      <name val="Calibri"/>
      <family val="2"/>
      <scheme val="minor"/>
    </font>
    <font>
      <sz val="11"/>
      <name val="Times New Roman"/>
      <family val="1"/>
    </font>
    <font>
      <sz val="12"/>
      <name val="Times New Roman"/>
      <family val="1"/>
    </font>
    <font>
      <sz val="11"/>
      <name val="Calibri"/>
      <family val="2"/>
      <scheme val="minor"/>
    </font>
    <font>
      <b/>
      <sz val="11"/>
      <color rgb="FFFF0000"/>
      <name val="Calibri"/>
      <family val="2"/>
      <scheme val="minor"/>
    </font>
    <font>
      <sz val="11"/>
      <color rgb="FFFF0000"/>
      <name val="Calibri"/>
      <family val="2"/>
      <scheme val="minor"/>
    </font>
    <font>
      <b/>
      <sz val="10"/>
      <name val="Calibri"/>
      <family val="2"/>
      <scheme val="minor"/>
    </font>
    <font>
      <b/>
      <sz val="11"/>
      <name val="Calibri"/>
      <family val="2"/>
      <scheme val="minor"/>
    </font>
    <font>
      <sz val="10"/>
      <name val="Times New Roman"/>
      <family val="1"/>
    </font>
    <font>
      <sz val="11"/>
      <color theme="1"/>
      <name val="Times New Roman"/>
      <family val="1"/>
    </font>
    <font>
      <b/>
      <sz val="11"/>
      <color theme="1"/>
      <name val="Times New Roman"/>
      <family val="1"/>
    </font>
    <font>
      <b/>
      <sz val="8"/>
      <color theme="1"/>
      <name val="Times New Roman"/>
      <family val="1"/>
    </font>
    <font>
      <b/>
      <sz val="12"/>
      <color theme="1"/>
      <name val="Times New Roman"/>
      <family val="1"/>
    </font>
    <font>
      <b/>
      <sz val="9"/>
      <color theme="1"/>
      <name val="Times New Roman"/>
      <family val="1"/>
    </font>
    <font>
      <b/>
      <sz val="8"/>
      <name val="Times New Roman"/>
      <family val="1"/>
    </font>
    <font>
      <sz val="8"/>
      <color theme="1"/>
      <name val="Times New Roman"/>
      <family val="1"/>
    </font>
    <font>
      <sz val="8"/>
      <name val="Times New Roman"/>
      <family val="1"/>
    </font>
    <font>
      <b/>
      <sz val="10"/>
      <name val="Times New Roman"/>
      <family val="1"/>
    </font>
    <font>
      <sz val="16"/>
      <color theme="1"/>
      <name val="Times New Roman"/>
      <family val="1"/>
    </font>
    <font>
      <sz val="10"/>
      <color theme="1"/>
      <name val="Times New Roman"/>
      <family val="1"/>
    </font>
    <font>
      <b/>
      <sz val="14"/>
      <color theme="1"/>
      <name val="Times New Roman"/>
      <family val="1"/>
    </font>
    <font>
      <b/>
      <sz val="12"/>
      <name val="Times New Roman"/>
      <family val="1"/>
    </font>
    <font>
      <sz val="12"/>
      <color theme="1"/>
      <name val="Times New Roman"/>
      <family val="1"/>
    </font>
    <font>
      <b/>
      <sz val="9"/>
      <color indexed="81"/>
      <name val="Tahoma"/>
      <family val="2"/>
    </font>
    <font>
      <sz val="9"/>
      <color indexed="81"/>
      <name val="Tahoma"/>
      <family val="2"/>
    </font>
    <font>
      <sz val="12"/>
      <color rgb="FF000000"/>
      <name val="Times New Roman"/>
      <family val="1"/>
    </font>
    <font>
      <sz val="9"/>
      <color theme="1"/>
      <name val="Times New Roman"/>
      <family val="1"/>
    </font>
    <font>
      <sz val="11"/>
      <color rgb="FF000000"/>
      <name val="Times New Roman"/>
      <family val="1"/>
    </font>
    <font>
      <sz val="12"/>
      <color theme="1"/>
      <name val="Times New Roman"/>
      <family val="2"/>
    </font>
    <font>
      <sz val="8"/>
      <color rgb="FF000000"/>
      <name val="Microsoft Sans Serif"/>
      <family val="2"/>
    </font>
    <font>
      <b/>
      <sz val="11"/>
      <name val="Times New Roman"/>
      <family val="1"/>
    </font>
    <font>
      <b/>
      <sz val="9"/>
      <name val="Times New Roman"/>
      <family val="1"/>
    </font>
    <font>
      <sz val="8"/>
      <name val="Microsoft Sans Serif"/>
      <family val="2"/>
    </font>
    <font>
      <b/>
      <sz val="13"/>
      <color rgb="FF000000"/>
      <name val="Microsoft Sans Serif"/>
      <family val="2"/>
    </font>
    <font>
      <b/>
      <sz val="13"/>
      <color theme="1"/>
      <name val="Calibri"/>
      <family val="2"/>
      <scheme val="minor"/>
    </font>
    <font>
      <sz val="15"/>
      <name val="Times New Roman"/>
      <family val="1"/>
    </font>
  </fonts>
  <fills count="1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F0"/>
        <bgColor indexed="64"/>
      </patternFill>
    </fill>
    <fill>
      <patternFill patternType="solid">
        <fgColor rgb="FF92D050"/>
        <bgColor indexed="64"/>
      </patternFill>
    </fill>
    <fill>
      <patternFill patternType="solid">
        <fgColor theme="0"/>
        <bgColor rgb="FF000000"/>
      </patternFill>
    </fill>
    <fill>
      <patternFill patternType="solid">
        <fgColor rgb="FF00B050"/>
        <bgColor indexed="64"/>
      </patternFill>
    </fill>
    <fill>
      <patternFill patternType="solid">
        <fgColor rgb="FFC2CFF8"/>
        <bgColor indexed="64"/>
      </patternFill>
    </fill>
    <fill>
      <patternFill patternType="solid">
        <fgColor theme="9" tint="0.79998168889431442"/>
        <bgColor rgb="FF000000"/>
      </patternFill>
    </fill>
    <fill>
      <patternFill patternType="solid">
        <fgColor rgb="FFFFFF00"/>
        <bgColor rgb="FF00000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rgb="FFE3E3E3"/>
      </top>
      <bottom style="thin">
        <color rgb="FFE3E3E3"/>
      </bottom>
      <diagonal/>
    </border>
    <border>
      <left/>
      <right style="thin">
        <color rgb="FFE3E3E3"/>
      </right>
      <top style="thin">
        <color rgb="FFE3E3E3"/>
      </top>
      <bottom style="thin">
        <color rgb="FFE3E3E3"/>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diagonal/>
    </border>
    <border>
      <left/>
      <right style="thin">
        <color rgb="FFE3E3E3"/>
      </right>
      <top style="thin">
        <color rgb="FFE3E3E3"/>
      </top>
      <bottom/>
      <diagonal/>
    </border>
    <border>
      <left/>
      <right/>
      <top/>
      <bottom style="thin">
        <color indexed="64"/>
      </bottom>
      <diagonal/>
    </border>
    <border>
      <left style="thin">
        <color indexed="64"/>
      </left>
      <right/>
      <top/>
      <bottom style="thin">
        <color indexed="64"/>
      </bottom>
      <diagonal/>
    </border>
  </borders>
  <cellStyleXfs count="3">
    <xf numFmtId="0" fontId="0" fillId="0" borderId="0"/>
    <xf numFmtId="43" fontId="1" fillId="0" borderId="0" applyFont="0" applyFill="0" applyBorder="0" applyAlignment="0" applyProtection="0"/>
    <xf numFmtId="0" fontId="30" fillId="0" borderId="0"/>
  </cellStyleXfs>
  <cellXfs count="312">
    <xf numFmtId="0" fontId="0" fillId="0" borderId="0" xfId="0"/>
    <xf numFmtId="164" fontId="4" fillId="2" borderId="1" xfId="1"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1" xfId="0" applyBorder="1" applyAlignment="1">
      <alignment horizontal="centerContinuous"/>
    </xf>
    <xf numFmtId="0" fontId="0" fillId="0" borderId="1" xfId="0" applyBorder="1" applyAlignment="1">
      <alignment horizontal="center"/>
    </xf>
    <xf numFmtId="0" fontId="0" fillId="0" borderId="2" xfId="0" applyBorder="1" applyAlignment="1">
      <alignment horizontal="center"/>
    </xf>
    <xf numFmtId="164" fontId="0" fillId="4" borderId="1" xfId="1" applyNumberFormat="1" applyFont="1" applyFill="1" applyBorder="1"/>
    <xf numFmtId="0" fontId="5" fillId="0" borderId="1" xfId="0" applyFont="1" applyBorder="1"/>
    <xf numFmtId="0" fontId="4" fillId="2" borderId="1" xfId="0" applyFont="1" applyFill="1" applyBorder="1" applyAlignment="1">
      <alignment horizontal="center"/>
    </xf>
    <xf numFmtId="0" fontId="4" fillId="2" borderId="1" xfId="0" applyFont="1" applyFill="1" applyBorder="1" applyAlignment="1">
      <alignment horizontal="center" vertical="center" wrapText="1"/>
    </xf>
    <xf numFmtId="0" fontId="3" fillId="2" borderId="1" xfId="0" applyFont="1" applyFill="1" applyBorder="1" applyAlignment="1">
      <alignment horizontal="center"/>
    </xf>
    <xf numFmtId="164" fontId="0" fillId="5" borderId="1" xfId="0" applyNumberFormat="1" applyFill="1" applyBorder="1"/>
    <xf numFmtId="164" fontId="0" fillId="0" borderId="1" xfId="1" applyNumberFormat="1" applyFont="1" applyBorder="1"/>
    <xf numFmtId="164" fontId="5" fillId="0" borderId="1" xfId="0" applyNumberFormat="1" applyFont="1" applyBorder="1"/>
    <xf numFmtId="164" fontId="5" fillId="0" borderId="1" xfId="1" applyNumberFormat="1" applyFont="1" applyBorder="1"/>
    <xf numFmtId="164" fontId="6" fillId="0" borderId="1" xfId="0" applyNumberFormat="1" applyFont="1" applyBorder="1"/>
    <xf numFmtId="0" fontId="0" fillId="0" borderId="3" xfId="0" applyBorder="1" applyAlignment="1">
      <alignment horizontal="center"/>
    </xf>
    <xf numFmtId="0" fontId="0" fillId="0" borderId="1" xfId="0" applyBorder="1" applyAlignment="1">
      <alignment horizontal="center" vertical="center"/>
    </xf>
    <xf numFmtId="0" fontId="0" fillId="0" borderId="0" xfId="0" applyAlignment="1">
      <alignment vertical="center"/>
    </xf>
    <xf numFmtId="164" fontId="7" fillId="3" borderId="1" xfId="1" applyNumberFormat="1" applyFont="1" applyFill="1" applyBorder="1"/>
    <xf numFmtId="0" fontId="8" fillId="2" borderId="1" xfId="0" applyFont="1" applyFill="1" applyBorder="1" applyAlignment="1">
      <alignment horizontal="center"/>
    </xf>
    <xf numFmtId="0" fontId="9" fillId="2" borderId="1" xfId="0" applyFont="1" applyFill="1" applyBorder="1" applyAlignment="1">
      <alignment horizontal="center"/>
    </xf>
    <xf numFmtId="164" fontId="4" fillId="6" borderId="1" xfId="1" applyNumberFormat="1" applyFont="1" applyFill="1" applyBorder="1" applyAlignment="1">
      <alignment horizontal="center" vertical="center" wrapText="1"/>
    </xf>
    <xf numFmtId="0" fontId="2" fillId="0" borderId="1" xfId="0" applyFont="1" applyBorder="1" applyAlignment="1">
      <alignment horizontal="centerContinuous"/>
    </xf>
    <xf numFmtId="164" fontId="5" fillId="2" borderId="1" xfId="1" applyNumberFormat="1" applyFont="1" applyFill="1" applyBorder="1" applyAlignment="1">
      <alignment horizontal="center"/>
    </xf>
    <xf numFmtId="164" fontId="9" fillId="2" borderId="1" xfId="1" applyNumberFormat="1" applyFont="1" applyFill="1" applyBorder="1" applyAlignment="1">
      <alignment horizontal="center"/>
    </xf>
    <xf numFmtId="164" fontId="4" fillId="0" borderId="1" xfId="1" applyNumberFormat="1" applyFont="1" applyFill="1" applyBorder="1" applyAlignment="1">
      <alignment horizontal="center" vertical="center" wrapText="1"/>
    </xf>
    <xf numFmtId="0" fontId="5" fillId="0" borderId="4" xfId="0" applyFont="1" applyFill="1" applyBorder="1"/>
    <xf numFmtId="164" fontId="7" fillId="0" borderId="1" xfId="1" applyNumberFormat="1" applyFont="1" applyBorder="1"/>
    <xf numFmtId="164" fontId="6" fillId="2" borderId="1" xfId="0" applyNumberFormat="1" applyFont="1" applyFill="1" applyBorder="1"/>
    <xf numFmtId="164" fontId="5" fillId="2" borderId="1" xfId="1" applyNumberFormat="1" applyFont="1" applyFill="1" applyBorder="1"/>
    <xf numFmtId="0" fontId="5" fillId="2" borderId="1" xfId="0" applyFont="1" applyFill="1" applyBorder="1"/>
    <xf numFmtId="164" fontId="5" fillId="2" borderId="1" xfId="0" applyNumberFormat="1" applyFont="1" applyFill="1" applyBorder="1"/>
    <xf numFmtId="0" fontId="5" fillId="2" borderId="0" xfId="0" applyFont="1" applyFill="1"/>
    <xf numFmtId="164" fontId="5" fillId="4" borderId="1" xfId="1" applyNumberFormat="1" applyFont="1" applyFill="1" applyBorder="1"/>
    <xf numFmtId="164" fontId="5" fillId="5" borderId="1" xfId="0" applyNumberFormat="1" applyFont="1" applyFill="1" applyBorder="1"/>
    <xf numFmtId="164" fontId="0" fillId="2" borderId="1" xfId="1" applyNumberFormat="1" applyFont="1" applyFill="1" applyBorder="1"/>
    <xf numFmtId="0" fontId="0" fillId="2" borderId="0" xfId="0" applyFill="1"/>
    <xf numFmtId="0" fontId="7" fillId="3" borderId="1" xfId="0" applyFont="1" applyFill="1" applyBorder="1"/>
    <xf numFmtId="0" fontId="17"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7" xfId="0" applyFont="1" applyFill="1" applyBorder="1" applyAlignment="1">
      <alignment horizontal="center" vertical="center"/>
    </xf>
    <xf numFmtId="0" fontId="11" fillId="0" borderId="0" xfId="0" applyFont="1" applyAlignment="1">
      <alignment vertical="center"/>
    </xf>
    <xf numFmtId="164" fontId="19" fillId="2" borderId="1" xfId="1" applyNumberFormat="1" applyFont="1" applyFill="1" applyBorder="1" applyAlignment="1">
      <alignment horizontal="left" vertical="center"/>
    </xf>
    <xf numFmtId="164" fontId="19" fillId="2" borderId="1" xfId="1" applyNumberFormat="1" applyFont="1" applyFill="1" applyBorder="1" applyAlignment="1">
      <alignment horizontal="left" vertical="center" wrapText="1"/>
    </xf>
    <xf numFmtId="164" fontId="21" fillId="6" borderId="1" xfId="1" applyNumberFormat="1" applyFont="1" applyFill="1" applyBorder="1" applyAlignment="1">
      <alignment horizontal="center" vertical="center"/>
    </xf>
    <xf numFmtId="164" fontId="21" fillId="8" borderId="1" xfId="1" applyNumberFormat="1" applyFont="1" applyFill="1" applyBorder="1" applyAlignment="1">
      <alignment vertical="center"/>
    </xf>
    <xf numFmtId="164" fontId="21" fillId="0" borderId="1" xfId="1" applyNumberFormat="1" applyFont="1" applyFill="1" applyBorder="1" applyAlignment="1">
      <alignment vertical="center"/>
    </xf>
    <xf numFmtId="164" fontId="10" fillId="0" borderId="1" xfId="1" applyNumberFormat="1" applyFont="1" applyFill="1" applyBorder="1" applyAlignment="1">
      <alignment vertical="center"/>
    </xf>
    <xf numFmtId="164" fontId="21" fillId="3" borderId="1" xfId="1" applyNumberFormat="1" applyFont="1" applyFill="1" applyBorder="1" applyAlignment="1">
      <alignment vertical="center"/>
    </xf>
    <xf numFmtId="164" fontId="21" fillId="0" borderId="1" xfId="1" applyNumberFormat="1" applyFont="1" applyFill="1" applyBorder="1" applyAlignment="1">
      <alignment horizontal="right" vertical="center"/>
    </xf>
    <xf numFmtId="164" fontId="21" fillId="9" borderId="1" xfId="1" applyNumberFormat="1" applyFont="1" applyFill="1" applyBorder="1" applyAlignment="1">
      <alignment vertical="center"/>
    </xf>
    <xf numFmtId="164" fontId="21" fillId="0" borderId="0" xfId="1" applyNumberFormat="1" applyFont="1" applyAlignment="1">
      <alignment vertical="center"/>
    </xf>
    <xf numFmtId="0" fontId="23" fillId="0" borderId="0" xfId="0" applyFont="1" applyAlignment="1">
      <alignment horizontal="center"/>
    </xf>
    <xf numFmtId="0" fontId="23" fillId="0" borderId="0" xfId="0" applyFont="1" applyAlignment="1">
      <alignment horizontal="center" vertical="center"/>
    </xf>
    <xf numFmtId="0" fontId="3" fillId="0" borderId="0" xfId="0" applyFont="1" applyAlignment="1">
      <alignment horizontal="center"/>
    </xf>
    <xf numFmtId="0" fontId="23"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4" fillId="2" borderId="1" xfId="0" applyFont="1" applyFill="1" applyBorder="1" applyAlignment="1">
      <alignment horizontal="center" wrapText="1"/>
    </xf>
    <xf numFmtId="0" fontId="11" fillId="2" borderId="1" xfId="0" applyFont="1" applyFill="1" applyBorder="1" applyAlignment="1">
      <alignment horizontal="left" vertical="center" wrapText="1"/>
    </xf>
    <xf numFmtId="0" fontId="4" fillId="10" borderId="1" xfId="0" quotePrefix="1" applyFont="1" applyFill="1" applyBorder="1" applyAlignment="1">
      <alignment horizontal="center" vertical="center"/>
    </xf>
    <xf numFmtId="0" fontId="14" fillId="2"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0" borderId="0" xfId="0" applyFont="1" applyAlignment="1">
      <alignment horizontal="center" vertical="center"/>
    </xf>
    <xf numFmtId="0" fontId="23" fillId="0" borderId="0" xfId="0" applyFont="1" applyFill="1" applyAlignment="1">
      <alignment horizontal="center"/>
    </xf>
    <xf numFmtId="1" fontId="4" fillId="0" borderId="1" xfId="0" applyNumberFormat="1" applyFont="1" applyFill="1" applyBorder="1" applyAlignment="1">
      <alignment horizontal="center" vertical="top"/>
    </xf>
    <xf numFmtId="0" fontId="4" fillId="0" borderId="1" xfId="0" applyFont="1" applyFill="1" applyBorder="1" applyAlignment="1">
      <alignment horizontal="center" vertical="center" wrapText="1"/>
    </xf>
    <xf numFmtId="164" fontId="23" fillId="0" borderId="1" xfId="1" applyNumberFormat="1" applyFont="1" applyFill="1" applyBorder="1" applyAlignment="1">
      <alignment vertical="center" wrapText="1"/>
    </xf>
    <xf numFmtId="0" fontId="3" fillId="0" borderId="0" xfId="0" applyFont="1" applyFill="1"/>
    <xf numFmtId="164" fontId="3" fillId="0" borderId="0" xfId="1" applyNumberFormat="1" applyFont="1" applyFill="1"/>
    <xf numFmtId="0" fontId="19" fillId="0" borderId="1" xfId="0" applyFont="1" applyFill="1" applyBorder="1" applyAlignment="1">
      <alignment horizontal="center" vertical="center" wrapText="1"/>
    </xf>
    <xf numFmtId="164" fontId="23" fillId="0" borderId="1" xfId="1" applyNumberFormat="1" applyFont="1" applyFill="1" applyBorder="1" applyAlignment="1">
      <alignment horizontal="center"/>
    </xf>
    <xf numFmtId="164" fontId="23" fillId="0" borderId="0" xfId="1" applyNumberFormat="1" applyFont="1" applyFill="1"/>
    <xf numFmtId="0" fontId="28" fillId="0" borderId="0" xfId="0" applyFont="1" applyFill="1"/>
    <xf numFmtId="1" fontId="11" fillId="0" borderId="0" xfId="0" applyNumberFormat="1" applyFont="1" applyFill="1" applyAlignment="1">
      <alignment horizontal="center"/>
    </xf>
    <xf numFmtId="0" fontId="11" fillId="0" borderId="0" xfId="0" applyFont="1" applyFill="1" applyAlignment="1">
      <alignment horizontal="center"/>
    </xf>
    <xf numFmtId="0" fontId="11" fillId="0" borderId="0" xfId="0" applyFont="1" applyFill="1"/>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14" fontId="4" fillId="0" borderId="1" xfId="0" applyNumberFormat="1" applyFont="1" applyFill="1" applyBorder="1" applyAlignment="1">
      <alignment horizontal="center" vertical="center" wrapText="1"/>
    </xf>
    <xf numFmtId="14" fontId="4" fillId="0" borderId="9"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0" fontId="4" fillId="0" borderId="1" xfId="0" applyFont="1" applyFill="1" applyBorder="1" applyAlignment="1">
      <alignment vertical="center" wrapText="1"/>
    </xf>
    <xf numFmtId="14" fontId="4" fillId="0" borderId="8" xfId="0" applyNumberFormat="1" applyFont="1" applyFill="1" applyBorder="1" applyAlignment="1">
      <alignment horizontal="center" vertical="center" wrapText="1"/>
    </xf>
    <xf numFmtId="0" fontId="4" fillId="0" borderId="9" xfId="0" applyFont="1" applyFill="1" applyBorder="1" applyAlignment="1">
      <alignment horizontal="center" vertical="center" wrapText="1"/>
    </xf>
    <xf numFmtId="0" fontId="23" fillId="0" borderId="0" xfId="0" applyFont="1" applyFill="1" applyAlignment="1">
      <alignment horizontal="center" vertical="center"/>
    </xf>
    <xf numFmtId="0" fontId="4" fillId="0" borderId="0" xfId="0" applyFont="1" applyFill="1" applyAlignment="1">
      <alignment horizontal="center" vertical="center"/>
    </xf>
    <xf numFmtId="0" fontId="24" fillId="0" borderId="1"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164" fontId="23" fillId="0" borderId="1" xfId="1" applyNumberFormat="1" applyFont="1" applyFill="1" applyBorder="1" applyAlignment="1">
      <alignment horizontal="center" vertical="center"/>
    </xf>
    <xf numFmtId="164" fontId="23" fillId="0" borderId="0" xfId="1" applyNumberFormat="1" applyFont="1" applyFill="1" applyAlignment="1">
      <alignment vertical="center"/>
    </xf>
    <xf numFmtId="0" fontId="11" fillId="0" borderId="0" xfId="0" applyFont="1" applyFill="1" applyAlignment="1">
      <alignment vertical="center"/>
    </xf>
    <xf numFmtId="0" fontId="11" fillId="0" borderId="0" xfId="0" applyFont="1" applyFill="1" applyAlignment="1">
      <alignment horizontal="left" vertical="center"/>
    </xf>
    <xf numFmtId="0" fontId="11" fillId="0" borderId="0" xfId="0" applyFont="1" applyFill="1" applyAlignment="1">
      <alignment horizontal="center" vertical="center"/>
    </xf>
    <xf numFmtId="0" fontId="3" fillId="0" borderId="0" xfId="0" applyFont="1"/>
    <xf numFmtId="164" fontId="3" fillId="0" borderId="0" xfId="1" applyNumberFormat="1" applyFont="1"/>
    <xf numFmtId="0" fontId="3" fillId="2" borderId="0" xfId="0" applyFont="1" applyFill="1"/>
    <xf numFmtId="164" fontId="3" fillId="2" borderId="0" xfId="1" applyNumberFormat="1" applyFont="1" applyFill="1"/>
    <xf numFmtId="0" fontId="11" fillId="0" borderId="0" xfId="0" applyFont="1"/>
    <xf numFmtId="164" fontId="23" fillId="11" borderId="1" xfId="1" applyNumberFormat="1" applyFont="1" applyFill="1" applyBorder="1" applyAlignment="1">
      <alignment horizontal="center" vertical="center"/>
    </xf>
    <xf numFmtId="164" fontId="23" fillId="11" borderId="1" xfId="1" applyNumberFormat="1" applyFont="1" applyFill="1" applyBorder="1" applyAlignment="1">
      <alignment horizontal="center"/>
    </xf>
    <xf numFmtId="0" fontId="11" fillId="0" borderId="1" xfId="0" applyFont="1" applyBorder="1" applyAlignment="1">
      <alignment horizontal="center" vertical="center"/>
    </xf>
    <xf numFmtId="164" fontId="4" fillId="0" borderId="1" xfId="1" applyNumberFormat="1" applyFont="1" applyBorder="1" applyAlignment="1">
      <alignment horizontal="center" vertical="center"/>
    </xf>
    <xf numFmtId="164" fontId="4" fillId="2" borderId="1" xfId="1" applyNumberFormat="1" applyFont="1" applyFill="1" applyBorder="1" applyAlignment="1">
      <alignment horizontal="center" vertical="center"/>
    </xf>
    <xf numFmtId="0" fontId="11" fillId="3" borderId="1" xfId="0" applyFont="1" applyFill="1" applyBorder="1" applyAlignment="1">
      <alignment horizontal="center" vertical="center"/>
    </xf>
    <xf numFmtId="164" fontId="17" fillId="3" borderId="1" xfId="1" applyNumberFormat="1" applyFont="1" applyFill="1" applyBorder="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165"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31" fillId="0" borderId="14" xfId="0" applyFont="1" applyBorder="1" applyAlignment="1">
      <alignment horizontal="left" vertical="center"/>
    </xf>
    <xf numFmtId="0" fontId="31" fillId="0" borderId="14" xfId="0" applyFont="1" applyBorder="1" applyAlignment="1">
      <alignment horizontal="left" vertical="center" wrapText="1"/>
    </xf>
    <xf numFmtId="0" fontId="32" fillId="0" borderId="0" xfId="0" applyFont="1"/>
    <xf numFmtId="164" fontId="32" fillId="0" borderId="0" xfId="1" applyNumberFormat="1" applyFont="1"/>
    <xf numFmtId="0" fontId="3" fillId="0" borderId="0" xfId="0" applyFont="1" applyAlignment="1">
      <alignment horizontal="left" vertical="center" wrapText="1"/>
    </xf>
    <xf numFmtId="0" fontId="11" fillId="0" borderId="0" xfId="0" applyFont="1" applyAlignment="1">
      <alignment horizontal="left" vertical="center" wrapText="1"/>
    </xf>
    <xf numFmtId="0" fontId="19" fillId="3" borderId="1" xfId="0" applyFont="1" applyFill="1" applyBorder="1" applyAlignment="1">
      <alignment horizontal="left" vertical="center" wrapText="1"/>
    </xf>
    <xf numFmtId="165" fontId="10" fillId="2" borderId="1" xfId="0" applyNumberFormat="1" applyFont="1" applyFill="1" applyBorder="1" applyAlignment="1">
      <alignment horizontal="left" vertical="center" wrapText="1"/>
    </xf>
    <xf numFmtId="165" fontId="4" fillId="2" borderId="1"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2" fillId="0" borderId="1" xfId="0" applyFont="1" applyFill="1" applyBorder="1"/>
    <xf numFmtId="0" fontId="32" fillId="0" borderId="0" xfId="0" applyFont="1" applyFill="1"/>
    <xf numFmtId="164" fontId="32" fillId="0" borderId="0" xfId="1" applyNumberFormat="1" applyFont="1" applyFill="1"/>
    <xf numFmtId="14" fontId="23" fillId="0" borderId="1" xfId="0" applyNumberFormat="1" applyFont="1" applyBorder="1" applyAlignment="1">
      <alignment horizontal="left" vertical="center" wrapText="1"/>
    </xf>
    <xf numFmtId="165" fontId="23" fillId="2" borderId="1" xfId="0" applyNumberFormat="1" applyFont="1" applyFill="1" applyBorder="1" applyAlignment="1">
      <alignment horizontal="left" vertical="center" wrapText="1"/>
    </xf>
    <xf numFmtId="14" fontId="23" fillId="2" borderId="1" xfId="0" applyNumberFormat="1" applyFont="1" applyFill="1" applyBorder="1" applyAlignment="1">
      <alignment horizontal="left" vertical="center" wrapText="1"/>
    </xf>
    <xf numFmtId="14" fontId="23" fillId="0" borderId="0" xfId="0" applyNumberFormat="1" applyFont="1" applyAlignment="1">
      <alignment horizontal="left" vertical="center"/>
    </xf>
    <xf numFmtId="0" fontId="14" fillId="2" borderId="1" xfId="0" applyFont="1" applyFill="1" applyBorder="1" applyAlignment="1">
      <alignment horizontal="left" vertical="center"/>
    </xf>
    <xf numFmtId="14" fontId="14" fillId="0" borderId="0" xfId="0" applyNumberFormat="1" applyFont="1" applyAlignment="1">
      <alignment horizontal="left" vertical="center"/>
    </xf>
    <xf numFmtId="0" fontId="23" fillId="0" borderId="1" xfId="0" applyFont="1" applyBorder="1" applyAlignment="1">
      <alignment horizontal="left" vertical="center" wrapText="1"/>
    </xf>
    <xf numFmtId="0" fontId="4" fillId="10" borderId="1" xfId="0" applyFont="1" applyFill="1" applyBorder="1" applyAlignment="1">
      <alignment horizontal="left" vertical="center" wrapText="1"/>
    </xf>
    <xf numFmtId="0" fontId="19" fillId="0" borderId="0" xfId="0" applyFont="1" applyAlignment="1">
      <alignment horizontal="left" vertical="center"/>
    </xf>
    <xf numFmtId="0" fontId="21" fillId="0" borderId="0" xfId="0" applyFont="1" applyAlignment="1">
      <alignment horizontal="left" vertical="center"/>
    </xf>
    <xf numFmtId="0" fontId="24" fillId="2" borderId="1" xfId="0" applyFont="1" applyFill="1" applyBorder="1" applyAlignment="1">
      <alignment horizontal="left" vertical="center"/>
    </xf>
    <xf numFmtId="0" fontId="34" fillId="0" borderId="14" xfId="0" applyFont="1" applyBorder="1" applyAlignment="1">
      <alignment horizontal="left" vertical="center"/>
    </xf>
    <xf numFmtId="1" fontId="4" fillId="0" borderId="1" xfId="0" applyNumberFormat="1" applyFont="1" applyFill="1" applyBorder="1" applyAlignment="1">
      <alignment horizontal="center" vertical="center" wrapText="1"/>
    </xf>
    <xf numFmtId="14" fontId="23" fillId="0" borderId="0" xfId="0" applyNumberFormat="1" applyFont="1" applyAlignment="1">
      <alignment horizontal="center"/>
    </xf>
    <xf numFmtId="14" fontId="23" fillId="0" borderId="1" xfId="0" applyNumberFormat="1" applyFont="1" applyBorder="1" applyAlignment="1">
      <alignment horizontal="center" vertical="center" wrapText="1"/>
    </xf>
    <xf numFmtId="165" fontId="24" fillId="2" borderId="1" xfId="0" applyNumberFormat="1" applyFont="1" applyFill="1" applyBorder="1" applyAlignment="1">
      <alignment horizontal="left" vertical="center"/>
    </xf>
    <xf numFmtId="14" fontId="24" fillId="0" borderId="0" xfId="0" applyNumberFormat="1" applyFont="1" applyAlignment="1">
      <alignment horizontal="center"/>
    </xf>
    <xf numFmtId="0" fontId="4" fillId="2" borderId="8" xfId="0" applyFont="1" applyFill="1" applyBorder="1" applyAlignment="1">
      <alignment horizontal="left" vertical="center" wrapText="1"/>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9" xfId="0" applyFont="1" applyBorder="1" applyAlignment="1">
      <alignment horizontal="left" vertical="center"/>
    </xf>
    <xf numFmtId="165" fontId="23" fillId="0" borderId="1" xfId="0" applyNumberFormat="1" applyFont="1" applyBorder="1" applyAlignment="1">
      <alignment horizontal="left" vertical="center"/>
    </xf>
    <xf numFmtId="0" fontId="23" fillId="0" borderId="9" xfId="0" applyFont="1" applyBorder="1" applyAlignment="1">
      <alignment horizontal="left" vertical="center"/>
    </xf>
    <xf numFmtId="0" fontId="23" fillId="3" borderId="9" xfId="0" applyFont="1" applyFill="1" applyBorder="1" applyAlignment="1">
      <alignment horizontal="left" vertical="center" wrapText="1"/>
    </xf>
    <xf numFmtId="0" fontId="4" fillId="2" borderId="9" xfId="0" applyFont="1" applyFill="1" applyBorder="1" applyAlignment="1">
      <alignment horizontal="left" vertical="center" wrapText="1"/>
    </xf>
    <xf numFmtId="0" fontId="27" fillId="0" borderId="16" xfId="0" applyFont="1" applyBorder="1" applyAlignment="1">
      <alignment horizontal="left" vertical="center"/>
    </xf>
    <xf numFmtId="165" fontId="4" fillId="0" borderId="0" xfId="0" applyNumberFormat="1" applyFont="1" applyAlignment="1">
      <alignment horizontal="left" vertical="center"/>
    </xf>
    <xf numFmtId="0" fontId="23" fillId="0" borderId="0" xfId="0" applyFont="1" applyAlignment="1">
      <alignment horizontal="left" vertical="center"/>
    </xf>
    <xf numFmtId="165" fontId="4" fillId="0" borderId="3" xfId="0" applyNumberFormat="1" applyFont="1" applyBorder="1" applyAlignment="1">
      <alignment horizontal="left" vertical="center"/>
    </xf>
    <xf numFmtId="0" fontId="23" fillId="0" borderId="0" xfId="0" applyFont="1" applyBorder="1" applyAlignment="1">
      <alignment horizontal="left" vertical="center"/>
    </xf>
    <xf numFmtId="14" fontId="14" fillId="2" borderId="1" xfId="0" applyNumberFormat="1" applyFont="1" applyFill="1" applyBorder="1" applyAlignment="1">
      <alignment horizontal="left" vertical="center"/>
    </xf>
    <xf numFmtId="165" fontId="4" fillId="2" borderId="1" xfId="0" applyNumberFormat="1" applyFont="1" applyFill="1" applyBorder="1" applyAlignment="1">
      <alignment horizontal="left" vertical="center"/>
    </xf>
    <xf numFmtId="0" fontId="23" fillId="2" borderId="1" xfId="0" applyFont="1" applyFill="1" applyBorder="1" applyAlignment="1">
      <alignment horizontal="left" vertical="center"/>
    </xf>
    <xf numFmtId="0" fontId="24" fillId="2" borderId="8" xfId="0" applyFont="1" applyFill="1" applyBorder="1" applyAlignment="1">
      <alignment horizontal="left" vertical="center"/>
    </xf>
    <xf numFmtId="165" fontId="24" fillId="0" borderId="1" xfId="0" applyNumberFormat="1" applyFont="1" applyBorder="1" applyAlignment="1">
      <alignment horizontal="left" vertical="center"/>
    </xf>
    <xf numFmtId="0" fontId="14" fillId="0" borderId="1" xfId="0" applyFont="1" applyBorder="1" applyAlignment="1">
      <alignment horizontal="left" vertical="center"/>
    </xf>
    <xf numFmtId="0" fontId="24" fillId="0" borderId="0" xfId="0" applyFont="1" applyAlignment="1">
      <alignment horizontal="left" vertical="center"/>
    </xf>
    <xf numFmtId="0" fontId="14" fillId="0" borderId="0" xfId="0" applyFont="1" applyBorder="1" applyAlignment="1">
      <alignment horizontal="left" vertical="center"/>
    </xf>
    <xf numFmtId="0" fontId="32" fillId="0" borderId="0" xfId="0" applyFont="1" applyFill="1" applyAlignment="1">
      <alignment vertical="center"/>
    </xf>
    <xf numFmtId="0" fontId="4" fillId="0" borderId="0" xfId="0" applyFont="1" applyFill="1"/>
    <xf numFmtId="164" fontId="4" fillId="0" borderId="0" xfId="1" applyNumberFormat="1" applyFont="1" applyFill="1"/>
    <xf numFmtId="0" fontId="35" fillId="12" borderId="15" xfId="0" applyFont="1" applyFill="1" applyBorder="1" applyAlignment="1">
      <alignment horizontal="center" vertical="center" wrapText="1"/>
    </xf>
    <xf numFmtId="0" fontId="36" fillId="0" borderId="0" xfId="0" applyFont="1"/>
    <xf numFmtId="165" fontId="24" fillId="0" borderId="0" xfId="0" applyNumberFormat="1" applyFont="1" applyBorder="1" applyAlignment="1">
      <alignment horizontal="left" vertical="center"/>
    </xf>
    <xf numFmtId="0" fontId="24" fillId="2" borderId="1" xfId="0" applyFont="1" applyFill="1" applyBorder="1" applyAlignment="1">
      <alignment horizontal="left" vertical="top" wrapText="1"/>
    </xf>
    <xf numFmtId="0" fontId="4" fillId="10" borderId="0" xfId="0" applyFont="1" applyFill="1" applyBorder="1" applyAlignment="1">
      <alignment vertical="center" wrapText="1"/>
    </xf>
    <xf numFmtId="0" fontId="4" fillId="10" borderId="1" xfId="0" applyFont="1" applyFill="1" applyBorder="1" applyAlignment="1">
      <alignment vertical="center" wrapText="1"/>
    </xf>
    <xf numFmtId="165" fontId="4" fillId="2" borderId="2" xfId="0" applyNumberFormat="1" applyFont="1" applyFill="1" applyBorder="1" applyAlignment="1">
      <alignment horizontal="left" vertical="center"/>
    </xf>
    <xf numFmtId="14" fontId="14" fillId="2" borderId="2" xfId="0" applyNumberFormat="1" applyFont="1" applyFill="1" applyBorder="1" applyAlignment="1">
      <alignment horizontal="left" vertical="center"/>
    </xf>
    <xf numFmtId="0" fontId="4" fillId="2" borderId="6"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0" borderId="2" xfId="0" quotePrefix="1" applyFont="1" applyFill="1" applyBorder="1" applyAlignment="1">
      <alignment horizontal="center" vertical="center"/>
    </xf>
    <xf numFmtId="0" fontId="11" fillId="2" borderId="2" xfId="0" applyFont="1" applyFill="1" applyBorder="1" applyAlignment="1">
      <alignment horizontal="left" vertical="center" wrapText="1"/>
    </xf>
    <xf numFmtId="165" fontId="24" fillId="2" borderId="3" xfId="0" applyNumberFormat="1" applyFont="1" applyFill="1" applyBorder="1" applyAlignment="1">
      <alignment horizontal="left" vertical="center"/>
    </xf>
    <xf numFmtId="14" fontId="14" fillId="2" borderId="3" xfId="0" applyNumberFormat="1" applyFont="1" applyFill="1" applyBorder="1" applyAlignment="1">
      <alignment horizontal="left" vertical="center"/>
    </xf>
    <xf numFmtId="0" fontId="4" fillId="2" borderId="17"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3" xfId="0" quotePrefix="1" applyFont="1" applyFill="1" applyBorder="1" applyAlignment="1">
      <alignment horizontal="center" vertical="center"/>
    </xf>
    <xf numFmtId="165" fontId="24" fillId="2" borderId="2" xfId="0" applyNumberFormat="1" applyFont="1" applyFill="1" applyBorder="1" applyAlignment="1">
      <alignment horizontal="left" vertical="center"/>
    </xf>
    <xf numFmtId="165" fontId="4" fillId="2" borderId="3" xfId="0" applyNumberFormat="1" applyFont="1" applyFill="1" applyBorder="1" applyAlignment="1">
      <alignment horizontal="left" vertical="center"/>
    </xf>
    <xf numFmtId="0" fontId="23" fillId="2" borderId="3" xfId="0" applyFont="1" applyFill="1" applyBorder="1" applyAlignment="1">
      <alignment horizontal="left" vertical="center"/>
    </xf>
    <xf numFmtId="0" fontId="4" fillId="2" borderId="3" xfId="0" applyFont="1" applyFill="1" applyBorder="1" applyAlignment="1">
      <alignment horizontal="left" vertical="center"/>
    </xf>
    <xf numFmtId="165" fontId="24" fillId="6" borderId="1" xfId="0" applyNumberFormat="1" applyFont="1" applyFill="1" applyBorder="1" applyAlignment="1">
      <alignment horizontal="left" vertical="center"/>
    </xf>
    <xf numFmtId="14" fontId="14" fillId="6" borderId="1" xfId="0" applyNumberFormat="1" applyFont="1" applyFill="1" applyBorder="1" applyAlignment="1">
      <alignment horizontal="left" vertical="center"/>
    </xf>
    <xf numFmtId="0" fontId="4" fillId="6" borderId="8" xfId="0" applyFont="1" applyFill="1" applyBorder="1" applyAlignment="1">
      <alignment horizontal="left" vertical="center" wrapText="1"/>
    </xf>
    <xf numFmtId="0" fontId="4" fillId="13" borderId="1" xfId="0" applyFont="1" applyFill="1" applyBorder="1" applyAlignment="1">
      <alignment horizontal="left" vertical="center" wrapText="1"/>
    </xf>
    <xf numFmtId="0" fontId="4" fillId="13" borderId="1" xfId="0" quotePrefix="1" applyFont="1" applyFill="1" applyBorder="1" applyAlignment="1">
      <alignment horizontal="center" vertical="center"/>
    </xf>
    <xf numFmtId="0" fontId="4" fillId="10" borderId="7" xfId="0" applyFont="1" applyFill="1" applyBorder="1" applyAlignment="1">
      <alignment vertical="center" wrapText="1"/>
    </xf>
    <xf numFmtId="0" fontId="11" fillId="2" borderId="18"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1" fillId="2" borderId="7" xfId="0" applyFont="1" applyFill="1" applyBorder="1" applyAlignment="1">
      <alignment horizontal="center" vertical="center" wrapText="1"/>
    </xf>
    <xf numFmtId="164" fontId="23" fillId="11" borderId="7" xfId="1" applyNumberFormat="1" applyFont="1" applyFill="1" applyBorder="1" applyAlignment="1">
      <alignment horizontal="center"/>
    </xf>
    <xf numFmtId="164" fontId="4" fillId="2" borderId="7" xfId="1" applyNumberFormat="1" applyFont="1" applyFill="1" applyBorder="1" applyAlignment="1">
      <alignment horizontal="center" vertical="center"/>
    </xf>
    <xf numFmtId="164" fontId="11" fillId="3" borderId="7" xfId="1" applyNumberFormat="1" applyFont="1" applyFill="1" applyBorder="1" applyAlignment="1">
      <alignment horizontal="center"/>
    </xf>
    <xf numFmtId="0" fontId="3" fillId="2" borderId="0" xfId="0" applyFont="1" applyFill="1" applyBorder="1"/>
    <xf numFmtId="164" fontId="3" fillId="2" borderId="0" xfId="1" applyNumberFormat="1" applyFont="1" applyFill="1" applyBorder="1"/>
    <xf numFmtId="0" fontId="3" fillId="6" borderId="0" xfId="0" applyFont="1" applyFill="1" applyBorder="1"/>
    <xf numFmtId="164" fontId="3" fillId="6" borderId="0" xfId="1" applyNumberFormat="1" applyFont="1" applyFill="1" applyBorder="1"/>
    <xf numFmtId="164" fontId="23" fillId="0" borderId="0" xfId="1" applyNumberFormat="1" applyFont="1" applyBorder="1"/>
    <xf numFmtId="0" fontId="11" fillId="0" borderId="0" xfId="0" applyFont="1" applyBorder="1"/>
    <xf numFmtId="165" fontId="24" fillId="0" borderId="1" xfId="0" applyNumberFormat="1"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23" fillId="0" borderId="0" xfId="0" applyFont="1" applyAlignment="1">
      <alignment horizontal="left" vertical="top" wrapText="1"/>
    </xf>
    <xf numFmtId="0" fontId="11" fillId="0" borderId="0" xfId="0" applyFont="1" applyAlignment="1">
      <alignment horizontal="left" vertical="top" wrapText="1"/>
    </xf>
    <xf numFmtId="14" fontId="14" fillId="0" borderId="1" xfId="0" applyNumberFormat="1"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quotePrefix="1" applyFont="1" applyFill="1" applyBorder="1" applyAlignment="1">
      <alignment horizontal="center" vertical="center"/>
    </xf>
    <xf numFmtId="0" fontId="11" fillId="0" borderId="7" xfId="0" applyFont="1" applyFill="1" applyBorder="1" applyAlignment="1">
      <alignment horizontal="left" vertical="center" wrapText="1"/>
    </xf>
    <xf numFmtId="0" fontId="3" fillId="0" borderId="0" xfId="0" applyFont="1" applyFill="1" applyBorder="1"/>
    <xf numFmtId="164" fontId="3" fillId="0" borderId="0" xfId="1" applyNumberFormat="1" applyFont="1" applyFill="1" applyBorder="1"/>
    <xf numFmtId="0" fontId="11" fillId="6" borderId="0" xfId="0" applyFont="1" applyFill="1" applyBorder="1"/>
    <xf numFmtId="0" fontId="37" fillId="0" borderId="1" xfId="1" applyNumberFormat="1" applyFont="1" applyFill="1" applyBorder="1" applyAlignment="1">
      <alignment horizontal="left" vertical="center" wrapText="1"/>
    </xf>
    <xf numFmtId="49" fontId="37" fillId="0" borderId="1" xfId="0" applyNumberFormat="1" applyFont="1" applyBorder="1" applyAlignment="1">
      <alignment horizontal="left" vertical="center" wrapText="1"/>
    </xf>
    <xf numFmtId="0" fontId="11" fillId="0" borderId="0" xfId="0" applyFont="1" applyFill="1" applyBorder="1"/>
    <xf numFmtId="0" fontId="24" fillId="0" borderId="1" xfId="0" applyFont="1" applyBorder="1" applyAlignment="1">
      <alignment horizontal="left" vertical="center" wrapText="1"/>
    </xf>
    <xf numFmtId="16" fontId="28" fillId="0" borderId="0" xfId="0" applyNumberFormat="1" applyFont="1" applyFill="1"/>
    <xf numFmtId="0" fontId="14" fillId="0" borderId="1" xfId="0" applyFont="1" applyFill="1" applyBorder="1" applyAlignment="1">
      <alignment horizontal="left" vertical="center"/>
    </xf>
    <xf numFmtId="14" fontId="4" fillId="3" borderId="1" xfId="0" applyNumberFormat="1" applyFont="1" applyFill="1" applyBorder="1" applyAlignment="1">
      <alignment horizontal="center" vertical="center" wrapText="1"/>
    </xf>
    <xf numFmtId="165" fontId="23" fillId="3" borderId="1" xfId="0" applyNumberFormat="1" applyFont="1" applyFill="1" applyBorder="1" applyAlignment="1">
      <alignment horizontal="left" vertical="center" wrapText="1"/>
    </xf>
    <xf numFmtId="0" fontId="21" fillId="3" borderId="0" xfId="0" applyFont="1" applyFill="1" applyAlignment="1">
      <alignment horizontal="left" vertical="center"/>
    </xf>
    <xf numFmtId="0" fontId="24" fillId="3" borderId="1" xfId="0" applyFont="1" applyFill="1" applyBorder="1" applyAlignment="1">
      <alignment horizontal="left" vertical="top" wrapText="1"/>
    </xf>
    <xf numFmtId="0" fontId="24" fillId="3" borderId="1" xfId="0" quotePrefix="1" applyFont="1" applyFill="1" applyBorder="1" applyAlignment="1">
      <alignment horizontal="center" vertical="center" wrapText="1"/>
    </xf>
    <xf numFmtId="0" fontId="11" fillId="3" borderId="0" xfId="0" applyFont="1" applyFill="1"/>
    <xf numFmtId="0" fontId="24" fillId="3" borderId="1" xfId="0" applyFont="1" applyFill="1" applyBorder="1" applyAlignment="1">
      <alignment horizontal="left" vertical="center"/>
    </xf>
    <xf numFmtId="0" fontId="14" fillId="3" borderId="1" xfId="0" applyFont="1" applyFill="1" applyBorder="1" applyAlignment="1">
      <alignment horizontal="left" vertical="center"/>
    </xf>
    <xf numFmtId="0" fontId="29" fillId="3" borderId="1" xfId="0" applyFont="1" applyFill="1" applyBorder="1" applyAlignment="1">
      <alignment horizontal="left" vertical="center"/>
    </xf>
    <xf numFmtId="165" fontId="24" fillId="3" borderId="1" xfId="0" applyNumberFormat="1" applyFont="1" applyFill="1" applyBorder="1" applyAlignment="1">
      <alignment horizontal="left" vertical="center"/>
    </xf>
    <xf numFmtId="14" fontId="12" fillId="3" borderId="1" xfId="0" applyNumberFormat="1" applyFont="1" applyFill="1" applyBorder="1" applyAlignment="1">
      <alignment horizontal="left" vertical="center"/>
    </xf>
    <xf numFmtId="0" fontId="4" fillId="3" borderId="8" xfId="0" applyFont="1" applyFill="1" applyBorder="1" applyAlignment="1">
      <alignment horizontal="left" vertical="center" wrapText="1"/>
    </xf>
    <xf numFmtId="0" fontId="4" fillId="14" borderId="1" xfId="0" applyFont="1" applyFill="1" applyBorder="1" applyAlignment="1">
      <alignment horizontal="left" vertical="top" wrapText="1"/>
    </xf>
    <xf numFmtId="165" fontId="10" fillId="3" borderId="1" xfId="0" applyNumberFormat="1" applyFont="1" applyFill="1" applyBorder="1" applyAlignment="1">
      <alignment horizontal="left" vertical="center" wrapText="1"/>
    </xf>
    <xf numFmtId="165"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27" fillId="3" borderId="1" xfId="0" applyFont="1" applyFill="1" applyBorder="1" applyAlignment="1">
      <alignment horizontal="left" vertical="center"/>
    </xf>
    <xf numFmtId="0" fontId="21" fillId="3" borderId="1" xfId="0" applyFont="1" applyFill="1" applyBorder="1" applyAlignment="1">
      <alignment horizontal="left" vertical="center"/>
    </xf>
    <xf numFmtId="14" fontId="23"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14" fontId="24" fillId="3" borderId="1" xfId="0" applyNumberFormat="1" applyFont="1" applyFill="1" applyBorder="1" applyAlignment="1">
      <alignment horizontal="center" vertical="center"/>
    </xf>
    <xf numFmtId="14" fontId="14" fillId="3" borderId="1" xfId="0" applyNumberFormat="1"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20"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2" borderId="2" xfId="0" applyFont="1" applyFill="1" applyBorder="1" applyAlignment="1">
      <alignment horizontal="center" vertical="center" wrapText="1"/>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6" fillId="7" borderId="10" xfId="0" applyFont="1" applyFill="1" applyBorder="1" applyAlignment="1">
      <alignment horizontal="center" vertical="center" wrapText="1"/>
    </xf>
    <xf numFmtId="0" fontId="16" fillId="7" borderId="1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165" fontId="24" fillId="0" borderId="7" xfId="0" applyNumberFormat="1" applyFont="1" applyBorder="1" applyAlignment="1">
      <alignment horizontal="center" vertical="center"/>
    </xf>
    <xf numFmtId="165" fontId="24" fillId="0" borderId="9" xfId="0" applyNumberFormat="1" applyFont="1" applyBorder="1" applyAlignment="1">
      <alignment horizontal="center" vertical="center"/>
    </xf>
    <xf numFmtId="165" fontId="24" fillId="0" borderId="1" xfId="0" applyNumberFormat="1" applyFont="1" applyBorder="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164" fontId="23" fillId="11" borderId="8" xfId="1" applyNumberFormat="1" applyFont="1" applyFill="1" applyBorder="1" applyAlignment="1">
      <alignment horizontal="center" vertical="center" wrapText="1"/>
    </xf>
    <xf numFmtId="164" fontId="23" fillId="11" borderId="9" xfId="1" applyNumberFormat="1" applyFont="1" applyFill="1" applyBorder="1" applyAlignment="1">
      <alignment horizontal="center" vertical="center" wrapText="1"/>
    </xf>
    <xf numFmtId="0" fontId="11" fillId="0" borderId="8" xfId="0" applyFont="1" applyBorder="1" applyAlignment="1">
      <alignment horizontal="center"/>
    </xf>
    <xf numFmtId="0" fontId="11" fillId="0" borderId="9" xfId="0" applyFont="1" applyBorder="1" applyAlignment="1">
      <alignment horizontal="center"/>
    </xf>
    <xf numFmtId="0" fontId="11" fillId="3" borderId="8" xfId="0" applyFont="1" applyFill="1" applyBorder="1" applyAlignment="1">
      <alignment horizontal="center"/>
    </xf>
    <xf numFmtId="0" fontId="11" fillId="3" borderId="9" xfId="0" applyFont="1" applyFill="1" applyBorder="1" applyAlignment="1">
      <alignment horizontal="center"/>
    </xf>
    <xf numFmtId="164" fontId="19" fillId="11" borderId="7" xfId="1" applyNumberFormat="1" applyFont="1" applyFill="1" applyBorder="1" applyAlignment="1">
      <alignment horizontal="center" vertical="center" wrapText="1"/>
    </xf>
    <xf numFmtId="164" fontId="19" fillId="11" borderId="8" xfId="1" applyNumberFormat="1" applyFont="1" applyFill="1" applyBorder="1" applyAlignment="1">
      <alignment horizontal="center" vertical="center" wrapText="1"/>
    </xf>
    <xf numFmtId="164" fontId="19" fillId="11" borderId="9" xfId="1" applyNumberFormat="1" applyFont="1" applyFill="1" applyBorder="1" applyAlignment="1">
      <alignment horizontal="center" vertical="center" wrapText="1"/>
    </xf>
    <xf numFmtId="0" fontId="22" fillId="0" borderId="0" xfId="0" applyFont="1" applyFill="1" applyAlignment="1">
      <alignment horizontal="center" vertical="center"/>
    </xf>
    <xf numFmtId="0" fontId="23" fillId="0" borderId="0" xfId="0" applyFont="1" applyFill="1" applyAlignment="1">
      <alignment horizontal="center" vertical="center"/>
    </xf>
    <xf numFmtId="164" fontId="23" fillId="0" borderId="7" xfId="1" applyNumberFormat="1" applyFont="1" applyFill="1" applyBorder="1" applyAlignment="1">
      <alignment horizontal="center" vertical="center" wrapText="1"/>
    </xf>
    <xf numFmtId="164" fontId="23" fillId="0" borderId="8" xfId="1" applyNumberFormat="1" applyFont="1" applyFill="1" applyBorder="1" applyAlignment="1">
      <alignment horizontal="center" vertical="center" wrapText="1"/>
    </xf>
    <xf numFmtId="164" fontId="23" fillId="0" borderId="9" xfId="1" applyNumberFormat="1" applyFont="1" applyFill="1" applyBorder="1" applyAlignment="1">
      <alignment horizontal="center" vertical="center" wrapText="1"/>
    </xf>
    <xf numFmtId="0" fontId="22" fillId="0" borderId="0" xfId="0" applyFont="1" applyFill="1" applyAlignment="1">
      <alignment horizontal="center"/>
    </xf>
    <xf numFmtId="0" fontId="23" fillId="0" borderId="0" xfId="0" applyFont="1" applyFill="1" applyAlignment="1">
      <alignment horizontal="center"/>
    </xf>
    <xf numFmtId="0" fontId="22" fillId="0" borderId="0" xfId="0" applyFont="1" applyBorder="1"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5" borderId="2" xfId="0" applyFont="1" applyFill="1" applyBorder="1" applyAlignment="1">
      <alignment horizontal="center" wrapText="1"/>
    </xf>
    <xf numFmtId="0" fontId="2" fillId="5" borderId="3" xfId="0" applyFont="1" applyFill="1" applyBorder="1" applyAlignment="1">
      <alignment horizontal="center" wrapText="1"/>
    </xf>
    <xf numFmtId="0" fontId="2" fillId="6" borderId="1" xfId="0" applyFont="1" applyFill="1" applyBorder="1" applyAlignment="1">
      <alignment horizontal="center" vertic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cellXfs>
  <cellStyles count="3">
    <cellStyle name="Comma" xfId="1" builtinId="3"/>
    <cellStyle name="Normal" xfId="0" builtinId="0"/>
    <cellStyle name="Normal 3" xfId="2"/>
  </cellStyles>
  <dxfs count="7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YCHUDELL\PKT%20-%20Copy%202\HA%20NOI\CHI%20HUE%20C6\2023\29.DS&#272;H%20Xu&#7845;t%20Nh&#7853;p%20T&#7915;%20T5-2023%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áng 7-2021"/>
      <sheetName val="Sheet6"/>
      <sheetName val="DSĐH từ 1 đến 15-5-2021"/>
      <sheetName val="Từ 1-15 tháng 6"/>
      <sheetName val="DSĐH từ 01 đến 15-7"/>
      <sheetName val="Kho T12-2021 (2)"/>
      <sheetName val="Kho T12-2021 (3)"/>
      <sheetName val="Mã KH"/>
      <sheetName val="Kho Tháng 5-2023"/>
      <sheetName val="Sheet11"/>
      <sheetName val="Sheet12"/>
      <sheetName val="Vin Tỉnh -tháng 5"/>
      <sheetName val="Sheet8"/>
      <sheetName val="Côp+Mega+BigC+Tinh T5"/>
      <sheetName val="Vin Hà nội -Tháng 5"/>
      <sheetName val="Sheet9"/>
      <sheetName val="Côp+Mega+BigC HN lẻ-T5"/>
      <sheetName val="Xuất trả -T5"/>
      <sheetName val="Xuất đổi -T5"/>
      <sheetName val="Xuất hàng mẫu "/>
      <sheetName val=" Xuất hàng LCK &amp;sự cố Thu Hằng"/>
      <sheetName val="Xuất hàng LCK và sự cố K.Toàn"/>
      <sheetName val="Tổng theo ngày"/>
      <sheetName val="Xuất trả HS-11"/>
      <sheetName val="Sheet10"/>
      <sheetName val="Xuất hàng Combo Tết tháng 12"/>
      <sheetName val="Xuất hàng hết date và ko đạt TC"/>
      <sheetName val="Sheet7"/>
      <sheetName val="Xuất hàng thang lý"/>
      <sheetName val="Xuất trả lại Thu Hằng"/>
      <sheetName val="Sheet5"/>
      <sheetName val="tháng 4-2021 "/>
      <sheetName val=" Từ 1 đến 20-4-2021 "/>
      <sheetName val=" Từ 1 đến 20-4-2021 (4)"/>
      <sheetName val="tháng 4-2021 (2)"/>
      <sheetName val="Tháng 11-20 "/>
      <sheetName val="Thang 12-20"/>
      <sheetName val="Sheet2"/>
      <sheetName val="Tháng 11-20  (3)"/>
      <sheetName val="Thang 1-2021"/>
      <sheetName val="Thang 2-2021 "/>
      <sheetName val="Thang 2-Quà tết"/>
      <sheetName val="Thang 3-2021 "/>
      <sheetName val="Sheet3"/>
      <sheetName val="Sheet4"/>
      <sheetName val="Fai gửi HCM từ 11 đến 20-3-21"/>
      <sheetName val="Fai gửi HCM từ 1 đến 10-3-21"/>
      <sheetName val="Fai gửi HCM từ 20 đến 28-2-21"/>
      <sheetName val="Fai gửi HCM từ 01đến 10-2-21"/>
      <sheetName val="Fai gửi HCM từ 21 đến 31-1-21"/>
      <sheetName val="Fai gửi HCM từ 11 đến 20-1-21"/>
      <sheetName val="Fai gửi HCM 01 đến 10-1-2021"/>
      <sheetName val="Fai gửi HCM 21 đến 31-12 "/>
      <sheetName val="Fai gửi HCM 21 đến 31-12"/>
      <sheetName val="Fai gửi HCM 11 đến 20-12"/>
      <sheetName val="Fai gửi HCM 01 đến 10-12"/>
      <sheetName val="Fai gửi HCM 20 đến 30-11"/>
      <sheetName val="Fai gửi HCM"/>
      <sheetName val="Sheet1"/>
      <sheetName val="Từ 11 đến 20-11"/>
      <sheetName val="Tháng 11-20  (2)"/>
      <sheetName val="t12"/>
    </sheetNames>
    <sheetDataSet>
      <sheetData sheetId="0"/>
      <sheetData sheetId="1"/>
      <sheetData sheetId="2"/>
      <sheetData sheetId="3"/>
      <sheetData sheetId="4"/>
      <sheetData sheetId="5"/>
      <sheetData sheetId="6"/>
      <sheetData sheetId="7">
        <row r="3">
          <cell r="A3" t="str">
            <v>ACHAU</v>
          </cell>
          <cell r="B3" t="str">
            <v>CÔNG TY TNHH ĐẦU TƯ VÀ KINH DOANH SIÊU THỊ Á CHÂU</v>
          </cell>
          <cell r="C3" t="str">
            <v>199-205 Nguyễn Thái Học, Phường Phạm Ngũ Lão, Quận 1, Thành phố Hồ Chí Minh, Việt Nam</v>
          </cell>
          <cell r="D3" t="str">
            <v>COOP; MIENNAM</v>
          </cell>
          <cell r="E3" t="str">
            <v/>
          </cell>
        </row>
        <row r="4">
          <cell r="A4" t="str">
            <v>achau0001</v>
          </cell>
          <cell r="B4" t="str">
            <v>SIÊU THỊ Á CHÂU. Co.opXtra Premium</v>
          </cell>
          <cell r="C4" t="str">
            <v>1Crescent Mall, Tầng B1, 101 Tôn Dật Tiên, P.Phú Thuận, Quận 7, HCM</v>
          </cell>
          <cell r="D4" t="str">
            <v>AEON;MIENNAM;10%</v>
          </cell>
          <cell r="E4" t="str">
            <v>0312629241</v>
          </cell>
        </row>
        <row r="5">
          <cell r="A5" t="str">
            <v>ACM</v>
          </cell>
          <cell r="B5" t="str">
            <v>CÔNG TY TNHH MỘT THÀNH VIÊN HỘI NHẬP PHÁT TRIỂN ĐÔNG HƯNG</v>
          </cell>
          <cell r="C5" t="str">
            <v>96 Cao Thắng, Phường 04, Quận 3, Thành phố Hồ Chí Minh, Việt Nam</v>
          </cell>
          <cell r="D5" t="str">
            <v>AEON;MIENNAM;10%</v>
          </cell>
          <cell r="E5" t="str">
            <v/>
          </cell>
        </row>
        <row r="6">
          <cell r="A6" t="str">
            <v>acm0001</v>
          </cell>
          <cell r="B6" t="str">
            <v>ACM - SOM</v>
          </cell>
          <cell r="C6" t="str">
            <v>21-23 Nguyễn Thị Minh Khai, Phường Bến Nghé, Q1</v>
          </cell>
          <cell r="D6" t="str">
            <v>AEON;MIENNAM;10%</v>
          </cell>
          <cell r="E6" t="str">
            <v/>
          </cell>
        </row>
        <row r="7">
          <cell r="A7" t="str">
            <v>acm0002</v>
          </cell>
          <cell r="B7" t="str">
            <v>ACM - TRO</v>
          </cell>
          <cell r="C7" t="str">
            <v>49 Đường 66, Phường Thảo Điền, Q2, Tp HCM</v>
          </cell>
          <cell r="D7" t="str">
            <v>AEON;MIENNAM;10%</v>
          </cell>
          <cell r="E7" t="str">
            <v/>
          </cell>
        </row>
        <row r="8">
          <cell r="A8" t="str">
            <v>acm0003</v>
          </cell>
          <cell r="B8" t="str">
            <v>ACM - BCA</v>
          </cell>
          <cell r="C8" t="str">
            <v>Số 50, Đường số 3, Khu phố 4, Phường Bình An, Q2, HCM</v>
          </cell>
          <cell r="D8" t="str">
            <v>AEON;MIENNAM;10%</v>
          </cell>
          <cell r="E8" t="str">
            <v/>
          </cell>
        </row>
        <row r="9">
          <cell r="A9" t="str">
            <v>acm0004</v>
          </cell>
          <cell r="B9" t="str">
            <v>ACM - CAO</v>
          </cell>
          <cell r="C9" t="str">
            <v>96 Cao Thắng, Phường 4, Quận 3, HCM</v>
          </cell>
          <cell r="D9" t="str">
            <v>AEON;MIENNAM;10%</v>
          </cell>
          <cell r="E9" t="str">
            <v/>
          </cell>
        </row>
        <row r="10">
          <cell r="A10" t="str">
            <v>acm0005</v>
          </cell>
          <cell r="B10" t="str">
            <v>ACM – PQ5</v>
          </cell>
          <cell r="C10" t="str">
            <v>Tầng 4 Trung tâm Thương mại Parkson Department Store, 126 Hùng Vương, Phường 12, Q5, TP HCM</v>
          </cell>
          <cell r="D10" t="str">
            <v>AEON;MIENNAM;10%</v>
          </cell>
          <cell r="E10" t="str">
            <v/>
          </cell>
        </row>
        <row r="11">
          <cell r="A11" t="str">
            <v>acm0006</v>
          </cell>
          <cell r="B11" t="str">
            <v>ACM - HL6</v>
          </cell>
          <cell r="C11" t="str">
            <v>C2.00.01 tầng trệt, Khu thương mại Chung cư Him Lam Chợ Lớn, 491 Hậu Giang, Phường 11, Q6, HCM</v>
          </cell>
          <cell r="D11" t="str">
            <v>AEON;MIENNAM;10%</v>
          </cell>
          <cell r="E11" t="str">
            <v/>
          </cell>
        </row>
        <row r="12">
          <cell r="A12" t="str">
            <v>acm0007</v>
          </cell>
          <cell r="B12" t="str">
            <v>ACM - NAM</v>
          </cell>
          <cell r="C12" t="str">
            <v>112, 114, 116 Hà Huy Tập, Phường Tân Phong, Q7, HCM</v>
          </cell>
          <cell r="D12" t="str">
            <v>AEON;MIENNAM;10%</v>
          </cell>
          <cell r="E12" t="str">
            <v/>
          </cell>
        </row>
        <row r="13">
          <cell r="A13" t="str">
            <v>acm0008</v>
          </cell>
          <cell r="B13" t="str">
            <v>ACM - GRE</v>
          </cell>
          <cell r="C13" t="str">
            <v>SC-10, Khu phố Green View, Đường Nguyễn Lương Bằng, Phường Tân Phú, Q7, HCM</v>
          </cell>
          <cell r="D13" t="str">
            <v>AEON;MIENNAM;10%</v>
          </cell>
          <cell r="E13" t="str">
            <v/>
          </cell>
        </row>
        <row r="14">
          <cell r="A14" t="str">
            <v>acm0009</v>
          </cell>
          <cell r="B14" t="str">
            <v>ACM - SUN</v>
          </cell>
          <cell r="C14" t="str">
            <v>Khu vực 2, Tháp 2, Tòa nhà Sun Rise, 23 Nguyễn Hữu Thọ, Phường Tân Hưng, Q7, HCM</v>
          </cell>
          <cell r="D14" t="str">
            <v>10%; AEON; MIENNAM</v>
          </cell>
          <cell r="E14" t="str">
            <v>0312629241-001</v>
          </cell>
        </row>
        <row r="15">
          <cell r="A15" t="str">
            <v>ACM-001</v>
          </cell>
          <cell r="B15" t="str">
            <v>CHI NHÁNH CÔNG TY TNHH MỘT THÀNH VIÊN HỘI NHẬP PHÁT TRIỂN ĐÔNG HƯNG TẠI BÌNH DƯƠNG</v>
          </cell>
          <cell r="C15" t="str">
            <v>215A Yersin, Phường Phú Cường, Thành phố Thủ Dầu Một, Tỉnh Bình Dương, Việt Nam</v>
          </cell>
          <cell r="D15" t="str">
            <v>AEON;MIENNAM;10%</v>
          </cell>
          <cell r="E15" t="str">
            <v/>
          </cell>
        </row>
        <row r="16">
          <cell r="A16" t="str">
            <v>acm0010</v>
          </cell>
          <cell r="B16" t="str">
            <v>ACM - HUN</v>
          </cell>
          <cell r="C16" t="str">
            <v>11A đường Bùi Bằng Đoàn, Khu phố 3, Phường Tân Phong, Q7, HCM</v>
          </cell>
          <cell r="D16" t="str">
            <v>AEON;MIENNAM;10%</v>
          </cell>
          <cell r="E16" t="str">
            <v/>
          </cell>
        </row>
        <row r="17">
          <cell r="A17" t="str">
            <v>acm0012</v>
          </cell>
          <cell r="B17" t="str">
            <v>ACM – GAR</v>
          </cell>
          <cell r="C17" t="str">
            <v>SC-02, SD-03, SF-04, SG-05, SE-13 Số 18-20 đường Tôn Dật Tiên, Khu phố Garden Plaza 1, Phường Tân Phong, Q7, HCM</v>
          </cell>
          <cell r="D17" t="str">
            <v>AEON;MIENNAM;10%</v>
          </cell>
          <cell r="E17" t="str">
            <v/>
          </cell>
        </row>
        <row r="18">
          <cell r="A18" t="str">
            <v>acm0013</v>
          </cell>
          <cell r="B18" t="str">
            <v>ACM – HL7</v>
          </cell>
          <cell r="C18" t="str">
            <v>Tầng trệt, lô B, Khu căn hộ Himlam Riverside, số 0.01-0.02 đường D1, Phường Tân Hưng, Q7, HCM</v>
          </cell>
          <cell r="D18" t="str">
            <v>AEON; MIENNAM; 10%</v>
          </cell>
          <cell r="E18" t="str">
            <v/>
          </cell>
        </row>
        <row r="19">
          <cell r="A19" t="str">
            <v>acm0014</v>
          </cell>
          <cell r="B19" t="str">
            <v>ACM - PHU</v>
          </cell>
          <cell r="C19" t="str">
            <v>Tầng trệt, chung cư Phúc Yên, số 31-33 Phan Huy Ích, Phường 15, Q.Tân Bình, TP HCM</v>
          </cell>
          <cell r="D19" t="str">
            <v>AEON; MIENNAM; 10%</v>
          </cell>
          <cell r="E19" t="str">
            <v/>
          </cell>
        </row>
        <row r="20">
          <cell r="A20" t="str">
            <v>acm0015</v>
          </cell>
          <cell r="B20" t="str">
            <v>ACM - NEW</v>
          </cell>
          <cell r="C20" t="str">
            <v>D0102, Nguyễn Hữu Thọ, Xã Phước Kiển, Huyện Nhà Bè, TP HCM</v>
          </cell>
          <cell r="D20" t="str">
            <v>AEON; MIENNAM; 10%</v>
          </cell>
          <cell r="E20" t="str">
            <v/>
          </cell>
        </row>
        <row r="21">
          <cell r="A21" t="str">
            <v>acm0016</v>
          </cell>
          <cell r="B21" t="str">
            <v>ACM - CON</v>
          </cell>
          <cell r="C21" t="str">
            <v>Số 03-04 tầng 1, KDC Conic, Đại lộ Nguyễn Văn Linh, Xã Phong Phú, Huyện Bình Chánh, TP HCM</v>
          </cell>
          <cell r="D21" t="str">
            <v>AEON;MIENNAM;10%</v>
          </cell>
          <cell r="E21" t="str">
            <v/>
          </cell>
        </row>
        <row r="22">
          <cell r="A22" t="str">
            <v>acm0017</v>
          </cell>
          <cell r="B22" t="str">
            <v>ACM – RES11</v>
          </cell>
          <cell r="C22" t="str">
            <v>205 Lạc Long Quân, phường 3, Q.11, HCM</v>
          </cell>
          <cell r="D22" t="str">
            <v>AEON;MIENNAM;10%</v>
          </cell>
          <cell r="E22" t="str">
            <v/>
          </cell>
        </row>
        <row r="23">
          <cell r="A23" t="str">
            <v>acm0018</v>
          </cell>
          <cell r="B23" t="str">
            <v>ACM - BDG</v>
          </cell>
          <cell r="C23" t="str">
            <v>215A Yersin, P. Phú Cường, TP Thủ Dầu Một, Tỉnh Bình Dương</v>
          </cell>
          <cell r="D23" t="str">
            <v>MIENBAC; AEON; 10%</v>
          </cell>
          <cell r="E23" t="str">
            <v/>
          </cell>
        </row>
        <row r="24">
          <cell r="A24" t="str">
            <v>acm0019</v>
          </cell>
          <cell r="B24" t="str">
            <v>ACM - TOW</v>
          </cell>
          <cell r="C24" t="str">
            <v>49 Hai Bà Trưng, Q. Hoàn Kiếm, TP HN</v>
          </cell>
          <cell r="D24" t="str">
            <v>10%; AEON; MIENBAC</v>
          </cell>
          <cell r="E24" t="str">
            <v>0312629241-002</v>
          </cell>
        </row>
        <row r="25">
          <cell r="A25" t="str">
            <v>ACM-002</v>
          </cell>
          <cell r="B25" t="str">
            <v>CHI NHÁNH CÔNG TY TNHH MỘT THÀNH VIÊN HỘI NHẬP PHÁT TRIỂN ĐÔNG HƯNG TẠI TP.HÀ NỘI</v>
          </cell>
          <cell r="C25" t="str">
            <v>Số 49, đường Hai Bà Trưng, Phường Trần Hưng Đạo, Quận Hoàn Kiếm, Thành phố Hà Nội, Việt Nam</v>
          </cell>
          <cell r="D25" t="str">
            <v>MIENBAC; AEON; 10%</v>
          </cell>
          <cell r="E25" t="str">
            <v/>
          </cell>
        </row>
        <row r="26">
          <cell r="A26" t="str">
            <v>acm0020</v>
          </cell>
          <cell r="B26" t="str">
            <v>ACM - IND</v>
          </cell>
          <cell r="C26" t="str">
            <v>TTTM Indochina Plaza, Số 241 Xuân Thủy, Q. Cầu Giấy, TP HN</v>
          </cell>
          <cell r="D26" t="str">
            <v>MIENBAC;AEON;10%</v>
          </cell>
          <cell r="E26" t="str">
            <v/>
          </cell>
        </row>
        <row r="27">
          <cell r="A27" t="str">
            <v>acm0021</v>
          </cell>
          <cell r="B27" t="str">
            <v>ACM - ECO</v>
          </cell>
          <cell r="C27" t="str">
            <v>Tầng 1, tháp E, Rừng Cọ, Khu đô thị Ecopark, Xã Xuân Quan, Huyện Văn Giang, Tỉnh Hưng Yên</v>
          </cell>
          <cell r="D27" t="str">
            <v>AEON;MIENNAM;10%</v>
          </cell>
          <cell r="E27" t="str">
            <v>0312629241-003</v>
          </cell>
        </row>
        <row r="28">
          <cell r="A28" t="str">
            <v>ACM-003</v>
          </cell>
          <cell r="B28" t="str">
            <v>CHI NHÁNH CÔNG TY TNHH MỘT THÀNH VIÊN HỘI NHẬP PHÁT TRIỂN ĐÔNG HƯNG TẠI THÀNH PHỐ NHA TRANG</v>
          </cell>
          <cell r="C28" t="str">
            <v>20 Trần Phú, Phường Lộc Thọ, Thành phố Nha Trang, Tỉnh Khánh Hòa, Việt Nam</v>
          </cell>
          <cell r="D28" t="str">
            <v>MIENBAC;AEON;10%</v>
          </cell>
          <cell r="E28" t="str">
            <v>0312629241-023</v>
          </cell>
        </row>
        <row r="29">
          <cell r="A29" t="str">
            <v>ACM-023</v>
          </cell>
          <cell r="B29" t="str">
            <v>CHI NHÁNH CÔNG TY TNHH MỘT THÀNH VIÊN HỘI NHẬP PHÁT TRIỂN ĐÔNG HƯNG TẠI HƯNG YÊN</v>
          </cell>
          <cell r="C29" t="str">
            <v>Tầng 1, tháp E, Rừng Cọ, Khu đô thị Ecopark, Xã Xuân Quan, Huyện Văn Giang, Tỉnh Hưng Yên, Việt Nam</v>
          </cell>
          <cell r="D29" t="str">
            <v>10%; AEON; MIENNAM</v>
          </cell>
          <cell r="E29" t="str">
            <v>0312629241-031</v>
          </cell>
        </row>
        <row r="30">
          <cell r="A30" t="str">
            <v>ACM-031</v>
          </cell>
          <cell r="B30" t="str">
            <v>CHI NHÁNH CÔNG TY TNHH MỘT THÀNH VIÊN HỘI NHẬP PHÁT TRIỂN ĐÔNG HƯNG</v>
          </cell>
          <cell r="C30" t="str">
            <v>G15 - Tầng trệt, số 1 đường số 17A, khu phố 11, Phường Bình Trị Đông B, Quận Bình Tân, Thành phố Hồ Chí Minh, Việt Nam</v>
          </cell>
          <cell r="D30" t="str">
            <v>10%; AEON; MIENNAM</v>
          </cell>
          <cell r="E30" t="str">
            <v>0312629241-032</v>
          </cell>
        </row>
        <row r="31">
          <cell r="A31" t="str">
            <v>ACM-032</v>
          </cell>
          <cell r="B31" t="str">
            <v>CHI NHÁNH CÔNG TY TNHH MỘT THÀNH VIÊN HỘI NHẬP PHÁT TRIỂN ĐÔNG HƯNG</v>
          </cell>
          <cell r="C31" t="str">
            <v>Số 50 Đường số 3, Khu phố 4, Phường An Khánh, Thành phố Thủ Đức (Hết HL), Thành phố Hồ Chí Minh, Việt Nam</v>
          </cell>
          <cell r="D31" t="str">
            <v>10%; AEON; MIENNAM</v>
          </cell>
          <cell r="E31" t="str">
            <v>0312629241-034</v>
          </cell>
        </row>
        <row r="32">
          <cell r="A32" t="str">
            <v>ACM-034</v>
          </cell>
          <cell r="B32" t="str">
            <v>CHI NHÁNH CÔNG TY TNHH MỘT THÀNH VIÊN HỘI NHẬP PHÁT TRIỂN ĐÔNG HƯNG</v>
          </cell>
          <cell r="C32" t="str">
            <v>C2.00.01 tầng trệt, Khu thương mại Chung cư Him Lam Chợ Lớn, Phường 11, Quận 6, Thành phố Hồ Chí Minh, Việt Nam</v>
          </cell>
          <cell r="D32" t="str">
            <v>MIENNAM</v>
          </cell>
          <cell r="E32" t="str">
            <v>0311241512</v>
          </cell>
        </row>
        <row r="33">
          <cell r="A33" t="str">
            <v>AEON</v>
          </cell>
          <cell r="B33" t="str">
            <v>CÔNG TY TNHH AEON VIỆT NAM</v>
          </cell>
          <cell r="C33" t="str">
            <v>SỐ 30, ĐƯỜNG BỜ BAO TÂN THẮNG, PHƯỜNG SƠN KỲ, QUẬN TÂN PHÚ, TP.HỒ CHÍ MINH</v>
          </cell>
          <cell r="D33" t="str">
            <v>AEON; MIENNAM</v>
          </cell>
          <cell r="E33" t="str">
            <v>0311241512-001</v>
          </cell>
        </row>
        <row r="34">
          <cell r="A34" t="str">
            <v>AEONBINHDUONG</v>
          </cell>
          <cell r="B34" t="str">
            <v>CÔNG TY TNHH AEON VIỆT NAM - CHI NHÁNH BÌNH DƯƠNG.</v>
          </cell>
          <cell r="C34" t="str">
            <v>Số 1, Đại lộ Bình Dương, Khu phố Bình Giao, Phường Thuận Giao, Thành phố Thuận An, Tỉnh Bình Dương, Việt Nam</v>
          </cell>
          <cell r="D34" t="str">
            <v>AEON; MIENNAM</v>
          </cell>
          <cell r="E34" t="str">
            <v>0311241512-003</v>
          </cell>
        </row>
        <row r="35">
          <cell r="A35" t="str">
            <v>AEONHOCHIMINH</v>
          </cell>
          <cell r="B35" t="str">
            <v>Công Ty TNHH Aeon Việt Nam-Chi Nhánh Thành Phố Hồ Chí Minh</v>
          </cell>
          <cell r="C35" t="str">
            <v>Số 1 đường số 17A, Khu phố 11, Phường Bình Trị Đông B, Quận Bình Tân, TP.HCM.</v>
          </cell>
          <cell r="D35" t="str">
            <v>MIENBAC; AEON</v>
          </cell>
          <cell r="E35" t="str">
            <v>0311241512-004</v>
          </cell>
        </row>
        <row r="36">
          <cell r="A36" t="str">
            <v>AEONLONGBIEN</v>
          </cell>
          <cell r="B36" t="str">
            <v>CÔNG TY TNHH AEON VIỆT NAM-CHI NHÁNH LONG BIÊN</v>
          </cell>
          <cell r="C36" t="str">
            <v>Số 27, Đường Cổ Linh, Phường Long Biên, Quận Long Biên, Thành Phố Hà Nội</v>
          </cell>
          <cell r="D36" t="str">
            <v>7%</v>
          </cell>
          <cell r="E36" t="str">
            <v>0313650711</v>
          </cell>
        </row>
        <row r="37">
          <cell r="A37" t="str">
            <v>ALEE</v>
          </cell>
          <cell r="B37" t="str">
            <v>CÔNG TY CỔ PHẦN AV CONNECT VIỆT NAM</v>
          </cell>
          <cell r="C37" t="str">
            <v>345 Quốc lộ 13, khu phố 5, Phường Hiệp Bình Phước, Thành phố Thủ Đức, Thành phố Hồ Chí Minh, Việt Nam</v>
          </cell>
          <cell r="D37" t="str">
            <v>7%; MIENNAM</v>
          </cell>
          <cell r="E37" t="str">
            <v>0313650711-001</v>
          </cell>
        </row>
        <row r="38">
          <cell r="A38" t="str">
            <v>ALEE001</v>
          </cell>
          <cell r="B38" t="str">
            <v>CHI NHÁNH CÔNG TY CỔ PHẦN AV CONNECT VIỆT NAM - ALEE GOURMET SHOP</v>
          </cell>
          <cell r="C38" t="str">
            <v>Số SH3-Tòa nhà Biconsi Tower, Đường số 1, Trung tâm Thương m, Phường Phú Lợi, Thành phố Thủ Dầu Một, Tỉnh Bình Dương, Việt Nam</v>
          </cell>
          <cell r="D38" t="str">
            <v>7%; MIENNAM</v>
          </cell>
          <cell r="E38" t="str">
            <v>0313650711-001</v>
          </cell>
        </row>
        <row r="39">
          <cell r="A39" t="str">
            <v>ALEE-001</v>
          </cell>
          <cell r="B39" t="str">
            <v>CHI NHÁNH CÔNG TY CỔ PHẦN AV CONNECT VIỆT NAM-ALEE GOURMET SHOP</v>
          </cell>
          <cell r="C39" t="str">
            <v>Số SH3-Tòa nhà Biconsi Tower, Đường số 1, Trung tâm Thương mại Bình Dương Square, Phường Phú Lợi, Thành phố Thủ Dầu Một, Tỉnh Bình Dương, Việt Nam</v>
          </cell>
          <cell r="D39" t="str">
            <v>MIENNAM</v>
          </cell>
          <cell r="E39" t="str">
            <v>0311833702</v>
          </cell>
        </row>
        <row r="40">
          <cell r="A40" t="str">
            <v>ALIMART</v>
          </cell>
          <cell r="B40" t="str">
            <v>Công Ty TNHH Thương Mại Dịch Vụ Ali Mart</v>
          </cell>
          <cell r="C40" t="str">
            <v>186-188 Đường M1, Phường Bình Hưng Hoà B, Q.Bình Tân, TPHCM</v>
          </cell>
          <cell r="D40" t="str">
            <v>MIENNAM</v>
          </cell>
          <cell r="E40" t="str">
            <v>0313937224</v>
          </cell>
        </row>
        <row r="41">
          <cell r="A41" t="str">
            <v>AMTHUCVANG-224</v>
          </cell>
          <cell r="B41" t="str">
            <v>Công Ty TNHH Thương Mại Dịch Vụ Giải Trí Ẩm Thực Vàng</v>
          </cell>
          <cell r="C41" t="str">
            <v>Số 18 Đường 270B, Phường Phước Long A, Quận 9, Tp. Hồ Chí Minh</v>
          </cell>
          <cell r="D41" t="str">
            <v>MIENNAM</v>
          </cell>
          <cell r="E41" t="str">
            <v>0305314931</v>
          </cell>
        </row>
        <row r="42">
          <cell r="A42" t="str">
            <v>ANDONG</v>
          </cell>
          <cell r="B42" t="str">
            <v>CÔNG TY TNHH MỘT THÀNH VIÊN THƯƠNG MẠI DỊCH VỤ AN ĐÔNG</v>
          </cell>
          <cell r="C42" t="str">
            <v>96 Hùng Vương, Phường 09, Quận 5, Thành phố Hồ Chí Minh, Việt Nam</v>
          </cell>
          <cell r="D42" t="str">
            <v>MIENNAM</v>
          </cell>
          <cell r="E42" t="str">
            <v>0303719932</v>
          </cell>
        </row>
        <row r="43">
          <cell r="A43" t="str">
            <v>ANHSANHVANG</v>
          </cell>
          <cell r="B43" t="str">
            <v>CTY TNHH ÁNH SÁNG VÀNG</v>
          </cell>
          <cell r="C43" t="str">
            <v>50/12 Ba Vân, P.14, Q.Tân Bình</v>
          </cell>
          <cell r="D43" t="str">
            <v>MIENNAM</v>
          </cell>
          <cell r="E43" t="str">
            <v>0314434368</v>
          </cell>
        </row>
        <row r="44">
          <cell r="A44" t="str">
            <v>ANHTAISUA</v>
          </cell>
          <cell r="B44" t="str">
            <v>Công Ty TNHH Thực Phẩm Châu Đại Dương</v>
          </cell>
          <cell r="C44" t="str">
            <v>347B Thống Nhất, Phường 11, Quận Gò Vấp, Tp. Hồ Chí Minh</v>
          </cell>
          <cell r="D44" t="str">
            <v>MIENNAM</v>
          </cell>
          <cell r="E44" t="str">
            <v>0300992066</v>
          </cell>
        </row>
        <row r="45">
          <cell r="A45" t="str">
            <v>ANPHONG</v>
          </cell>
          <cell r="B45" t="str">
            <v>CÔNG TY CỔ PHẦN ĐẦU TƯ AN PHONG</v>
          </cell>
          <cell r="C45" t="str">
            <v>SỐ 3 ĐƯỜNG 3/2, PHƯỜNG 11, QUẬN 10, TP.HCM</v>
          </cell>
          <cell r="D45" t="str">
            <v>MIENNAM</v>
          </cell>
          <cell r="E45" t="str">
            <v>0312651977</v>
          </cell>
        </row>
        <row r="46">
          <cell r="A46" t="str">
            <v>ANTIEN</v>
          </cell>
          <cell r="B46" t="str">
            <v>CÔNG TY TNHH MỘT THÀNH VIÊN PHÂN PHỐI AN TIẾN</v>
          </cell>
          <cell r="C46" t="str">
            <v>52 ĐƯỜNG 15, PHƯỜNG TÂN KIỂNG, QUẬN 7, TP.HCM</v>
          </cell>
          <cell r="D46" t="str">
            <v>MIENBAC</v>
          </cell>
          <cell r="E46" t="str">
            <v>0107467894</v>
          </cell>
        </row>
        <row r="47">
          <cell r="A47" t="str">
            <v>ARIMI</v>
          </cell>
          <cell r="B47" t="str">
            <v>CÔNG TY TNHH Bán Lẻ Arimi</v>
          </cell>
          <cell r="C47" t="str">
            <v>Tầng 2, TTTM Mipec Riverside, Số 2, Phố Long Biên II,Phường Ngọc Lâm, Hà Nội</v>
          </cell>
          <cell r="D47" t="str">
            <v>MIENNAM</v>
          </cell>
          <cell r="E47" t="str">
            <v>0313527362001</v>
          </cell>
        </row>
        <row r="48">
          <cell r="A48" t="str">
            <v>AUCHANTAYNINH</v>
          </cell>
          <cell r="B48" t="str">
            <v>CN CÔNG TY TNHH MTV MARONE - TRUNG TÂM MUA SẮM GIẢI TRÍ AUCHAN TÂY NINH</v>
          </cell>
          <cell r="C48" t="str">
            <v>217–219 Đường 30/4, Phường 2, Thành Phố Tây Ninh, Tỉnh Tây Ninh</v>
          </cell>
          <cell r="D48">
            <v>0</v>
          </cell>
          <cell r="E48" t="str">
            <v>3502253176</v>
          </cell>
        </row>
        <row r="49">
          <cell r="A49" t="str">
            <v>AUVT-176</v>
          </cell>
          <cell r="B49" t="str">
            <v>SHOP BEN BẮP</v>
          </cell>
          <cell r="C49" t="str">
            <v>73A LÊ HỒNG PHONG, PHƯỜNG 7, TP. VŨNG TÀU</v>
          </cell>
          <cell r="D49">
            <v>0</v>
          </cell>
          <cell r="E49" t="str">
            <v>0310471746</v>
          </cell>
        </row>
        <row r="50">
          <cell r="A50" t="str">
            <v>BACHHOAXANH</v>
          </cell>
          <cell r="B50" t="str">
            <v>CÔNG TY CỔ PHẦN THƯƠNG MẠI BÁCH HÓA XANH</v>
          </cell>
          <cell r="C50" t="str">
            <v>128 Trần Quang Khải, Phường Tân Định, Quận 1, Thành phố Hồ Chí Minh, Việt Nam</v>
          </cell>
          <cell r="D50" t="str">
            <v>MIENBAC</v>
          </cell>
          <cell r="E50" t="str">
            <v>0108842298</v>
          </cell>
        </row>
        <row r="51">
          <cell r="A51" t="str">
            <v>BACHTIN</v>
          </cell>
          <cell r="B51" t="str">
            <v>CÔNG TY TNHH  THƯƠNG MẠI DỊCH VỤ BÁCH TÍN</v>
          </cell>
          <cell r="C51" t="str">
            <v>Số 12B ngách 47/3 phố Võng Thị, Phường Bưởi, Quận Tây Hồ, Thành phố Hà Nội, Việt Nam</v>
          </cell>
          <cell r="D51" t="str">
            <v>MIENNAM</v>
          </cell>
          <cell r="E51" t="str">
            <v>0314098525</v>
          </cell>
        </row>
        <row r="52">
          <cell r="A52" t="str">
            <v>BAOMINH-525</v>
          </cell>
          <cell r="B52" t="str">
            <v>Công Ty TNHH MTV Thực Phẩm Sài Gòn Bảo Minh</v>
          </cell>
          <cell r="C52" t="str">
            <v>131/53/1 Đường Số 6, Phường Linh Xuân, Quận Thủ Đức, Tp. Hồ Chí Minh, Việt Nam.</v>
          </cell>
          <cell r="D52" t="str">
            <v>MIENNAM</v>
          </cell>
          <cell r="E52" t="str">
            <v>0311438942</v>
          </cell>
        </row>
        <row r="53">
          <cell r="A53" t="str">
            <v>BENTHUYEN</v>
          </cell>
          <cell r="B53" t="str">
            <v>Công Ty TNHH Bến Thuyền</v>
          </cell>
          <cell r="C53" t="str">
            <v>11 Nguyễn Văn Trỗi, P.12, Q.Phú Nhuận</v>
          </cell>
          <cell r="D53" t="str">
            <v>MIENNAM</v>
          </cell>
          <cell r="E53" t="str">
            <v>0106633482-002</v>
          </cell>
        </row>
        <row r="54">
          <cell r="A54" t="str">
            <v>BETAMEDIA</v>
          </cell>
          <cell r="B54" t="str">
            <v>CHI NHÁNH THÀNH PHỐ HỒ CHÍ MINH - CÔNG TY CỔ PHẦN BETA MEDIA</v>
          </cell>
          <cell r="C54" t="str">
            <v>55B Đặng Dung, Phường Tân Định, Quận 1, TP Hồ Chí Minh</v>
          </cell>
          <cell r="D54" t="str">
            <v>MIENNAM</v>
          </cell>
          <cell r="E54" t="str">
            <v>5801294135</v>
          </cell>
        </row>
        <row r="55">
          <cell r="A55" t="str">
            <v>BICHCAU</v>
          </cell>
          <cell r="B55" t="str">
            <v>CÔNG TY TNHH ẨM THỰC BÍCH CÂU</v>
          </cell>
          <cell r="C55" t="str">
            <v>Số 09 đường Huỳnh Thúc Kháng, Phường 4, Thành phố Đà Lạt, Tỉnh Lâm Đồng, Việt Nam</v>
          </cell>
          <cell r="D55">
            <v>0</v>
          </cell>
          <cell r="E55" t="str">
            <v>3502216537</v>
          </cell>
        </row>
        <row r="56">
          <cell r="A56" t="str">
            <v>BIENGIAUVN</v>
          </cell>
          <cell r="B56" t="str">
            <v>CÔNG TY TNHH BIỂN GIÀU VN</v>
          </cell>
          <cell r="C56" t="str">
            <v>Số 78-80 Phước Thắng, Phường 12, Thành Phố Vũng Tàu, Tỉnh Bà Rịa - Vũng Tàu, Việt Nam</v>
          </cell>
          <cell r="D56" t="str">
            <v>MIENNAM</v>
          </cell>
          <cell r="E56" t="str">
            <v>0305547132</v>
          </cell>
        </row>
        <row r="57">
          <cell r="A57" t="str">
            <v>BINHDONG</v>
          </cell>
          <cell r="B57" t="str">
            <v>CÔNG TY TNHH  MỘT THÀNH VIÊN THƯƠNG MẠI DỊCH VỤ BÌNH ĐÔNG</v>
          </cell>
          <cell r="C57" t="str">
            <v>40-54 Tuy Lý Vương, Phường 13, Quận 8, Thành phố Hồ Chí Minh, Việt Nam</v>
          </cell>
          <cell r="D57" t="str">
            <v>MIENNAM</v>
          </cell>
          <cell r="E57" t="str">
            <v>4401017632</v>
          </cell>
        </row>
        <row r="58">
          <cell r="A58" t="str">
            <v>BONBON</v>
          </cell>
          <cell r="B58" t="str">
            <v>HỘ KINH DOANH BON BON</v>
          </cell>
          <cell r="C58" t="str">
            <v>329 Nguyễn Huệ, Phường 5, TP Tuy Hoà, Tỉnh Phú Yên</v>
          </cell>
          <cell r="D58" t="str">
            <v>MIENNAM</v>
          </cell>
          <cell r="E58" t="str">
            <v>0312864005</v>
          </cell>
        </row>
        <row r="59">
          <cell r="A59" t="str">
            <v>BONGSEN</v>
          </cell>
          <cell r="B59" t="str">
            <v>CÔNG TY CỔ PHẦN THỰC PHẨM BÔNG SEN VIỆT NAM</v>
          </cell>
          <cell r="C59" t="str">
            <v>296 VÕ VĂN NGÂN, PHƯỜNG BÌNH THỌ, QUẬN THỦ ĐỨC, TP.HCM</v>
          </cell>
          <cell r="D59" t="str">
            <v>5%</v>
          </cell>
          <cell r="E59" t="str">
            <v>0108609950</v>
          </cell>
        </row>
        <row r="60">
          <cell r="A60" t="str">
            <v>BRG</v>
          </cell>
          <cell r="B60" t="str">
            <v>CÔNG TY TNHH XUẤT - NHẬP KHẨU VÀ BÁN LẺ HÀNG TIÊU DÙNG HÀ NỘI</v>
          </cell>
          <cell r="C60" t="str">
            <v>Số 51 phố Lê Đại Hành., Phường Lê Đại Hành, Quận Hai Bà Trưng, Thành phố Hà Nội, Việt Nam</v>
          </cell>
          <cell r="D60" t="str">
            <v>5%</v>
          </cell>
          <cell r="E60" t="str">
            <v>0108609950</v>
          </cell>
        </row>
        <row r="61">
          <cell r="A61" t="str">
            <v>BRG01</v>
          </cell>
          <cell r="B61" t="str">
            <v>CÔNG TY TNHH BÁN LẺ BRG</v>
          </cell>
          <cell r="C61" t="str">
            <v>Số 3, phố Đặng Thái Thân, Phường Phan Chu Trinh, Quận Hoàn Kiếm, Thành phố Hà Nội, Việt Nam</v>
          </cell>
          <cell r="D61" t="str">
            <v>MIENBAC;5%;BRG</v>
          </cell>
          <cell r="E61" t="str">
            <v/>
          </cell>
        </row>
        <row r="62">
          <cell r="A62" t="str">
            <v>brg10011</v>
          </cell>
          <cell r="B62" t="str">
            <v>Siêu thị BRGMart Hàng Trống</v>
          </cell>
          <cell r="C62" t="str">
            <v>Số 120 Hàng Trống, phường Hàng Trống, Quận Hoàn Kiếm, Hà Nội</v>
          </cell>
          <cell r="D62" t="str">
            <v>MIENBAC;5%;BRG</v>
          </cell>
          <cell r="E62" t="str">
            <v/>
          </cell>
        </row>
        <row r="63">
          <cell r="A63" t="str">
            <v>brg10021</v>
          </cell>
          <cell r="B63" t="str">
            <v>Siêu thị BRGMart Nguyễn Văn Cừ</v>
          </cell>
          <cell r="C63" t="str">
            <v>Ngõ 390 tòa nhà Berriver, Nguyễn Văn Cừ, phường Bồ Đề, quận Long Biên, thành phố Hà Nội</v>
          </cell>
          <cell r="D63" t="str">
            <v>MIENBAC;5%;BRG</v>
          </cell>
          <cell r="E63" t="str">
            <v/>
          </cell>
        </row>
        <row r="64">
          <cell r="A64" t="str">
            <v>brg10031</v>
          </cell>
          <cell r="B64" t="str">
            <v>BRGMART 15-17 Ngọc Khánh, Hà Nội</v>
          </cell>
          <cell r="C64" t="str">
            <v>BRG 15-17 Ngọc Khánh, Ba Đình, Hà Nội</v>
          </cell>
          <cell r="D64" t="str">
            <v>MIENBAC;5%;BRG</v>
          </cell>
          <cell r="E64" t="str">
            <v/>
          </cell>
        </row>
        <row r="65">
          <cell r="A65" t="str">
            <v>brg10041</v>
          </cell>
          <cell r="B65" t="str">
            <v>BRGMART Hải Dương</v>
          </cell>
          <cell r="C65" t="str">
            <v>Số 1 Nguyễn Lương Bằng, P.Phạm Ngũ Lão, Tp.Hải Dương</v>
          </cell>
          <cell r="D65" t="str">
            <v>MIENBAC;5%;BRG</v>
          </cell>
          <cell r="E65" t="str">
            <v/>
          </cell>
        </row>
        <row r="66">
          <cell r="A66" t="str">
            <v>brg10051</v>
          </cell>
          <cell r="B66" t="str">
            <v>BRGMART 174 Lạc Long Quân, Tây Hồ</v>
          </cell>
          <cell r="C66" t="str">
            <v>BRGMART 174 Lạc Long Quân, P.Bưởi, Q.Tây Hồ, Hà Nội</v>
          </cell>
          <cell r="D66" t="str">
            <v>MIENBAC;5%;BRG</v>
          </cell>
          <cell r="E66" t="str">
            <v/>
          </cell>
        </row>
        <row r="67">
          <cell r="A67" t="str">
            <v>brg10061</v>
          </cell>
          <cell r="B67" t="str">
            <v>BRGMART Phố Nối, Hưng Yên</v>
          </cell>
          <cell r="C67" t="str">
            <v>TTTM Phố Nối, Nghĩa Hiệp, Yên Mỹ, Hưng Yên</v>
          </cell>
          <cell r="D67" t="str">
            <v>MIENBAC;5%;BRG</v>
          </cell>
          <cell r="E67" t="str">
            <v/>
          </cell>
        </row>
        <row r="68">
          <cell r="A68" t="str">
            <v>brg10091</v>
          </cell>
          <cell r="B68" t="str">
            <v>BRGMART 89 Bùi Ngọc Dương, Hai Bà Trưng, Hà Nội</v>
          </cell>
          <cell r="C68" t="str">
            <v>BRG 89 Bùi Ngọc Dương, Hai Bà Trưng, Hà Nội</v>
          </cell>
          <cell r="D68" t="str">
            <v>MIENBAC;5%;BRG</v>
          </cell>
          <cell r="E68" t="str">
            <v/>
          </cell>
        </row>
        <row r="69">
          <cell r="A69" t="str">
            <v>brg10101</v>
          </cell>
          <cell r="B69" t="str">
            <v>BRGMART Hải Phòng</v>
          </cell>
          <cell r="C69" t="str">
            <v>BRGMART 23 Minh Khai, Hồng Bàng, tp.Hải Phòng</v>
          </cell>
          <cell r="D69" t="str">
            <v>MIENBAC;5%;BRG</v>
          </cell>
          <cell r="E69" t="str">
            <v/>
          </cell>
        </row>
        <row r="70">
          <cell r="A70" t="str">
            <v>brg10141</v>
          </cell>
          <cell r="B70" t="str">
            <v>BRG10141 Siêu thị Intimemex Như Quỳnh, Hưng Yên</v>
          </cell>
          <cell r="C70" t="str">
            <v>Thị trấn Như Quỳnh, huyện Văn Lâm, tỉnh Hưng Yên</v>
          </cell>
          <cell r="D70" t="str">
            <v>MIENBAC;5%;BRG</v>
          </cell>
          <cell r="E70" t="str">
            <v/>
          </cell>
        </row>
        <row r="71">
          <cell r="A71" t="str">
            <v>brg11011</v>
          </cell>
          <cell r="B71" t="str">
            <v>BRG 142 Lê Duẩn, Đống Đa</v>
          </cell>
          <cell r="C71" t="str">
            <v>Siêu thị Fujimart 142 Lê Duẩn, quận Đống Đa, HN</v>
          </cell>
          <cell r="D71" t="str">
            <v>MIENBAC;5%;BRG</v>
          </cell>
          <cell r="E71" t="str">
            <v/>
          </cell>
        </row>
        <row r="72">
          <cell r="A72" t="str">
            <v>brg11021</v>
          </cell>
          <cell r="B72" t="str">
            <v>BRGMART 36 Hoàng Cầu</v>
          </cell>
          <cell r="C72" t="str">
            <v>BRGMART 36 Hoàng Cầu, Đống Đa, HN</v>
          </cell>
          <cell r="D72" t="str">
            <v>MIENBAC;5%;BRG</v>
          </cell>
          <cell r="E72" t="str">
            <v/>
          </cell>
        </row>
        <row r="73">
          <cell r="A73" t="str">
            <v>brg11031</v>
          </cell>
          <cell r="B73" t="str">
            <v>BRGMART 324 Tây Sơn</v>
          </cell>
          <cell r="C73" t="str">
            <v>BRGMART 324 Tây Sơn, Đống Đa, HN</v>
          </cell>
          <cell r="D73" t="str">
            <v>MIENBAC;5%;BRG</v>
          </cell>
          <cell r="E73" t="str">
            <v/>
          </cell>
        </row>
        <row r="74">
          <cell r="A74" t="str">
            <v>brg12021</v>
          </cell>
          <cell r="B74" t="str">
            <v>BRGMART E7 Bách Khoa, Hà Nội</v>
          </cell>
          <cell r="C74" t="str">
            <v>BRGMART E7 Bách Khoa, Hai Bà Trưng, Hà Nội</v>
          </cell>
          <cell r="D74" t="str">
            <v>MIENBAC;5%;BRG</v>
          </cell>
          <cell r="E74" t="str">
            <v/>
          </cell>
        </row>
        <row r="75">
          <cell r="A75" t="str">
            <v>brg12031</v>
          </cell>
          <cell r="B75" t="str">
            <v>BRGMART Thanh Xuân, Hà Nội</v>
          </cell>
          <cell r="C75" t="str">
            <v>BRGMART C12 Thanh Xuân Bắc, Q.Thanh Xuân, Hà Nội</v>
          </cell>
          <cell r="D75" t="str">
            <v>MIENBAC;5%;BRG</v>
          </cell>
          <cell r="E75" t="str">
            <v/>
          </cell>
        </row>
        <row r="76">
          <cell r="A76" t="str">
            <v>brg12041</v>
          </cell>
          <cell r="B76" t="str">
            <v>BRGMART K3 Việt Hưng, Hà Nội</v>
          </cell>
          <cell r="C76" t="str">
            <v>BRG K3 Việt Hưng, Quận Long Biên, Hà Nội</v>
          </cell>
          <cell r="D76" t="str">
            <v>MIENBAC;5%;BRG</v>
          </cell>
          <cell r="E76" t="str">
            <v/>
          </cell>
        </row>
        <row r="77">
          <cell r="A77" t="str">
            <v>brg12051</v>
          </cell>
          <cell r="B77" t="str">
            <v>BRGMART 13 Thành Công, Hà Nội</v>
          </cell>
          <cell r="C77" t="str">
            <v>BRG 13 Thành Công, Ba Đình, Hà Nội</v>
          </cell>
          <cell r="D77" t="str">
            <v>MIENBAC;5%;BRG</v>
          </cell>
          <cell r="E77" t="str">
            <v/>
          </cell>
        </row>
        <row r="78">
          <cell r="A78" t="str">
            <v>brg12061</v>
          </cell>
          <cell r="B78" t="str">
            <v>BRGMART 135 Lương Định Của, Hà Nội</v>
          </cell>
          <cell r="C78" t="str">
            <v>BRGMART 135 Lương Định Của, Đống Đa, Hà Nội</v>
          </cell>
          <cell r="D78" t="str">
            <v>MIENBAC;5%;BRG</v>
          </cell>
          <cell r="E78" t="str">
            <v/>
          </cell>
        </row>
        <row r="79">
          <cell r="A79" t="str">
            <v>brg12091</v>
          </cell>
          <cell r="B79" t="str">
            <v>BRGMART Vĩnh Phúc, HN</v>
          </cell>
          <cell r="C79" t="str">
            <v>Tầng 1, nhà G3, TT Vĩnh Phúc, P.Vĩnh Phúc, Q.Ba Đình, HN</v>
          </cell>
          <cell r="D79" t="str">
            <v>MIENBAC;5%;BRG</v>
          </cell>
          <cell r="E79" t="str">
            <v/>
          </cell>
        </row>
        <row r="80">
          <cell r="A80" t="str">
            <v>brg12111</v>
          </cell>
          <cell r="B80" t="str">
            <v>BRGMART E6 Quỳnh Mai, Hai Bà Trưng, Hà Nội</v>
          </cell>
          <cell r="C80" t="str">
            <v>BRGMART E6 Quỳnh Mai, Hai Bà Trưng, Hà Nội</v>
          </cell>
          <cell r="D80" t="str">
            <v>MIENBAC;5%;BRG</v>
          </cell>
          <cell r="E80" t="str">
            <v/>
          </cell>
        </row>
        <row r="81">
          <cell r="A81" t="str">
            <v>brg12171</v>
          </cell>
          <cell r="B81" t="str">
            <v>BRGMART 5 Hàm Tử Quan, Hoàn Kiếm, Hà Nội</v>
          </cell>
          <cell r="C81" t="str">
            <v>BRGMART 5 Hàm Tử Quan, Hoàn Kiếm, Hà Nội</v>
          </cell>
          <cell r="D81" t="str">
            <v>MIENBAC;5%;BRG</v>
          </cell>
          <cell r="E81" t="str">
            <v/>
          </cell>
        </row>
        <row r="82">
          <cell r="A82" t="str">
            <v>brg12201</v>
          </cell>
          <cell r="B82" t="str">
            <v>BRGMART 198 Lò Đúc, Hà Nội</v>
          </cell>
          <cell r="C82" t="str">
            <v>BRGMART 198 Lò Đúc, Hai Bà Trưng, Hà Nội</v>
          </cell>
          <cell r="D82" t="str">
            <v>MIENBAC;5%;BRG</v>
          </cell>
          <cell r="E82" t="str">
            <v/>
          </cell>
        </row>
        <row r="83">
          <cell r="A83" t="str">
            <v>brg12211</v>
          </cell>
          <cell r="B83" t="str">
            <v>BRGMART 15-17 Đội Cấn, Hà Nội</v>
          </cell>
          <cell r="C83" t="str">
            <v>BRGMART 15-17 Đội Cấn, Ba Đình, Hà Nội</v>
          </cell>
          <cell r="D83" t="str">
            <v>MIENBAC;5%;BRG</v>
          </cell>
          <cell r="E83" t="str">
            <v/>
          </cell>
        </row>
        <row r="84">
          <cell r="A84" t="str">
            <v>brg12221</v>
          </cell>
          <cell r="B84" t="str">
            <v>BRGMART 53D Hàng Bài, Hoàn Kiếm, Hà Nội</v>
          </cell>
          <cell r="C84" t="str">
            <v>BRGMART 53D Hàng Bài, Hoàn Kiếm, Hà Nội</v>
          </cell>
          <cell r="D84" t="str">
            <v>MIENBAC;5%;BRG</v>
          </cell>
          <cell r="E84" t="str">
            <v/>
          </cell>
        </row>
        <row r="85">
          <cell r="A85" t="str">
            <v>brg12241</v>
          </cell>
          <cell r="B85" t="str">
            <v>BRGMART Chợ bưởi, HN</v>
          </cell>
          <cell r="C85" t="str">
            <v>BRGMART Chợ bưởi, Ba Đình, Hà Nội ( đối diện 582 Thụy Khuê )</v>
          </cell>
          <cell r="D85" t="str">
            <v>MIENBAC;5%;BRG</v>
          </cell>
          <cell r="E85" t="str">
            <v/>
          </cell>
        </row>
        <row r="86">
          <cell r="A86" t="str">
            <v>brg12251</v>
          </cell>
          <cell r="B86" t="str">
            <v>BRGMART 41 Đông tác, Hà Nội</v>
          </cell>
          <cell r="C86" t="str">
            <v>BRGMART 41 Đông tác, Đống đa, Hà Nội</v>
          </cell>
          <cell r="D86" t="str">
            <v>MIENBAC;5%;BRG</v>
          </cell>
          <cell r="E86" t="str">
            <v/>
          </cell>
        </row>
        <row r="87">
          <cell r="A87" t="str">
            <v>brg12331</v>
          </cell>
          <cell r="B87" t="str">
            <v>BRGMAR 160 ngõ Thái Thịnh 1, Hà Nội</v>
          </cell>
          <cell r="C87" t="str">
            <v>BRGMART 160 ngõ Thái Thịnh 1, Đống Đa, Hà Nội</v>
          </cell>
          <cell r="D87" t="str">
            <v>MIENBAC;5%;BRG</v>
          </cell>
          <cell r="E87" t="str">
            <v/>
          </cell>
        </row>
        <row r="88">
          <cell r="A88" t="str">
            <v>brg12341</v>
          </cell>
          <cell r="B88" t="str">
            <v>BRGMART 94 Láng Hạ, Hà Nội</v>
          </cell>
          <cell r="C88" t="str">
            <v>BRGMART 94 Láng Hạ, Đống Đa, Hà Nội</v>
          </cell>
          <cell r="D88" t="str">
            <v>MIENBAC;5%;BRG</v>
          </cell>
          <cell r="E88" t="str">
            <v/>
          </cell>
        </row>
        <row r="89">
          <cell r="A89" t="str">
            <v>brg12351</v>
          </cell>
          <cell r="B89" t="str">
            <v>BRGMART 83 Nguyễn An Ninh, Hà Nội</v>
          </cell>
          <cell r="C89" t="str">
            <v>BRGMART 83 Nguyễn An Ninh, Hoàng Mai, Hà Nội</v>
          </cell>
          <cell r="D89" t="str">
            <v>MIENBAC;5%;BRG</v>
          </cell>
          <cell r="E89" t="str">
            <v/>
          </cell>
        </row>
        <row r="90">
          <cell r="A90" t="str">
            <v>brg12401</v>
          </cell>
          <cell r="B90" t="str">
            <v>BRGMART 12 Quán Thánh, Hà Nội</v>
          </cell>
          <cell r="C90" t="str">
            <v>BRGMART 12 Quán Thánh, Ba Đình, Hà Nội</v>
          </cell>
          <cell r="D90" t="str">
            <v>MIENBAC;5%;BRG</v>
          </cell>
          <cell r="E90" t="str">
            <v/>
          </cell>
        </row>
        <row r="91">
          <cell r="A91" t="str">
            <v>brg12411</v>
          </cell>
          <cell r="B91" t="str">
            <v>Cửa hàng HaproFood 63 Cầu Gỗ</v>
          </cell>
          <cell r="C91" t="str">
            <v>63 Cầu Gỗ, phường Hàng Bạc, quận Hoàn Kiếm, thành phố Hà Nội</v>
          </cell>
          <cell r="D91" t="str">
            <v>MIENBAC;5%;BRG</v>
          </cell>
          <cell r="E91" t="str">
            <v/>
          </cell>
        </row>
        <row r="92">
          <cell r="A92" t="str">
            <v>brg12431</v>
          </cell>
          <cell r="B92" t="str">
            <v>BRGMART 376 Khâm Thiên, Hà Nội</v>
          </cell>
          <cell r="C92" t="str">
            <v>BRGMART 376 Khâm Thiên, Đống Đa, Hà Nội</v>
          </cell>
          <cell r="D92" t="str">
            <v>MIENBAC;5%;BRG</v>
          </cell>
          <cell r="E92" t="str">
            <v/>
          </cell>
        </row>
        <row r="93">
          <cell r="A93" t="str">
            <v>brg12451</v>
          </cell>
          <cell r="B93" t="str">
            <v>BRGMART Chợ Sa, Cổ Loa, Đông Anh, Hà Nội</v>
          </cell>
          <cell r="C93" t="str">
            <v>BRGMART Chợ Sa, Cổ Loa, Đông Anh, Hà Nội</v>
          </cell>
          <cell r="D93" t="str">
            <v>MIENBAC;5%;BRG</v>
          </cell>
          <cell r="E93" t="str">
            <v/>
          </cell>
        </row>
        <row r="94">
          <cell r="A94" t="str">
            <v>brg12481</v>
          </cell>
          <cell r="B94" t="str">
            <v>BRG 63 Hàng Trống, Hoàn Kiếm, Hà Nội</v>
          </cell>
          <cell r="C94" t="str">
            <v>BRG 63 Hàng Trống, Hoàn Kiếm, Hà Nội</v>
          </cell>
          <cell r="D94" t="str">
            <v>MIENBAC;5%;BRG</v>
          </cell>
          <cell r="E94" t="str">
            <v/>
          </cell>
        </row>
        <row r="95">
          <cell r="A95" t="str">
            <v>brg12491</v>
          </cell>
          <cell r="B95" t="str">
            <v>BRGMART Chợ Tó. Uy Nỗ, Đông Anh, Hà Nội</v>
          </cell>
          <cell r="C95" t="str">
            <v>BRGMART Chợ Tó. Uy Nỗ, Đông Anh, Hà Nội</v>
          </cell>
          <cell r="D95" t="str">
            <v>MIENBAC;5%;BRG</v>
          </cell>
          <cell r="E95" t="str">
            <v/>
          </cell>
        </row>
        <row r="96">
          <cell r="A96" t="str">
            <v>brg12511</v>
          </cell>
          <cell r="B96" t="str">
            <v>BRGMART 162 Tôn Đức Thắng, Hà Nội</v>
          </cell>
          <cell r="C96" t="str">
            <v>BRGMART 162 Tôn Đức Thắng, Đống Đa, Hà Nội</v>
          </cell>
          <cell r="D96" t="str">
            <v>MIENBAC;5%;BRG</v>
          </cell>
          <cell r="E96" t="str">
            <v/>
          </cell>
        </row>
        <row r="97">
          <cell r="A97" t="str">
            <v>brg12521</v>
          </cell>
          <cell r="B97" t="str">
            <v>BRGMART 537 Quang Trung, Hà Đông, Hà Nội</v>
          </cell>
          <cell r="C97" t="str">
            <v>BRGMART 537 Quang Trung, Hà Đông, Hà Nội</v>
          </cell>
          <cell r="D97" t="str">
            <v>MIENBAC;5%;BRG</v>
          </cell>
          <cell r="E97" t="str">
            <v/>
          </cell>
        </row>
        <row r="98">
          <cell r="A98" t="str">
            <v>brg12531</v>
          </cell>
          <cell r="B98" t="str">
            <v>BRGMART 166 Nguyễn Thái Học, Hà Nội</v>
          </cell>
          <cell r="C98" t="str">
            <v>BRGMART 166 Nguyễn Thái Học, Ba Đình, Hà Nội</v>
          </cell>
          <cell r="D98" t="str">
            <v>MIENBAC;5%;BRG</v>
          </cell>
          <cell r="E98" t="str">
            <v/>
          </cell>
        </row>
        <row r="99">
          <cell r="A99" t="str">
            <v>brg12551</v>
          </cell>
          <cell r="B99" t="str">
            <v>BRGMART 105 Lê Duẩn, Hà Nội</v>
          </cell>
          <cell r="C99" t="str">
            <v>BRGMART 105 Lê Duẩn, Đống Đa, Hà Nội</v>
          </cell>
          <cell r="D99" t="str">
            <v>MIENBAC;5%;BRG</v>
          </cell>
          <cell r="E99" t="str">
            <v/>
          </cell>
        </row>
        <row r="100">
          <cell r="A100" t="str">
            <v>brg12561</v>
          </cell>
          <cell r="B100" t="str">
            <v>BRG Thôn Cương Ngô</v>
          </cell>
          <cell r="C100" t="str">
            <v>66/673 đường Cổ Điển, TT Văn Điển, huyện Thanh Trì, HN</v>
          </cell>
          <cell r="D100" t="str">
            <v>MIENBAC;5%;BRG</v>
          </cell>
          <cell r="E100" t="str">
            <v/>
          </cell>
        </row>
        <row r="101">
          <cell r="A101" t="str">
            <v>brg12571</v>
          </cell>
          <cell r="B101" t="str">
            <v>BRGMart Mạo Khê, Quảng Ninh</v>
          </cell>
          <cell r="C101" t="str">
            <v>BRG số 1 nguyễn lương Bằng, P.Phạm Ngũ Lão, Tp.Hải Dương</v>
          </cell>
          <cell r="D101" t="str">
            <v>5%;BRG;MIENNAM</v>
          </cell>
          <cell r="E101" t="str">
            <v/>
          </cell>
        </row>
        <row r="102">
          <cell r="A102" t="str">
            <v>brg12601</v>
          </cell>
          <cell r="B102" t="str">
            <v>BRG Hàm Nghi, Q1</v>
          </cell>
          <cell r="C102" t="str">
            <v>31-35 Hàm Nghi, phường Nguyễn Thái Bình, quận 1, HCM</v>
          </cell>
          <cell r="D102" t="str">
            <v>5%;BRG;MIENNAM</v>
          </cell>
          <cell r="E102" t="str">
            <v/>
          </cell>
        </row>
        <row r="103">
          <cell r="A103" t="str">
            <v>brg12621</v>
          </cell>
          <cell r="B103" t="str">
            <v>BRG Cửa hàng Haprofood 27B Nguyễn Đình Chiều</v>
          </cell>
          <cell r="C103" t="str">
            <v>Cửa hàng Haprofood 27B Nguyễn Đình Chiều, Q.3, HCM</v>
          </cell>
          <cell r="D103" t="str">
            <v>5%;BRG;MIENNAM</v>
          </cell>
          <cell r="E103" t="str">
            <v/>
          </cell>
        </row>
        <row r="104">
          <cell r="A104" t="str">
            <v>brg12631</v>
          </cell>
          <cell r="B104" t="str">
            <v>BRG 442-444-446 Nguyễn Tất Thành, Q.4</v>
          </cell>
          <cell r="C104" t="str">
            <v>BRG 442-444-446 NGUYỄN TẤT THÀNH, QUẬN 4, HCM</v>
          </cell>
          <cell r="D104" t="str">
            <v>MIENBAC;5%;BRG</v>
          </cell>
          <cell r="E104" t="str">
            <v/>
          </cell>
        </row>
        <row r="105">
          <cell r="A105" t="str">
            <v>brg12661</v>
          </cell>
          <cell r="B105" t="str">
            <v>BRG 362 Ngọc Lâm, Hà Nội</v>
          </cell>
          <cell r="C105" t="str">
            <v>362 Ngọc Lâm, Long Biên, Hà Nội</v>
          </cell>
          <cell r="D105" t="str">
            <v>MIENBAC;5%;BRG</v>
          </cell>
          <cell r="E105" t="str">
            <v/>
          </cell>
        </row>
        <row r="106">
          <cell r="A106" t="str">
            <v>brg12671</v>
          </cell>
          <cell r="B106" t="str">
            <v>BRGMART Ecohome3, Hà Nội</v>
          </cell>
          <cell r="C106" t="str">
            <v>BRGMART Ecohome3, Bắc Từ Liêm, Hà Nội</v>
          </cell>
          <cell r="D106" t="str">
            <v>MIENBAC;5%;BRG</v>
          </cell>
          <cell r="E106" t="str">
            <v/>
          </cell>
        </row>
        <row r="107">
          <cell r="A107" t="str">
            <v>brg12681</v>
          </cell>
          <cell r="B107" t="str">
            <v>BRG N16 Sài Đồng, Hà Nội</v>
          </cell>
          <cell r="C107" t="str">
            <v>G1, N16-01 Le Grand Jadin, KĐT Sài Đồng, Long Biên, Hà Nội</v>
          </cell>
          <cell r="D107" t="str">
            <v>MIENBAC;5%;BRG</v>
          </cell>
          <cell r="E107" t="str">
            <v/>
          </cell>
        </row>
        <row r="108">
          <cell r="A108" t="str">
            <v>brg12691</v>
          </cell>
          <cell r="B108" t="str">
            <v>BRGMart Intracom Vĩnh Ngọc</v>
          </cell>
          <cell r="C108" t="str">
            <v>BRGMart Intracom Vĩnh Ngọc, Đông anh, HN</v>
          </cell>
          <cell r="D108" t="str">
            <v>MIENBAC;5%;BRG</v>
          </cell>
          <cell r="E108" t="str">
            <v/>
          </cell>
        </row>
        <row r="109">
          <cell r="A109" t="str">
            <v>brg12701</v>
          </cell>
          <cell r="B109" t="str">
            <v>BRGMART MD Complex Hàm Nghi, Hà Nội</v>
          </cell>
          <cell r="C109" t="str">
            <v>Tỏa nhà MD Complex, 2 Hàm Nghi, KĐT Mỹ Đình 1, Q.Nam Từ Liêm, Hà Nội</v>
          </cell>
          <cell r="D109" t="str">
            <v>MIENBAC;5%;BRG</v>
          </cell>
          <cell r="E109" t="str">
            <v/>
          </cell>
        </row>
        <row r="110">
          <cell r="A110" t="str">
            <v>brg12711</v>
          </cell>
          <cell r="B110" t="str">
            <v>BRG Lộc Ninh Singashine - Thị trấn Chúc Sơn</v>
          </cell>
          <cell r="C110" t="str">
            <v>BRG Lộc Ninh Singashine - Thị trấn Chúc Sơn, Chương Mỹ, HN</v>
          </cell>
          <cell r="D110" t="str">
            <v>MIENBAC;5%;BRG</v>
          </cell>
          <cell r="E110" t="str">
            <v/>
          </cell>
        </row>
        <row r="111">
          <cell r="A111" t="str">
            <v>brg12721</v>
          </cell>
          <cell r="B111" t="str">
            <v>BRG UDIC Riverside 1 - 122 Vĩnh Tuy, Hai Bà Trưng, HN</v>
          </cell>
          <cell r="C111" t="str">
            <v>BRG UDIC Riverside 1 - 122 Vĩnh Tuy, Hai Bà Trưng, HN</v>
          </cell>
          <cell r="D111" t="str">
            <v>MIENBAC;5%;BRG</v>
          </cell>
          <cell r="E111" t="str">
            <v/>
          </cell>
        </row>
        <row r="112">
          <cell r="A112" t="str">
            <v>brg12731</v>
          </cell>
          <cell r="B112" t="str">
            <v>BRGMART 9-11 Thổ Quan, Đống Đa, HN</v>
          </cell>
          <cell r="C112" t="str">
            <v>BRGMART 9-11 Thổ Quan, Đống Đa, HN</v>
          </cell>
          <cell r="D112" t="str">
            <v>MIENBAC;5%;BRG</v>
          </cell>
          <cell r="E112" t="str">
            <v/>
          </cell>
        </row>
        <row r="113">
          <cell r="A113" t="str">
            <v>brg12741</v>
          </cell>
          <cell r="B113" t="str">
            <v>BRGMART 9 Lê Quý Đôn, Hai Bà Trưng, HN</v>
          </cell>
          <cell r="C113" t="str">
            <v>BRGMART 9 Lê Quý Đôn, Hai Bà Trưng, HN</v>
          </cell>
          <cell r="D113" t="str">
            <v>MIENBAC;5%;BRG</v>
          </cell>
          <cell r="E113" t="str">
            <v/>
          </cell>
        </row>
        <row r="114">
          <cell r="A114" t="str">
            <v>brg12751</v>
          </cell>
          <cell r="B114" t="str">
            <v>BRG 24 Trần Nhật Duật, Hoàn Kiếm, Hà Nội</v>
          </cell>
          <cell r="C114" t="str">
            <v>24 Trần Nhật Duật, Phường Đông Xuân, Q.Hoàn Kiếm, Hà Nội</v>
          </cell>
          <cell r="D114" t="str">
            <v>MIENBAC;5%;BRG</v>
          </cell>
          <cell r="E114" t="str">
            <v/>
          </cell>
        </row>
        <row r="115">
          <cell r="A115" t="str">
            <v>brg12761</v>
          </cell>
          <cell r="B115" t="str">
            <v>BRG 51 Lê Đại Hành</v>
          </cell>
          <cell r="C115" t="str">
            <v>BRG 51 Lê Đại Hành, Hai Bà Trưng, HN</v>
          </cell>
          <cell r="D115" t="str">
            <v>5%; BRG; MIENBAC</v>
          </cell>
          <cell r="E115" t="str">
            <v/>
          </cell>
        </row>
        <row r="116">
          <cell r="A116" t="str">
            <v>brg12771</v>
          </cell>
          <cell r="B116" t="str">
            <v>BRGMART The light, Hà Nội</v>
          </cell>
          <cell r="C116" t="str">
            <v>Brg Mart The light - Tầng 1, Toà nhà The Light, Đ.Tố Hữu, P.Trung Văn, Q.Nam Từ Liêm, Hà Nội</v>
          </cell>
          <cell r="D116" t="str">
            <v>5%; BRG; MIENBAC</v>
          </cell>
          <cell r="E116" t="str">
            <v/>
          </cell>
        </row>
        <row r="117">
          <cell r="A117" t="str">
            <v>brg13011</v>
          </cell>
          <cell r="B117" t="str">
            <v>BRG 8 Phạm Ngọc Thạch, Đống Đa, HN</v>
          </cell>
          <cell r="C117" t="str">
            <v>BRGMART Số 8 Phạm Ngọc Thạch, Đống Đa, HN</v>
          </cell>
          <cell r="D117" t="str">
            <v>5%; BRG; MIENBAC</v>
          </cell>
          <cell r="E117" t="str">
            <v/>
          </cell>
        </row>
        <row r="118">
          <cell r="A118" t="str">
            <v>brg13021</v>
          </cell>
          <cell r="B118" t="str">
            <v>BRG D2 Giảng Võ, Hà Nội</v>
          </cell>
          <cell r="C118" t="str">
            <v>BRG D2 Giảng Võ, Ba Đình, Hà Nội</v>
          </cell>
          <cell r="D118" t="str">
            <v>5%; BRG; MIENBAC</v>
          </cell>
          <cell r="E118" t="str">
            <v/>
          </cell>
        </row>
        <row r="119">
          <cell r="A119" t="str">
            <v>brg13031</v>
          </cell>
          <cell r="B119" t="str">
            <v>BRG 1 Lý Nam Đế, Hoàn Kiếm, Hà Nội</v>
          </cell>
          <cell r="C119" t="str">
            <v>BRG 1 Lý Nam Đế, Hoàn Kiếm, Hà Nội</v>
          </cell>
          <cell r="D119" t="str">
            <v>5%; BRG; MIENBAC</v>
          </cell>
          <cell r="E119" t="str">
            <v/>
          </cell>
        </row>
        <row r="120">
          <cell r="A120" t="str">
            <v>brg13041</v>
          </cell>
          <cell r="B120" t="str">
            <v>BRGMART 275 Nguyễn Trãi, Hà Nội</v>
          </cell>
          <cell r="C120" t="str">
            <v>Tầng 1, tòa A, chung cư Goldland, 275 Nguyễn Trãi, Q.Thanh Xuân, Hà Nội</v>
          </cell>
          <cell r="D120" t="str">
            <v>5%; BRG; MIENBAC</v>
          </cell>
          <cell r="E120" t="str">
            <v/>
          </cell>
        </row>
        <row r="121">
          <cell r="A121" t="str">
            <v>brg13061</v>
          </cell>
          <cell r="B121" t="str">
            <v>BRGMART 98 Tô Ngọc Vân, Hà Nội</v>
          </cell>
          <cell r="C121" t="str">
            <v>98 Tô Ngọc Vân, Tây Hồ, HN</v>
          </cell>
          <cell r="D121">
            <v>0</v>
          </cell>
          <cell r="E121" t="str">
            <v>0309893711</v>
          </cell>
        </row>
        <row r="122">
          <cell r="A122" t="str">
            <v>BRODARD</v>
          </cell>
          <cell r="B122" t="str">
            <v>CÔNG TY TNHH MỘT THÀNH VIÊN BÁNH BRODARD</v>
          </cell>
          <cell r="C122" t="str">
            <v>11 Nguyễn Thiệp - Phường Bến Nghé - Quận 1 - TP Hồ Chí Minh.</v>
          </cell>
          <cell r="D122">
            <v>0</v>
          </cell>
          <cell r="E122" t="str">
            <v>0105426204</v>
          </cell>
        </row>
        <row r="123">
          <cell r="A123" t="str">
            <v>CANHTOAN</v>
          </cell>
          <cell r="B123" t="str">
            <v>TRẦN CẢNH TOÀN</v>
          </cell>
          <cell r="C123" t="str">
            <v>Tại nhà, thôn Thọ Am, Xã Liên Ninh, Huyện Thanh Trì, Thành phố Hà Nội, Việt Nam</v>
          </cell>
          <cell r="D123" t="str">
            <v>MIENNAM</v>
          </cell>
          <cell r="E123" t="str">
            <v>0313331056</v>
          </cell>
        </row>
        <row r="124">
          <cell r="A124" t="str">
            <v>CC</v>
          </cell>
          <cell r="B124" t="str">
            <v>Công Ty TNHH MTV Giải Trí TM &amp; DV C &amp; C</v>
          </cell>
          <cell r="C124" t="str">
            <v>189 Cống Quỳnh, Phường Nguyễn Cư Trinh, Quận 1, Tp.HCM.</v>
          </cell>
          <cell r="D124">
            <v>0</v>
          </cell>
          <cell r="E124" t="str">
            <v>0311967720</v>
          </cell>
        </row>
        <row r="125">
          <cell r="A125" t="str">
            <v>CEVA</v>
          </cell>
          <cell r="B125" t="str">
            <v>CÔNG TY TNHH CEVA LOGISTICS (VIỆT NAM)</v>
          </cell>
          <cell r="C125" t="str">
            <v>Số 8 đường Phan Đình Giót, Phường 2, Quận Tân Bình, Thành phố Hồ Chí Minh, Việt Nam</v>
          </cell>
          <cell r="D125" t="str">
            <v>COOP; Coopfood; MIENBAC</v>
          </cell>
          <cell r="E125" t="str">
            <v/>
          </cell>
        </row>
        <row r="126">
          <cell r="A126" t="str">
            <v>cfthanhhoa</v>
          </cell>
          <cell r="B126" t="str">
            <v>Cửa hàng Co.opfood TH cc Tecco Tower</v>
          </cell>
          <cell r="C126" t="str">
            <v>CC số 1 Tecco Tower lô CC2, đường vành đai Đông Tây, P.Đông vệ, Tp.Thanh Hóa, tỉnh Thanh Hóa</v>
          </cell>
          <cell r="D126" t="str">
            <v>MIENNAM</v>
          </cell>
          <cell r="E126" t="str">
            <v>0310313267</v>
          </cell>
        </row>
        <row r="127">
          <cell r="A127" t="str">
            <v>CHAUAU</v>
          </cell>
          <cell r="B127" t="str">
            <v>CÔNG TY TNHH DV GIÁO DỤC QUỐC TẾ CHÂU ÂU</v>
          </cell>
          <cell r="C127" t="str">
            <v>730F-730G-730K  LÊ VĂN MIẾN, P. THẢO ĐIỀN, Q2 ,TP. HCM</v>
          </cell>
          <cell r="D127" t="str">
            <v>MIENNAM</v>
          </cell>
          <cell r="E127" t="str">
            <v>0316248046</v>
          </cell>
        </row>
        <row r="128">
          <cell r="A128" t="str">
            <v>CHIDIEM-Q4</v>
          </cell>
          <cell r="B128" t="str">
            <v>CÔNG TY TNHH THƯƠNG MẠI SẢN XUẤT MỘT BA SÁU</v>
          </cell>
          <cell r="C128" t="str">
            <v>136/54 Trần Quang Diệu, Phường 14, Quận 3, Tp. Hồ Chí Minh, Việt Nam.</v>
          </cell>
          <cell r="D128" t="str">
            <v>MIENBAC</v>
          </cell>
          <cell r="E128">
            <v>0</v>
          </cell>
        </row>
        <row r="129">
          <cell r="A129" t="str">
            <v>CHKINHDONG-BACNINH</v>
          </cell>
          <cell r="B129" t="str">
            <v>Cửa hàng tiện lợi Kinh Đông</v>
          </cell>
          <cell r="C129" t="str">
            <v>Lô số 6, Đường Ngô Tất Tố, Phường Ninh Xá, Thành Phố Bắc Ninh, Tỉnh Bắc Ninh</v>
          </cell>
          <cell r="D129">
            <v>0</v>
          </cell>
          <cell r="E129" t="str">
            <v>3600954356</v>
          </cell>
        </row>
        <row r="130">
          <cell r="A130" t="str">
            <v>CHOICEPROTECH</v>
          </cell>
          <cell r="B130" t="str">
            <v>Cty TNHH Choice Pro-tech</v>
          </cell>
          <cell r="C130" t="str">
            <v>Lô 24, đường số 6, KCN Tam Phước,Thành phố Biên Hòa,Đồng Nai</v>
          </cell>
          <cell r="D130">
            <v>0</v>
          </cell>
          <cell r="E130" t="str">
            <v>0109635350</v>
          </cell>
        </row>
        <row r="131">
          <cell r="A131" t="str">
            <v>CLASS</v>
          </cell>
          <cell r="B131" t="str">
            <v>CÔNG TY TNHH DỊCH VỤ VÀ THƯƠNG MẠI TOP CLASS</v>
          </cell>
          <cell r="C131" t="str">
            <v>Căn hộ số 02 nhà N7A, Khu đô thị mới Trung Hoà, Nhân Chính, Phường Nhân Chính, Quận Thanh Xuân, Thành phố Hà Nội, Việt Nam</v>
          </cell>
          <cell r="D131" t="str">
            <v>MIENBAC;4%</v>
          </cell>
          <cell r="E131" t="str">
            <v>0107392399</v>
          </cell>
        </row>
        <row r="132">
          <cell r="A132" t="str">
            <v>CLEVERFOOD</v>
          </cell>
          <cell r="B132" t="str">
            <v>CÔNG TY CỔ PHẦN THỰC PHẨM SẠCH CLEVERFOOD</v>
          </cell>
          <cell r="C132" t="str">
            <v>Thôn Sen Hồ, Xã Lệ Chi, Huyện Gia Lâm, Thành phố Hà Nội, Việt Nam</v>
          </cell>
          <cell r="D132" t="str">
            <v>MIENBAC;4%</v>
          </cell>
          <cell r="E132" t="str">
            <v/>
          </cell>
        </row>
        <row r="133">
          <cell r="A133" t="str">
            <v>cleverfood0001</v>
          </cell>
          <cell r="B133" t="str">
            <v>cleverfood Lữ Đoàn Mỹ Đình</v>
          </cell>
          <cell r="C133" t="str">
            <v>36 Lưu Hữu Phước, Mỹ Đình 1, Nam Từ Liêm, HN sđt 0966835686</v>
          </cell>
          <cell r="D133" t="str">
            <v>MIENBAC;4%</v>
          </cell>
          <cell r="E133" t="str">
            <v/>
          </cell>
        </row>
        <row r="134">
          <cell r="A134" t="str">
            <v>cleverfood0002</v>
          </cell>
          <cell r="B134" t="str">
            <v>cleverfood Lữ Đoàn Hoàng Đạo Thúy</v>
          </cell>
          <cell r="C134" t="str">
            <v>38 Ngõ 26 Đỗ Quang, Trung Hòa, Cầu Giấy, HN</v>
          </cell>
          <cell r="D134" t="str">
            <v>MIENBAC;4%</v>
          </cell>
          <cell r="E134" t="str">
            <v/>
          </cell>
        </row>
        <row r="135">
          <cell r="A135" t="str">
            <v>cleverfood0003</v>
          </cell>
          <cell r="B135" t="str">
            <v>cleverfood Lữ Đoàn 136 Hồ Tùng Mậu</v>
          </cell>
          <cell r="C135" t="str">
            <v>Tầng 1 tòa S3, KĐT Goldmark City, 136 Hồ Tùng Mậu, Bắc Từ Liêm, HN</v>
          </cell>
          <cell r="D135" t="str">
            <v>MIENBAC;4%</v>
          </cell>
          <cell r="E135" t="str">
            <v/>
          </cell>
        </row>
        <row r="136">
          <cell r="A136" t="str">
            <v>cleverfood0004</v>
          </cell>
          <cell r="B136" t="str">
            <v>cleverfood Lữ Đoàn Nghĩa Đô</v>
          </cell>
          <cell r="C136" t="str">
            <v>10/106 Hoàng Quốc Việt, Nghĩa Đô, Cầu Giấy, HN</v>
          </cell>
          <cell r="D136" t="str">
            <v>MIENBAC;4%</v>
          </cell>
          <cell r="E136" t="str">
            <v/>
          </cell>
        </row>
        <row r="137">
          <cell r="A137" t="str">
            <v>cleverfood0005</v>
          </cell>
          <cell r="B137" t="str">
            <v>cleverfood Lữ Đoàn 460 Khương Đình</v>
          </cell>
          <cell r="C137" t="str">
            <v>Tầng 1 tòa G4 chung cư Five Star Garden, 460 Khương Đình, Thanh Xuân, HN</v>
          </cell>
          <cell r="D137" t="str">
            <v>MIENBAC;4%</v>
          </cell>
          <cell r="E137" t="str">
            <v/>
          </cell>
        </row>
        <row r="138">
          <cell r="A138" t="str">
            <v>cleverfood0006</v>
          </cell>
          <cell r="B138" t="str">
            <v>cleverfood Lữ Đoàn 21 Lê Đức Thọ</v>
          </cell>
          <cell r="C138" t="str">
            <v>Đối diện sảnh tòa CT-B Chung cư Sun Square, Mỹ Đình 2, Từ Liêm, HN</v>
          </cell>
          <cell r="D138" t="str">
            <v>MIENBAC;4%</v>
          </cell>
          <cell r="E138" t="str">
            <v/>
          </cell>
        </row>
        <row r="139">
          <cell r="A139" t="str">
            <v>cleverfood0007</v>
          </cell>
          <cell r="B139" t="str">
            <v>cleverfood Lữ Đoàn Part 5 Times City</v>
          </cell>
          <cell r="C139" t="str">
            <v>Part 5 KĐT Times City, 458 Minh Khai, Hai Bà Trưng, HN</v>
          </cell>
          <cell r="D139" t="str">
            <v>MIENBAC;4%</v>
          </cell>
          <cell r="E139" t="str">
            <v/>
          </cell>
        </row>
        <row r="140">
          <cell r="A140" t="str">
            <v>cleverfood0008</v>
          </cell>
          <cell r="B140" t="str">
            <v>cleverfood Lữ Đoàn T5 Times City</v>
          </cell>
          <cell r="C140" t="str">
            <v>T5 KĐT Times City, 458 Minh Khai, Hai Bà Trưng, HN</v>
          </cell>
          <cell r="D140" t="str">
            <v>MIENBAC;4%</v>
          </cell>
          <cell r="E140" t="str">
            <v/>
          </cell>
        </row>
        <row r="141">
          <cell r="A141" t="str">
            <v>cleverfood0009</v>
          </cell>
          <cell r="B141" t="str">
            <v>cleverfood Lữ Đoàn Part 8 Times City</v>
          </cell>
          <cell r="C141" t="str">
            <v>Part 8 KĐT Times City, 458 Minh Khai, Hai Bà Trưng, HN</v>
          </cell>
          <cell r="D141" t="str">
            <v>MIENNAM</v>
          </cell>
          <cell r="E141" t="str">
            <v>0102721191-001</v>
          </cell>
        </row>
        <row r="142">
          <cell r="A142" t="str">
            <v>CONGVANG-001</v>
          </cell>
          <cell r="B142" t="str">
            <v>CHI NHÁNH CÔNG TY CỔ PHẦN THƯƠNG MẠI DỊCH VỤ CỔNG VÀNG (TP HÀ NỘI)</v>
          </cell>
          <cell r="C142" t="str">
            <v>Tầng 7 TTTM Gigamall, Số 240-242 Phạm Văn Đồng, Phường Hiệp Bình Chánh, Thành phố Thủ Đức, Thành phố Hồ Chí Minh, Việt Nam</v>
          </cell>
          <cell r="D142" t="str">
            <v>COOP; MIENNAM</v>
          </cell>
          <cell r="E142" t="str">
            <v>0309129418</v>
          </cell>
        </row>
        <row r="143">
          <cell r="A143" t="str">
            <v>COOP</v>
          </cell>
          <cell r="B143" t="str">
            <v>CÔNG TY TNHH MỘT THÀNH VIÊN THỰC PHẨM SAIGON CO.OP</v>
          </cell>
          <cell r="C143" t="str">
            <v>199-205 Nguyễn Thái Học, Phường Phạm Ngũ Lão, Quận 1, Thành phố Hồ Chí Minh, Việt Nam</v>
          </cell>
          <cell r="D143" t="str">
            <v>Coopfood;COOP;MIENNAM</v>
          </cell>
          <cell r="E143" t="str">
            <v/>
          </cell>
        </row>
        <row r="144">
          <cell r="A144" t="str">
            <v>coop0001</v>
          </cell>
          <cell r="B144" t="str">
            <v>Cửa Hàng Co.opFood Hoàng Hữu Nam</v>
          </cell>
          <cell r="C144" t="str">
            <v>Q9, HCM</v>
          </cell>
          <cell r="D144" t="str">
            <v>Coopfood;COOP;MIENNAM</v>
          </cell>
          <cell r="E144" t="str">
            <v/>
          </cell>
        </row>
        <row r="145">
          <cell r="A145" t="str">
            <v>coop0002</v>
          </cell>
          <cell r="B145" t="str">
            <v>Cửa Hàng Co.opFood CC Phú Gia</v>
          </cell>
          <cell r="C145" t="str">
            <v>Quận 7, HCM</v>
          </cell>
          <cell r="D145" t="str">
            <v>Coopfood;COOP;MIENNAM</v>
          </cell>
          <cell r="E145" t="str">
            <v/>
          </cell>
        </row>
        <row r="146">
          <cell r="A146" t="str">
            <v>coop0004</v>
          </cell>
          <cell r="B146" t="str">
            <v>Cửa Hàng Co.opFood Đình Phong Phú</v>
          </cell>
          <cell r="C146" t="str">
            <v>88 Đình Phong Phú, P.Tăng Nhơn Phú B, Tp.Thủ Đức, HCM</v>
          </cell>
          <cell r="D146" t="str">
            <v>COOP; MIENNAM</v>
          </cell>
          <cell r="E146" t="str">
            <v>0301175691</v>
          </cell>
        </row>
        <row r="147">
          <cell r="A147" t="str">
            <v>COOP-001</v>
          </cell>
          <cell r="B147" t="str">
            <v>LIÊN HIỆP HỢP TÁC XÃ THƯƠNG MẠI TP. HỒ CHÍ MINH</v>
          </cell>
          <cell r="C147" t="str">
            <v>199-205 Nguyễn Thái Học, Phường Phạm Ngũ Lão, Quận 1, Thành phố Hồ Chí Minh, Việt Nam</v>
          </cell>
          <cell r="D147" t="str">
            <v>Coopfood;COOP;MIENNAM</v>
          </cell>
          <cell r="E147" t="str">
            <v/>
          </cell>
        </row>
        <row r="148">
          <cell r="A148" t="str">
            <v>coop00225</v>
          </cell>
          <cell r="B148" t="str">
            <v>Cửa Hàng Co.opFood Tân Thới Hiệp</v>
          </cell>
          <cell r="C148" t="str">
            <v>265A Nguyễn Ảnh Thủ, phường Tân Thới Hiệp, quận 12, thành phố Hồ Chí Minh</v>
          </cell>
          <cell r="D148" t="str">
            <v>Coopfood;COOP;MIENNAM</v>
          </cell>
          <cell r="E148" t="str">
            <v/>
          </cell>
        </row>
        <row r="149">
          <cell r="A149" t="str">
            <v>coop0054</v>
          </cell>
          <cell r="B149" t="str">
            <v>Cửa Hàng Co.opFood CC Eastern</v>
          </cell>
          <cell r="C149" t="str">
            <v>AG04 – AG05 tầng trệt Lô A CC Eastern, 299 Liên Phường, Phường Phú Hữu, Quận 9, Tp.HCM</v>
          </cell>
          <cell r="D149" t="str">
            <v>Coopfood;COOP;MIENNAM</v>
          </cell>
          <cell r="E149" t="str">
            <v/>
          </cell>
        </row>
        <row r="150">
          <cell r="A150" t="str">
            <v>coop0058</v>
          </cell>
          <cell r="B150" t="str">
            <v>Cửa Hàng Co.opFood CC Đạt Gia</v>
          </cell>
          <cell r="C150" t="str">
            <v>A03-04, CC Đạt Gia, 43 Cây Keo, Phường Tam Bình, Quận Thủ Đức, Tp.HCM</v>
          </cell>
          <cell r="D150" t="str">
            <v>Coopfood;COOP;MIENNAM</v>
          </cell>
          <cell r="E150" t="str">
            <v/>
          </cell>
        </row>
        <row r="151">
          <cell r="A151" t="str">
            <v>coop0066</v>
          </cell>
          <cell r="B151" t="str">
            <v>Cửa Hàng Co.opFood CC Belleza</v>
          </cell>
          <cell r="C151" t="str">
            <v>D1-14 Dự án Belleza tại Phạm Hữu Lầu, Phường Phú Mỹ, Quận 7, Tp.HCM</v>
          </cell>
          <cell r="D151" t="str">
            <v>Coopfood;COOP;MIENNAM</v>
          </cell>
          <cell r="E151" t="str">
            <v/>
          </cell>
        </row>
        <row r="152">
          <cell r="A152" t="str">
            <v>coop0067</v>
          </cell>
          <cell r="B152" t="str">
            <v>Cửa Hàng Co.opFood Trần Trọng Cung 65</v>
          </cell>
          <cell r="C152" t="str">
            <v>65 Trần Trọng Cung, P.Tân Thuận Đông, Quận 7, Tp.HCM</v>
          </cell>
          <cell r="D152" t="str">
            <v>Coopfood;COOP;MIENNAM</v>
          </cell>
          <cell r="E152" t="str">
            <v/>
          </cell>
        </row>
        <row r="153">
          <cell r="A153" t="str">
            <v>coop0068</v>
          </cell>
          <cell r="B153" t="str">
            <v>Cửa Hàng Co.opFood Savimex</v>
          </cell>
          <cell r="C153" t="str">
            <v>92A30, Khu dân cư Savimex, KP3, Phường Phú Thuận, Quận 7, Tp.HCM</v>
          </cell>
          <cell r="D153" t="str">
            <v>Coopfood;COOP;MIENNAM</v>
          </cell>
          <cell r="E153" t="str">
            <v/>
          </cell>
        </row>
        <row r="154">
          <cell r="A154" t="str">
            <v>coop0069</v>
          </cell>
          <cell r="B154" t="str">
            <v>Cửa Hàng Co.opFood Linh Đông</v>
          </cell>
          <cell r="C154" t="str">
            <v>A03-04, CC Đạt Gia, 43 Cây Keo, Phường Tam Bình, Quận Thủ Đức, Tp.HCM</v>
          </cell>
          <cell r="D154" t="str">
            <v>Coopfood;COOP;MIENNAM</v>
          </cell>
          <cell r="E154" t="str">
            <v/>
          </cell>
        </row>
        <row r="155">
          <cell r="A155" t="str">
            <v>coop0072</v>
          </cell>
          <cell r="B155" t="str">
            <v>Cửa Hàng Co.opFood Hoàng Anh Thanh Bình</v>
          </cell>
          <cell r="C155" t="str">
            <v>Tầng 01, Block C, Thuộc khu Hoàng Anh Thanh Bình, P.Tân Hưng, Q.7</v>
          </cell>
          <cell r="D155" t="str">
            <v>Coopfood;COOP;MIENNAM</v>
          </cell>
          <cell r="E155" t="str">
            <v/>
          </cell>
        </row>
        <row r="156">
          <cell r="A156" t="str">
            <v>coop0073</v>
          </cell>
          <cell r="B156" t="str">
            <v>Cửa Hàng Co.opFood Lâm Văn Bền 22</v>
          </cell>
          <cell r="C156" t="str">
            <v>22 Lâm Văn Bền, Phường Tân Kiểng, Quân 7, Tp.HCM</v>
          </cell>
          <cell r="D156" t="str">
            <v>Coopfood;COOP;MIENNAM</v>
          </cell>
          <cell r="E156" t="str">
            <v/>
          </cell>
        </row>
        <row r="157">
          <cell r="A157" t="str">
            <v>coop0074</v>
          </cell>
          <cell r="B157" t="str">
            <v>Cửa Hàng Co.opFood ĐS3 Hiệp Bình Phước</v>
          </cell>
          <cell r="C157" t="str">
            <v>12 Đường Số 3, Phường Hiệp Bình Phước, Quận Thủ Đức, Tp. HCM</v>
          </cell>
          <cell r="D157" t="str">
            <v>Coopfood;COOP;MIENNAM</v>
          </cell>
          <cell r="E157" t="str">
            <v/>
          </cell>
        </row>
        <row r="158">
          <cell r="A158" t="str">
            <v>coop0075</v>
          </cell>
          <cell r="B158" t="str">
            <v>Cửa Hàng Co.opFood Lê Thị Hoa 240</v>
          </cell>
          <cell r="C158" t="str">
            <v>240 Lê Thị Hoa, KP5, Phường Bình Chiểu, Quận Thủ Đức, Tp.HCM</v>
          </cell>
          <cell r="D158" t="str">
            <v>Coopfood;COOP;MIENNAM</v>
          </cell>
          <cell r="E158" t="str">
            <v/>
          </cell>
        </row>
        <row r="159">
          <cell r="A159" t="str">
            <v>coop0076</v>
          </cell>
          <cell r="B159" t="str">
            <v>Cửa Hàng Co.opFood Phước Kiển</v>
          </cell>
          <cell r="C159" t="str">
            <v>59 Huỳnh Tấn Phát, Nhà Bè, Phú Xuân</v>
          </cell>
          <cell r="D159" t="str">
            <v>Coopfood;COOP;MIENNAM</v>
          </cell>
          <cell r="E159" t="str">
            <v/>
          </cell>
        </row>
        <row r="160">
          <cell r="A160" t="str">
            <v>coop0081</v>
          </cell>
          <cell r="B160" t="str">
            <v>Cửa Hàng Co.opFood Đỗ Xuân Hợp 729</v>
          </cell>
          <cell r="C160" t="str">
            <v>729 Đỗ Xuân Hợp, Phường Phú Hữu, Quận 9, Tp.HCM</v>
          </cell>
          <cell r="D160" t="str">
            <v>Coopfood;COOP;MIENNAM</v>
          </cell>
          <cell r="E160" t="str">
            <v/>
          </cell>
        </row>
        <row r="161">
          <cell r="A161" t="str">
            <v>coop0082</v>
          </cell>
          <cell r="B161" t="str">
            <v>Cửa Hàng Co.opFood Minh Đức</v>
          </cell>
          <cell r="C161" t="str">
            <v>103 đường 154, Phường Tân Phú, Quận 9</v>
          </cell>
          <cell r="D161" t="str">
            <v>Coopfood;COOP;MIENNAM</v>
          </cell>
          <cell r="E161" t="str">
            <v/>
          </cell>
        </row>
        <row r="162">
          <cell r="A162" t="str">
            <v>coop0083</v>
          </cell>
          <cell r="B162" t="str">
            <v>Cửa Hàng Co.opFood Đường 339</v>
          </cell>
          <cell r="C162" t="str">
            <v>65A Đường 339, Phường Phước Long B, Quận 9, HCM</v>
          </cell>
          <cell r="D162" t="str">
            <v>Coopfood;COOP;MIENNAM</v>
          </cell>
          <cell r="E162" t="str">
            <v/>
          </cell>
        </row>
        <row r="163">
          <cell r="A163" t="str">
            <v>coop0088</v>
          </cell>
          <cell r="B163" t="str">
            <v>Cửa Hàng Co.opFood Mã Lò</v>
          </cell>
          <cell r="C163" t="str">
            <v>34 Mã Lò, phường Bình Trị Đông A, Quận Bình Tân, Thành phố Hồ Chí Minh</v>
          </cell>
          <cell r="D163" t="str">
            <v>Coopfood;COOP;MIENNAM</v>
          </cell>
          <cell r="E163" t="str">
            <v/>
          </cell>
        </row>
        <row r="164">
          <cell r="A164" t="str">
            <v>coop0090</v>
          </cell>
          <cell r="B164" t="str">
            <v>Cửa Hàng Co.opFood Nguyễn Kiệm</v>
          </cell>
          <cell r="C164" t="str">
            <v>556 Nguyễn Kiệm, Phường 4, Quận Phú Nhuận, Tp. HCM</v>
          </cell>
          <cell r="D164" t="str">
            <v>Coopfood;COOP;MIENNAM</v>
          </cell>
          <cell r="E164" t="str">
            <v/>
          </cell>
        </row>
        <row r="165">
          <cell r="A165" t="str">
            <v>coop0091</v>
          </cell>
          <cell r="B165" t="str">
            <v>Cửa Hàng Co.opFood An Lạc</v>
          </cell>
          <cell r="C165" t="str">
            <v>64 Tờ bản đồ số 88.TL- 2005, Phường An Lạc, Quận Bình Tân</v>
          </cell>
          <cell r="D165" t="str">
            <v>Coopfood;COOP;MIENNAM</v>
          </cell>
          <cell r="E165" t="str">
            <v/>
          </cell>
        </row>
        <row r="166">
          <cell r="A166" t="str">
            <v>coop0092</v>
          </cell>
          <cell r="B166" t="str">
            <v>Cửa Hàng Co.opFood Tăng Nhơn Phú 26</v>
          </cell>
          <cell r="C166" t="str">
            <v>26 Tăng Nhơn Phú, Phước Long B, Quận 9, Tp.HCM</v>
          </cell>
          <cell r="D166" t="str">
            <v>Coopfood;COOP;MIENNAM</v>
          </cell>
          <cell r="E166" t="str">
            <v/>
          </cell>
        </row>
        <row r="167">
          <cell r="A167" t="str">
            <v>coop0093</v>
          </cell>
          <cell r="B167" t="str">
            <v>Cửa hàng Co.op Food Man Thiện 126A</v>
          </cell>
          <cell r="C167" t="str">
            <v>A 126A Man Thiện, P. TNPA, Quận 9</v>
          </cell>
          <cell r="D167" t="str">
            <v>Coopfood;COOP;MIENNAM</v>
          </cell>
          <cell r="E167" t="str">
            <v/>
          </cell>
        </row>
        <row r="168">
          <cell r="A168" t="str">
            <v>coop0094</v>
          </cell>
          <cell r="B168" t="str">
            <v>Cửa hàng Co.op Food Trương Văn Thành 68</v>
          </cell>
          <cell r="C168" t="str">
            <v>66A-68 Trương Văn Thành, KP6, Phường Hiệp Phú, Quận 9, Tp.HCM</v>
          </cell>
          <cell r="D168" t="str">
            <v>Coopfood;COOP;MIENNAM</v>
          </cell>
          <cell r="E168" t="str">
            <v/>
          </cell>
        </row>
        <row r="169">
          <cell r="A169" t="str">
            <v>coop0095</v>
          </cell>
          <cell r="B169" t="str">
            <v>Cửa Hàng Co.opFood 9 View</v>
          </cell>
          <cell r="C169" t="str">
            <v>Số 1 Đường số 1, khu phố 4, Phường Phước Long B, Quận 9, Tp.HCM</v>
          </cell>
          <cell r="D169" t="str">
            <v>Coopfood;COOP;MIENNAM</v>
          </cell>
          <cell r="E169" t="str">
            <v/>
          </cell>
        </row>
        <row r="170">
          <cell r="A170" t="str">
            <v>coop0097</v>
          </cell>
          <cell r="B170" t="str">
            <v>Cửa Hàng Co.opFood Trương Đình Hội</v>
          </cell>
          <cell r="C170" t="str">
            <v>45 Trương Đình Hội , phường 16, Quận 8, Tp.HCM</v>
          </cell>
          <cell r="D170" t="str">
            <v>Coopfood;COOP;MIENNAM</v>
          </cell>
          <cell r="E170" t="str">
            <v/>
          </cell>
        </row>
        <row r="171">
          <cell r="A171" t="str">
            <v>coop0099</v>
          </cell>
          <cell r="B171" t="str">
            <v>Cửa Hàng Co.opFood The Garden Mall</v>
          </cell>
          <cell r="C171" t="str">
            <v>190 Hồng Bàng, Phường 15, Quận 5, Thành phố Hồ Chí Minh</v>
          </cell>
          <cell r="D171" t="str">
            <v>COOP; MIENNAM</v>
          </cell>
          <cell r="E171" t="str">
            <v>0301175691-010</v>
          </cell>
        </row>
        <row r="172">
          <cell r="A172" t="str">
            <v>COOP-010</v>
          </cell>
          <cell r="B172" t="str">
            <v>CHI NHÁNH LIÊN HIỆP HỢP TÁC XÃ THƯƠNG MẠI TP.HCM - CO.OPMART HẠ LONG</v>
          </cell>
          <cell r="C172" t="str">
            <v>Khu Cột Đồng Hồ, Phường Bạch Đằng, Thành phố Hạ Long, Tỉnh Quảng Ninh, Việt Nam</v>
          </cell>
          <cell r="D172" t="str">
            <v>Coopfood;COOP;MIENNAM</v>
          </cell>
          <cell r="E172" t="str">
            <v/>
          </cell>
        </row>
        <row r="173">
          <cell r="A173" t="str">
            <v>coop0100</v>
          </cell>
          <cell r="B173" t="str">
            <v>Cửa Hàng Co.opFood CC Diamond Riverside</v>
          </cell>
          <cell r="C173" t="str">
            <v>Q8, HCM</v>
          </cell>
          <cell r="D173" t="str">
            <v>Coopfood;COOP;MIENNAM</v>
          </cell>
          <cell r="E173" t="str">
            <v/>
          </cell>
        </row>
        <row r="174">
          <cell r="A174" t="str">
            <v>coop0101</v>
          </cell>
          <cell r="B174" t="str">
            <v>Cửa Hàng Co.opFood Phú Định</v>
          </cell>
          <cell r="C174" t="str">
            <v>Q8, HCM</v>
          </cell>
          <cell r="D174" t="str">
            <v>Coopfood;COOP;MIENNAM</v>
          </cell>
          <cell r="E174" t="str">
            <v/>
          </cell>
        </row>
        <row r="175">
          <cell r="A175" t="str">
            <v>coop0102</v>
          </cell>
          <cell r="B175" t="str">
            <v>Cửa Hàng Co.opFood An Khang</v>
          </cell>
          <cell r="C175" t="str">
            <v>"Tầng trệt S1 cao ốc An Khang thuộc khu đô thị An Phú- An Khánh, Phường An Phú, Q2, Tp.HCM
"</v>
          </cell>
          <cell r="D175" t="str">
            <v>Coopfood;COOP;MIENNAM</v>
          </cell>
          <cell r="E175" t="str">
            <v/>
          </cell>
        </row>
        <row r="176">
          <cell r="A176" t="str">
            <v>coop0103</v>
          </cell>
          <cell r="B176" t="str">
            <v>Cửa Hàng Co.opFood Trần Quốc Thảo 171</v>
          </cell>
          <cell r="C176" t="str">
            <v>171 Trần Quốc Thảo, Phường 9, quận 3, Tp.HCM</v>
          </cell>
          <cell r="D176" t="str">
            <v>Coopfood;COOP;MIENNAM</v>
          </cell>
          <cell r="E176" t="str">
            <v/>
          </cell>
        </row>
        <row r="177">
          <cell r="A177" t="str">
            <v>coop0104</v>
          </cell>
          <cell r="B177" t="str">
            <v>Cửa Hàng Co.opFood ĐS2 Trường Thọ</v>
          </cell>
          <cell r="C177" t="str">
            <v>91 Đường Số 2, Phường Trường Thọ, Quận Thủ Đức, Tp.HCM</v>
          </cell>
          <cell r="D177" t="str">
            <v>Coopfood;COOP;MIENNAM</v>
          </cell>
          <cell r="E177" t="str">
            <v/>
          </cell>
        </row>
        <row r="178">
          <cell r="A178" t="str">
            <v>coop0105</v>
          </cell>
          <cell r="B178" t="str">
            <v>Cửa Hàng Co.opFood Ung Văn Khiêm</v>
          </cell>
          <cell r="C178" t="str">
            <v>326.2A Ung Văn Khiêm, phường 25, Bình Thạnh, Tp.HCM</v>
          </cell>
          <cell r="D178" t="str">
            <v>Coopfood;COOP;MIENNAM</v>
          </cell>
          <cell r="E178" t="str">
            <v/>
          </cell>
        </row>
        <row r="179">
          <cell r="A179" t="str">
            <v>coop0106</v>
          </cell>
          <cell r="B179" t="str">
            <v>Cửa Hàng Co.opFood Lê Văn Việt</v>
          </cell>
          <cell r="C179" t="str">
            <v>556 Lê Văn Việt, Phường Long Thạnh Mỹ, Q9</v>
          </cell>
          <cell r="D179" t="str">
            <v>Coopfood;COOP;MIENNAM</v>
          </cell>
          <cell r="E179" t="str">
            <v/>
          </cell>
        </row>
        <row r="180">
          <cell r="A180" t="str">
            <v>coop0107</v>
          </cell>
          <cell r="B180" t="str">
            <v>Cửa hàng Co.op Food CC Safira Khang Điền</v>
          </cell>
          <cell r="C180" t="str">
            <v>B2.01.13-TM tại tầng 01 và tầng 02 của tháp B2 thuộc Cao ốc Safira, Phường Phú Hữu, Quận 9, HCM</v>
          </cell>
          <cell r="D180" t="str">
            <v>Coopfood;COOP;MIENNAM</v>
          </cell>
          <cell r="E180" t="str">
            <v/>
          </cell>
        </row>
        <row r="181">
          <cell r="A181" t="str">
            <v>coop0108</v>
          </cell>
          <cell r="B181" t="str">
            <v>Cửa Hàng Co.opFood Long Trường</v>
          </cell>
          <cell r="C181" t="str">
            <v>1137 Nguyễn Duy Trinh, Phường Long Trường , Quận 9, TPHCM</v>
          </cell>
          <cell r="D181" t="str">
            <v>Coopfood;COOP;MIENNAM</v>
          </cell>
          <cell r="E181" t="str">
            <v/>
          </cell>
        </row>
        <row r="182">
          <cell r="A182" t="str">
            <v>coop0109</v>
          </cell>
          <cell r="B182" t="str">
            <v>Cửa hàng Co.op Food Đông Tăng Long</v>
          </cell>
          <cell r="C182" t="str">
            <v>1451 Nguyễn Duy Trinh, KP Phước Lai, Phường Trường Thạnh, Quận 9, Tp.HCM</v>
          </cell>
          <cell r="D182" t="str">
            <v>Coopfood;COOP;MIENNAM</v>
          </cell>
          <cell r="E182" t="str">
            <v/>
          </cell>
        </row>
        <row r="183">
          <cell r="A183" t="str">
            <v>coop0111</v>
          </cell>
          <cell r="B183" t="str">
            <v>Cửa Hàng Co.opFood Vạn Kiếp 31</v>
          </cell>
          <cell r="C183" t="str">
            <v>31 Vạn Kiếp , Phường 2, Quận Bình Thạnh, Tp.HCM</v>
          </cell>
          <cell r="D183" t="str">
            <v>Coopfood;COOP;MIENNAM</v>
          </cell>
          <cell r="E183" t="str">
            <v/>
          </cell>
        </row>
        <row r="184">
          <cell r="A184" t="str">
            <v>coop0112</v>
          </cell>
          <cell r="B184" t="str">
            <v>Cửa Hàng Co.opFood Green Hills</v>
          </cell>
          <cell r="C184" t="str">
            <v>Căn hộ thương mại số SA2-01 Block A2, tầng thương mại thuộc tòa nhà A2 Chung cư căn hộ, phường Hưng Hòa B, quận Bình Tân, TPHCM</v>
          </cell>
          <cell r="D184" t="str">
            <v>Coopfood;COOP;MIENNAM</v>
          </cell>
          <cell r="E184" t="str">
            <v/>
          </cell>
        </row>
        <row r="185">
          <cell r="A185" t="str">
            <v>coop0113</v>
          </cell>
          <cell r="B185" t="str">
            <v>Cửa Hàng Co.opFood Him Lam Chợ Lớn</v>
          </cell>
          <cell r="C185" t="str">
            <v>491 Hậu Giang, Phường 11, Quận 6, Tp.HCM</v>
          </cell>
          <cell r="D185" t="str">
            <v>Coopfood;COOP;MIENNAM</v>
          </cell>
          <cell r="E185" t="str">
            <v/>
          </cell>
        </row>
        <row r="186">
          <cell r="A186" t="str">
            <v>coop0114</v>
          </cell>
          <cell r="B186" t="str">
            <v>Cửa Hàng Co.opFood CC Lovera Khang Điền</v>
          </cell>
          <cell r="C186" t="str">
            <v>Bình Chánh, HCM</v>
          </cell>
          <cell r="D186" t="str">
            <v>Coopfood;COOP;MIENNAM</v>
          </cell>
          <cell r="E186" t="str">
            <v/>
          </cell>
        </row>
        <row r="187">
          <cell r="A187" t="str">
            <v>coop0115</v>
          </cell>
          <cell r="B187" t="str">
            <v>Cửa Hàng Co.opFood Bông Sao</v>
          </cell>
          <cell r="C187" t="str">
            <v>Q8, HCM</v>
          </cell>
          <cell r="D187" t="str">
            <v>Coopfood;COOP;MIENNAM</v>
          </cell>
          <cell r="E187" t="str">
            <v/>
          </cell>
        </row>
        <row r="188">
          <cell r="A188" t="str">
            <v>coop0118</v>
          </cell>
          <cell r="B188" t="str">
            <v>Cửa Hàng Co.opFood Hồ Văn Long 30</v>
          </cell>
          <cell r="C188" t="str">
            <v>30 Hồ Văn Long, KP4, Phường Tân Tạo, Quận Bình Tân, Tp.HCM</v>
          </cell>
          <cell r="D188" t="str">
            <v>COOP; MIENNAM</v>
          </cell>
          <cell r="E188" t="str">
            <v>0301175691-012</v>
          </cell>
        </row>
        <row r="189">
          <cell r="A189" t="str">
            <v>COOP-012</v>
          </cell>
          <cell r="B189" t="str">
            <v>CHI NHÁNH LIÊN HIỆP HTX TM TP.HCM - CO.OPMART CAO LÃNH</v>
          </cell>
          <cell r="C189" t="str">
            <v>01 Ngô Thời Nhậm, Phường 1, Thành phố Cao Lãnh, Tỉnh Đồng Tháp, Việt Nam</v>
          </cell>
          <cell r="D189" t="str">
            <v>Coopfood;COOP;MIENNAM</v>
          </cell>
          <cell r="E189" t="str">
            <v/>
          </cell>
        </row>
        <row r="190">
          <cell r="A190" t="str">
            <v>coop0123</v>
          </cell>
          <cell r="B190" t="str">
            <v>Cửa Hàng Co.opFood KCN Vĩnh Lộc</v>
          </cell>
          <cell r="C190" t="str">
            <v>Quận Bình Tân, Tp.HCM</v>
          </cell>
          <cell r="D190" t="str">
            <v>COOP; MIENNAM</v>
          </cell>
          <cell r="E190" t="str">
            <v>0301175691-013</v>
          </cell>
        </row>
        <row r="191">
          <cell r="A191" t="str">
            <v>COOP-013</v>
          </cell>
          <cell r="B191" t="str">
            <v>CHI NHÁNH LIÊN HIỆP HTX THƯƠNG MẠI TP. HỒ CHÍ MINH - CO.OPMART BẾN TRE</v>
          </cell>
          <cell r="C191" t="str">
            <v>26A Trần Quốc Tuấn, Phường 4, Thành phố Bến Tre, Tỉnh Bến Tre, Việt Nam</v>
          </cell>
          <cell r="D191" t="str">
            <v>Coopfood;COOP;MIENNAM</v>
          </cell>
          <cell r="E191" t="str">
            <v/>
          </cell>
        </row>
        <row r="192">
          <cell r="A192" t="str">
            <v>coop0130</v>
          </cell>
          <cell r="B192" t="str">
            <v>Cửa Hàng Co.opFood Liên Ấp 2-6</v>
          </cell>
          <cell r="C192" t="str">
            <v>Bình Chánh, HCM</v>
          </cell>
          <cell r="D192" t="str">
            <v>Coopfood;COOP;MIENNAM</v>
          </cell>
          <cell r="E192" t="str">
            <v/>
          </cell>
        </row>
        <row r="193">
          <cell r="A193" t="str">
            <v>coop0131</v>
          </cell>
          <cell r="B193" t="str">
            <v>Cửa Hàng Co.opFood Trần Xuân Soạn</v>
          </cell>
          <cell r="C193" t="str">
            <v>169 Lâm Văn Bền, P.Bình Thuận, Q7, HCM</v>
          </cell>
          <cell r="D193" t="str">
            <v>Coopfood;COOP;MIENNAM</v>
          </cell>
          <cell r="E193" t="str">
            <v/>
          </cell>
        </row>
        <row r="194">
          <cell r="A194" t="str">
            <v>coop0133</v>
          </cell>
          <cell r="B194" t="str">
            <v>Cửa Hàng Co.opFood Đường Số 1 Tên Lửa</v>
          </cell>
          <cell r="C194" t="str">
            <v>166-168-170-172 Đường số 1, Phường Bình Trị Đông B, Quận Bình Tân, TP.Hồ Chí Minh</v>
          </cell>
          <cell r="D194" t="str">
            <v>Coopfood;COOP;MIENNAM</v>
          </cell>
          <cell r="E194" t="str">
            <v/>
          </cell>
        </row>
        <row r="195">
          <cell r="A195" t="str">
            <v>coop0135</v>
          </cell>
          <cell r="B195" t="str">
            <v>Cửa Hàng Co.opFood CC Carina</v>
          </cell>
          <cell r="C195" t="str">
            <v>CC Carina, 1648 Võ Văn Kiệt, Quận 8, TPHCM</v>
          </cell>
          <cell r="D195" t="str">
            <v>Coopfood;COOP;MIENNAM</v>
          </cell>
          <cell r="E195" t="str">
            <v/>
          </cell>
        </row>
        <row r="196">
          <cell r="A196" t="str">
            <v>coop0136</v>
          </cell>
          <cell r="B196" t="str">
            <v>Cửa Hàng Co.opFood CC Dragon Hill</v>
          </cell>
          <cell r="C196" t="str">
            <v>CC Dragon Hill Residence and Suites 2 TM03, Block 3 tầng trệt, 15A2 Nguyễn Hữu Thọ, Xã Phước Kiển, Huyện Nhà Bè, Tp.HCM</v>
          </cell>
          <cell r="D196" t="str">
            <v>Coopfood;COOP;MIENNAM</v>
          </cell>
          <cell r="E196" t="str">
            <v/>
          </cell>
        </row>
        <row r="197">
          <cell r="A197" t="str">
            <v>coop0137</v>
          </cell>
          <cell r="B197" t="str">
            <v>Cửa hàng Co.op Food D20 Võ Văn Vân</v>
          </cell>
          <cell r="C197" t="str">
            <v>D20.4.3B Võ Văn Vân , Ấp 4 , Xã Vĩnh Lộc B , Huyện Bình Chánh , TPHCM</v>
          </cell>
          <cell r="D197" t="str">
            <v>Coopfood;COOP;MIENNAM</v>
          </cell>
          <cell r="E197" t="str">
            <v/>
          </cell>
        </row>
        <row r="198">
          <cell r="A198" t="str">
            <v>coop0139</v>
          </cell>
          <cell r="B198" t="str">
            <v>Cửa Hàng Co.opFood CC Him Lam Phú An</v>
          </cell>
          <cell r="C198" t="str">
            <v>Tầng trệt Block D – CC Him Lam Phú An, 32 Thủy Lợi, Phường Phước Long A, Quận 9, TP.HCM</v>
          </cell>
          <cell r="D198" t="str">
            <v>COOP; MIENNAM</v>
          </cell>
          <cell r="E198" t="str">
            <v>0301175691-014</v>
          </cell>
        </row>
        <row r="199">
          <cell r="A199" t="str">
            <v>COOP-014</v>
          </cell>
          <cell r="B199" t="str">
            <v>CHI NHÁNH LIÊN HIỆP HỢP TÁC XÃ THƯƠNG MẠI TP. HỒ CHÍ MINH - CO.OPMART BẮC GIANG</v>
          </cell>
          <cell r="C199" t="str">
            <v>51 Nguyễn Văn Cừ, Phường Ngô Quyền, Thành phố  Bắc Giang, Tỉnh Bắc Giang, Việt Nam</v>
          </cell>
          <cell r="D199" t="str">
            <v>Coopfood;COOP;MIENNAM</v>
          </cell>
          <cell r="E199" t="str">
            <v/>
          </cell>
        </row>
        <row r="200">
          <cell r="A200" t="str">
            <v>coop0141</v>
          </cell>
          <cell r="B200" t="str">
            <v>Cửa Hàng Co.opFood Bùi Đình Túy</v>
          </cell>
          <cell r="C200" t="str">
            <v>193 Bùi Đình Tuý, phường 24, Quận Bình Thạnh</v>
          </cell>
          <cell r="D200" t="str">
            <v>Coopfood;COOP;MIENNAM</v>
          </cell>
          <cell r="E200" t="str">
            <v/>
          </cell>
        </row>
        <row r="201">
          <cell r="A201" t="str">
            <v>coop0142</v>
          </cell>
          <cell r="B201" t="str">
            <v>Cửa Hàng Co.opFood Lạc Long Quân</v>
          </cell>
          <cell r="C201" t="str">
            <v>542-544 Lạc Long Quân, P.5, Q.11, HCM</v>
          </cell>
          <cell r="D201" t="str">
            <v>Coopfood;COOP;MIENNAM</v>
          </cell>
          <cell r="E201" t="str">
            <v/>
          </cell>
        </row>
        <row r="202">
          <cell r="A202" t="str">
            <v>coop0144</v>
          </cell>
          <cell r="B202" t="str">
            <v>Cửa Hàng Co.opFood Hồ Văn Tư</v>
          </cell>
          <cell r="C202" t="str">
            <v>60 Hồ Văn Tư, Phường Trường Thọ, Quận Thủ Đức, HCM</v>
          </cell>
          <cell r="D202" t="str">
            <v>Coopfood;COOP;MIENNAM</v>
          </cell>
          <cell r="E202" t="str">
            <v/>
          </cell>
        </row>
        <row r="203">
          <cell r="A203" t="str">
            <v>coop0145</v>
          </cell>
          <cell r="B203" t="str">
            <v>Cửa Hàng Co.opFood CC Petroland</v>
          </cell>
          <cell r="C203" t="str">
            <v>Chung cư Petroland Quận 2, Phường Bình Trưng Đông, Quận 2, Tp.HCM</v>
          </cell>
          <cell r="D203" t="str">
            <v>Coopfood;COOP;MIENNAM</v>
          </cell>
          <cell r="E203" t="str">
            <v/>
          </cell>
        </row>
        <row r="204">
          <cell r="A204" t="str">
            <v>coop0146</v>
          </cell>
          <cell r="B204" t="str">
            <v>Cửa Hàng Co.opFood Tỉnh Lộ 43</v>
          </cell>
          <cell r="C204" t="str">
            <v>898 Tỉnh Lộ 43, Quận Thủ Đức, Tp.HCM</v>
          </cell>
          <cell r="D204" t="str">
            <v>Coopfood;COOP;MIENNAM</v>
          </cell>
          <cell r="E204" t="str">
            <v/>
          </cell>
        </row>
        <row r="205">
          <cell r="A205" t="str">
            <v>coop0148</v>
          </cell>
          <cell r="B205" t="str">
            <v>Cửa Hàng Co.opFood CC Linh Tây Tower</v>
          </cell>
          <cell r="C205" t="str">
            <v>Căn hộ thương mại số 08 tòa nhà Linh Tây Tower, Số TM1.08 Đường D1, Khu phố 1, Phường Linh Tây, Quận Thủ Đức</v>
          </cell>
          <cell r="D205" t="str">
            <v>Coopfood;COOP;MIENNAM</v>
          </cell>
          <cell r="E205" t="str">
            <v/>
          </cell>
        </row>
        <row r="206">
          <cell r="A206" t="str">
            <v>coop0149</v>
          </cell>
          <cell r="B206" t="str">
            <v>Cửa Hàng Co.opFood KDC Thanh Niên</v>
          </cell>
          <cell r="C206" t="str">
            <v>Góc đường số 1 và đường số 2, Hiệp Bình Phước, Quận Thủ Đức, Tp.HCM</v>
          </cell>
          <cell r="D206" t="str">
            <v>COOP; MIENNAM</v>
          </cell>
          <cell r="E206" t="str">
            <v>0301175691-015</v>
          </cell>
        </row>
        <row r="207">
          <cell r="A207" t="str">
            <v>COOP-015</v>
          </cell>
          <cell r="B207" t="str">
            <v>CHI NHÁNH LIÊN HIỆP HỢP TÁC XÃ THƯƠNG MẠI TP. HỒ CHÍ MINH - CO.OPMART AN NHƠN</v>
          </cell>
          <cell r="C207" t="str">
            <v>Trung tâm thương mại Hoàng Vũ Plaza, Quốc lộ 1A, Phường Bình Định, Thị Xã An Nhơn, Tỉnh Bình Định, Việt Nam</v>
          </cell>
          <cell r="D207" t="str">
            <v>Coopfood;COOP;MIENNAM</v>
          </cell>
          <cell r="E207" t="str">
            <v/>
          </cell>
        </row>
        <row r="208">
          <cell r="A208" t="str">
            <v>coop0154</v>
          </cell>
          <cell r="B208" t="str">
            <v>Cửa Hàng Co.opFood CC Moscow Tower</v>
          </cell>
          <cell r="C208" t="str">
            <v>19/1 Tân Thới Nhất 17, KP4, P.tân thới Nhất, Q.12, HCM</v>
          </cell>
          <cell r="D208" t="str">
            <v>Coopfood;COOP;MIENNAM</v>
          </cell>
          <cell r="E208" t="str">
            <v/>
          </cell>
        </row>
        <row r="209">
          <cell r="A209" t="str">
            <v>coop0155</v>
          </cell>
          <cell r="B209" t="str">
            <v>Cửa Hàng Co.opFood KCN Hiệp Phước</v>
          </cell>
          <cell r="C209" t="str">
            <v>Đường số 6. Khu A. khu CN Hiệp Phước. Xã Long Thới. Huyện Nhà Bè. TP.HCM</v>
          </cell>
          <cell r="D209" t="str">
            <v>Coopfood;COOP;MIENNAM</v>
          </cell>
          <cell r="E209" t="str">
            <v/>
          </cell>
        </row>
        <row r="210">
          <cell r="A210" t="str">
            <v>coop0156</v>
          </cell>
          <cell r="B210" t="str">
            <v>Cửa Hàng Co.opFood Đỗ Xuân Hợp</v>
          </cell>
          <cell r="C210" t="str">
            <v>Phường Bình Thọ, Q.Thủ Đức</v>
          </cell>
          <cell r="D210" t="str">
            <v>Coopfood;COOP;MIENNAM</v>
          </cell>
          <cell r="E210" t="str">
            <v/>
          </cell>
        </row>
        <row r="211">
          <cell r="A211" t="str">
            <v>coop0157</v>
          </cell>
          <cell r="B211" t="str">
            <v>Cửa Hàng Co.opFood Bạch Đằng</v>
          </cell>
          <cell r="C211" t="str">
            <v>1387 Bạch Đăng, P2, Q.Bình Thạnh, TP.HCM</v>
          </cell>
          <cell r="D211" t="str">
            <v>Coopfood;COOP;MIENNAM</v>
          </cell>
          <cell r="E211" t="str">
            <v/>
          </cell>
        </row>
        <row r="212">
          <cell r="A212" t="str">
            <v>coop0158</v>
          </cell>
          <cell r="B212" t="str">
            <v>Cửa Hàng Co.opFood Hưng Phú</v>
          </cell>
          <cell r="C212" t="str">
            <v>4 Lê Quang Kim, Phường 9, Quận 8.</v>
          </cell>
          <cell r="D212" t="str">
            <v>Coopfood;COOP;MIENNAM</v>
          </cell>
          <cell r="E212" t="str">
            <v/>
          </cell>
        </row>
        <row r="213">
          <cell r="A213" t="str">
            <v>coop0159</v>
          </cell>
          <cell r="B213" t="str">
            <v>Cửa Hàng Co.opFood Phú Hữu</v>
          </cell>
          <cell r="C213" t="str">
            <v>828A Nguyễn Duy Trinh, Phường Phú Hữu, Quận 9, Tp. HCM</v>
          </cell>
          <cell r="D213" t="str">
            <v>COOP; MIENNAM</v>
          </cell>
          <cell r="E213" t="str">
            <v>0301175691-016</v>
          </cell>
        </row>
        <row r="214">
          <cell r="A214" t="str">
            <v>COOP-016</v>
          </cell>
          <cell r="B214" t="str">
            <v>CHI NHÁNH LIÊN HIỆP HỢP TÁC XÃ THƯƠNG MẠI TP. HỒ CHÍ MINH - CO.OPMART ĐĂK NÔNG</v>
          </cell>
          <cell r="C214" t="str">
            <v>Đường Huỳnh Thúc Kháng, Tổ Dân Phố 1, Phường Nghĩa Thành, Thành phố Gia Nghĩa, Tỉnh Đắk Nông, Việt Nam</v>
          </cell>
          <cell r="D214" t="str">
            <v>Coopfood;COOP;MIENNAM</v>
          </cell>
          <cell r="E214" t="str">
            <v/>
          </cell>
        </row>
        <row r="215">
          <cell r="A215" t="str">
            <v>coop0161</v>
          </cell>
          <cell r="B215" t="str">
            <v>Cửa Hàng Co.opFood Phạm Thế Hiển 2649</v>
          </cell>
          <cell r="C215" t="str">
            <v>2649 Phạm Thế Hiển, Phường 7, Quận 8</v>
          </cell>
          <cell r="D215" t="str">
            <v>Coopfood;COOP;MIENNAM</v>
          </cell>
          <cell r="E215" t="str">
            <v/>
          </cell>
        </row>
        <row r="216">
          <cell r="A216" t="str">
            <v>coop0162</v>
          </cell>
          <cell r="B216" t="str">
            <v>Cửa Hàng Co.opFood Phạm Nhữ Tăng 11</v>
          </cell>
          <cell r="C216" t="str">
            <v>11-13 Phạm Nhữ Tăng, Phường 4, Quận 8, TP.Hồ Chí Minh</v>
          </cell>
          <cell r="D216" t="str">
            <v>Coopfood;COOP;MIENNAM</v>
          </cell>
          <cell r="E216" t="str">
            <v/>
          </cell>
        </row>
        <row r="217">
          <cell r="A217" t="str">
            <v>coop0163</v>
          </cell>
          <cell r="B217" t="str">
            <v>Cửa Hàng Co.opFood Lê Văn Lương 302</v>
          </cell>
          <cell r="C217" t="str">
            <v>302 Lê Văn Lương, Phường Tân Hưng, Quận 7, TP. HCM</v>
          </cell>
          <cell r="D217" t="str">
            <v>Coopfood;COOP;MIENNAM</v>
          </cell>
          <cell r="E217" t="str">
            <v/>
          </cell>
        </row>
        <row r="218">
          <cell r="A218" t="str">
            <v>coop0168</v>
          </cell>
          <cell r="B218" t="str">
            <v>Cửa Hàng Co.opFood Nguyễn Văn Đậu 137</v>
          </cell>
          <cell r="C218" t="str">
            <v>137 Nguyễn Văn Đậu, Phường 5, Quận Bình Thạnh, TP. HCM</v>
          </cell>
          <cell r="D218" t="str">
            <v>Coopfood;COOP;MIENNAM</v>
          </cell>
          <cell r="E218" t="str">
            <v/>
          </cell>
        </row>
        <row r="219">
          <cell r="A219" t="str">
            <v>coop0169</v>
          </cell>
          <cell r="B219" t="str">
            <v>Cửa Hàng Co.opFood Bình Trưng</v>
          </cell>
          <cell r="C219" t="str">
            <v>20 Nguyễn Duy Trinh, P.Bình Trưng Tây, Q.2, HCM</v>
          </cell>
          <cell r="D219" t="str">
            <v>COOP; MIENNAM</v>
          </cell>
          <cell r="E219" t="str">
            <v>0301175691-017</v>
          </cell>
        </row>
        <row r="220">
          <cell r="A220" t="str">
            <v>COOP-017</v>
          </cell>
          <cell r="B220" t="str">
            <v>CHI NHÁNH LIÊN HIỆP HỢP TÁC XÃ THƯƠNG MẠI TP. HỒ CHÍ MINH - CO.OPMART BÌNH DƯƠNG 2</v>
          </cell>
          <cell r="C220" t="str">
            <v>1 Phú Lợi, Phường Phú Lợi, Thành phố Thủ Dầu Một, Tỉnh Bình Dương, Việt Nam</v>
          </cell>
          <cell r="D220" t="str">
            <v>COOP; MIENNAM</v>
          </cell>
          <cell r="E220" t="str">
            <v>0301175691-018</v>
          </cell>
        </row>
        <row r="221">
          <cell r="A221" t="str">
            <v>COOP-018</v>
          </cell>
          <cell r="B221" t="str">
            <v>CHI NHÁNH LIÊN HIỆP HỢP TÁC XÃ THƯƠNG MẠI TP.HỒ CHÍ MINH - CO.OPMART VĂN THÁNH</v>
          </cell>
          <cell r="C221" t="str">
            <v>561A Điện Biên Phủ, Phường 25, Quận Bình Thạnh, Thành phố Hồ Chí Minh, Việt Nam</v>
          </cell>
          <cell r="D221" t="str">
            <v>COOP; MIENNAM</v>
          </cell>
          <cell r="E221" t="str">
            <v>0301175691-019</v>
          </cell>
        </row>
        <row r="222">
          <cell r="A222" t="str">
            <v>COOP-019</v>
          </cell>
          <cell r="B222" t="str">
            <v>CHI NHÁNH LIÊN HIỆP HỢP TÁC XÃ THƯƠNG MẠI TP. HỒ CHÍ MINH - CO.OPMART LAGI</v>
          </cell>
          <cell r="C222" t="str">
            <v>Đường Thống Nhất, KP4, Phường Tân Thiện, Thị xã La Gi, Tỉnh Bình Thuận, Việt Nam</v>
          </cell>
          <cell r="D222" t="str">
            <v>COOP; MIENNAM</v>
          </cell>
          <cell r="E222" t="str">
            <v>0301175691-020</v>
          </cell>
        </row>
        <row r="223">
          <cell r="A223" t="str">
            <v>COOP-020</v>
          </cell>
          <cell r="B223" t="str">
            <v>CHI NHÁNH LIÊN HIỆP HỢP TÁC XÃ THƯƠNG MẠI TP. HỒ CHÍ MINH - CO.OPMART NGUYỄN BÌNH</v>
          </cell>
          <cell r="C223" t="str">
            <v>18 Nguyễn Bình, Xã Phú Xuân, Huyện Nhà Bè, Thành phố Hồ Chí Minh, Việt Nam</v>
          </cell>
          <cell r="D223" t="str">
            <v>COOP; MIENNAM</v>
          </cell>
          <cell r="E223" t="str">
            <v>0301175691-021</v>
          </cell>
        </row>
        <row r="224">
          <cell r="A224" t="str">
            <v>COOP-021</v>
          </cell>
          <cell r="B224" t="str">
            <v>CHI NHÁNH LIÊN HIỆP HỢP TÁC XÃ THƯƠNG MẠI TP. HỒ CHÍ MINH - CO.OPMART QUẢNG BÌNH</v>
          </cell>
          <cell r="C224" t="str">
            <v>Số 7, Đường 23-8, Phường Đồng Phú, Thành phố Đồng Hới, Tỉnh Quảng Bình, Việt Nam</v>
          </cell>
          <cell r="D224" t="str">
            <v>Coopfood;COOP;MIENNAM</v>
          </cell>
          <cell r="E224" t="str">
            <v/>
          </cell>
        </row>
        <row r="225">
          <cell r="A225" t="str">
            <v>coop02109</v>
          </cell>
          <cell r="B225" t="str">
            <v>Cửa Hàng Co.opFood Lê Đức Thọ 269</v>
          </cell>
          <cell r="C225" t="str">
            <v>269 Lê Đức Thọ, Phường 17, Quận Gò Vấp, HCM</v>
          </cell>
          <cell r="D225" t="str">
            <v>Coopfood;COOP;MIENNAM</v>
          </cell>
          <cell r="E225" t="str">
            <v/>
          </cell>
        </row>
        <row r="226">
          <cell r="A226" t="str">
            <v>coop0211</v>
          </cell>
          <cell r="B226" t="str">
            <v>Cửa Hàng Co.opFood Phan Văn Trị</v>
          </cell>
          <cell r="C226" t="str">
            <v>Lô B cc  Phan Văn Trị , P10, Q5, HCM</v>
          </cell>
          <cell r="D226" t="str">
            <v>Coopfood;COOP;MIENNAM</v>
          </cell>
          <cell r="E226" t="str">
            <v/>
          </cell>
        </row>
        <row r="227">
          <cell r="A227" t="str">
            <v>coop0215</v>
          </cell>
          <cell r="B227" t="str">
            <v>Cửa Hàng Co.opFood Đông Thạnh</v>
          </cell>
          <cell r="C227" t="str">
            <v>247 Đặng Thúc Vịnh, ấp 7, xã Đông Thạnh, huyện Hóc Môn, HCM</v>
          </cell>
          <cell r="D227" t="str">
            <v>Coopfood;COOP;MIENNAM</v>
          </cell>
          <cell r="E227" t="str">
            <v/>
          </cell>
        </row>
        <row r="228">
          <cell r="A228" t="str">
            <v>coop0218</v>
          </cell>
          <cell r="B228" t="str">
            <v>Cửa Hàng Co.opFood Chợ Lớn</v>
          </cell>
          <cell r="C228" t="str">
            <v>Quận 6, TPHCM</v>
          </cell>
          <cell r="D228" t="str">
            <v>COOP; MIENNAM</v>
          </cell>
          <cell r="E228" t="str">
            <v>0301175691-022</v>
          </cell>
        </row>
        <row r="229">
          <cell r="A229" t="str">
            <v>COOP-022</v>
          </cell>
          <cell r="B229" t="str">
            <v>CHI NHÁNH LIÊN HIỆP HỢP TÁC XÃ THƯƠNG MẠI TP. HỒ CHÍ MINH - CO.OPMART BẾN LỨC</v>
          </cell>
          <cell r="C229" t="str">
            <v>61 Quốc Lộ 1A - Khu Phố 4, Thị trấn Bến Lức, Huyện Bến Lức, Tỉnh Long An, Việt Nam</v>
          </cell>
          <cell r="D229" t="str">
            <v>Coopfood;COOP;MIENNAM</v>
          </cell>
          <cell r="E229" t="str">
            <v/>
          </cell>
        </row>
        <row r="230">
          <cell r="A230" t="str">
            <v>coop0221</v>
          </cell>
          <cell r="B230" t="str">
            <v>Cửa Hàng Co.opFood Đặng Văn Bi</v>
          </cell>
          <cell r="C230" t="str">
            <v>Phường Bình Thọ, Q.Thủ Đức</v>
          </cell>
          <cell r="D230" t="str">
            <v>Coopfood;COOP;MIENNAM</v>
          </cell>
          <cell r="E230" t="str">
            <v/>
          </cell>
        </row>
        <row r="231">
          <cell r="A231" t="str">
            <v>coop0223</v>
          </cell>
          <cell r="B231" t="str">
            <v>Cửa Hàng Co.opFood Cao Lỗ</v>
          </cell>
          <cell r="C231" t="str">
            <v>218 Cao Lỗ, Phường 4, Quận 8, HCM</v>
          </cell>
          <cell r="D231" t="str">
            <v>Coopfood;COOP;MIENNAM</v>
          </cell>
          <cell r="E231" t="str">
            <v/>
          </cell>
        </row>
        <row r="232">
          <cell r="A232" t="str">
            <v>coop0225</v>
          </cell>
          <cell r="B232" t="str">
            <v>Cửa Hàng Co.opFood KCN Tân Thới Hiệp</v>
          </cell>
          <cell r="C232" t="str">
            <v>265A Nguyễn Ảnh Thủ, P.Hiệp Thành, Q12, HCM</v>
          </cell>
          <cell r="D232" t="str">
            <v>Coopfood;COOP;MIENNAM</v>
          </cell>
          <cell r="E232" t="str">
            <v/>
          </cell>
        </row>
        <row r="233">
          <cell r="A233" t="str">
            <v>coop0226</v>
          </cell>
          <cell r="B233" t="str">
            <v>CH Co.opFood Phúc An Lộc</v>
          </cell>
          <cell r="C233" t="str">
            <v>246 đường số 2, P.An Phú, Q.2, HCM</v>
          </cell>
          <cell r="D233" t="str">
            <v>Coopfood;COOP;MIENNAM</v>
          </cell>
          <cell r="E233" t="str">
            <v/>
          </cell>
        </row>
        <row r="234">
          <cell r="A234" t="str">
            <v>coop0228</v>
          </cell>
          <cell r="B234" t="str">
            <v>Cửa Hàng Co.opFood Nguyễn Bá Tòng</v>
          </cell>
          <cell r="C234" t="str">
            <v>phường Tây Thạnh, Quận Tân Phú , Tp.HCM</v>
          </cell>
          <cell r="D234" t="str">
            <v>Coopfood;COOP;MIENNAM</v>
          </cell>
          <cell r="E234" t="str">
            <v/>
          </cell>
        </row>
        <row r="235">
          <cell r="A235" t="str">
            <v>coop0229</v>
          </cell>
          <cell r="B235" t="str">
            <v>Cửa Hàng Co.opFood Lê Đức Thọ</v>
          </cell>
          <cell r="C235" t="str">
            <v>453 Đường Lê Đức Thọ, P.16, Quận Gò Vấp, Tp.Hcm</v>
          </cell>
          <cell r="D235" t="str">
            <v>COOP; MIENNAM</v>
          </cell>
          <cell r="E235" t="str">
            <v>0301175691-023</v>
          </cell>
        </row>
        <row r="236">
          <cell r="A236" t="str">
            <v>COOP-023</v>
          </cell>
          <cell r="B236" t="str">
            <v>CHI NHÁNH LIÊN HIỆP HỢP TÁC XÃ THƯƠNG MẠI TP. HỒ CHÍ MINH - CO.OPMART TÂN AN</v>
          </cell>
          <cell r="C236" t="str">
            <v>Số 1, Mai Thị Tốt, Phường 2, Thành phố Tân An, Tỉnh Long An, Việt Nam</v>
          </cell>
          <cell r="D236" t="str">
            <v>Coopfood;COOP;MIENNAM</v>
          </cell>
          <cell r="E236" t="str">
            <v/>
          </cell>
        </row>
        <row r="237">
          <cell r="A237" t="str">
            <v>coop0234</v>
          </cell>
          <cell r="B237" t="str">
            <v>Cửa Hàng Co.opFood Lê Văn Thọ</v>
          </cell>
          <cell r="C237" t="str">
            <v>80.8H Lê Văn Thọ, P.11, Q.Gò Vấp, TPHCM</v>
          </cell>
          <cell r="D237" t="str">
            <v>Coopfood;COOP;MIENNAM</v>
          </cell>
          <cell r="E237" t="str">
            <v/>
          </cell>
        </row>
        <row r="238">
          <cell r="A238" t="str">
            <v>coop0236</v>
          </cell>
          <cell r="B238" t="str">
            <v>Cửa Hàng Co.opFood Thảo Điền</v>
          </cell>
          <cell r="C238" t="str">
            <v>Số 37 Đường số 47, P.Thảo Điền, Quận 2, HCM</v>
          </cell>
          <cell r="D238" t="str">
            <v>Coopfood;COOP;MIENNAM</v>
          </cell>
          <cell r="E238" t="str">
            <v/>
          </cell>
        </row>
        <row r="239">
          <cell r="A239" t="str">
            <v>coop0238</v>
          </cell>
          <cell r="B239" t="str">
            <v>Cửa hàng Co.opFood Hiệp Bình</v>
          </cell>
          <cell r="C239" t="str">
            <v>45 Hiệp Bình, P.Hiệp Bình Chánh, Q.Thủ Đức, HCM</v>
          </cell>
          <cell r="D239" t="str">
            <v>COOP; MIENNAM</v>
          </cell>
          <cell r="E239" t="str">
            <v>0301175691-024</v>
          </cell>
        </row>
        <row r="240">
          <cell r="A240" t="str">
            <v>COOP-024</v>
          </cell>
          <cell r="B240" t="str">
            <v>CHI NHÁNH LIÊN HIỆP HỢP TÁC XÃ THƯƠNG MẠI TP. HỒ CHÍ MINH - CO.OPMART BÀ RỊA</v>
          </cell>
          <cell r="C240" t="str">
            <v>6 Nguyễn Hữu Thọ, KP 2, Phường Phước Trung, Thành phố Bà Rịa, Tỉnh Bà Rịa - Vũng Tàu, Việt Nam</v>
          </cell>
          <cell r="D240" t="str">
            <v>Coopfood;COOP;MIENNAM</v>
          </cell>
          <cell r="E240" t="str">
            <v/>
          </cell>
        </row>
        <row r="241">
          <cell r="A241" t="str">
            <v>coop0240</v>
          </cell>
          <cell r="B241" t="str">
            <v>Cửa hàng Co.opFood Trần Quang Khải</v>
          </cell>
          <cell r="C241" t="str">
            <v>214 Trần Quang Khải, P.Tân Định, Q.1, HCM</v>
          </cell>
          <cell r="D241" t="str">
            <v>Coopfood;COOP;MIENNAM</v>
          </cell>
          <cell r="E241" t="str">
            <v/>
          </cell>
        </row>
        <row r="242">
          <cell r="A242" t="str">
            <v>coop0243</v>
          </cell>
          <cell r="B242" t="str">
            <v>Cửa Hàng Co.opFood Nguyễn Văn Quá</v>
          </cell>
          <cell r="C242" t="str">
            <v>345 Nguyễn Văn Quá, Q.12, HCM</v>
          </cell>
          <cell r="D242" t="str">
            <v>Coopfood;COOP;MIENNAM</v>
          </cell>
          <cell r="E242" t="str">
            <v/>
          </cell>
        </row>
        <row r="243">
          <cell r="A243" t="str">
            <v>coop0244</v>
          </cell>
          <cell r="B243" t="str">
            <v>Cửa Hàng Co.opFood Chợ cầu</v>
          </cell>
          <cell r="C243" t="str">
            <v>916 Nguyễn Văn Quá , Q12, HCM</v>
          </cell>
          <cell r="D243" t="str">
            <v>Coopfood;COOP;MIENNAM</v>
          </cell>
          <cell r="E243" t="str">
            <v/>
          </cell>
        </row>
        <row r="244">
          <cell r="A244" t="str">
            <v>coop0245</v>
          </cell>
          <cell r="B244" t="str">
            <v>Cửa Hàng Co.opFood Nguyễn Oanh</v>
          </cell>
          <cell r="C244" t="str">
            <v>390 Nguyễn Oanh, Phường 6, Gò Vấp, HCM</v>
          </cell>
          <cell r="D244" t="str">
            <v>Coopfood;COOP;MIENNAM</v>
          </cell>
          <cell r="E244" t="str">
            <v/>
          </cell>
        </row>
        <row r="245">
          <cell r="A245" t="str">
            <v>coop0246</v>
          </cell>
          <cell r="B245" t="str">
            <v>Cửa Hàng Co.opFood Nguyễn Cửu Đàm</v>
          </cell>
          <cell r="C245" t="str">
            <v>16 Nguyễn Cửu Đàm, P.Tân Sơn Nhì, Q.Tân Phú</v>
          </cell>
          <cell r="D245" t="str">
            <v>Coopfood;COOP;MIENNAM</v>
          </cell>
          <cell r="E245" t="str">
            <v/>
          </cell>
        </row>
        <row r="246">
          <cell r="A246" t="str">
            <v>coop0248</v>
          </cell>
          <cell r="B246" t="str">
            <v>Cửa Hàng Co.opFood Phạm Phú Thứ</v>
          </cell>
          <cell r="C246" t="str">
            <v>144-146 Phạm Phú Thứ, P.11, Quận Tân Bình, HCM</v>
          </cell>
          <cell r="D246" t="str">
            <v>COOP; MIENNAM</v>
          </cell>
          <cell r="E246" t="str">
            <v>0301175691-025</v>
          </cell>
        </row>
        <row r="247">
          <cell r="A247" t="str">
            <v>COOP-025</v>
          </cell>
          <cell r="B247" t="str">
            <v>CHI NHÁNH LIÊN HIỆP HỢP TÁC XÃ THƯƠNG MẠI TP. HỒ CHÍ MINH - CO.OPMART BÌNH DƯƠNG</v>
          </cell>
          <cell r="C247" t="str">
            <v>368 Đường 30 tháng 4, Phường Chánh Nghĩa, Thành phố Thủ Dầu Một, Tỉnh Bình Dương, Việt Nam</v>
          </cell>
          <cell r="D247" t="str">
            <v>Coopfood;COOP;MIENNAM</v>
          </cell>
          <cell r="E247" t="str">
            <v/>
          </cell>
        </row>
        <row r="248">
          <cell r="A248" t="str">
            <v>coop0250</v>
          </cell>
          <cell r="B248" t="str">
            <v>Cửa Hàng Co.opFood CMT8</v>
          </cell>
          <cell r="C248" t="str">
            <v>467 CMT8, P.13, Q.10, HCM</v>
          </cell>
          <cell r="D248" t="str">
            <v>Coopfood;COOP;MIENNAM</v>
          </cell>
          <cell r="E248" t="str">
            <v/>
          </cell>
        </row>
        <row r="249">
          <cell r="A249" t="str">
            <v>coop0252</v>
          </cell>
          <cell r="B249" t="str">
            <v>Cửa hàng Co.op Food Bình Phú</v>
          </cell>
          <cell r="C249" t="str">
            <v>15-17 Bình Phú, Phường 10, Quận 6, HCM</v>
          </cell>
          <cell r="D249" t="str">
            <v>Coopfood;COOP;MIENNAM</v>
          </cell>
          <cell r="E249" t="str">
            <v/>
          </cell>
        </row>
        <row r="250">
          <cell r="A250" t="str">
            <v>coop0257</v>
          </cell>
          <cell r="B250" t="str">
            <v>Cửa Hàng Co.opFood Phạm Văn Chiêu</v>
          </cell>
          <cell r="C250" t="str">
            <v>42/7 Phạm Văn Chiêu, P.9, Q.Gò Vấp, HCM</v>
          </cell>
          <cell r="D250" t="str">
            <v>Coopfood;COOP;MIENNAM</v>
          </cell>
          <cell r="E250" t="str">
            <v/>
          </cell>
        </row>
        <row r="251">
          <cell r="A251" t="str">
            <v>coop0258</v>
          </cell>
          <cell r="B251" t="str">
            <v>Cửa Hàng Co.opFood Phạm Hữu Lầu</v>
          </cell>
          <cell r="C251" t="str">
            <v>245 Phạm Hữu Lầu, P.Phú Mỹ ,Q7, HCM</v>
          </cell>
          <cell r="D251" t="str">
            <v>Coopfood;COOP;MIENNAM</v>
          </cell>
          <cell r="E251" t="str">
            <v/>
          </cell>
        </row>
        <row r="252">
          <cell r="A252" t="str">
            <v>coop0259</v>
          </cell>
          <cell r="B252" t="str">
            <v>Cửa Hàng Co.opFood Lê Văn Quới</v>
          </cell>
          <cell r="C252" t="str">
            <v>441 Lê Văn Quới, Bình Trị Đông A, Bình Tân, HCM</v>
          </cell>
          <cell r="D252" t="str">
            <v>COOP; MIENNAM</v>
          </cell>
          <cell r="E252" t="str">
            <v>0301175691-026</v>
          </cell>
        </row>
        <row r="253">
          <cell r="A253" t="str">
            <v>COOP-026</v>
          </cell>
          <cell r="B253" t="str">
            <v>CHI NHÁNH LIÊN HIỆP HỢP TÁC XÃ THƯƠNG MẠI TP. HỒ CHÍ MINH-CO.OPMART SA ĐÉC</v>
          </cell>
          <cell r="C253" t="str">
            <v>Nguyễn Sinh Sắc, Khóm 2, Phường 2, Thành phố Sa Đéc, Tỉnh Đồng Tháp, Việt Nam</v>
          </cell>
          <cell r="D253" t="str">
            <v>Coopfood;COOP;MIENNAM</v>
          </cell>
          <cell r="E253" t="str">
            <v/>
          </cell>
        </row>
        <row r="254">
          <cell r="A254" t="str">
            <v>coop0260</v>
          </cell>
          <cell r="B254" t="str">
            <v>Cửa Hàng Co.opFood Tân Kỳ Tân Quý</v>
          </cell>
          <cell r="C254" t="str">
            <v>274 Tân Kỳ Tân Quý, P.Sơn Kỳ , Quận Tân Phú, HCM</v>
          </cell>
          <cell r="D254" t="str">
            <v>Coopfood;COOP;MIENNAM</v>
          </cell>
          <cell r="E254" t="str">
            <v/>
          </cell>
        </row>
        <row r="255">
          <cell r="A255" t="str">
            <v>coop0261</v>
          </cell>
          <cell r="B255" t="str">
            <v>Cửa Hàng Co.opFood Quang Trung</v>
          </cell>
          <cell r="C255" t="str">
            <v>1110 Quang Trung, Phường 8, Gò Vấp, HCM</v>
          </cell>
          <cell r="D255" t="str">
            <v>Coopfood;COOP;MIENNAM</v>
          </cell>
          <cell r="E255" t="str">
            <v/>
          </cell>
        </row>
        <row r="256">
          <cell r="A256" t="str">
            <v>coop0262</v>
          </cell>
          <cell r="B256" t="str">
            <v>Cửa Hàng Co.opFood Huỳnh Tấn Phát</v>
          </cell>
          <cell r="C256" t="str">
            <v>1273 Huỳnh Tấn Phát, P.Phú Thuận , Quận 7 , HCM</v>
          </cell>
          <cell r="D256" t="str">
            <v>Coopfood;COOP;MIENNAM</v>
          </cell>
          <cell r="E256" t="str">
            <v/>
          </cell>
        </row>
        <row r="257">
          <cell r="A257" t="str">
            <v>coop0263</v>
          </cell>
          <cell r="B257" t="str">
            <v>Cửa Hàng Co.opFood Nhà Bè</v>
          </cell>
          <cell r="C257" t="str">
            <v>12.10A Huỳnh Tấn Phát, Phú Xuân, Nhà Bè, HCM</v>
          </cell>
          <cell r="D257" t="str">
            <v>Coopfood;COOP;MIENNAM</v>
          </cell>
          <cell r="E257" t="str">
            <v/>
          </cell>
        </row>
        <row r="258">
          <cell r="A258" t="str">
            <v>coop0264</v>
          </cell>
          <cell r="B258" t="str">
            <v>Cửa Hàng Co.opFood Hương Lộ 2</v>
          </cell>
          <cell r="C258" t="str">
            <v>669 Hương Lộ 2, Phường Bình Trị Đông, Quận Bình Tân, HCM (Gần ngã 3 Đất Mới)</v>
          </cell>
          <cell r="D258" t="str">
            <v>Coopfood;COOP;MIENNAM</v>
          </cell>
          <cell r="E258" t="str">
            <v/>
          </cell>
        </row>
        <row r="259">
          <cell r="A259" t="str">
            <v>coop0265</v>
          </cell>
          <cell r="B259" t="str">
            <v>Cửa Hàng Co.opFood Trường Thọ</v>
          </cell>
          <cell r="C259" t="str">
            <v>185 Đặng Văn Bi, P. Trường Thọ, Q Thủ Đức, HCM</v>
          </cell>
          <cell r="D259" t="str">
            <v>Coopfood;COOP;MIENNAM</v>
          </cell>
          <cell r="E259" t="str">
            <v/>
          </cell>
        </row>
        <row r="260">
          <cell r="A260" t="str">
            <v>coop0266</v>
          </cell>
          <cell r="B260" t="str">
            <v>Cửa Hàng Co.opFood Long Phước</v>
          </cell>
          <cell r="C260" t="str">
            <v>295 Long Thuận, P.Long Phước, Q.9, HCM</v>
          </cell>
          <cell r="D260" t="str">
            <v>Coopfood;COOP;MIENNAM</v>
          </cell>
          <cell r="E260" t="str">
            <v/>
          </cell>
        </row>
        <row r="261">
          <cell r="A261" t="str">
            <v>coop0268</v>
          </cell>
          <cell r="B261" t="str">
            <v>Cửa Hàng Co.opFood Bình Quới</v>
          </cell>
          <cell r="C261" t="str">
            <v>1049 XVNT, P.28, Q.Bình Thanh, HCM</v>
          </cell>
          <cell r="D261" t="str">
            <v>COOP; MIENNAM</v>
          </cell>
          <cell r="E261" t="str">
            <v>0301175691-027</v>
          </cell>
        </row>
        <row r="262">
          <cell r="A262" t="str">
            <v>COOP-027</v>
          </cell>
          <cell r="B262" t="str">
            <v>CHI NHÁNH LIÊN HIỆP HỢP TÁC XÃ THƯƠNG MẠI TP. HỒ CHÍ MINH - CO.OPMART GÒ CÔNG</v>
          </cell>
          <cell r="C262" t="str">
            <v>Trần Công Tường, Khu Phố 2, Phường 5, Thị xã Gò Công, Tỉnh Tiền Giang, Việt Nam</v>
          </cell>
          <cell r="D262" t="str">
            <v>Coopfood;COOP;MIENNAM</v>
          </cell>
          <cell r="E262" t="str">
            <v/>
          </cell>
        </row>
        <row r="263">
          <cell r="A263" t="str">
            <v>coop0276</v>
          </cell>
          <cell r="B263" t="str">
            <v>Cửa Hàng Co.opFood KCN Tây Bắc</v>
          </cell>
          <cell r="C263" t="str">
            <v>Đường N4, KCN Tây Bắc Củ Chi, HCM</v>
          </cell>
          <cell r="D263" t="str">
            <v>Coopfood;COOP;MIENNAM</v>
          </cell>
          <cell r="E263" t="str">
            <v/>
          </cell>
        </row>
        <row r="264">
          <cell r="A264" t="str">
            <v>coop0278</v>
          </cell>
          <cell r="B264" t="str">
            <v>Cửa Hàng Co.opFood Phạm Văn Bạch</v>
          </cell>
          <cell r="C264" t="str">
            <v>701 Phạm Văn Bạch, Phường 12, Quận Gò Vấp, TP.HCM</v>
          </cell>
          <cell r="D264" t="str">
            <v>COOP; MIENNAM</v>
          </cell>
          <cell r="E264" t="str">
            <v>0301175691-028</v>
          </cell>
        </row>
        <row r="265">
          <cell r="A265" t="str">
            <v>COOP-028</v>
          </cell>
          <cell r="B265" t="str">
            <v>CHI NHÁNH LIÊN HIỆP HỢP TÁC XÃ THƯƠNG MẠI TP. HỒ CHÍ MINH - CO.OPMART THỐT NỐT</v>
          </cell>
          <cell r="C265" t="str">
            <v>Quốc Lộ 91, Khu Vực Phụng Thạnh I, Phường Thốt Nốt, Quận Thốt Nốt, Thành phố Cần Thơ, Việt Nam</v>
          </cell>
          <cell r="D265" t="str">
            <v>Coopfood;COOP;MIENNAM</v>
          </cell>
          <cell r="E265" t="str">
            <v/>
          </cell>
        </row>
        <row r="266">
          <cell r="A266" t="str">
            <v>coop0280</v>
          </cell>
          <cell r="B266" t="str">
            <v>Cửa Hàng Co.opFood Tô Hiến Thành</v>
          </cell>
          <cell r="C266" t="str">
            <v>24 Tô Hiến Thành, Phường 15, Quận 10, HCM</v>
          </cell>
          <cell r="D266" t="str">
            <v>Coopfood;COOP;MIENNAM</v>
          </cell>
          <cell r="E266" t="str">
            <v/>
          </cell>
        </row>
        <row r="267">
          <cell r="A267" t="str">
            <v>coop0282</v>
          </cell>
          <cell r="B267" t="str">
            <v>Cửa Hàng Co.opFood Quốc Lộ 50</v>
          </cell>
          <cell r="C267" t="str">
            <v>A23.10 Quốc Lộ 50, xã Bình Hưng, huyện Bình Chánh, Tp.HCM</v>
          </cell>
          <cell r="D267" t="str">
            <v>Coopfood;COOP;MIENNAM</v>
          </cell>
          <cell r="E267" t="str">
            <v/>
          </cell>
        </row>
        <row r="268">
          <cell r="A268" t="str">
            <v>coop0283</v>
          </cell>
          <cell r="B268" t="str">
            <v>Cửa Hàng Co.opFood Tây Thạnh</v>
          </cell>
          <cell r="C268" t="str">
            <v>216-218 Tây Thạnh, phường Tây Thạnh, Quận Tân Phú , Tp.HCM</v>
          </cell>
          <cell r="D268" t="str">
            <v>Coopfood;COOP;MIENNAM</v>
          </cell>
          <cell r="E268" t="str">
            <v/>
          </cell>
        </row>
        <row r="269">
          <cell r="A269" t="str">
            <v>coop0285</v>
          </cell>
          <cell r="B269" t="str">
            <v>Cửa Hàng Co.opFood Tỉnh Lộ 10</v>
          </cell>
          <cell r="C269" t="str">
            <v>1002 Tỉnh Lộ 10, phường Tân Tạo, Bình Tân, Tp.HCM</v>
          </cell>
          <cell r="D269" t="str">
            <v>Coopfood;COOP;MIENNAM</v>
          </cell>
          <cell r="E269" t="str">
            <v/>
          </cell>
        </row>
        <row r="270">
          <cell r="A270" t="str">
            <v>coop0286</v>
          </cell>
          <cell r="B270" t="str">
            <v>Cửa Hàng Co.opFood Tháp Mười</v>
          </cell>
          <cell r="C270" t="str">
            <v>32 - 34 Tháp Mười, phường 02, Quận 06, Tp.HCM</v>
          </cell>
          <cell r="D270" t="str">
            <v>Coopfood;COOP;MIENNAM</v>
          </cell>
          <cell r="E270" t="str">
            <v/>
          </cell>
        </row>
        <row r="271">
          <cell r="A271" t="str">
            <v>coop0288</v>
          </cell>
          <cell r="B271" t="str">
            <v>Cửa Hàng Co.opFood Tô Ký</v>
          </cell>
          <cell r="C271" t="str">
            <v>4.5 Tô Ký, xã Trung Chánh, Huyện Hóc Môn, HCM</v>
          </cell>
          <cell r="D271" t="str">
            <v>COOP; MIENNAM</v>
          </cell>
          <cell r="E271" t="str">
            <v>0301175691-029</v>
          </cell>
        </row>
        <row r="272">
          <cell r="A272" t="str">
            <v>COOP-029</v>
          </cell>
          <cell r="B272" t="str">
            <v>CHI NHÁNH LIÊN HIỆP HỢP TÁC XÃ THƯƠNG MẠI TP. HỒ CHÍ MINH - CO.OPMART CHÂU ĐỐC</v>
          </cell>
          <cell r="C272" t="str">
            <v>Tổ 21, Khóm Châu Quới 3, Phường Châu Phú B, Thành phố Châu Đốc, Tỉnh An Giang, Việt Nam</v>
          </cell>
          <cell r="D272" t="str">
            <v>Coopfood;COOP;MIENNAM</v>
          </cell>
          <cell r="E272" t="str">
            <v/>
          </cell>
        </row>
        <row r="273">
          <cell r="A273" t="str">
            <v>coop0291</v>
          </cell>
          <cell r="B273" t="str">
            <v>Cửa Hàng Co.opFood Lê Văn Khương</v>
          </cell>
          <cell r="C273" t="str">
            <v>402 Lê Văn Khương, phường Thới An, Quận 12, HCM</v>
          </cell>
          <cell r="D273" t="str">
            <v>Coopfood;COOP;MIENNAM</v>
          </cell>
          <cell r="E273" t="str">
            <v/>
          </cell>
        </row>
        <row r="274">
          <cell r="A274" t="str">
            <v>coop0292</v>
          </cell>
          <cell r="B274" t="str">
            <v>Cửa Hàng Co.opFood Âu Cơ</v>
          </cell>
          <cell r="C274" t="str">
            <v>982 Âu Cơ, phường 14, Quận Tân Bình, HCM</v>
          </cell>
          <cell r="D274" t="str">
            <v>Coopfood;COOP;MIENNAM</v>
          </cell>
          <cell r="E274" t="str">
            <v/>
          </cell>
        </row>
        <row r="275">
          <cell r="A275" t="str">
            <v>coop0294</v>
          </cell>
          <cell r="B275" t="str">
            <v>Cửa Hàng Co.opFood 53 Phạm Văn Chiêu</v>
          </cell>
          <cell r="C275" t="str">
            <v>53/1B Phạm Văn Chiêu, Khu Phố 3, Gò Vấp, HCM</v>
          </cell>
          <cell r="D275" t="str">
            <v>Coopfood;COOP;MIENNAM</v>
          </cell>
          <cell r="E275" t="str">
            <v/>
          </cell>
        </row>
        <row r="276">
          <cell r="A276" t="str">
            <v>coop0295</v>
          </cell>
          <cell r="B276" t="str">
            <v>Cửa hàng Co.op Food  37 Phan Huy Ích</v>
          </cell>
          <cell r="C276" t="str">
            <v>37.257B đường Phan Huy Ích, Phường 12, Quận Gò Vấp,TP HCM</v>
          </cell>
          <cell r="D276" t="str">
            <v>Coopfood;COOP;MIENNAM</v>
          </cell>
          <cell r="E276" t="str">
            <v/>
          </cell>
        </row>
        <row r="277">
          <cell r="A277" t="str">
            <v>coop0296</v>
          </cell>
          <cell r="B277" t="str">
            <v>Co.opFood 249 Lương Định Của</v>
          </cell>
          <cell r="C277" t="str">
            <v>249 Lương Định Của, phường An Phú, Quận 02</v>
          </cell>
          <cell r="D277" t="str">
            <v>Coopfood;COOP;MIENNAM</v>
          </cell>
          <cell r="E277" t="str">
            <v/>
          </cell>
        </row>
        <row r="278">
          <cell r="A278" t="str">
            <v>coop0297</v>
          </cell>
          <cell r="B278" t="str">
            <v>Cửa hàng CoopFood Hàng Xanh</v>
          </cell>
          <cell r="C278" t="str">
            <v>189 – 191 Bạch Đằng, phường 15, Quận Bình Thạnh, Tp.HCM</v>
          </cell>
          <cell r="D278" t="str">
            <v>COOP; MIENNAM</v>
          </cell>
          <cell r="E278" t="str">
            <v>0301175691-030</v>
          </cell>
        </row>
        <row r="279">
          <cell r="A279" t="str">
            <v>COOP-030</v>
          </cell>
          <cell r="B279" t="str">
            <v>CHI NHÁNH LIÊN HIỆP HỢP TÁC XÃ THƯƠNG MẠI TP. HỒ CHÍ MINH - CO.OPMART ĐỨC PHỔ</v>
          </cell>
          <cell r="C279" t="str">
            <v>Đường Nguyễn Nghiêm, TDP Vĩnh Bình, Phường Phổ Ninh, Thị xã Đức Phổ, Tỉnh Quảng Ngãi, Việt Nam</v>
          </cell>
          <cell r="D279" t="str">
            <v>COOP; MIENNAM</v>
          </cell>
          <cell r="E279" t="str">
            <v>0301175691-031</v>
          </cell>
        </row>
        <row r="280">
          <cell r="A280" t="str">
            <v>COOP-031</v>
          </cell>
          <cell r="B280" t="str">
            <v>CHI NHÁNH LIÊN HIỆP HỢP TÁC XÃ THƯƠNG MẠI TP. HỒ CHÍ MINH - CO.OPMART ĐỒNG VĂN CỐNG</v>
          </cell>
          <cell r="C280" t="str">
            <v>125 Đồng Văn Cống, Phường Thạnh Mỹ Lợi, Thành phố Thủ Đức, Thành phố Hồ Chí Minh, Việt Nam</v>
          </cell>
          <cell r="D280" t="str">
            <v>COOP; MIENNAM</v>
          </cell>
          <cell r="E280" t="str">
            <v>0301175691-032</v>
          </cell>
        </row>
        <row r="281">
          <cell r="A281" t="str">
            <v>COOP-032</v>
          </cell>
          <cell r="B281" t="str">
            <v>CHI NHÁNH LIÊN HIỆP HỢP TÁC XÃ THƯƠNG MẠI TP. HỒ CHÍ MINH-CO.OPMART TÂN CHÂU</v>
          </cell>
          <cell r="C281" t="str">
            <v>Đường Lê Duẩn, KP2, Thị trấn Tân Châu, Huyện Tân Châu, Tỉnh Tây Ninh, Việt Nam</v>
          </cell>
          <cell r="D281" t="str">
            <v>COOP; MIENNAM</v>
          </cell>
          <cell r="E281" t="str">
            <v>0301175691-034</v>
          </cell>
        </row>
        <row r="282">
          <cell r="A282" t="str">
            <v>COOP-034</v>
          </cell>
          <cell r="B282" t="str">
            <v>CHI NHÁNH LIÊN HIỆP HỢP TÁC XÃ THƯƠNG MẠI TP. HỒ CHÍ MINH-CO.OPMART NAM ĐỊNH</v>
          </cell>
          <cell r="C282" t="str">
            <v>Số 91, đường Điện Biên, Phường Cửa Bắc, Thành phố Nam Định, Tỉnh Nam Định, Việt Nam</v>
          </cell>
          <cell r="D282" t="str">
            <v>COOP; MIENNAM</v>
          </cell>
          <cell r="E282" t="str">
            <v>0301175691-035</v>
          </cell>
        </row>
        <row r="283">
          <cell r="A283" t="str">
            <v>COOP-035</v>
          </cell>
          <cell r="B283" t="str">
            <v>CHI NHÁNH LIÊN HIỆP HỢP TÁC XÃ THƯƠNG MẠI TP.HỒ CHÍ MINH - CO.OPMART KON TUM</v>
          </cell>
          <cell r="C283" t="str">
            <v>205B Lê Hồng Phong, Phường Quyết Thắng, Thành phố Kon Tum, Tỉnh Kon Tum, Việt Nam</v>
          </cell>
          <cell r="D283" t="str">
            <v>COOP; MIENNAM</v>
          </cell>
          <cell r="E283" t="str">
            <v>0301175691-036</v>
          </cell>
        </row>
        <row r="284">
          <cell r="A284" t="str">
            <v>COOP-036</v>
          </cell>
          <cell r="B284" t="str">
            <v>CHI NHÁNH LIÊN HIỆP HTX THƯƠNG MẠI TP.HCM - CO.OPMART CHU VĂN AN</v>
          </cell>
          <cell r="C284" t="str">
            <v>241A Chu Văn An, Phường 12, Quận Bình Thạnh, Thành phố Hồ Chí Minh, Việt Nam</v>
          </cell>
          <cell r="D284" t="str">
            <v>COOP; MIENNAM</v>
          </cell>
          <cell r="E284" t="str">
            <v>0301175691-037</v>
          </cell>
        </row>
        <row r="285">
          <cell r="A285" t="str">
            <v>COOP-037</v>
          </cell>
          <cell r="B285" t="str">
            <v>CHI NHÁNH LIÊN HIỆP HỢP TÁC XÃ THƯƠNG MẠI TP. HỒ CHÍ MINH - CO.OPMART HÀ TIÊN</v>
          </cell>
          <cell r="C285" t="str">
            <v>Số 20 đường Mạc Công Du, khu phố 2, Phường Đông Hồ, Thành phố Hà Tiên, Tỉnh Kiên Giang, Việt Nam</v>
          </cell>
          <cell r="D285" t="str">
            <v>COOP; MIENNAM</v>
          </cell>
          <cell r="E285" t="str">
            <v>0301175691-038</v>
          </cell>
        </row>
        <row r="286">
          <cell r="A286" t="str">
            <v>COOP-038</v>
          </cell>
          <cell r="B286" t="str">
            <v>CHI NHÁNH LIÊN HIỆP HỢP TÁC XÃ THƯƠNG MẠI TP.HỒ CHÍ MINH-CO.OPMART TÂN THÀNH</v>
          </cell>
          <cell r="C286" t="str">
            <v>Quốc lộ 51, tổ 12, khu phố Tân Phú, Phường Phú Mỹ, Thị Xã Phú Mỹ, Tỉnh Bà Rịa - Vũng Tàu, Việt Nam</v>
          </cell>
          <cell r="D286" t="str">
            <v>COOP; MIENNAM</v>
          </cell>
          <cell r="E286" t="str">
            <v>0301175691-039</v>
          </cell>
        </row>
        <row r="287">
          <cell r="A287" t="str">
            <v>COOP-039</v>
          </cell>
          <cell r="B287" t="str">
            <v>CHI NHÁNH LIÊN HIỆP HỢP TÁC XÃ THƯƠNG MẠI TP.HCM - CO.OPMART CAI LẬY</v>
          </cell>
          <cell r="C287" t="str">
            <v>Số 79, Đường 30/4, Khu phố 2, Phường 1, Thị Xã Cai Lậy, Tỉnh Tiền Giang, Việt Nam</v>
          </cell>
          <cell r="D287" t="str">
            <v>COOP; MIENNAM</v>
          </cell>
          <cell r="E287" t="str">
            <v>0301175691-040</v>
          </cell>
        </row>
        <row r="288">
          <cell r="A288" t="str">
            <v>COOP-040</v>
          </cell>
          <cell r="B288" t="str">
            <v>CHI NHÁNH LIÊN HIỆP HỢP TÁC XÃ THƯƠNG MẠI TP. HỒ CHÍ MINH-CO.OPMART HỒNG NGỰ</v>
          </cell>
          <cell r="C288" t="str">
            <v>Khu nhà Cao ốc KII, Phường An Thạnh, Thành phố Hồng Ngự, Tỉnh Đồng Tháp, Việt Nam</v>
          </cell>
          <cell r="D288" t="str">
            <v>Coopfood;COOP;MIENNAM</v>
          </cell>
          <cell r="E288" t="str">
            <v/>
          </cell>
        </row>
        <row r="289">
          <cell r="A289" t="str">
            <v>coop0400</v>
          </cell>
          <cell r="B289" t="str">
            <v>Cửa Hàng Co.opFood 306 Nguyễn Thái Sơn</v>
          </cell>
          <cell r="C289" t="str">
            <v>306 Nguyễn Thái Sơn, Phường 5, Quận Gò Vấp, HCM</v>
          </cell>
          <cell r="D289" t="str">
            <v>Coopfood;COOP;MIENNAM</v>
          </cell>
          <cell r="E289" t="str">
            <v/>
          </cell>
        </row>
        <row r="290">
          <cell r="A290" t="str">
            <v>coop0401</v>
          </cell>
          <cell r="B290" t="str">
            <v>Cửa Hàng Co.opFood Bình Giã</v>
          </cell>
          <cell r="C290" t="str">
            <v>31 Thăng Long , Phường 4 , Quận Tân Bình, Tp.HCM</v>
          </cell>
          <cell r="D290" t="str">
            <v>Coopfood;COOP;MIENNAM</v>
          </cell>
          <cell r="E290" t="str">
            <v/>
          </cell>
        </row>
        <row r="291">
          <cell r="A291" t="str">
            <v>coop0402</v>
          </cell>
          <cell r="B291" t="str">
            <v>Cửa Hàng Co.opFood Thống Nhất</v>
          </cell>
          <cell r="C291" t="str">
            <v>481 Thống Nhất, Phường 16, Quận Gò Vấp, HCM</v>
          </cell>
          <cell r="D291" t="str">
            <v>Coopfood;COOP;MIENNAM</v>
          </cell>
          <cell r="E291" t="str">
            <v/>
          </cell>
        </row>
        <row r="292">
          <cell r="A292" t="str">
            <v>coop0403</v>
          </cell>
          <cell r="B292" t="str">
            <v>Cửa Hàng Co.opFood 203 Võ Thành Trang</v>
          </cell>
          <cell r="C292" t="str">
            <v>203-205 Võ Thành Trang, Phường 11, Quận Tân Bình, HCM</v>
          </cell>
          <cell r="D292" t="str">
            <v>Coopfood;COOP;MIENNAM</v>
          </cell>
          <cell r="E292" t="str">
            <v/>
          </cell>
        </row>
        <row r="293">
          <cell r="A293" t="str">
            <v>coop0404</v>
          </cell>
          <cell r="B293" t="str">
            <v>Cửa Hàng Coopfood Phạm Thế Hiển 2</v>
          </cell>
          <cell r="C293" t="str">
            <v>1289 Phạm Thế Hiển, P.15, Q.8, Tp.HCM</v>
          </cell>
          <cell r="D293" t="str">
            <v>Coopfood;COOP;MIENNAM</v>
          </cell>
          <cell r="E293" t="str">
            <v/>
          </cell>
        </row>
        <row r="294">
          <cell r="A294" t="str">
            <v>coop0405</v>
          </cell>
          <cell r="B294" t="str">
            <v>Cửa Hàng Coopfood 418 Trần Văn Giàu</v>
          </cell>
          <cell r="C294" t="str">
            <v>Số 418 đường số 7, Phường Tân Tạo, Quận Bình Tân, Tp.HCM</v>
          </cell>
          <cell r="D294" t="str">
            <v>Coopfood;COOP;MIENNAM</v>
          </cell>
          <cell r="E294" t="str">
            <v/>
          </cell>
        </row>
        <row r="295">
          <cell r="A295" t="str">
            <v>coop0406</v>
          </cell>
          <cell r="B295" t="str">
            <v>Cửa hàng Co.op Food 85 Nguyễn Sơn</v>
          </cell>
          <cell r="C295" t="str">
            <v>85-87 đường Nguyễn Sơn, P.Phú Thạnh, Quận Tân Phú, TP.HCM</v>
          </cell>
          <cell r="D295" t="str">
            <v>Coopfood;COOP;MIENNAM</v>
          </cell>
          <cell r="E295" t="str">
            <v/>
          </cell>
        </row>
        <row r="296">
          <cell r="A296" t="str">
            <v>coop0407</v>
          </cell>
          <cell r="B296" t="str">
            <v>Cửa hàng Co.op Food Phú Thuận</v>
          </cell>
          <cell r="C296" t="str">
            <v>785 Huỳnh Tấn Phát, Phường Phú Thuận, Quận 7, Tp.HCM</v>
          </cell>
          <cell r="D296" t="str">
            <v>Coopfood;COOP;MIENNAM</v>
          </cell>
          <cell r="E296" t="str">
            <v/>
          </cell>
        </row>
        <row r="297">
          <cell r="A297" t="str">
            <v>coop0408</v>
          </cell>
          <cell r="B297" t="str">
            <v>Cửa hàng Co.op Food Thái Sơn</v>
          </cell>
          <cell r="C297" t="str">
            <v>A6.7Q Quốc Lộ 1A, Phường Tân Tạo A, Quận Bình Tân (tầng trệt Chung cư THÁI SƠN, kế bên chợ BÀ HOM)</v>
          </cell>
          <cell r="D297" t="str">
            <v>COOP; MIENNAM</v>
          </cell>
          <cell r="E297" t="str">
            <v>0301175691-041</v>
          </cell>
        </row>
        <row r="298">
          <cell r="A298" t="str">
            <v>COOP-041</v>
          </cell>
          <cell r="B298" t="str">
            <v>CHI NHÁNH LIÊN HIỆP HỢP TÁC XÃ THƯƠNG MẠI TP. HỒ CHÍ MINH-CO.OPMART GÒ DẦU</v>
          </cell>
          <cell r="C298" t="str">
            <v>Quốc lộ 22B, KP Rạch Sơn, Thị trấn Gò Dầu, Huyện Gò Dầu, Tỉnh Tây Ninh, Việt Nam</v>
          </cell>
          <cell r="D298" t="str">
            <v>Coopfood;COOP;MIENNAM</v>
          </cell>
          <cell r="E298" t="str">
            <v/>
          </cell>
        </row>
        <row r="299">
          <cell r="A299" t="str">
            <v>coop0410</v>
          </cell>
          <cell r="B299" t="str">
            <v>Cửa hàng Co.op Food Cát Lái</v>
          </cell>
          <cell r="C299" t="str">
            <v>615 Nguyễn Thị Định, phường Cát Lái, quận 2, HCM</v>
          </cell>
          <cell r="D299" t="str">
            <v>COOP; MIENNAM</v>
          </cell>
          <cell r="E299" t="str">
            <v>0301175691-042</v>
          </cell>
        </row>
        <row r="300">
          <cell r="A300" t="str">
            <v>COOP-042</v>
          </cell>
          <cell r="B300" t="str">
            <v>CN LIÊN HIỆP HỢP TÁC XÃ THƯƠNG MẠI TP.HỒ CHÍ MINH- CO.OPMART TÂN CHÂU AN GIANG</v>
          </cell>
          <cell r="C300" t="str">
            <v>Khóm Long Thạnh D, Phường Long Thạnh, Thị xã Tân Châu, Tỉnh An Giang, Việt Nam</v>
          </cell>
          <cell r="D300" t="str">
            <v>COOP; MIENNAM</v>
          </cell>
          <cell r="E300" t="str">
            <v>0301175691-043</v>
          </cell>
        </row>
        <row r="301">
          <cell r="A301" t="str">
            <v>COOP-043</v>
          </cell>
          <cell r="B301" t="str">
            <v>CHI NHÁNH LIÊN HIỆP HỢP TÁC XÃ THƯƠNG MẠI TP. HỒ CHÍ MINH - CO.OPMART PHƯỚC ĐÔNG</v>
          </cell>
          <cell r="C301" t="str">
            <v>Khu Công nghiệp Phước Đông, Xã Phước Đông, Huyện Gò Dầu, Tỉnh Tây Ninh, Việt Nam</v>
          </cell>
          <cell r="D301" t="str">
            <v>COOP; MIENNAM</v>
          </cell>
          <cell r="E301" t="str">
            <v>0301175691-044</v>
          </cell>
        </row>
        <row r="302">
          <cell r="A302" t="str">
            <v>COOP-044</v>
          </cell>
          <cell r="B302" t="str">
            <v>CHI NHÁNH LIÊN HIỆP HTX THƯƠNG MẠI TP. HỒ CHÍ MINH CO.OPMART VIỆT TRÌ</v>
          </cell>
          <cell r="C302" t="str">
            <v>Số 1606A, đường Hùng Vương, Phường Gia Cẩm, Thành phố Việt Trì, Tỉnh Phú Thọ, Việt Nam</v>
          </cell>
          <cell r="D302" t="str">
            <v>COOP; MIENNAM</v>
          </cell>
          <cell r="E302" t="str">
            <v>0301175691-045</v>
          </cell>
        </row>
        <row r="303">
          <cell r="A303" t="str">
            <v>COOP-045</v>
          </cell>
          <cell r="B303" t="str">
            <v>CHI NHÁNH LIÊN HIỆP HỢP TÁC XÃ THƯƠNG MẠI TP.HỒ CHÍ MINH - CO.OPMART DUYÊN HẢI</v>
          </cell>
          <cell r="C303" t="str">
            <v>Đường Lý Thường Kiệt, Phường 1, Thị xã Duyên Hải, Tỉnh Trà Vinh, Việt Nam</v>
          </cell>
          <cell r="D303" t="str">
            <v>COOP; MIENNAM</v>
          </cell>
          <cell r="E303" t="str">
            <v>0301175691-046</v>
          </cell>
        </row>
        <row r="304">
          <cell r="A304" t="str">
            <v>COOP-046</v>
          </cell>
          <cell r="B304" t="str">
            <v>CHI NHÁNH LIÊN HIỆP HỢP TÁC XÃ THƯƠNG MẠI TP.HỒ CHÍ MINH- CO.OP MART CẦN GIUỘC</v>
          </cell>
          <cell r="C304" t="str">
            <v>Tuyến tránh QL50, Khu Phố Thanh Ba, Thị trấn Cần Giuộc, Huyện Cần Giuộc, Tỉnh Long An, Việt Nam</v>
          </cell>
          <cell r="D304" t="str">
            <v>COOP; MIENNAM</v>
          </cell>
          <cell r="E304" t="str">
            <v>0301175691-047</v>
          </cell>
        </row>
        <row r="305">
          <cell r="A305" t="str">
            <v>COOP-047</v>
          </cell>
          <cell r="B305" t="str">
            <v>CHI NHÁNH LIÊN HIỆP HỢP TÁC XÃ THƯƠNG MẠI TP.HỒ CHÍ MINH - CO.OPMART PHAN RÍ CỬA</v>
          </cell>
          <cell r="C305" t="str">
            <v>Khu phố Minh Tân, Thị trấn Phan Rí Cửa, Huyện Tuy Phong, Tỉnh Bình Thuận, Việt Nam</v>
          </cell>
          <cell r="D305" t="str">
            <v>COOP; MIENNAM</v>
          </cell>
          <cell r="E305" t="str">
            <v>0301175691-048</v>
          </cell>
        </row>
        <row r="306">
          <cell r="A306" t="str">
            <v>COOP-048</v>
          </cell>
          <cell r="B306" t="str">
            <v>CHI NHÁNH LIÊN HIỆP HỢP TÁC XÃ THƯƠNG MẠI TP HỒ CHÍ MINH - CO.OPMART TIỂU CẦN</v>
          </cell>
          <cell r="C306" t="str">
            <v>Khóm 2, Thị trấn Tiểu Cần, Huyện Tiểu Cần, Tỉnh Trà Vinh, Việt Nam</v>
          </cell>
          <cell r="D306" t="str">
            <v>COOP; MIENNAM</v>
          </cell>
          <cell r="E306" t="str">
            <v>0301175691-050</v>
          </cell>
        </row>
        <row r="307">
          <cell r="A307" t="str">
            <v>COOP-050</v>
          </cell>
          <cell r="B307" t="str">
            <v>CHI NHÁNH LIÊN HIỆP HỢP TÁC XÃ THƯƠNG MẠI TP.HCM - CO.OPMART BÌNH TÂN 2</v>
          </cell>
          <cell r="C307" t="str">
            <v>819 Hương Lộ 2, Phường Bình Trị Đông A, Quận Bình Tân, Thành phố Hồ Chí Minh, Việt Nam</v>
          </cell>
          <cell r="D307" t="str">
            <v>COOP; MIENNAM</v>
          </cell>
          <cell r="E307" t="str">
            <v>0301175691-052</v>
          </cell>
        </row>
        <row r="308">
          <cell r="A308" t="str">
            <v>COOP-052</v>
          </cell>
          <cell r="B308" t="str">
            <v>CHI NHÁNH LIÊN HIỆP HỢP TÁC XÃ THƯƠNG MẠI TP. HỒ CHÍ MINH-CO.OPMART BÌNH THỦY</v>
          </cell>
          <cell r="C308" t="str">
            <v>35-37 CMT 8, Phường An Thới, Quận Bình Thuỷ, Thành phố Cần Thơ, Việt Nam</v>
          </cell>
          <cell r="D308" t="str">
            <v>COOP; MIENNAM</v>
          </cell>
          <cell r="E308" t="str">
            <v>0301175691-053</v>
          </cell>
        </row>
        <row r="309">
          <cell r="A309" t="str">
            <v>COOP-053</v>
          </cell>
          <cell r="B309" t="str">
            <v>CHI NHÁNH LIÊN HIỆP HỢP TÁC XÃ THƯƠNG MẠI TP.HỒ CHÍ MINH - CO.OPMART ĐỒNG PHÚ</v>
          </cell>
          <cell r="C309" t="str">
            <v>Đường Cách Mạng Tháng Tám - ĐT.741, Khu phố Tân An, Thị trấn Tân Phú, Huyện Đồng Phú, Tỉnh Bình Phước, Việt Nam</v>
          </cell>
          <cell r="D309" t="str">
            <v>COOP; MIENNAM</v>
          </cell>
          <cell r="E309" t="str">
            <v>0301175691-054</v>
          </cell>
        </row>
        <row r="310">
          <cell r="A310" t="str">
            <v>COOP-054</v>
          </cell>
          <cell r="B310" t="str">
            <v>CHI NHÁNH LIÊN HIỆP HỢP TÁC XÃ THƯƠNG MẠI TP. HỒ CHÍ MINH - CO.OPMART SƠN TRÀ</v>
          </cell>
          <cell r="C310" t="str">
            <v>Lô C2-12 KCN dịch vụ thủy sản Đà Nẵng, đường Bình Than, Phường Nại Hiên Đông, Quận Sơn Trà, Thành phố Đà Nẵng, Việt Nam</v>
          </cell>
          <cell r="D310" t="str">
            <v>COOP; MIENNAM</v>
          </cell>
          <cell r="E310" t="str">
            <v>0301175691-056</v>
          </cell>
        </row>
        <row r="311">
          <cell r="A311" t="str">
            <v>COOP-056</v>
          </cell>
          <cell r="B311" t="str">
            <v>CN LIÊN HIỆP HỢP TÁC XÃ THƯƠNG MẠI TP. HỒ CHÍ MINH - CO.OPMART HIỆP THÀNH</v>
          </cell>
          <cell r="C311" t="str">
            <v>276 Nguyễn ảnh Thủ, phường Hiệp Thành, Quận 12, Thành phố Hồ Chí Minh, Việt Nam</v>
          </cell>
          <cell r="D311" t="str">
            <v>COOP; MIENNAM</v>
          </cell>
          <cell r="E311" t="str">
            <v>0301175691-057</v>
          </cell>
        </row>
        <row r="312">
          <cell r="A312" t="str">
            <v>COOP-057</v>
          </cell>
          <cell r="B312" t="str">
            <v>CN LIÊN HIỆP HỢP TÁC XÃ THƯƠNG MẠI TP. HỒ CHÍ MINH - CO.OPMART VĨNH LỘC B</v>
          </cell>
          <cell r="C312" t="str">
            <v>Số 2 khu tái định cư Vĩnh Lộc B đường số 8, Xã Vĩnh Lộc B, Huyện Bình Chánh, Thành phố Hồ Chí Minh, Việt Nam</v>
          </cell>
          <cell r="D312" t="str">
            <v>COOP; MIENNAM</v>
          </cell>
          <cell r="E312" t="str">
            <v>0301175691-058</v>
          </cell>
        </row>
        <row r="313">
          <cell r="A313" t="str">
            <v>COOP-058</v>
          </cell>
          <cell r="B313" t="str">
            <v>CN LIÊN HIỆP HỢP TÁC XÃ THƯƠNG MẠI TP. HỒ CHÍ MINH - CO.OPMART ĐỖ VĂN DẬY</v>
          </cell>
          <cell r="C313" t="str">
            <v>18 Đỗ Văn Dậy, Ấp Tân Thới 1, Xã Tân Hiệp, Huyện Hóc Môn, Thành phố Hồ Chí Minh, Việt Nam</v>
          </cell>
          <cell r="D313" t="str">
            <v>COOP; MIENNAM</v>
          </cell>
          <cell r="E313" t="str">
            <v>0301175691-059</v>
          </cell>
        </row>
        <row r="314">
          <cell r="A314" t="str">
            <v>COOP-059</v>
          </cell>
          <cell r="B314" t="str">
            <v>CHI NHÁNH LIÊN HIỆP HỢP TÁC XÃ THƯƠNG MẠI TP. HỒ CHÍ MINH - CO.OPMART TÔ KÝ</v>
          </cell>
          <cell r="C314" t="str">
            <v>Số 557 Đường Tô Ký, phường Trung Mỹ Tây, Quận 12, Thành phố Hồ Chí Minh, Việt Nam</v>
          </cell>
          <cell r="D314" t="str">
            <v>COOP; MIENNAM</v>
          </cell>
          <cell r="E314" t="str">
            <v>0301175691-060</v>
          </cell>
        </row>
        <row r="315">
          <cell r="A315" t="str">
            <v>COOP-060</v>
          </cell>
          <cell r="B315" t="str">
            <v>CHI NHÁNH LIÊN HIỆP HỢP TÁC XÃ THƯƠNG MẠI TP.HỒ CHÍ MINH - CO.OPMART THOẠI SƠN</v>
          </cell>
          <cell r="C315" t="str">
            <v>ấp Bắc Sơn, đường Tránh Tỉnh lộ 943, Thị trấn Núi Sập, Huyện Thoại Sơn, Tỉnh An Giang, Việt Nam</v>
          </cell>
          <cell r="D315" t="str">
            <v>COOP; MIENNAM</v>
          </cell>
          <cell r="E315" t="str">
            <v>0301175691-061</v>
          </cell>
        </row>
        <row r="316">
          <cell r="A316" t="str">
            <v>COOP-061</v>
          </cell>
          <cell r="B316" t="str">
            <v>CHI NHÁNH LIÊN HIỆP HỢP TÁC XÃ THƯƠNG MẠI TP. HỒ CHÍ MINH - CO.OPMART CƯ MGAR</v>
          </cell>
          <cell r="C316" t="str">
            <v>Thửa đất 11, tờ bản đồ số 31, tổ dân phố 2 đường Hùng Vương, Thị trấn Quảng Phú, Huyện Cư M'gar, Tỉnh Đắk Lắk, Việt Nam</v>
          </cell>
          <cell r="D316" t="str">
            <v>COOP; MIENNAM</v>
          </cell>
          <cell r="E316" t="str">
            <v>0301175691-062</v>
          </cell>
        </row>
        <row r="317">
          <cell r="A317" t="str">
            <v>COOP-062</v>
          </cell>
          <cell r="B317" t="str">
            <v>CHI NHÁNH LIÊN HIỆP HỢP TÁC XÃ THƯƠNG MẠI TP. HỒ CHÍ MINH - CO.OPMART TÂN BIÊN</v>
          </cell>
          <cell r="C317" t="str">
            <v>Khu phố 3, đường Nguyễn Văn Linh, Thị trấn Tân Biên, Huyện Tân Biên, Tỉnh Tây Ninh, Việt Nam</v>
          </cell>
          <cell r="D317" t="str">
            <v>Coopfood;COOP;MIENNAM</v>
          </cell>
          <cell r="E317" t="str">
            <v/>
          </cell>
        </row>
        <row r="318">
          <cell r="A318" t="str">
            <v>coop0626</v>
          </cell>
          <cell r="B318" t="str">
            <v>Cửa hàng Co.op Food CC Bình Phú 1</v>
          </cell>
          <cell r="C318" t="str">
            <v>65-67 Đường 20, Phường 11, Quận 6, HCM</v>
          </cell>
          <cell r="D318" t="str">
            <v>COOP; MIENNAM</v>
          </cell>
          <cell r="E318" t="str">
            <v>0301175691-063</v>
          </cell>
        </row>
        <row r="319">
          <cell r="A319" t="str">
            <v>COOP-063</v>
          </cell>
          <cell r="B319" t="str">
            <v>CHI NHÁNH LIÊN HIỆP HỢP TÁC XÃ THƯƠNG MẠI TP. HỒ CHÍ MINH - CO. OPMART DƯƠNG MINH CHÂU</v>
          </cell>
          <cell r="C319" t="str">
            <v>Khu phố 1 - TT. Dương Minh Châu, Huyện Dương Minh Châu, Tỉnh Tây Ninh, Việt Nam</v>
          </cell>
          <cell r="D319" t="str">
            <v>Coopfood;COOP;MIENNAM</v>
          </cell>
          <cell r="E319" t="str">
            <v/>
          </cell>
        </row>
        <row r="320">
          <cell r="A320" t="str">
            <v>coop0631</v>
          </cell>
          <cell r="B320" t="str">
            <v>Cửa hàng Co.op Food 239 Dương Đình Hội</v>
          </cell>
          <cell r="C320" t="str">
            <v>239 ( số cũ 2.212C ) Đường Dương Đình Hội, KP3, Phường Tăng Nhơn Phú B, Quận 9, Tp.HCM</v>
          </cell>
          <cell r="D320" t="str">
            <v>Coopfood;COOP;MIENNAM</v>
          </cell>
          <cell r="E320" t="str">
            <v/>
          </cell>
        </row>
        <row r="321">
          <cell r="A321" t="str">
            <v>coop0633</v>
          </cell>
          <cell r="B321" t="str">
            <v>Cửa hàng Co.op Food  397 Phan Huy Ích</v>
          </cell>
          <cell r="C321" t="str">
            <v>397 Phan Huy Ích, Phường 14, Quận Gò Vấp, HCM</v>
          </cell>
          <cell r="D321" t="str">
            <v>Coopfood;COOP;MIENNAM</v>
          </cell>
          <cell r="E321" t="str">
            <v/>
          </cell>
        </row>
        <row r="322">
          <cell r="A322" t="str">
            <v>coop0634</v>
          </cell>
          <cell r="B322" t="str">
            <v>Cửa hàng Co.op Food 13 Lê Văn Thịnh</v>
          </cell>
          <cell r="C322" t="str">
            <v>13 Lê Văn Thịnh, ấp Đông , Phường Bình Trưng Đông, Quận 2, HCM</v>
          </cell>
          <cell r="D322" t="str">
            <v>Coopfood;COOP;MIENNAM</v>
          </cell>
          <cell r="E322" t="str">
            <v/>
          </cell>
        </row>
        <row r="323">
          <cell r="A323" t="str">
            <v>coop0635</v>
          </cell>
          <cell r="B323" t="str">
            <v>Cửa Hàng Co.opFood Hoàng Diệu 2</v>
          </cell>
          <cell r="C323" t="str">
            <v>135 Hoàng Diệu 2, P. Linh Trung,  Tp.Thủ Đức, HCM</v>
          </cell>
          <cell r="D323" t="str">
            <v>COOP; MIENNAM</v>
          </cell>
          <cell r="E323" t="str">
            <v>0301175691-064</v>
          </cell>
        </row>
        <row r="324">
          <cell r="A324" t="str">
            <v>COOP-064</v>
          </cell>
          <cell r="B324" t="str">
            <v>CHI NHÁNH LIÊN HIỆP HỢP TÁC XÃ THƯƠNG MẠI TP. HỒ CHÍ MINH - CO.OPMART TAM BÌNH</v>
          </cell>
          <cell r="C324" t="str">
            <v>0.01 Khu chung cư cao tầng kết hợp TM-DV tại lô BC, Đường 4, KP. 4, Phường Tam Bình, Thành phố Thủ Đức, Thành phố Hồ Chí Minh</v>
          </cell>
          <cell r="D324" t="str">
            <v>Coopfood;COOP;MIENNAM</v>
          </cell>
          <cell r="E324" t="str">
            <v/>
          </cell>
        </row>
        <row r="325">
          <cell r="A325" t="str">
            <v>coop0641</v>
          </cell>
          <cell r="B325" t="str">
            <v>Cửa Hàng Co.opFood Saigon Town</v>
          </cell>
          <cell r="C325" t="str">
            <v>Cao ốc Saigon Town số 83.16 Thoại Ngọc Hầu , Hòa Thạnh , Tân Phú , HCM</v>
          </cell>
          <cell r="D325" t="str">
            <v>Coopfood;COOP;MIENNAM</v>
          </cell>
          <cell r="E325" t="str">
            <v/>
          </cell>
        </row>
        <row r="326">
          <cell r="A326" t="str">
            <v>coop0642</v>
          </cell>
          <cell r="B326" t="str">
            <v>Cửa Hàng Co.opFood 372 Nơ Trang Long</v>
          </cell>
          <cell r="C326" t="str">
            <v>372 nơ trang long, bình thạnh</v>
          </cell>
          <cell r="D326" t="str">
            <v>Coopfood;COOP;MIENNAM</v>
          </cell>
          <cell r="E326" t="str">
            <v/>
          </cell>
        </row>
        <row r="327">
          <cell r="A327" t="str">
            <v>coop0647</v>
          </cell>
          <cell r="B327" t="str">
            <v>Cửa hàng Co.op Food Conic sky</v>
          </cell>
          <cell r="C327" t="str">
            <v>Căn hộ thương mại số 01, tầng 1 , Khu chung cư Block H thuộc khu BT, Lô 13B Khu dân cư Conic , xã Phong Phú , Huyện Bình Chánh, HCM</v>
          </cell>
          <cell r="D327" t="str">
            <v>Coopfood;COOP;MIENNAM</v>
          </cell>
          <cell r="E327" t="str">
            <v/>
          </cell>
        </row>
        <row r="328">
          <cell r="A328" t="str">
            <v>coop0652</v>
          </cell>
          <cell r="B328" t="str">
            <v>Cửa Hàng Co.opFood Linh Chiểu</v>
          </cell>
          <cell r="C328" t="str">
            <v>110 Đường 17, Khu Phố 3, Phường Linh Chiểu, Quận Thủ Đức, TPHCM</v>
          </cell>
          <cell r="D328" t="str">
            <v>Coopfood;COOP;MIENNAM</v>
          </cell>
          <cell r="E328" t="str">
            <v/>
          </cell>
        </row>
        <row r="329">
          <cell r="A329" t="str">
            <v>coop0653</v>
          </cell>
          <cell r="B329" t="str">
            <v>Cửa Hàng Co.opFood  Bùi Thế Mỹ 31</v>
          </cell>
          <cell r="C329" t="str">
            <v>31-33 Bùi Thế Mỹ, Phường 10, Tân Bình, HCM</v>
          </cell>
          <cell r="D329" t="str">
            <v>Coopfood;COOP;MIENNAM</v>
          </cell>
          <cell r="E329" t="str">
            <v/>
          </cell>
        </row>
        <row r="330">
          <cell r="A330" t="str">
            <v>coop0654</v>
          </cell>
          <cell r="B330" t="str">
            <v>Cửa hàng Co.op Food Krista</v>
          </cell>
          <cell r="C330" t="str">
            <v>Căn Shophouse  Thương Mại T2,00.04  tại Tòa nhà Krista, Phường Bình Trưng Đông, Quận 2, HCM</v>
          </cell>
          <cell r="D330" t="str">
            <v>Coopfood;COOP;MIENNAM</v>
          </cell>
          <cell r="E330" t="str">
            <v/>
          </cell>
        </row>
        <row r="331">
          <cell r="A331" t="str">
            <v>coop0656</v>
          </cell>
          <cell r="B331" t="str">
            <v>Cửa hàng Co.op Food Gia Phú</v>
          </cell>
          <cell r="C331" t="str">
            <v>219.45 Đường Số 5, Khu Phố 7, Phường Bình Hưng Hòa, Quận Bình Tân, HCM</v>
          </cell>
          <cell r="D331" t="str">
            <v>Coopfood;COOP;MIENNAM</v>
          </cell>
          <cell r="E331" t="str">
            <v/>
          </cell>
        </row>
        <row r="332">
          <cell r="A332" t="str">
            <v>coop0657</v>
          </cell>
          <cell r="B332" t="str">
            <v>Cửa hàng Co.op Food Vành Đai</v>
          </cell>
          <cell r="C332" t="str">
            <v>62 Đường số 44, Phường 10, Quận 6, Thành phố Hồ Chí Minh</v>
          </cell>
          <cell r="D332" t="str">
            <v>Coopfood;COOP;MIENNAM</v>
          </cell>
          <cell r="E332" t="str">
            <v/>
          </cell>
        </row>
        <row r="333">
          <cell r="A333" t="str">
            <v>coop0658</v>
          </cell>
          <cell r="B333" t="str">
            <v>Cửa Hàng Co.opFood Man Thiện 280</v>
          </cell>
          <cell r="C333" t="str">
            <v>280 Man Thiện , Phường Tăng Nhơn Phú A, Quận 9, TPHCM</v>
          </cell>
          <cell r="D333" t="str">
            <v>COOP; MIENNAM</v>
          </cell>
          <cell r="E333" t="str">
            <v>0301175691-066</v>
          </cell>
        </row>
        <row r="334">
          <cell r="A334" t="str">
            <v>COOP-066</v>
          </cell>
          <cell r="B334" t="str">
            <v>CHI NHÁNH LIÊN HIỆP HỢP TÁC XÃ THƯƠNG MẠI TP. HỒ CHÍ MINH - CO.OPMART THÁP MƯỜI</v>
          </cell>
          <cell r="C334" t="str">
            <v>Đường Hùng Vương, Thị trấn Mỹ An, Huyện Tháp Mười, Tỉnh Đồng Tháp, Việt Nam</v>
          </cell>
          <cell r="D334" t="str">
            <v>Coopfood;COOP;MIENNAM</v>
          </cell>
          <cell r="E334" t="str">
            <v/>
          </cell>
        </row>
        <row r="335">
          <cell r="A335" t="str">
            <v>coop0661</v>
          </cell>
          <cell r="B335" t="str">
            <v>Cửa Hàng Co.opFood Đinh Bộ Lĩnh 81</v>
          </cell>
          <cell r="C335" t="str">
            <v>81 Đinh Bộ Lĩnh , Phường 26 , Quận Bình Thạnh , Tphcm</v>
          </cell>
          <cell r="D335" t="str">
            <v>Coopfood;COOP;MIENNAM</v>
          </cell>
          <cell r="E335" t="str">
            <v/>
          </cell>
        </row>
        <row r="336">
          <cell r="A336" t="str">
            <v>coop0665</v>
          </cell>
          <cell r="B336" t="str">
            <v>Cửa Hàng Co.opFood Tỉnh Lộ 15-1031</v>
          </cell>
          <cell r="C336" t="str">
            <v>1031 Tỉnh Lộ 15, An Nhơn Tây, Củ Chi, TPHCM</v>
          </cell>
          <cell r="D336" t="str">
            <v>Coopfood;COOP;MIENNAM</v>
          </cell>
          <cell r="E336" t="str">
            <v/>
          </cell>
        </row>
        <row r="337">
          <cell r="A337" t="str">
            <v>coop0671</v>
          </cell>
          <cell r="B337" t="str">
            <v>Cửa Hàng Co.opFood Quốc Lộ 22-726</v>
          </cell>
          <cell r="C337" t="str">
            <v>726 Quốc Lộ 22 , TT. Củ Chi,  Huyện Củ Chi, TP. HCM</v>
          </cell>
          <cell r="D337" t="str">
            <v>Coopfood;COOP;MIENNAM</v>
          </cell>
          <cell r="E337" t="str">
            <v/>
          </cell>
        </row>
        <row r="338">
          <cell r="A338" t="str">
            <v>coop0678</v>
          </cell>
          <cell r="B338" t="str">
            <v>Cửa Hàng Co.opFood Đông Bắc</v>
          </cell>
          <cell r="C338" t="str">
            <v>228.1 Khu phố 2A, Phường Tân Chánh Hiệp, Quận 12, Tp.HCM</v>
          </cell>
          <cell r="D338" t="str">
            <v>Coopfood;COOP;MIENNAM</v>
          </cell>
          <cell r="E338" t="str">
            <v/>
          </cell>
        </row>
        <row r="339">
          <cell r="A339" t="str">
            <v>coop0691</v>
          </cell>
          <cell r="B339" t="str">
            <v>Cửa Hàng Co.opFood Tân Quy</v>
          </cell>
          <cell r="C339" t="str">
            <v>Quận 7, HCM</v>
          </cell>
          <cell r="D339" t="str">
            <v>Coopfood;COOP;MIENNAM</v>
          </cell>
          <cell r="E339" t="str">
            <v/>
          </cell>
        </row>
        <row r="340">
          <cell r="A340" t="str">
            <v>coop0692</v>
          </cell>
          <cell r="B340" t="str">
            <v>Cửa Hàng Co.opFood Liên Khu 5-6</v>
          </cell>
          <cell r="C340" t="str">
            <v>16 Liên Khu 5-6 , Phường Bình Hưng Hòa B, Quận Bình Tân, TP HCM</v>
          </cell>
          <cell r="D340" t="str">
            <v>Coopfood;COOP;MIENNAM</v>
          </cell>
          <cell r="E340" t="str">
            <v/>
          </cell>
        </row>
        <row r="341">
          <cell r="A341" t="str">
            <v>coop0694</v>
          </cell>
          <cell r="B341" t="str">
            <v>Cửa Hàng Co.opFood Thăng Long 31</v>
          </cell>
          <cell r="C341" t="str">
            <v>31 Thăng Long , Phường 4 , Quận Tân Bình, Tp.HCM</v>
          </cell>
          <cell r="D341" t="str">
            <v>Coopfood;COOP;MIENNAM</v>
          </cell>
          <cell r="E341" t="str">
            <v/>
          </cell>
        </row>
        <row r="342">
          <cell r="A342" t="str">
            <v>coop0695</v>
          </cell>
          <cell r="B342" t="str">
            <v>Cửa Hàng Co.opFood Lê Lợi 60</v>
          </cell>
          <cell r="C342" t="str">
            <v>60 Lê Lợi, Huyện Hóc Môn, HCM</v>
          </cell>
          <cell r="D342" t="str">
            <v>Coopfood;COOP;MIENNAM</v>
          </cell>
          <cell r="E342" t="str">
            <v/>
          </cell>
        </row>
        <row r="343">
          <cell r="A343" t="str">
            <v>coop0827</v>
          </cell>
          <cell r="B343" t="str">
            <v>Cửa Hàng Co.opFood Ba Đình</v>
          </cell>
          <cell r="C343" t="str">
            <v>Q8, HCM</v>
          </cell>
          <cell r="D343" t="str">
            <v>Coopfood;COOP;MIENNAM</v>
          </cell>
          <cell r="E343" t="str">
            <v/>
          </cell>
        </row>
        <row r="344">
          <cell r="A344" t="str">
            <v>coop2001</v>
          </cell>
          <cell r="B344" t="str">
            <v>Cửa Hàng Co.opFood Tân Thạnh Đông</v>
          </cell>
          <cell r="C344" t="str">
            <v>533 Tỉnh Lộ 15, Xã Tân Thạnh Đông, Huyện Củ Chi, HCM</v>
          </cell>
          <cell r="D344" t="str">
            <v>Coopfood;COOP;MIENNAM</v>
          </cell>
          <cell r="E344" t="str">
            <v/>
          </cell>
        </row>
        <row r="345">
          <cell r="A345" t="str">
            <v>coop2002</v>
          </cell>
          <cell r="B345" t="str">
            <v>Cửa hàng Co.op Food An Dương Vương 451</v>
          </cell>
          <cell r="C345" t="str">
            <v>451-453 An Dương Vương, Phường 11, Quận 6, HCM</v>
          </cell>
          <cell r="D345" t="str">
            <v>Coopfood;COOP;MIENNAM</v>
          </cell>
          <cell r="E345" t="str">
            <v/>
          </cell>
        </row>
        <row r="346">
          <cell r="A346" t="str">
            <v>coop2003</v>
          </cell>
          <cell r="B346" t="str">
            <v>Cửa Hàng Co.opFood Lê Thị Hà 2</v>
          </cell>
          <cell r="C346" t="str">
            <v>2 Lê Thị Hà, TT. Hóc Môn, Hóc Môn, Thành phố Hồ Chí Minh</v>
          </cell>
          <cell r="D346" t="str">
            <v>Coopfood;COOP;MIENNAM</v>
          </cell>
          <cell r="E346" t="str">
            <v/>
          </cell>
        </row>
        <row r="347">
          <cell r="A347" t="str">
            <v>coop2005</v>
          </cell>
          <cell r="B347" t="str">
            <v>Cửa Hàng Co.opFood Hồ Văn Long 70</v>
          </cell>
          <cell r="C347" t="str">
            <v>70 Hồ Văn Long, P. Bình Hưng Hòa B,  Quận Bình Tân, TP. HCM</v>
          </cell>
          <cell r="D347" t="str">
            <v>Coopfood;COOP;MIENNAM</v>
          </cell>
          <cell r="E347" t="str">
            <v/>
          </cell>
        </row>
        <row r="348">
          <cell r="A348" t="str">
            <v>coop2006</v>
          </cell>
          <cell r="B348" t="str">
            <v>Cửa Hàng Co.opFood Lã Xuân Oai 138</v>
          </cell>
          <cell r="C348" t="str">
            <v>138A Lã Xuân Oai, Phường Tăng Nhơn Phú A, Quận 9, Tp.HCM</v>
          </cell>
          <cell r="D348" t="str">
            <v>Coopfood;COOP;MIENNAM</v>
          </cell>
          <cell r="E348" t="str">
            <v/>
          </cell>
        </row>
        <row r="349">
          <cell r="A349" t="str">
            <v>coop2008</v>
          </cell>
          <cell r="B349" t="str">
            <v>Cửa hàng Co.op Food CC Hoàng Quân</v>
          </cell>
          <cell r="C349" t="str">
            <v>Chung Cư HQC, Block HQ3, Đường Nguyễn Văn Linh, Xã An Phú Tây, Huyện Bình Chánh, TP.HCM (Tầng trệt)</v>
          </cell>
          <cell r="D349" t="str">
            <v>Coopfood;COOP;MIENNAM</v>
          </cell>
          <cell r="E349" t="str">
            <v/>
          </cell>
        </row>
        <row r="350">
          <cell r="A350" t="str">
            <v>coop2009</v>
          </cell>
          <cell r="B350" t="str">
            <v>Cửa Hàng Co.opFood Gò Dưa 112</v>
          </cell>
          <cell r="C350" t="str">
            <v>112 Gò Dưa, P.Tam Bình,  Tp.Thủ Đức, HCM</v>
          </cell>
          <cell r="D350" t="str">
            <v>Coopfood;COOP;MIENNAM</v>
          </cell>
          <cell r="E350" t="str">
            <v/>
          </cell>
        </row>
        <row r="351">
          <cell r="A351" t="str">
            <v>coop2010</v>
          </cell>
          <cell r="B351" t="str">
            <v>Cửa Hàng Co.opFood CC IDICO</v>
          </cell>
          <cell r="C351" t="str">
            <v>Lô C Shophouse, Chung Cư Idico, 262 Lũy Bán Bích, P. Hòa Thạnh,  Quận Tân Phú, TP. HCM</v>
          </cell>
          <cell r="D351" t="str">
            <v>Coopfood;COOP;MIENNAM</v>
          </cell>
          <cell r="E351" t="str">
            <v/>
          </cell>
        </row>
        <row r="352">
          <cell r="A352" t="str">
            <v>coop2011</v>
          </cell>
          <cell r="B352" t="str">
            <v>Cửa Hàng Co.opFood CC LACASA</v>
          </cell>
          <cell r="C352" t="str">
            <v>Tầng 1 Block 1A, Khu phức hợp LaCaSa, Phường Phú Thuận, Quận 7</v>
          </cell>
          <cell r="D352" t="str">
            <v>Coopfood;COOP;MIENNAM</v>
          </cell>
          <cell r="E352" t="str">
            <v/>
          </cell>
        </row>
        <row r="353">
          <cell r="A353" t="str">
            <v>coop2014</v>
          </cell>
          <cell r="B353" t="str">
            <v>Cửa Hàng Co.opFood Kênh Tân Hóa</v>
          </cell>
          <cell r="C353" t="str">
            <v>Số 405-407 Kênh Tân Hóa, Phường Hòa Thạnh , Quận Tân Phú, Tp.HCM</v>
          </cell>
          <cell r="D353" t="str">
            <v>Coopfood;COOP;MIENNAM</v>
          </cell>
          <cell r="E353" t="str">
            <v/>
          </cell>
        </row>
        <row r="354">
          <cell r="A354" t="str">
            <v>coop2016</v>
          </cell>
          <cell r="B354" t="str">
            <v>Cửa Hàng Co.opFood Hà Huy Giáp 302</v>
          </cell>
          <cell r="C354" t="str">
            <v>302.40 Hà Huy Giáp, Phường Thạnh Xuân, Quận 12, Tp.HCM</v>
          </cell>
          <cell r="D354" t="str">
            <v>Coopfood;COOP;MIENNAM</v>
          </cell>
          <cell r="E354" t="str">
            <v/>
          </cell>
        </row>
        <row r="355">
          <cell r="A355" t="str">
            <v>coop2017</v>
          </cell>
          <cell r="B355" t="str">
            <v>Cửa hàng Co.op Food Tân Sơn Nhì 387</v>
          </cell>
          <cell r="C355" t="str">
            <v>387 Tân Sơn Nhì, Phường Tân Thành, Quận Tân Phú, HCM</v>
          </cell>
          <cell r="D355" t="str">
            <v>Coopfood;COOP;MIENNAM</v>
          </cell>
          <cell r="E355" t="str">
            <v/>
          </cell>
        </row>
        <row r="356">
          <cell r="A356" t="str">
            <v>coop2019</v>
          </cell>
          <cell r="B356" t="str">
            <v>Cửa hàng Co.op Food Phan Văn Hớn 151</v>
          </cell>
          <cell r="C356" t="str">
            <v>151A Phan Văn Hớn, ấp 3, xã Xuân Thới Thượng, Huyện Hóc Môn, Tp.HCM</v>
          </cell>
          <cell r="D356" t="str">
            <v>Coopfood;COOP;MIENNAM</v>
          </cell>
          <cell r="E356" t="str">
            <v/>
          </cell>
        </row>
        <row r="357">
          <cell r="A357" t="str">
            <v>coop2020</v>
          </cell>
          <cell r="B357" t="str">
            <v>Cửa Hàng Co.opFood Nguyễn Văn Khạ 198</v>
          </cell>
          <cell r="C357" t="str">
            <v>198 Nguyễn Văn Khạ, KP8, Thị Trấn Củ Chi, Huyện Củ Chi, Tp.HCM</v>
          </cell>
          <cell r="D357" t="str">
            <v>Coopfood;COOP;MIENNAM</v>
          </cell>
          <cell r="E357" t="str">
            <v/>
          </cell>
        </row>
        <row r="358">
          <cell r="A358" t="str">
            <v>coop2021</v>
          </cell>
          <cell r="B358" t="str">
            <v>Cửa Hàng Co.opFood CC 4S Linh Đông</v>
          </cell>
          <cell r="C358" t="str">
            <v>65 Đường số 30, Linh Đông, trực thuộc, thành phố Thủ Đức, HCM</v>
          </cell>
          <cell r="D358" t="str">
            <v>Coopfood;COOP;MIENNAM</v>
          </cell>
          <cell r="E358" t="str">
            <v/>
          </cell>
        </row>
        <row r="359">
          <cell r="A359" t="str">
            <v>coop2025</v>
          </cell>
          <cell r="B359" t="str">
            <v>Cửa Hàng Co.opFood Tân Xuân</v>
          </cell>
          <cell r="C359" t="str">
            <v>33/4A Ấp Mới 1, Xã Tân Xuân, Hóc Môn, TP. HCM</v>
          </cell>
          <cell r="D359" t="str">
            <v>Coopfood;COOP;MIENNAM</v>
          </cell>
          <cell r="E359" t="str">
            <v/>
          </cell>
        </row>
        <row r="360">
          <cell r="A360" t="str">
            <v>coop2032</v>
          </cell>
          <cell r="B360" t="str">
            <v>Cửa Hàng Co.opFood Nguyễn Thị Sóc 153</v>
          </cell>
          <cell r="C360" t="str">
            <v>153 Nguyễn Thị Sóc, Ấp Bắc Lân, Xã Bà Điểm, Huyện Hóc Môn, Tp.HCM</v>
          </cell>
          <cell r="D360" t="str">
            <v>Coopfood;COOP;MIENNAM</v>
          </cell>
          <cell r="E360" t="str">
            <v/>
          </cell>
        </row>
        <row r="361">
          <cell r="A361" t="str">
            <v>coop2033</v>
          </cell>
          <cell r="B361" t="str">
            <v>Cửa Hàng Co.opFood Tôn Đản</v>
          </cell>
          <cell r="C361" t="str">
            <v>167 Tôn Đản, Phường 14, Quận 4, Tp.HCM</v>
          </cell>
          <cell r="D361" t="str">
            <v>Coopfood;COOP;MIENNAM</v>
          </cell>
          <cell r="E361" t="str">
            <v/>
          </cell>
        </row>
        <row r="362">
          <cell r="A362" t="str">
            <v>coop2034</v>
          </cell>
          <cell r="B362" t="str">
            <v>Cửa hàng Co.op Food Hậu Lân</v>
          </cell>
          <cell r="C362" t="str">
            <v>35H-36H Hậu Lân, Xã Bà Điểm, Huyện Hóc Môn, Tp.HCM</v>
          </cell>
          <cell r="D362" t="str">
            <v>Coopfood;COOP;MIENNAM</v>
          </cell>
          <cell r="E362" t="str">
            <v/>
          </cell>
        </row>
        <row r="363">
          <cell r="A363" t="str">
            <v>coop2035</v>
          </cell>
          <cell r="B363" t="str">
            <v>Cửa Hàng Co.opFood Trần Văn Danh 12</v>
          </cell>
          <cell r="C363" t="str">
            <v>12-12A Trần Văn Danh, Phường 13, Quận Tân Bình, Tp.HCM</v>
          </cell>
          <cell r="D363" t="str">
            <v>Coopfood;COOP;MIENNAM</v>
          </cell>
          <cell r="E363" t="str">
            <v/>
          </cell>
        </row>
        <row r="364">
          <cell r="A364" t="str">
            <v>coop2039</v>
          </cell>
          <cell r="B364" t="str">
            <v>Cửa Hàng Co.opFood Nguyễn Hữu Tiến 11</v>
          </cell>
          <cell r="C364" t="str">
            <v>11 Nguyễn Hữu Tiến, Phường Tây Thạnh, Quận Tân Phú, Tp.HCM</v>
          </cell>
          <cell r="D364" t="str">
            <v>Coopfood;COOP;MIENNAM</v>
          </cell>
          <cell r="E364" t="str">
            <v/>
          </cell>
        </row>
        <row r="365">
          <cell r="A365" t="str">
            <v>coop2041</v>
          </cell>
          <cell r="B365" t="str">
            <v>Cửa Hàng Co.opFood Thạnh Lộc 17</v>
          </cell>
          <cell r="C365" t="str">
            <v>17-17A-17B-17C Thạnh Lộc 29, Phường Thạnh Lộc, Quận 12, Tp.HCM</v>
          </cell>
          <cell r="D365" t="str">
            <v>Coopfood;COOP;MIENNAM</v>
          </cell>
          <cell r="E365" t="str">
            <v/>
          </cell>
        </row>
        <row r="366">
          <cell r="A366" t="str">
            <v>coop2042</v>
          </cell>
          <cell r="B366" t="str">
            <v>Cửa Hàng Co.opFood Nguyễn Xí 247</v>
          </cell>
          <cell r="C366" t="str">
            <v>247A Nguyễn Xí, Phường 13, Quận Bình Thạnh, Tp.HCM</v>
          </cell>
          <cell r="D366" t="str">
            <v>Coopfood;COOP;MIENNAM</v>
          </cell>
          <cell r="E366" t="str">
            <v/>
          </cell>
        </row>
        <row r="367">
          <cell r="A367" t="str">
            <v>coop2044</v>
          </cell>
          <cell r="B367" t="str">
            <v>Cửa Hàng Co.opFood Tân Chánh Hiệp 10</v>
          </cell>
          <cell r="C367" t="str">
            <v>15 tân chánh hiệp, p. tân chánh hiệp, quận 12, tp. hcm</v>
          </cell>
          <cell r="D367" t="str">
            <v>Coopfood;COOP;MIENNAM</v>
          </cell>
          <cell r="E367" t="str">
            <v/>
          </cell>
        </row>
        <row r="368">
          <cell r="A368" t="str">
            <v>coop2045</v>
          </cell>
          <cell r="B368" t="str">
            <v>Cửa Hàng Co.opFood ĐS12 Trường Thọ</v>
          </cell>
          <cell r="C368" t="str">
            <v>1 Phần nhà số 2 và số 36 Đường 12, Phường Trường Thọ, Quận Thủ Đức, Tp.HCM</v>
          </cell>
          <cell r="D368" t="str">
            <v>Coopfood;COOP;MIENNAM</v>
          </cell>
          <cell r="E368" t="str">
            <v/>
          </cell>
        </row>
        <row r="369">
          <cell r="A369" t="str">
            <v>coop2050</v>
          </cell>
          <cell r="B369" t="str">
            <v>2050. Cửa Hàng Co.opFood Dương Thị Mười 456</v>
          </cell>
          <cell r="C369" t="str">
            <v>456 Dương Thị Mười, Phường Tân Thời Hiệp, quận 12, thành phố Hồ Chí Minh</v>
          </cell>
          <cell r="D369" t="str">
            <v>Coopfood;COOP;MIENNAM</v>
          </cell>
          <cell r="E369" t="str">
            <v/>
          </cell>
        </row>
        <row r="370">
          <cell r="A370" t="str">
            <v>coop2051</v>
          </cell>
          <cell r="B370" t="str">
            <v>Cửa Hàng Co.opFood Bình An</v>
          </cell>
          <cell r="C370" t="str">
            <v>33 Đường Số 2, Ấp Bình Khánh 2, Phường Bình An, Quận 2, TP.HCM</v>
          </cell>
          <cell r="D370" t="str">
            <v>Coopfood;COOP</v>
          </cell>
          <cell r="E370" t="str">
            <v/>
          </cell>
        </row>
        <row r="371">
          <cell r="A371" t="str">
            <v>coop2052</v>
          </cell>
          <cell r="B371" t="str">
            <v>Cửa Hàng Co.opFood Phan Xích Long 37</v>
          </cell>
          <cell r="C371" t="str">
            <v>37C Phan Xích Long, P.3,  Quận Phú Nhuận, TP.HCM</v>
          </cell>
          <cell r="D371" t="str">
            <v>Coopfood;COOP;MIENNAM</v>
          </cell>
          <cell r="E371" t="str">
            <v/>
          </cell>
        </row>
        <row r="372">
          <cell r="A372" t="str">
            <v>coop2055</v>
          </cell>
          <cell r="B372" t="str">
            <v>Cửa Hàng Co.opFood Nguyễn Ảnh Thủ 699</v>
          </cell>
          <cell r="C372" t="str">
            <v>699 Nguyễn Ảnh Thủ, Phường Hiệp Thành, Quận 12, Tp.HCM</v>
          </cell>
          <cell r="D372" t="str">
            <v>Coopfood;COOP;MIENNAM</v>
          </cell>
          <cell r="E372" t="str">
            <v/>
          </cell>
        </row>
        <row r="373">
          <cell r="A373" t="str">
            <v>coop2056</v>
          </cell>
          <cell r="B373" t="str">
            <v>Cửa Hàng Co.opFood Vườn Lài 192</v>
          </cell>
          <cell r="C373" t="str">
            <v>192 Đường Vườn Lài, Tân Quý, Tân Phú, Thành phố Hồ Chí Minh</v>
          </cell>
          <cell r="D373" t="str">
            <v>Coopfood;COOP;MIENNAM</v>
          </cell>
          <cell r="E373" t="str">
            <v/>
          </cell>
        </row>
        <row r="374">
          <cell r="A374" t="str">
            <v>coop2057</v>
          </cell>
          <cell r="B374" t="str">
            <v>Cửa Hàng Co.opFood  Nguyễn Thị Đặng 367</v>
          </cell>
          <cell r="C374" t="str">
            <v>367 Nguyễn Thị Đặng, Khu phố 4, Phường Tân Thới Hiệp, Quận 12, Tp.HCM</v>
          </cell>
          <cell r="D374" t="str">
            <v>Coopfood;COOP;MIENNAM</v>
          </cell>
          <cell r="E374" t="str">
            <v/>
          </cell>
        </row>
        <row r="375">
          <cell r="A375" t="str">
            <v>coop2059</v>
          </cell>
          <cell r="B375" t="str">
            <v>Cửa Hàng Co.opFood Trần Văn Quang 86</v>
          </cell>
          <cell r="C375" t="str">
            <v>86 Trần Văn Quang, Phường 10, Tân Bình, Thành phố Hồ Chí Minh</v>
          </cell>
          <cell r="D375" t="str">
            <v>Coopfood;COOP;MIENNAM</v>
          </cell>
          <cell r="E375" t="str">
            <v/>
          </cell>
        </row>
        <row r="376">
          <cell r="A376" t="str">
            <v>coop2060</v>
          </cell>
          <cell r="B376" t="str">
            <v>Cửa Hàng Co.opFood Tỉnh Lộ 8-628</v>
          </cell>
          <cell r="C376" t="str">
            <v>628 Tỉnh Lộ 8, Xã Phước Vĩnh An, Huyện Củ Chi, Tp.HCM</v>
          </cell>
          <cell r="D376" t="str">
            <v>Coopfood;COOP;MIENNAM</v>
          </cell>
          <cell r="E376" t="str">
            <v/>
          </cell>
        </row>
        <row r="377">
          <cell r="A377" t="str">
            <v>coop2063</v>
          </cell>
          <cell r="B377" t="str">
            <v>Cửa hàng Co.op Food Phan Văn Hân 182</v>
          </cell>
          <cell r="C377" t="str">
            <v>182 Phan Văn Hân, Phường 17, Quận Bình Thạnh, Tp.HCM</v>
          </cell>
          <cell r="D377" t="str">
            <v>Coopfood;COOP;MIENNAM</v>
          </cell>
          <cell r="E377" t="str">
            <v/>
          </cell>
        </row>
        <row r="378">
          <cell r="A378" t="str">
            <v>coop2066</v>
          </cell>
          <cell r="B378" t="str">
            <v>Cửa Hàng Co.opFood Tam Hà 64</v>
          </cell>
          <cell r="C378" t="str">
            <v>64 Tam Hà, Khu Phố 3, Phường Tam Phú, Quận Thủ Đức, Tp.HCM</v>
          </cell>
          <cell r="D378" t="str">
            <v>Coopfood;COOP;MIENNAM</v>
          </cell>
          <cell r="E378" t="str">
            <v/>
          </cell>
        </row>
        <row r="379">
          <cell r="A379" t="str">
            <v>coop2069</v>
          </cell>
          <cell r="B379" t="str">
            <v>Cửa Hàng Co.opFood Lê Văn Lương 1187</v>
          </cell>
          <cell r="C379" t="str">
            <v>1187 Đường  Lê Văn Lương, Ấp 3, Nhà Bè, Thành phố Hồ Chí Minh</v>
          </cell>
          <cell r="D379" t="str">
            <v>Coopfood;COOP;MIENNAM</v>
          </cell>
          <cell r="E379" t="str">
            <v/>
          </cell>
        </row>
        <row r="380">
          <cell r="A380" t="str">
            <v>coop2070</v>
          </cell>
          <cell r="B380" t="str">
            <v>Cửa Hàng Co.opFood Nơ Trang Long 235</v>
          </cell>
          <cell r="C380" t="str">
            <v>235-235A Nơ Trang long, Phường 11, Quận Bình Thạnh</v>
          </cell>
          <cell r="D380" t="str">
            <v>Coopfood;COOP;MIENNAM</v>
          </cell>
          <cell r="E380" t="str">
            <v/>
          </cell>
        </row>
        <row r="381">
          <cell r="A381" t="str">
            <v>coop2072</v>
          </cell>
          <cell r="B381" t="str">
            <v>Cửa Hàng Co.opFood CC Hoàng Kim Thế Gia</v>
          </cell>
          <cell r="C381" t="str">
            <v>233 Gò Xoài, phường Bình Hưng Hoà, Quận Bình Tân, Tp.HCM</v>
          </cell>
          <cell r="D381" t="str">
            <v>Coopfood;COOP;MIENNAM</v>
          </cell>
          <cell r="E381" t="str">
            <v/>
          </cell>
        </row>
        <row r="382">
          <cell r="A382" t="str">
            <v>coop2073</v>
          </cell>
          <cell r="B382" t="str">
            <v>2073. Cửa Hàng Co.opFood liên khu 4-5</v>
          </cell>
          <cell r="C382" t="str">
            <v>Liên khu 4-5, khu phố 4, phường Bình Hưng Hòa B, quận Bình Tân, thành phố Hồ Chí Minh</v>
          </cell>
          <cell r="D382" t="str">
            <v>Coopfood;COOP;MIENNAM</v>
          </cell>
          <cell r="E382" t="str">
            <v/>
          </cell>
        </row>
        <row r="383">
          <cell r="A383" t="str">
            <v>coop2076</v>
          </cell>
          <cell r="B383" t="str">
            <v>Cửa Hàng Co.opFood Trần Thị Cờ 292</v>
          </cell>
          <cell r="C383" t="str">
            <v>292 Trần Thị Cờ, KP3, Phường Thới An, Quận 12, Tp.HCM</v>
          </cell>
          <cell r="D383" t="str">
            <v>Coopfood;COOP;MIENNAM</v>
          </cell>
          <cell r="E383" t="str">
            <v/>
          </cell>
        </row>
        <row r="384">
          <cell r="A384" t="str">
            <v>coop2078</v>
          </cell>
          <cell r="B384" t="str">
            <v>Cửa hàng Co.opFood Nguyễn Thái Bình 349</v>
          </cell>
          <cell r="C384" t="str">
            <v>349 Nguyễn Thái Bình, Phường 12, Quận Tân Bình, Tp.HCM</v>
          </cell>
          <cell r="D384" t="str">
            <v>Coopfood;COOP;MIENNAM</v>
          </cell>
          <cell r="E384" t="str">
            <v/>
          </cell>
        </row>
        <row r="385">
          <cell r="A385" t="str">
            <v>coop2079</v>
          </cell>
          <cell r="B385" t="str">
            <v>Cửa Hàng Co.opFood ĐS9 Linh Tây</v>
          </cell>
          <cell r="C385" t="str">
            <v>63A Đường số 9, Phường Linh Tây, Quận Thủ Đức, Tp.HCM</v>
          </cell>
          <cell r="D385" t="str">
            <v>Coopfood;COOP;MIENNAM</v>
          </cell>
          <cell r="E385" t="str">
            <v/>
          </cell>
        </row>
        <row r="386">
          <cell r="A386" t="str">
            <v>coop2080</v>
          </cell>
          <cell r="B386" t="str">
            <v>Cửa Hàng Co.opFood Trần Văn Mười 12</v>
          </cell>
          <cell r="C386" t="str">
            <v>12/6B Trần Văn Mười, Xã Xuân Thới Đông, Hóc Môn, TP. HCM</v>
          </cell>
          <cell r="D386" t="str">
            <v>Coopfood;COOP;MIENNAM</v>
          </cell>
          <cell r="E386" t="str">
            <v/>
          </cell>
        </row>
        <row r="387">
          <cell r="A387" t="str">
            <v>coop2081</v>
          </cell>
          <cell r="B387" t="str">
            <v>Cửa hàng Co.op Food  Lê Thị Hồng 40</v>
          </cell>
          <cell r="C387" t="str">
            <v>40/51 Lê Thị Hồng, Phường 17, Quận Gò Vấp, Tp.HCM</v>
          </cell>
          <cell r="D387" t="str">
            <v>Coopfood;COOP;MIENNAM</v>
          </cell>
          <cell r="E387" t="str">
            <v/>
          </cell>
        </row>
        <row r="388">
          <cell r="A388" t="str">
            <v>coop2082</v>
          </cell>
          <cell r="B388" t="str">
            <v>Cửa Hàng Co.opFood An Lộc</v>
          </cell>
          <cell r="C388" t="str">
            <v>107-109 ĐƯỜNG SỐ 5, PHƯỜNG 17, QUẬN GÒ VẤP, HCM</v>
          </cell>
          <cell r="D388" t="str">
            <v>Coopfood;COOP;MIENNAM</v>
          </cell>
          <cell r="E388" t="str">
            <v/>
          </cell>
        </row>
        <row r="389">
          <cell r="A389" t="str">
            <v>coop2083</v>
          </cell>
          <cell r="B389" t="str">
            <v>Cửa Hàng Co.opFood Lê Văn Khương 551</v>
          </cell>
          <cell r="C389" t="str">
            <v>551/197 – 551/199 Lê Văn Khương, KP 5, Phường Hiệp Thành, Quận 12, Tp.HCM</v>
          </cell>
          <cell r="D389" t="str">
            <v>Coopfood;COOP;MIENNAM</v>
          </cell>
          <cell r="E389" t="str">
            <v/>
          </cell>
        </row>
        <row r="390">
          <cell r="A390" t="str">
            <v>coop2084</v>
          </cell>
          <cell r="B390" t="str">
            <v>Cửa Hàng Co.opFood Sơn Kỳ 1</v>
          </cell>
          <cell r="C390" t="str">
            <v>01 Đường DC8, Phường Sơn Kỳ, Quận Tân Phú, Tp.HCM</v>
          </cell>
          <cell r="D390" t="str">
            <v>Coopfood;COOP;MIENNAM</v>
          </cell>
          <cell r="E390" t="str">
            <v/>
          </cell>
        </row>
        <row r="391">
          <cell r="A391" t="str">
            <v>coop2085</v>
          </cell>
          <cell r="B391" t="str">
            <v>Cửa Hàng Co.opFood Phan Văn Hớn 285</v>
          </cell>
          <cell r="C391" t="str">
            <v>285 Đường Phan Văn Hớn, Phường Tân Thới Nhất, Quận 12, Tp.HCM</v>
          </cell>
          <cell r="D391" t="str">
            <v>Coopfood;COOP;MIENNAM</v>
          </cell>
          <cell r="E391" t="str">
            <v/>
          </cell>
        </row>
        <row r="392">
          <cell r="A392" t="str">
            <v>coop2086</v>
          </cell>
          <cell r="B392" t="str">
            <v>Cửa hàng Co.op Food Trường Chinh 22</v>
          </cell>
          <cell r="C392" t="str">
            <v>Tầng 1, 22/14 Trường Chinh, Phường Tân Thới Nhất, Quận 12, Tp.HCM</v>
          </cell>
          <cell r="D392" t="str">
            <v>Coopfood;COOP;MIENNAM</v>
          </cell>
          <cell r="E392" t="str">
            <v/>
          </cell>
        </row>
        <row r="393">
          <cell r="A393" t="str">
            <v>coop2087</v>
          </cell>
          <cell r="B393" t="str">
            <v>Cửa Hàng Co.opFood Vision</v>
          </cell>
          <cell r="C393" t="str">
            <v>96 Trần Đại Nghĩa, Phường Tân Tạo A, Quận Bình Tân, Tp.HCM</v>
          </cell>
          <cell r="D393" t="str">
            <v>Coopfood;COOP;MIENNAM</v>
          </cell>
          <cell r="E393" t="str">
            <v/>
          </cell>
        </row>
        <row r="394">
          <cell r="A394" t="str">
            <v>coop2088</v>
          </cell>
          <cell r="B394" t="str">
            <v>Cửa Hàng Co.opFood Tam Phú</v>
          </cell>
          <cell r="C394" t="str">
            <v>0.07, khối A1, chung cư Tam Phú, đường Cây Keo, Phường Tam Phú, Quận Thủ Đức, Tp.HCM</v>
          </cell>
          <cell r="D394" t="str">
            <v>Coopfood;COOP;MIENNAM</v>
          </cell>
          <cell r="E394" t="str">
            <v/>
          </cell>
        </row>
        <row r="395">
          <cell r="A395" t="str">
            <v>coop2089</v>
          </cell>
          <cell r="B395" t="str">
            <v>Cửa Hàng Co.opFood Sunview</v>
          </cell>
          <cell r="C395" t="str">
            <v>Tang 1, khoi A1 chung cu thuoc du an khu nha o Hiep Binh phuoc-Tam Binh, p. Hiep Binh Phuoc, Q. Thu Đuc, tp. HCM</v>
          </cell>
          <cell r="D395" t="str">
            <v>Coopfood;COOP;MIENNAM</v>
          </cell>
          <cell r="E395" t="str">
            <v/>
          </cell>
        </row>
        <row r="396">
          <cell r="A396" t="str">
            <v>coop2090</v>
          </cell>
          <cell r="B396" t="str">
            <v>Cửa Hàng Co.opFood Tân Sơn Nhì</v>
          </cell>
          <cell r="C396" t="str">
            <v>177 Tân Sơn Nhì, Phường Tân Sơn Nhì, Quận Tân Phú, Tp.HCM</v>
          </cell>
          <cell r="D396" t="str">
            <v>Coopfood;COOP;MIENNAM</v>
          </cell>
          <cell r="E396" t="str">
            <v/>
          </cell>
        </row>
        <row r="397">
          <cell r="A397" t="str">
            <v>coop2095</v>
          </cell>
          <cell r="B397" t="str">
            <v>Cửa Hàng Co.opFood Thủ Thiêm Garden</v>
          </cell>
          <cell r="C397" t="str">
            <v>269 Đường Liên Phường, Khu phố 6, Phường Phước Long B, Quận 9, Tp.HCM</v>
          </cell>
          <cell r="D397" t="str">
            <v>Coopfood;COOP;MIENNAM</v>
          </cell>
          <cell r="E397" t="str">
            <v/>
          </cell>
        </row>
        <row r="398">
          <cell r="A398" t="str">
            <v>coop2097</v>
          </cell>
          <cell r="B398" t="str">
            <v>Cửa Hàng Co.opFood Phạm Văn Hai 91</v>
          </cell>
          <cell r="C398" t="str">
            <v>91 Phạm Văn Hai, Phường 3, Quận Tân Bình, Tp.HCM</v>
          </cell>
          <cell r="D398" t="str">
            <v>Coopfood;COOP;MIENNAM</v>
          </cell>
          <cell r="E398" t="str">
            <v/>
          </cell>
        </row>
        <row r="399">
          <cell r="A399" t="str">
            <v>coop2101</v>
          </cell>
          <cell r="B399" t="str">
            <v>Cửa Hàng Co.opFood Đất Mới 272</v>
          </cell>
          <cell r="C399" t="str">
            <v>272A Đ. Bình Trị Đông, Khu phố 1, Bình Tân, Thành phố Hồ Chí Minh</v>
          </cell>
          <cell r="D399" t="str">
            <v>Coopfood;COOP;MIENNAM</v>
          </cell>
          <cell r="E399" t="str">
            <v/>
          </cell>
        </row>
        <row r="400">
          <cell r="A400" t="str">
            <v>coop2102</v>
          </cell>
          <cell r="B400" t="str">
            <v>Cửa Hàng Co.opFood Tô Ngọc Vân 478</v>
          </cell>
          <cell r="C400" t="str">
            <v>478A - 482A Tô Ngọc Vân, Phường Thạnh Xuân, Quận 12, TP. HCM</v>
          </cell>
          <cell r="D400" t="str">
            <v>Coopfood;COOP;MIENNAM</v>
          </cell>
          <cell r="E400" t="str">
            <v/>
          </cell>
        </row>
        <row r="401">
          <cell r="A401" t="str">
            <v>coop2104</v>
          </cell>
          <cell r="B401" t="str">
            <v>Cửa Hàng Co.opFood Cây Trâm</v>
          </cell>
          <cell r="C401" t="str">
            <v>246 Đ. Nguyễn Văn Khối, Phường 9, Quận Gò Vấp, Thành phố Hồ Chí Minh</v>
          </cell>
          <cell r="D401" t="str">
            <v>Coopfood;COOP;MIENNAM</v>
          </cell>
          <cell r="E401" t="str">
            <v/>
          </cell>
        </row>
        <row r="402">
          <cell r="A402" t="str">
            <v>coop2105</v>
          </cell>
          <cell r="B402" t="str">
            <v>Cửa Hàng Co.opFood Tỉnh Lộ 15-275</v>
          </cell>
          <cell r="C402" t="str">
            <v>275 Tỉnh Lộ 15, Ấp 9, Xã Tân Thạnh Đông, Huyện Củ Chi, Tp. HCM</v>
          </cell>
          <cell r="D402" t="str">
            <v>Coopfood;COOP;MIENNAM</v>
          </cell>
          <cell r="E402" t="str">
            <v/>
          </cell>
        </row>
        <row r="403">
          <cell r="A403" t="str">
            <v>coop2106</v>
          </cell>
          <cell r="B403" t="str">
            <v>Cửa Hàng Co.opFood CC Calla Garden</v>
          </cell>
          <cell r="C403" t="str">
            <v>13C Nguyễn Văn Linh , Xã Phong Phú , Huyện Bình Chánh , tphcm</v>
          </cell>
          <cell r="D403" t="str">
            <v>Coopfood;COOP</v>
          </cell>
          <cell r="E403" t="str">
            <v/>
          </cell>
        </row>
        <row r="404">
          <cell r="A404" t="str">
            <v>coop2108</v>
          </cell>
          <cell r="B404" t="str">
            <v>Cửa Hàng Co.opFood Chung Cư Ehome S</v>
          </cell>
          <cell r="C404" t="str">
            <v>Tầng 1 (trệt) , Block A Ehome S, Đường số 9, Khu phố 2, Phường Phú Hữu, Quận 9, TP.Hồ Chí Minh.</v>
          </cell>
          <cell r="D404" t="str">
            <v>Coopfood;COOP;MIENNAM</v>
          </cell>
          <cell r="E404" t="str">
            <v/>
          </cell>
        </row>
        <row r="405">
          <cell r="A405" t="str">
            <v>coop2110</v>
          </cell>
          <cell r="B405" t="str">
            <v>Cửa Hàng Co.opFood Nguyễn Thị Búp 101M</v>
          </cell>
          <cell r="C405" t="str">
            <v>101M Nguyễn Thị Búp, Khu Phố 3, Phường Hiệp Thành, Quận 12, HCM</v>
          </cell>
          <cell r="D405" t="str">
            <v>Coopfood;COOP;MIENNAM</v>
          </cell>
          <cell r="E405" t="str">
            <v/>
          </cell>
        </row>
        <row r="406">
          <cell r="A406" t="str">
            <v>coop2113</v>
          </cell>
          <cell r="B406" t="str">
            <v>Cửa Hàng Co.opFood Chung Cư Saigon Co.op</v>
          </cell>
          <cell r="C406" t="str">
            <v>Tầng trệt, chung cư Sài Gòn Co.op, một phần thửa số 33 - tờ bản đồ số 40 (Bộ địa chính), phường 15, quận Gò Vấp, HCM</v>
          </cell>
          <cell r="D406" t="str">
            <v>Coopfood;COOP;MIENNAM</v>
          </cell>
          <cell r="E406" t="str">
            <v/>
          </cell>
        </row>
        <row r="407">
          <cell r="A407" t="str">
            <v>coop2115</v>
          </cell>
          <cell r="B407" t="str">
            <v>Cửa Hàng Co.opFood Thanh Đa</v>
          </cell>
          <cell r="C407" t="str">
            <v>49-50 đường số 1, P.26, Q.Bình Thạnh, HCM</v>
          </cell>
          <cell r="D407" t="str">
            <v>Coopfood;COOP;MIENNAM</v>
          </cell>
          <cell r="E407" t="str">
            <v/>
          </cell>
        </row>
        <row r="408">
          <cell r="A408" t="str">
            <v>coop212</v>
          </cell>
          <cell r="B408" t="str">
            <v>Cửa Hàng Co.opFood Pasteur</v>
          </cell>
          <cell r="C408" t="str">
            <v>95 Pasteur Q.1, HCM</v>
          </cell>
          <cell r="D408" t="str">
            <v>Coopfood;COOP;MIENNAM</v>
          </cell>
          <cell r="E408" t="str">
            <v/>
          </cell>
        </row>
        <row r="409">
          <cell r="A409" t="str">
            <v>coop2120</v>
          </cell>
          <cell r="B409" t="str">
            <v>Cửa Hàng Co.opFood Nguyễn Thông 1</v>
          </cell>
          <cell r="C409" t="str">
            <v>Số 1 Nguyễn Thông, phường 9, Quận 3, TP.Hồ Chí Minh.</v>
          </cell>
          <cell r="D409" t="str">
            <v>Coopfood;COOP;MIENNAM</v>
          </cell>
          <cell r="E409" t="str">
            <v/>
          </cell>
        </row>
        <row r="410">
          <cell r="A410" t="str">
            <v>coop2123</v>
          </cell>
          <cell r="B410" t="str">
            <v>Cửa Hàng Co.opFood Bình Khánh</v>
          </cell>
          <cell r="C410" t="str">
            <v>2680 Huỳnh Tấn Phát, Phú Xuân, Nhà Bè, HCM</v>
          </cell>
          <cell r="D410" t="str">
            <v>Coopfood;COOP;MIENNAM</v>
          </cell>
          <cell r="E410" t="str">
            <v/>
          </cell>
        </row>
        <row r="411">
          <cell r="A411" t="str">
            <v>coop2124</v>
          </cell>
          <cell r="B411" t="str">
            <v>Cửa Hàng Co.opFood Thoại Ngọc Hầu 1</v>
          </cell>
          <cell r="C411" t="str">
            <v>1C Thoại Ngọc Hầu, Phường Hòa Thạnh, Quận Tân Phú, HCM</v>
          </cell>
          <cell r="D411" t="str">
            <v>Coopfood;COOP;MIENNAM</v>
          </cell>
          <cell r="E411" t="str">
            <v/>
          </cell>
        </row>
        <row r="412">
          <cell r="A412" t="str">
            <v>coop2125</v>
          </cell>
          <cell r="B412" t="str">
            <v>Cửa Hàng Co.opFood Vĩnh Viễn 393</v>
          </cell>
          <cell r="C412" t="str">
            <v>391-393 Vĩnh Viễn, Phường 5, Quận 10, HCM</v>
          </cell>
          <cell r="D412" t="str">
            <v>Coopfood;COOP;MIENNAM</v>
          </cell>
          <cell r="E412" t="str">
            <v/>
          </cell>
        </row>
        <row r="413">
          <cell r="A413" t="str">
            <v>coop2129</v>
          </cell>
          <cell r="B413" t="str">
            <v>Cửa Hàng Co.opFood Nguyễn Văn Tạo</v>
          </cell>
          <cell r="C413" t="str">
            <v>102/5 Đường Nguyễn Văn Tạo, Ấp 1, Xã Hiệp Phước, Huyện Nhà Bè, HCM</v>
          </cell>
          <cell r="D413" t="str">
            <v>Coopfood;COOP;MIENNAM</v>
          </cell>
          <cell r="E413" t="str">
            <v/>
          </cell>
        </row>
        <row r="414">
          <cell r="A414" t="str">
            <v>coop213</v>
          </cell>
          <cell r="B414" t="str">
            <v>Cửa Hàng Co.opFood Trần Chánh Chiếu</v>
          </cell>
          <cell r="C414" t="str">
            <v>113 Trần Chánh Chiếu, P14, Q5, HCM</v>
          </cell>
          <cell r="D414" t="str">
            <v>Coopfood;COOP;MIENNAM</v>
          </cell>
          <cell r="E414" t="str">
            <v/>
          </cell>
        </row>
        <row r="415">
          <cell r="A415" t="str">
            <v>coop2131</v>
          </cell>
          <cell r="B415" t="str">
            <v>Cửa Hàng Co.opFood Quách Đình Bảo</v>
          </cell>
          <cell r="C415" t="str">
            <v>37 Quách Đình Bảo, Phường Phú Thạnh, Quận Tân Phú, HCM</v>
          </cell>
          <cell r="D415" t="str">
            <v>Coopfood;COOP;MIENNAM</v>
          </cell>
          <cell r="E415" t="str">
            <v/>
          </cell>
        </row>
        <row r="416">
          <cell r="A416" t="str">
            <v>coop2132</v>
          </cell>
          <cell r="B416" t="str">
            <v>Cửa Hàng Co.opFood Trương Quốc Dung</v>
          </cell>
          <cell r="C416" t="str">
            <v>35 Trương Quốc Dung, Phường 8, Phú Nhuận, HCM</v>
          </cell>
          <cell r="D416" t="str">
            <v>Coopfood;COOP;MIENNAM</v>
          </cell>
          <cell r="E416" t="str">
            <v/>
          </cell>
        </row>
        <row r="417">
          <cell r="A417" t="str">
            <v>coop2134</v>
          </cell>
          <cell r="B417" t="str">
            <v>Cửa Hàng Co.opFood CC Phú Hoàng Anh</v>
          </cell>
          <cell r="C417" t="str">
            <v>Nhà thương mại dịch vụ số 1.4, tầng 1, Khu C Cao ốc Phú Hoàng Anh, Nguyễn Hữu Thọ, phường Phước Kiển, huyện Nhà Bè, TP.HCM</v>
          </cell>
          <cell r="D417" t="str">
            <v>Coopfood;COOP;MIENNAM</v>
          </cell>
          <cell r="E417" t="str">
            <v/>
          </cell>
        </row>
        <row r="418">
          <cell r="A418" t="str">
            <v>coop2135</v>
          </cell>
          <cell r="B418" t="str">
            <v>Cửa Hàng Co.opFood Nguyễn Văn Dung</v>
          </cell>
          <cell r="C418" t="str">
            <v>18C - 18D Nguyễn Văn Dung, Phường 6, Quận Gò Vấp, Thành phố Hồ Chí Minh</v>
          </cell>
          <cell r="D418" t="str">
            <v>Coopfood;COOP;MIENNAM</v>
          </cell>
          <cell r="E418" t="str">
            <v/>
          </cell>
        </row>
        <row r="419">
          <cell r="A419" t="str">
            <v>coop2137</v>
          </cell>
          <cell r="B419" t="str">
            <v>Cửa Hàng Co.opFood Nguyễn Thái Học Premium</v>
          </cell>
          <cell r="C419" t="str">
            <v>199-205 Nguyễn Thái Học, Phường Phạm Ngũ Lão, Quận 1, Thành phố Hồ Chí Minh</v>
          </cell>
          <cell r="D419" t="str">
            <v>Coopfood;COOP;MIENNAM</v>
          </cell>
          <cell r="E419" t="str">
            <v/>
          </cell>
        </row>
        <row r="420">
          <cell r="A420" t="str">
            <v>coop2138</v>
          </cell>
          <cell r="B420" t="str">
            <v>Cửa Hàng Co.opFood Đường Số 8 Linh Trung</v>
          </cell>
          <cell r="C420" t="str">
            <v>12 Đường Sô 8  , Phường linh Trung ,Thành Phố Thủ Đức , TPHCM</v>
          </cell>
          <cell r="D420" t="str">
            <v>Coopfood;COOP;MIENNAM</v>
          </cell>
          <cell r="E420" t="str">
            <v/>
          </cell>
        </row>
        <row r="421">
          <cell r="A421" t="str">
            <v>coop214</v>
          </cell>
          <cell r="B421" t="str">
            <v>Cửa Hàng Co.opFood Chu Văn An</v>
          </cell>
          <cell r="C421" t="str">
            <v>49-50 đường số 1, P26, Q.Bình Thạnh</v>
          </cell>
          <cell r="D421" t="str">
            <v>Coopfood;COOP;MIENNAM</v>
          </cell>
          <cell r="E421" t="str">
            <v/>
          </cell>
        </row>
        <row r="422">
          <cell r="A422" t="str">
            <v>coop2141</v>
          </cell>
          <cell r="B422" t="str">
            <v>Cửa Hàng Co.opFood Thới Hòa</v>
          </cell>
          <cell r="C422" t="str">
            <v>Bình Chánh, HCM</v>
          </cell>
          <cell r="D422" t="str">
            <v>Coopfood;COOP;MIENNAM</v>
          </cell>
          <cell r="E422" t="str">
            <v/>
          </cell>
        </row>
        <row r="423">
          <cell r="A423" t="str">
            <v>coop2142</v>
          </cell>
          <cell r="B423" t="str">
            <v>Cửa Hàng Co.opFood Kỳ Đồng</v>
          </cell>
          <cell r="C423" t="str">
            <v>20 A Kỳ Đồng, Phường 9 , Quận 3 , Tphcm</v>
          </cell>
          <cell r="D423" t="str">
            <v>Coopfood;COOP;MIENNAM</v>
          </cell>
          <cell r="E423" t="str">
            <v/>
          </cell>
        </row>
        <row r="424">
          <cell r="A424" t="str">
            <v>coop2147</v>
          </cell>
          <cell r="B424" t="str">
            <v>Cửa Hàng Co.opFood Ehome 3</v>
          </cell>
          <cell r="C424" t="str">
            <v>Q8, HCM</v>
          </cell>
          <cell r="D424" t="str">
            <v>Coopfood;COOP;MIENNAM</v>
          </cell>
          <cell r="E424" t="str">
            <v/>
          </cell>
        </row>
        <row r="425">
          <cell r="A425" t="str">
            <v>coop2148</v>
          </cell>
          <cell r="B425" t="str">
            <v>Cửa Hàng Co.opFood Nguyễn Sỹ Sách</v>
          </cell>
          <cell r="C425" t="str">
            <v>77 Nguyễn Sỹ Sách, Phường 15, Quận Tân Bình, Thành phố Hồ Chí Minh,</v>
          </cell>
          <cell r="D425" t="str">
            <v>Coopfood;COOP;MIENNAM</v>
          </cell>
          <cell r="E425" t="str">
            <v/>
          </cell>
        </row>
        <row r="426">
          <cell r="A426" t="str">
            <v>coop2150</v>
          </cell>
          <cell r="B426" t="str">
            <v>Cửa Hàng Co.opFood Nguyễn Văn Đậu 21</v>
          </cell>
          <cell r="C426" t="str">
            <v>21A - 21A1 Nguyễn Văn Đậu, Phường 5, Quận Phú Nhuận, HCM</v>
          </cell>
          <cell r="D426" t="str">
            <v>Coopfood;COOP;MIENNAM</v>
          </cell>
          <cell r="E426" t="str">
            <v/>
          </cell>
        </row>
        <row r="427">
          <cell r="A427" t="str">
            <v>coop2152</v>
          </cell>
          <cell r="B427" t="str">
            <v>Cửa Hàng Co.opFood Trung Mỹ Tây</v>
          </cell>
          <cell r="C427" t="str">
            <v>4/5 Tô Ký, Đ. Thiên Quang, Trung Mỹ Tây, Hóc Môn, Thành phố Hồ Chí Minh</v>
          </cell>
          <cell r="D427" t="str">
            <v>Coopfood;COOP;MIENNAM</v>
          </cell>
          <cell r="E427" t="str">
            <v/>
          </cell>
        </row>
        <row r="428">
          <cell r="A428" t="str">
            <v>coop2153</v>
          </cell>
          <cell r="B428" t="str">
            <v>Cửa Hàng Co.opFood CC Akari City</v>
          </cell>
          <cell r="C428" t="str">
            <v>77 Đường Võ Văn Kiệt, An Lạc, Bình Tân, Thành phố Hồ Chí Minh</v>
          </cell>
          <cell r="D428" t="str">
            <v>Coopfood;COOP;MIENNAM</v>
          </cell>
          <cell r="E428" t="str">
            <v/>
          </cell>
        </row>
        <row r="429">
          <cell r="A429" t="str">
            <v>coop2154</v>
          </cell>
          <cell r="B429" t="str">
            <v>Cửa Hàng Co.opFood Nơ Trang Long 17</v>
          </cell>
          <cell r="C429" t="str">
            <v>17 NƠ TRANG LONG, PHƯỜNG 12, QUẬN BÌNH THẠNH</v>
          </cell>
          <cell r="D429" t="str">
            <v>Coopfood;COOP;MIENNAM</v>
          </cell>
          <cell r="E429" t="str">
            <v/>
          </cell>
        </row>
        <row r="430">
          <cell r="A430" t="str">
            <v>coop2156</v>
          </cell>
          <cell r="B430" t="str">
            <v>Cửa Hàng Co.opFood Phan Đình Phùng</v>
          </cell>
          <cell r="C430" t="str">
            <v>25A PHAN ĐÌNH PHÙNG, PHƯỜNG TÂN THÀNH,  QUẬN TÂN PHÚ</v>
          </cell>
          <cell r="D430" t="str">
            <v>Coopfood;COOP;MIENNAM</v>
          </cell>
          <cell r="E430" t="str">
            <v/>
          </cell>
        </row>
        <row r="431">
          <cell r="A431" t="str">
            <v>coop2157</v>
          </cell>
          <cell r="B431" t="str">
            <v>Cửa Hàng Co.opFood CC Hoàng Quân 2</v>
          </cell>
          <cell r="C431" t="str">
            <v>Bình Chánh, HCM</v>
          </cell>
          <cell r="D431" t="str">
            <v>Coopfood;COOP;MIENNAM</v>
          </cell>
          <cell r="E431" t="str">
            <v/>
          </cell>
        </row>
        <row r="432">
          <cell r="A432" t="str">
            <v>coop2158</v>
          </cell>
          <cell r="B432" t="str">
            <v>Cửa Hàng Co.opFood CC Lavita Charm</v>
          </cell>
          <cell r="C432" t="str">
            <v>tầng 1+2, khối A, chung cư Lavita Charm, 58 đường số 1, khu nhà Lilama 45.1, khu phố 6, phường Trường Thọ, TP. Thủ Đức</v>
          </cell>
          <cell r="D432" t="str">
            <v>Coopfood;COOP;MIENNAM</v>
          </cell>
          <cell r="E432" t="str">
            <v/>
          </cell>
        </row>
        <row r="433">
          <cell r="A433" t="str">
            <v>coop2159</v>
          </cell>
          <cell r="B433" t="str">
            <v>Cửa Hàng Co.opFood Lê Văn Thọ 561</v>
          </cell>
          <cell r="C433" t="str">
            <v>561 Lê Văn Thọ, P.14, Q.Gò Vấp, TP.HCM</v>
          </cell>
          <cell r="D433" t="str">
            <v>Coopfood;COOP;MIENNAM</v>
          </cell>
          <cell r="E433" t="str">
            <v/>
          </cell>
        </row>
        <row r="434">
          <cell r="A434" t="str">
            <v>coop2161</v>
          </cell>
          <cell r="B434" t="str">
            <v>Cửa hàng Co.op Food CC Sunrise Riverside</v>
          </cell>
          <cell r="C434" t="str">
            <v>Căn hộ K.1.11 và K.1.12, tầng 1, Tháp K, thuộc Dự án Khu nhà ở xã Phước Kiển (Lô G và Lô E), Ấp 5, Xã Phước Kiển, Huyện Nhà Bè, HCM</v>
          </cell>
          <cell r="D434" t="str">
            <v>Coopfood;COOP;MIENNAM</v>
          </cell>
          <cell r="E434" t="str">
            <v/>
          </cell>
        </row>
        <row r="435">
          <cell r="A435" t="str">
            <v>coop2162</v>
          </cell>
          <cell r="B435" t="str">
            <v>Cửa hàng Co.op Food CC Hoàng Anh Gold House</v>
          </cell>
          <cell r="C435" t="str">
            <v>Nhà thương mại dịch vụ số 1.3, Khu B1, Khu nhà ở xã Phước Kiển (Hoàng Anh Gold House), đường Lê Văn Lương, Xã Phước Kiển, Huyện Nhà Bè, HCM</v>
          </cell>
          <cell r="D435" t="str">
            <v>Coopfood;COOP;MIENNAM</v>
          </cell>
          <cell r="E435" t="str">
            <v/>
          </cell>
        </row>
        <row r="436">
          <cell r="A436" t="str">
            <v>coop2163</v>
          </cell>
          <cell r="B436" t="str">
            <v>Cửa hàng Co.op Food Lý Chiêu Hoàng 113</v>
          </cell>
          <cell r="C436" t="str">
            <v>113 Lý Chiêu Hoàng, Phường 10, Quận 6, Thành phố Hồ Chí Minh</v>
          </cell>
          <cell r="D436" t="str">
            <v>Coopfood;COOP;MIENNAM</v>
          </cell>
          <cell r="E436" t="str">
            <v/>
          </cell>
        </row>
        <row r="437">
          <cell r="A437" t="str">
            <v>coop2164</v>
          </cell>
          <cell r="B437" t="str">
            <v>Cửa hàng Co.op Food CC Hausneo</v>
          </cell>
          <cell r="C437" t="str">
            <v>Căn hộ B.0.03 Lô B, chung cư Bảo Minh EZLAND (HausNeo), số 02 đường số 11, Khu phố 2, Phường Phú Hữu, Thành phố Thủ Đức, HCM</v>
          </cell>
          <cell r="D437" t="str">
            <v>Coopfood;COOP;MIENNAM</v>
          </cell>
          <cell r="E437" t="str">
            <v/>
          </cell>
        </row>
        <row r="438">
          <cell r="A438" t="str">
            <v>coop217</v>
          </cell>
          <cell r="B438" t="str">
            <v>Cửa Hàng Co.opFood Lê Văn Sỹ</v>
          </cell>
          <cell r="C438" t="str">
            <v>209 Lê Văn Sỹ, P13, Q3, HCM</v>
          </cell>
          <cell r="D438" t="str">
            <v>Coopfood;COOP;MIENNAM</v>
          </cell>
          <cell r="E438" t="str">
            <v/>
          </cell>
        </row>
        <row r="439">
          <cell r="A439" t="str">
            <v>coop220</v>
          </cell>
          <cell r="B439" t="str">
            <v>Cửa Hàng Co.opFood Bạch Mã</v>
          </cell>
          <cell r="C439" t="str">
            <v>36 Cửu long , p15 ,q10</v>
          </cell>
          <cell r="D439" t="str">
            <v>Coopfood;COOP;MIENNAM</v>
          </cell>
          <cell r="E439" t="str">
            <v/>
          </cell>
        </row>
        <row r="440">
          <cell r="A440" t="str">
            <v>coop227</v>
          </cell>
          <cell r="B440" t="str">
            <v>Cửa Hàng Co.opFood Linh Trung</v>
          </cell>
          <cell r="C440" t="str">
            <v>Phường Bình Chiểu, Q.Thủ Đức</v>
          </cell>
          <cell r="D440" t="str">
            <v>Coopfood;COOP;MIENNAM</v>
          </cell>
          <cell r="E440" t="str">
            <v/>
          </cell>
        </row>
        <row r="441">
          <cell r="A441" t="str">
            <v>coop230</v>
          </cell>
          <cell r="B441" t="str">
            <v>Cửa Hàng Co.opFood Lê Quang Định</v>
          </cell>
          <cell r="C441" t="str">
            <v>483 Lê Quang Định, P7, Q.Bình Thạnh, HCM</v>
          </cell>
          <cell r="D441" t="str">
            <v>Coopfood;COOP;MIENNAM</v>
          </cell>
          <cell r="E441" t="str">
            <v/>
          </cell>
        </row>
        <row r="442">
          <cell r="A442" t="str">
            <v>coop233</v>
          </cell>
          <cell r="B442" t="str">
            <v>Cửa Hàng Co.opFood Nguyễn Thị Định</v>
          </cell>
          <cell r="C442" t="str">
            <v>615 Nguyễn Thị Định, Cát Lái, Quận 2, Thành phố Hồ Chí Minh</v>
          </cell>
          <cell r="D442" t="str">
            <v>Coopfood;COOP;MIENNAM</v>
          </cell>
          <cell r="E442" t="str">
            <v/>
          </cell>
        </row>
        <row r="443">
          <cell r="A443" t="str">
            <v>coop239</v>
          </cell>
          <cell r="B443" t="str">
            <v>Cửa Hàng Co.opFood Phú Lợi</v>
          </cell>
          <cell r="C443" t="str">
            <v>3419C Phạm Thế Hiển, P7,Quận 8, TPHCM</v>
          </cell>
          <cell r="D443" t="str">
            <v>Coopfood;COOP;MIENNAM</v>
          </cell>
          <cell r="E443" t="str">
            <v/>
          </cell>
        </row>
        <row r="444">
          <cell r="A444" t="str">
            <v>coop247</v>
          </cell>
          <cell r="B444" t="str">
            <v>Cửa Hàng Co.opFood Lâm Văn Bền</v>
          </cell>
          <cell r="C444" t="str">
            <v>169 Lâm Văn Bền, P.Bình Thuận, Q7, HCM</v>
          </cell>
          <cell r="D444" t="str">
            <v>Coopfood;COOP</v>
          </cell>
          <cell r="E444" t="str">
            <v/>
          </cell>
        </row>
        <row r="445">
          <cell r="A445" t="str">
            <v>coop253</v>
          </cell>
          <cell r="B445" t="str">
            <v>Cửa Hàng Co.opFood Tô Ngọc Vân</v>
          </cell>
          <cell r="C445" t="str">
            <v>200 Tô Ngọc Vân, P.Linh Trung, Q.Thủ Đức, HCM</v>
          </cell>
          <cell r="D445" t="str">
            <v>Coopfood;COOP;MIENNAM</v>
          </cell>
          <cell r="E445" t="str">
            <v/>
          </cell>
        </row>
        <row r="446">
          <cell r="A446" t="str">
            <v>coop254</v>
          </cell>
          <cell r="B446" t="str">
            <v>Cửa Hàng Co.opFood Vĩnh Hội</v>
          </cell>
          <cell r="C446" t="str">
            <v>102 Vĩnh Hội ,Q4, HCM</v>
          </cell>
          <cell r="D446" t="str">
            <v>Coopfood;COOP;MIENNAM</v>
          </cell>
          <cell r="E446" t="str">
            <v/>
          </cell>
        </row>
        <row r="447">
          <cell r="A447" t="str">
            <v>coop255</v>
          </cell>
          <cell r="B447" t="str">
            <v>Cửa Hàng Co.opFood Phạm Thế Hiển</v>
          </cell>
          <cell r="C447" t="str">
            <v>1802 Phạm Thế Hiển, Quận 8, HCM</v>
          </cell>
          <cell r="D447" t="str">
            <v>Coopfood;COOP;MIENNAM</v>
          </cell>
          <cell r="E447" t="str">
            <v/>
          </cell>
        </row>
        <row r="448">
          <cell r="A448" t="str">
            <v>coop256</v>
          </cell>
          <cell r="B448" t="str">
            <v>Cửa Hàng Co.opFood Phú Xuân</v>
          </cell>
          <cell r="C448" t="str">
            <v>59 Huỳnh Tấn Phát, Nhà Bè, Phú Xuân</v>
          </cell>
          <cell r="D448" t="str">
            <v>Coopfood;COOP;MIENNAM</v>
          </cell>
          <cell r="E448" t="str">
            <v/>
          </cell>
        </row>
        <row r="449">
          <cell r="A449" t="str">
            <v>coop267</v>
          </cell>
          <cell r="B449" t="str">
            <v>Cửa Hàng Co.opFood Kha Vạn Cân</v>
          </cell>
          <cell r="C449" t="str">
            <v>1162(4.1C) Kha Vạn Cân, P.Linh Chiểu, Thủ Đức, TPHCM</v>
          </cell>
          <cell r="D449" t="str">
            <v>Coopfood;COOP;MIENNAM</v>
          </cell>
          <cell r="E449" t="str">
            <v/>
          </cell>
        </row>
        <row r="450">
          <cell r="A450" t="str">
            <v>coop277</v>
          </cell>
          <cell r="B450" t="str">
            <v>Cửa Hàng Co.opFood Trương Công Định</v>
          </cell>
          <cell r="C450" t="str">
            <v>33 Trương Công Định, P14, Q.Tân Bình,TP HCM</v>
          </cell>
          <cell r="D450" t="str">
            <v>Coopfood;COOP;MIENNAM</v>
          </cell>
          <cell r="E450" t="str">
            <v/>
          </cell>
        </row>
        <row r="451">
          <cell r="A451" t="str">
            <v>coop279</v>
          </cell>
          <cell r="B451" t="str">
            <v>Cửa Hàng Co.opFood Tôn Thất Thuyết</v>
          </cell>
          <cell r="C451" t="str">
            <v>42 Tôn Thất Thuyết, Phường 04, Quận 04, TP.HCM</v>
          </cell>
          <cell r="D451" t="str">
            <v>Coopfood;COOP;MIENNAM</v>
          </cell>
          <cell r="E451" t="str">
            <v/>
          </cell>
        </row>
        <row r="452">
          <cell r="A452" t="str">
            <v>coop287</v>
          </cell>
          <cell r="B452" t="str">
            <v>Cửa Hàng Co.opFood Gò Xoài</v>
          </cell>
          <cell r="C452" t="str">
            <v>233 Gò Xoài, phường Bình Hưng Hoà, Quận Bình Tân, Tp.HCM</v>
          </cell>
          <cell r="D452" t="str">
            <v>Coopfood;COOP</v>
          </cell>
          <cell r="E452" t="str">
            <v/>
          </cell>
        </row>
        <row r="453">
          <cell r="A453" t="str">
            <v>coop290</v>
          </cell>
          <cell r="B453" t="str">
            <v>Cửa Hàng Co.opFood Nguyễn Văn Tăng</v>
          </cell>
          <cell r="C453" t="str">
            <v>437 Nguyễn Văn Tăng, P. Long Thạnh Mỹ, Q.9</v>
          </cell>
          <cell r="D453" t="str">
            <v>Coopfood;COOP;MIENNAM</v>
          </cell>
          <cell r="E453" t="str">
            <v/>
          </cell>
        </row>
        <row r="454">
          <cell r="A454" t="str">
            <v>coop293</v>
          </cell>
          <cell r="B454" t="str">
            <v>Cửa Hàng Co.opFood Nguyễn Duy Trinh</v>
          </cell>
          <cell r="C454" t="str">
            <v>605 Nguyễn Duy Trinh, phường Bình Trưng Đông, Quận 2</v>
          </cell>
          <cell r="D454" t="str">
            <v>COOP; Coopfood; MIENNAM</v>
          </cell>
          <cell r="E454" t="str">
            <v/>
          </cell>
        </row>
        <row r="455">
          <cell r="A455" t="str">
            <v>coop3801</v>
          </cell>
          <cell r="B455" t="str">
            <v>Cửa Hàng Co.opFood HT Hồng Lĩnh</v>
          </cell>
          <cell r="C455" t="str">
            <v>Số 1A, đường Nguyễn Đông Chi, P.Nam Hồng, TX Hồng Lĩnh, Tỉnh Hà Tĩnh</v>
          </cell>
          <cell r="D455" t="str">
            <v>COOP; Coopfood; MIENNAM</v>
          </cell>
          <cell r="E455" t="str">
            <v/>
          </cell>
        </row>
        <row r="456">
          <cell r="A456" t="str">
            <v>coop3802</v>
          </cell>
          <cell r="B456" t="str">
            <v>Cửa Hàng Co.opFood HT Nguyễn Biên</v>
          </cell>
          <cell r="C456" t="str">
            <v>34 Nguyễn Biên thị trấn Cẩm xuyên,  thành phố Hà Tĩnh, Tỉnh Hà Tĩnh</v>
          </cell>
          <cell r="D456" t="str">
            <v>COOP; Coopfood; MIENNAM</v>
          </cell>
          <cell r="E456" t="str">
            <v/>
          </cell>
        </row>
        <row r="457">
          <cell r="A457" t="str">
            <v>coop3803</v>
          </cell>
          <cell r="B457" t="str">
            <v>Cửa Hàng Co.opFood HT Hải Thượng Lãn Ông</v>
          </cell>
          <cell r="C457" t="str">
            <v>208 Hải Thượng Lãn Ông, Tỉnh Hà Tĩnh</v>
          </cell>
          <cell r="D457" t="str">
            <v>COOP; Coopfood; MIENNAM</v>
          </cell>
          <cell r="E457" t="str">
            <v/>
          </cell>
        </row>
        <row r="458">
          <cell r="A458" t="str">
            <v>coop3804</v>
          </cell>
          <cell r="B458" t="str">
            <v>Cửa Hàng Co.opFood Hà Huy Tập (15005)</v>
          </cell>
          <cell r="C458" t="str">
            <v>365-367 Đường Hà Huy Tập, tổ 3, Phường Hà Huy Tập, Tp.Hà Tĩnh, Tỉnh Hà Tĩnh</v>
          </cell>
          <cell r="D458" t="str">
            <v>Coopfood;COOP;MIENNAM</v>
          </cell>
          <cell r="E458" t="str">
            <v/>
          </cell>
        </row>
        <row r="459">
          <cell r="A459" t="str">
            <v>coop409</v>
          </cell>
          <cell r="B459" t="str">
            <v>Cửa Hàng Co.opFood Hiệp Bình Chánh</v>
          </cell>
          <cell r="C459" t="str">
            <v>33 Đường 12, phường Hiệp Bình Chánh, quận Thủ Đức, HCM</v>
          </cell>
          <cell r="D459" t="str">
            <v>Coopfood;COOP;MIENNAM</v>
          </cell>
          <cell r="E459" t="str">
            <v/>
          </cell>
        </row>
        <row r="460">
          <cell r="A460" t="str">
            <v>coop5001</v>
          </cell>
          <cell r="B460" t="str">
            <v>Cửa Hàng Co.opFood Hoàng Hữu Nam 222</v>
          </cell>
          <cell r="C460" t="str">
            <v>222 Hoàng Hữu Nam, Thủ Đức, HCM</v>
          </cell>
          <cell r="D460" t="str">
            <v>Coopfood;COOP;MIENNAM</v>
          </cell>
          <cell r="E460" t="str">
            <v/>
          </cell>
        </row>
        <row r="461">
          <cell r="A461" t="str">
            <v>coop636</v>
          </cell>
          <cell r="B461" t="str">
            <v>Cửa Hàng Co.opFood Flora</v>
          </cell>
          <cell r="C461" t="str">
            <v>623 Đỗ Xuân Hợp, phường Phước Long B, Quận 9. TP.HCM</v>
          </cell>
          <cell r="D461" t="str">
            <v>Coopfood;COOP;MIENNAM</v>
          </cell>
          <cell r="E461" t="str">
            <v/>
          </cell>
        </row>
        <row r="462">
          <cell r="A462" t="str">
            <v>coop640</v>
          </cell>
          <cell r="B462" t="str">
            <v>Cửa Hàng Co.opFood CC Sơn Kỳ</v>
          </cell>
          <cell r="C462" t="str">
            <v>Căn hộ thương mại số C-0-06 Block C, thuộc nhà chung cư Tanibuilding Sơn Kỳ 1, Đường CN13-DC8-DC13, phường Sơn Kỳ, Quận Tân Phú, HCM</v>
          </cell>
          <cell r="D462" t="str">
            <v>Coopfood;COOP;MIENNAM</v>
          </cell>
          <cell r="E462" t="str">
            <v/>
          </cell>
        </row>
        <row r="463">
          <cell r="A463" t="str">
            <v>coop644</v>
          </cell>
          <cell r="B463" t="str">
            <v>Cửa Hàng Co.opFood 174 Phan Văn Hớn</v>
          </cell>
          <cell r="C463" t="str">
            <v>174 Phan Văn Hớn, Tân Thới Nhất, Quận 12, Thành phố Hồ Chí Minh</v>
          </cell>
          <cell r="D463" t="str">
            <v>Coopfood;COOP;MIENNAM</v>
          </cell>
          <cell r="E463" t="str">
            <v/>
          </cell>
        </row>
        <row r="464">
          <cell r="A464" t="str">
            <v>coop648</v>
          </cell>
          <cell r="B464" t="str">
            <v>Cửa hàng Co.opFood Tam Bình</v>
          </cell>
          <cell r="C464" t="str">
            <v>603 Tỉnh Lộ 43 , Phường Tam Bình , Quận Thủ Đức , TPHCM</v>
          </cell>
          <cell r="D464" t="str">
            <v>Coopfood;COOP;MIENNAM</v>
          </cell>
          <cell r="E464" t="str">
            <v/>
          </cell>
        </row>
        <row r="465">
          <cell r="A465" t="str">
            <v>coop655</v>
          </cell>
          <cell r="B465" t="str">
            <v>Cửa Hàng Co.opFood Làng Tăng Phú</v>
          </cell>
          <cell r="C465" t="str">
            <v>21C Làng Tăng Phú, Tổ 4, Khu Phố 4, Phường Tăng Nhơn Phú A, Quận 9, TPHCM</v>
          </cell>
          <cell r="D465" t="str">
            <v>Coopfood;COOP;MIENNAM</v>
          </cell>
          <cell r="E465" t="str">
            <v/>
          </cell>
        </row>
        <row r="466">
          <cell r="A466" t="str">
            <v>coop683</v>
          </cell>
          <cell r="B466" t="str">
            <v>Cửa Hàng Co.opFood Xuân Hiệp</v>
          </cell>
          <cell r="C466" t="str">
            <v>72A Đường  số 8,Khu Phố 3, Phường Linh Xuân, Q.Thủ Đức, HCM</v>
          </cell>
          <cell r="D466" t="str">
            <v>Coopfood;COOP;MIENNAM</v>
          </cell>
          <cell r="E466" t="str">
            <v/>
          </cell>
        </row>
        <row r="467">
          <cell r="A467" t="str">
            <v>coop684</v>
          </cell>
          <cell r="B467" t="str">
            <v>Cửa Hàng Co.opFood Tân Quý Tây</v>
          </cell>
          <cell r="C467" t="str">
            <v>7.2 Hương Lộ 11, Ấp 4, Xã Tân quý Tây, Huyện Bình Chánh</v>
          </cell>
          <cell r="D467" t="str">
            <v>Coopfood;COOP;MIENNAM</v>
          </cell>
          <cell r="E467" t="str">
            <v/>
          </cell>
        </row>
        <row r="468">
          <cell r="A468" t="str">
            <v>coop688</v>
          </cell>
          <cell r="B468" t="str">
            <v>Cửa Hàng Co.opFood Nguyễn Duy Trinh 192</v>
          </cell>
          <cell r="C468" t="str">
            <v>192 Nguyễn Duy Trinh, Phường Bình Trưng Tây, Quận 2, HCM</v>
          </cell>
          <cell r="D468" t="str">
            <v>Coopfood;COOP;MIENNAM</v>
          </cell>
          <cell r="E468" t="str">
            <v/>
          </cell>
        </row>
        <row r="469">
          <cell r="A469" t="str">
            <v>coop690</v>
          </cell>
          <cell r="B469" t="str">
            <v>Cửa Hàng Co.opFood Xóm Chiếu</v>
          </cell>
          <cell r="C469" t="str">
            <v>232 Xóm Chiếu, Quận 4, Tp.HCM</v>
          </cell>
          <cell r="D469" t="str">
            <v>Coopfood;COOP;MIENNAM</v>
          </cell>
          <cell r="E469" t="str">
            <v/>
          </cell>
        </row>
        <row r="470">
          <cell r="A470" t="str">
            <v>coop69026</v>
          </cell>
          <cell r="B470" t="str">
            <v>Cửa Hàng Co.opFood Nhượng Quyền Phố Quang</v>
          </cell>
          <cell r="C470" t="str">
            <v>110 Phổ Quang, phường 9, quận Phú Nhuận, HCM</v>
          </cell>
          <cell r="D470" t="str">
            <v>Coopfood;COOP;MIENNAM</v>
          </cell>
          <cell r="E470" t="str">
            <v/>
          </cell>
        </row>
        <row r="471">
          <cell r="A471" t="str">
            <v>coop69068</v>
          </cell>
          <cell r="B471" t="str">
            <v>Cửa hàng Co.op Food nhượng quyền Phố Đông</v>
          </cell>
          <cell r="C471" t="str">
            <v>C29-30 Khu phố Hoàng Ngân, KĐT Phố Đông, 1145/22 Nguyễn Thị Định, Phường Cát Lái, Quận 2, HCM</v>
          </cell>
          <cell r="D471" t="str">
            <v>Coopfood;COOP;MIENNAM</v>
          </cell>
          <cell r="E471" t="str">
            <v/>
          </cell>
        </row>
        <row r="472">
          <cell r="A472" t="str">
            <v>coop693</v>
          </cell>
          <cell r="B472" t="str">
            <v>Cửa Hàng Co.opFood Tam Bình 196</v>
          </cell>
          <cell r="C472" t="str">
            <v>204 Tam Bình - Tam Phú - Thủ Đức.</v>
          </cell>
          <cell r="D472" t="str">
            <v>Coopfood;COOP;MIENNAM</v>
          </cell>
          <cell r="E472" t="str">
            <v/>
          </cell>
        </row>
        <row r="473">
          <cell r="A473" t="str">
            <v>coop697</v>
          </cell>
          <cell r="B473" t="str">
            <v>Cửa Hàng Co.opFood Trịnh Đình Thảo 31</v>
          </cell>
          <cell r="C473" t="str">
            <v>31 Trịnh Đình Thảo, Phường Hòa Thạnh, Q.Tân Phú, Tp.HCM</v>
          </cell>
          <cell r="D473" t="str">
            <v>Coopfood;COOP;MIENNAM</v>
          </cell>
          <cell r="E473" t="str">
            <v/>
          </cell>
        </row>
        <row r="474">
          <cell r="A474" t="str">
            <v>coop698</v>
          </cell>
          <cell r="B474" t="str">
            <v>Cửa Hàng Co.opFood Tân Hương 262</v>
          </cell>
          <cell r="C474" t="str">
            <v>262 Tân Hương, P.Tân Quý, Q.Tân Phú, HCM</v>
          </cell>
          <cell r="D474" t="str">
            <v>MIENBAC;Coopfood;COOP</v>
          </cell>
          <cell r="E474">
            <v>0</v>
          </cell>
        </row>
        <row r="475">
          <cell r="A475" t="str">
            <v>coop9102</v>
          </cell>
          <cell r="B475" t="str">
            <v>Co.op Food Miền Bắc</v>
          </cell>
          <cell r="C475" t="str">
            <v>Tầng 1, Tòa 17T4 Dự án Hapulico Complex, Số 01 đường Nguyễn Huy Tưởng, Phường Thanh Xuân Trung, Quận Thanh Xuân, HN</v>
          </cell>
          <cell r="D475" t="str">
            <v>MIENBAC;Coopfood;COOP</v>
          </cell>
          <cell r="E475">
            <v>0</v>
          </cell>
        </row>
        <row r="476">
          <cell r="A476" t="str">
            <v>coop9103</v>
          </cell>
          <cell r="B476" t="str">
            <v>Cửa hàng Co.op Food HN Bắc Hà C14</v>
          </cell>
          <cell r="C476" t="str">
            <v>Tầng 1 của Tòa CT2 Tòa nhà Bắc Hà C14, Phố Tố Hữu, P.Trung Văn, Q.Nam Từ Liêm, HN</v>
          </cell>
          <cell r="D476" t="str">
            <v>MIENBAC;Coopfood;COOP</v>
          </cell>
          <cell r="E476">
            <v>0</v>
          </cell>
        </row>
        <row r="477">
          <cell r="A477" t="str">
            <v>coop9104</v>
          </cell>
          <cell r="B477" t="str">
            <v>Cửa hàng Co.op Food HN Triều Khúc</v>
          </cell>
          <cell r="C477" t="str">
            <v>Tổ Hợp công trình hỗn hợp Pandora, số 53 Triều Khúc, Phường Thanh Xuân Nam, Quận Thanh Xuân, HN</v>
          </cell>
          <cell r="D477" t="str">
            <v>MIENBAC;Coopfood;COOP</v>
          </cell>
          <cell r="E477">
            <v>0</v>
          </cell>
        </row>
        <row r="478">
          <cell r="A478" t="str">
            <v>coop9105</v>
          </cell>
          <cell r="B478" t="str">
            <v>Cửa hàng Co.op Food HN Bắc Hà Tower</v>
          </cell>
          <cell r="C478" t="str">
            <v>Tầng 1 của Tòa CT2 Tòa nhà Bắc Hà Tower, Phố Tố Hữu, P.Trung Văn, Q.Nam Từ Liêm, HN</v>
          </cell>
          <cell r="D478" t="str">
            <v>MIENBAC;Coopfood;COOP</v>
          </cell>
          <cell r="E478">
            <v>0</v>
          </cell>
        </row>
        <row r="479">
          <cell r="A479" t="str">
            <v>coop9106</v>
          </cell>
          <cell r="B479" t="str">
            <v>Cửa hàng Co.op Food HN Khương Trung</v>
          </cell>
          <cell r="C479" t="str">
            <v>Tầng 1 Chung cư Star Tower – 283 Khương Trung, Quận Thanh Xuân, HN</v>
          </cell>
          <cell r="D479" t="str">
            <v>MIENBAC;Coopfood;COOP</v>
          </cell>
          <cell r="E479">
            <v>0</v>
          </cell>
        </row>
        <row r="480">
          <cell r="A480" t="str">
            <v>coop9107</v>
          </cell>
          <cell r="B480" t="str">
            <v>Cửa hàng Co.op Food HN Phùng Khoang</v>
          </cell>
          <cell r="C480" t="str">
            <v>02 Nhà đất tại số 16 và số 17, khu nhà ở Phùng Khoang, Phường Trung Văn, Quận Nam Từ Liêm, HN</v>
          </cell>
          <cell r="D480" t="str">
            <v>MIENBAC;Coopfood;COOP</v>
          </cell>
          <cell r="E480">
            <v>0</v>
          </cell>
        </row>
        <row r="481">
          <cell r="A481" t="str">
            <v>coop9108</v>
          </cell>
          <cell r="B481" t="str">
            <v>Cửa hàng Co.op Food HN Văn Khê</v>
          </cell>
          <cell r="C481" t="str">
            <v>Tầng 01 tòa nhà CT5A thuộc dự án Văn Khê tại địa chỉ Khu đô thị Văn Khê, Hà Đông, HN</v>
          </cell>
          <cell r="D481" t="str">
            <v>MIENBAC;Coopfood;COOP</v>
          </cell>
          <cell r="E481">
            <v>0</v>
          </cell>
        </row>
        <row r="482">
          <cell r="A482" t="str">
            <v>coop9109</v>
          </cell>
          <cell r="B482" t="str">
            <v>Cửa hàng Co.op Food HN The Vesta</v>
          </cell>
          <cell r="C482" t="str">
            <v>kiot 06-07, Tòa V3 khu nhà ở xã hội The Vesta, P.Phú Lãm, Q.Hà Đông, Hà Nội</v>
          </cell>
          <cell r="D482" t="str">
            <v>MIENBAC;Coopfood;COOP</v>
          </cell>
          <cell r="E482">
            <v>0</v>
          </cell>
        </row>
        <row r="483">
          <cell r="A483" t="str">
            <v>coop9110</v>
          </cell>
          <cell r="B483" t="str">
            <v>Cửa hàng Co.op Food HN Green Stars</v>
          </cell>
          <cell r="C483" t="str">
            <v>Tầng 1- Tòa 21B5-chung cư Green Stars  -234 Phạm Văn Đồng, Cổ Nhuế - Bắc Từ Liêm - Hà Nội</v>
          </cell>
          <cell r="D483" t="str">
            <v>MIENBAC;Coopfood;COOP</v>
          </cell>
          <cell r="E483">
            <v>0</v>
          </cell>
        </row>
        <row r="484">
          <cell r="A484" t="str">
            <v>coop9114</v>
          </cell>
          <cell r="B484" t="str">
            <v>Cửa hàng Co.op Food HN AnLand</v>
          </cell>
          <cell r="C484" t="str">
            <v>Cửa hàng Shophouse số 04, mã căn SH04, tầng 1-2 thuộc tòa HH01B Anland, tại Khu đô thị mới Dương Nội, Quận Hà Đông, HN</v>
          </cell>
          <cell r="D484" t="str">
            <v>MIENBAC;Coopfood;COOP</v>
          </cell>
          <cell r="E484">
            <v>0</v>
          </cell>
        </row>
        <row r="485">
          <cell r="A485" t="str">
            <v>coop9115</v>
          </cell>
          <cell r="B485" t="str">
            <v>Cửa hàng Co.op Food HN Ecohome</v>
          </cell>
          <cell r="C485" t="str">
            <v>Tầng 1, Số C2.15 Sảnh B thuộc tòa Ecohome 2, Đường Tân Xuân, Xã Đông Ngạc, Quận Bắc Từ Liêm, HN</v>
          </cell>
          <cell r="D485" t="str">
            <v>MIENBAC;Coopfood;COOP</v>
          </cell>
          <cell r="E485">
            <v>0</v>
          </cell>
        </row>
        <row r="486">
          <cell r="A486" t="str">
            <v>coop9116</v>
          </cell>
          <cell r="B486" t="str">
            <v>Cửa hàng Co.op Food HN Nghĩa Đô</v>
          </cell>
          <cell r="C486" t="str">
            <v>Gian hàng số 04 Tòa nhà CT1B, tầng 1 Khu đô thị Nghĩa Đô, Ngõ 106 Hoàng Quốc Việt, Phường Cổ Nhuế 1, Quận Bắc Từ Liêm, HN</v>
          </cell>
          <cell r="D486" t="str">
            <v>MIENBAC;Coopfood;COOP</v>
          </cell>
          <cell r="E486">
            <v>0</v>
          </cell>
        </row>
        <row r="487">
          <cell r="A487" t="str">
            <v>coop9120</v>
          </cell>
          <cell r="B487" t="str">
            <v>Cửa hàng Co.op Food HN VP2 Linh Đàm</v>
          </cell>
          <cell r="C487" t="str">
            <v>Tầng 1, Chung cư NO-VP2, Khu dịch vụ tổng hợp và nhà ở hồ Linh Đàm, Phường Hoàng Liệt, Quận Hoàng Mai, HN</v>
          </cell>
          <cell r="D487" t="str">
            <v>MIENBAC;Coopfood;COOP</v>
          </cell>
          <cell r="E487">
            <v>0</v>
          </cell>
        </row>
        <row r="488">
          <cell r="A488" t="str">
            <v>coop9124</v>
          </cell>
          <cell r="B488" t="str">
            <v>Cửa hàng Co.op Food HN The K-Park</v>
          </cell>
          <cell r="C488" t="str">
            <v>Tầng 1, SH42 – Tòa K3, KĐT Văn Phú, phường Phú La, Quận Hà Đông, HN</v>
          </cell>
          <cell r="D488" t="str">
            <v>MIENBAC;Coopfood;COOP</v>
          </cell>
          <cell r="E488">
            <v>0</v>
          </cell>
        </row>
        <row r="489">
          <cell r="A489" t="str">
            <v>coop9126</v>
          </cell>
          <cell r="B489" t="str">
            <v>Cửa hàng Co.op Food HN Kim Văn Kim Lũ</v>
          </cell>
          <cell r="C489" t="str">
            <v>Nhà liền kề số 07 và số 08, Lô liền kề TT2, Dự án Khu đô thị mới Kim Văn - Kim Lũ, Phường Đại Kim, Quận Hoàng Mai, HN</v>
          </cell>
          <cell r="D489" t="str">
            <v>MIENBAC;Coopfood;COOP</v>
          </cell>
          <cell r="E489">
            <v>0</v>
          </cell>
        </row>
        <row r="490">
          <cell r="A490" t="str">
            <v>coop9131</v>
          </cell>
          <cell r="B490" t="str">
            <v>Cửa hàng Co.op Food HN Thanh Hà Cienco 5</v>
          </cell>
          <cell r="C490" t="str">
            <v>Tầng 1, Kiot số 2 và số 4, Tòa nhà B2.1- HH03C, Khu đô thị Thanh Hà Cienco 5, xã Cự Khê, Huyện Thanh Oai, HN</v>
          </cell>
          <cell r="D490" t="str">
            <v>MIENBAC;Coopfood;COOP</v>
          </cell>
          <cell r="E490">
            <v>0</v>
          </cell>
        </row>
        <row r="491">
          <cell r="A491" t="str">
            <v>coop9134</v>
          </cell>
          <cell r="B491" t="str">
            <v>Cửa hàng Co.op Food HN Xuân Mai Dương Nội</v>
          </cell>
          <cell r="C491" t="str">
            <v>Tầng 1, Lô số 04B, Tòa L, Dự án HH2 Khu đô thị mới Dương Nội, Phường Yên Nghĩa, Quận Hà Đông, HN</v>
          </cell>
          <cell r="D491" t="str">
            <v>MIENBAC;Coopfood;COOP</v>
          </cell>
          <cell r="E491">
            <v>0</v>
          </cell>
        </row>
        <row r="492">
          <cell r="A492" t="str">
            <v>coop9138</v>
          </cell>
          <cell r="B492" t="str">
            <v>Cửa hàng Co.op Food HN Thái Hà CT4</v>
          </cell>
          <cell r="C492" t="str">
            <v>Tầng 1, Lô 02, Tòa CT4, Phường Cổ Nhuế 2, Quận Bắc Từ Liêm, HN</v>
          </cell>
          <cell r="D492" t="str">
            <v>MIENBAC;Coopfood;COOP</v>
          </cell>
          <cell r="E492">
            <v>0</v>
          </cell>
        </row>
        <row r="493">
          <cell r="A493" t="str">
            <v>coop9139</v>
          </cell>
          <cell r="B493" t="str">
            <v>Cửa hàng Co.op Food HN Thái Hà HH</v>
          </cell>
          <cell r="C493" t="str">
            <v>Tầng 1, Lô số 05.1, Nhà chung cư HH, Dự án nhà ở cho cán bộ chiến sĩ – Bộ Công an, Phường Cổ Nhuế 2, Quận Bắc Từ Liêm, HN</v>
          </cell>
          <cell r="D493" t="str">
            <v>MIENBAC;Coopfood;COOP</v>
          </cell>
          <cell r="E493">
            <v>0</v>
          </cell>
        </row>
        <row r="494">
          <cell r="A494" t="str">
            <v>coop9141</v>
          </cell>
          <cell r="B494" t="str">
            <v>Cửa hàng Co.op Food HN Mandarin</v>
          </cell>
          <cell r="C494" t="str">
            <v>Tầng 1, TM 108.2, Tòa D, Mandarin Garden, số 493 Trương Định, Phường Tân Mai, Quận Hoàng Mai, HN</v>
          </cell>
          <cell r="D494" t="str">
            <v>MIENBAC;Coopfood;COOP</v>
          </cell>
          <cell r="E494">
            <v>0</v>
          </cell>
        </row>
        <row r="495">
          <cell r="A495" t="str">
            <v>coop9143</v>
          </cell>
          <cell r="B495" t="str">
            <v>Cửa hàng Co.op Food HN VP6 Linh Đàm</v>
          </cell>
          <cell r="C495" t="str">
            <v>Ô số 11, Lô Ơ2, Dự án Bán đảo Linh Đàm, Phường Hoàng Liệt, Quận Hoàng Mai, HN</v>
          </cell>
          <cell r="D495" t="str">
            <v>MIENBAC;Coopfood;COOP</v>
          </cell>
          <cell r="E495">
            <v>0</v>
          </cell>
        </row>
        <row r="496">
          <cell r="A496" t="str">
            <v>coop9144</v>
          </cell>
          <cell r="B496" t="str">
            <v>Cửa hàng Co.op Food HN Sakura</v>
          </cell>
          <cell r="C496" t="str">
            <v>Tầng 1, Kiot 102, Tòa CT13, Khu đô thị mới Tứ Hiệp (chung cư Sakura), Xã Tứ Hiệp, huyện Thanh Trì, Hà Nội</v>
          </cell>
          <cell r="D496" t="str">
            <v>MIENBAC;Coopfood;COOP</v>
          </cell>
          <cell r="E496">
            <v>0</v>
          </cell>
        </row>
        <row r="497">
          <cell r="A497" t="str">
            <v>coop9146</v>
          </cell>
          <cell r="B497" t="str">
            <v>Cửa hàng Co.op Food HN V7 The Vesta</v>
          </cell>
          <cell r="C497" t="str">
            <v>Tầng 1, Kiot 18, Tòa V7, Khu nhà ở xã hội Phú Lãm – The Vesta, Phường Phú Lãm, Quận Hà Đông, HN</v>
          </cell>
          <cell r="D497" t="str">
            <v>MIENBAC;Coopfood;COOP</v>
          </cell>
          <cell r="E497">
            <v>0</v>
          </cell>
        </row>
        <row r="498">
          <cell r="A498" t="str">
            <v>coop9148</v>
          </cell>
          <cell r="B498" t="str">
            <v>Cửa hàng Co.op Food HN Tecco Skyville Tower</v>
          </cell>
          <cell r="C498" t="str">
            <v>Tầng 1, Căn DV-01, Dự án Tecco Skyville Tower, Xã Tứ Hiệp, Huyện Thanh Trì, Hà Nội</v>
          </cell>
          <cell r="D498" t="str">
            <v>MIENBAC;Coopfood;COOP</v>
          </cell>
          <cell r="E498">
            <v>0</v>
          </cell>
        </row>
        <row r="499">
          <cell r="A499" t="str">
            <v>coop9149</v>
          </cell>
          <cell r="B499" t="str">
            <v>Cửa hàng Co.op Food HN Hateco</v>
          </cell>
          <cell r="C499" t="str">
            <v>Tầng 1, tòa CT01B, Khu nhà ở Hateco 6, P.Phương Canh, Nam Từ Liêm, HN</v>
          </cell>
          <cell r="D499" t="str">
            <v>MIENBAC;Coopfood;COOP</v>
          </cell>
          <cell r="E499">
            <v>0</v>
          </cell>
        </row>
        <row r="500">
          <cell r="A500" t="str">
            <v>coop9150</v>
          </cell>
          <cell r="B500" t="str">
            <v>Cửa hàng Co.op Food HN Lucky House</v>
          </cell>
          <cell r="C500" t="str">
            <v>Kiot số 15-16-17-18, Toà 19T1, Dự án nhà ở xã hội Kiến Hưng (Lucky House), Phường Kiến Hưng, Quận Hà Đông, HN</v>
          </cell>
          <cell r="D500" t="str">
            <v>MIENBAC;Coopfood;COOP</v>
          </cell>
          <cell r="E500">
            <v>0</v>
          </cell>
        </row>
        <row r="501">
          <cell r="A501" t="str">
            <v>coop9151</v>
          </cell>
          <cell r="B501" t="str">
            <v>Cửa hàng Co.op Food HN Đại Đồng</v>
          </cell>
          <cell r="C501" t="str">
            <v>Số nhà 37, Phố Đại Đồng, Phường Thanh Trì, Quận Hoàng Mai, HN</v>
          </cell>
          <cell r="D501" t="str">
            <v>MIENBAC;Coopfood;COOP</v>
          </cell>
          <cell r="E501">
            <v>0</v>
          </cell>
        </row>
        <row r="502">
          <cell r="A502" t="str">
            <v>coop9152</v>
          </cell>
          <cell r="B502" t="str">
            <v>Cửa hàng Co.op Food HN Hồ Tùng Mậu</v>
          </cell>
          <cell r="C502" t="str">
            <v>Tầng 1, Tòa 2A – Vinaconex 7, 136 Hồ Tùng Mậu, Phường Phú Diễn, Quận Bắc Từ Liêm, HN</v>
          </cell>
          <cell r="D502" t="str">
            <v>MIENBAC;Coopfood;COOP</v>
          </cell>
          <cell r="E502">
            <v>0</v>
          </cell>
        </row>
        <row r="503">
          <cell r="A503" t="str">
            <v>coop9153</v>
          </cell>
          <cell r="B503" t="str">
            <v>Cửa hàng Co.op Food HN Nhân Chính</v>
          </cell>
          <cell r="C503" t="str">
            <v>Tầng 1, Tòa 17T8, Khu đô thị Trung Hòa – Nhân Chính, Phường Nhân Chính, Quận Thanh Xuân, HN</v>
          </cell>
          <cell r="D503" t="str">
            <v>MIENBAC;Coopfood;COOP</v>
          </cell>
          <cell r="E503">
            <v>0</v>
          </cell>
        </row>
        <row r="504">
          <cell r="A504" t="str">
            <v>coop9154</v>
          </cell>
          <cell r="B504" t="str">
            <v>Cửa hàng Co.op Food HN Ngoại Giao Đoàn 1</v>
          </cell>
          <cell r="C504" t="str">
            <v>Căn TM01, Tòa N03-T1, Khu đô thị Ngoại Giao Đoàn, Phường Xuân Tảo, Quận Bắc Từ Liêm, HN</v>
          </cell>
          <cell r="D504" t="str">
            <v>MIENBAC;Coopfood;COOP</v>
          </cell>
          <cell r="E504">
            <v>0</v>
          </cell>
        </row>
        <row r="505">
          <cell r="A505" t="str">
            <v>coop9158</v>
          </cell>
          <cell r="B505" t="str">
            <v>Cửa hàng Co.op Food HN Vĩnh Hưng</v>
          </cell>
          <cell r="C505" t="str">
            <v>Số 440 Vĩnh Hưng, Phường Thanh Trì, Quận Hoàng Mai, HN</v>
          </cell>
          <cell r="D505" t="str">
            <v>MIENBAC;Coopfood;COOP</v>
          </cell>
          <cell r="E505">
            <v>0</v>
          </cell>
        </row>
        <row r="506">
          <cell r="A506" t="str">
            <v>coop9159</v>
          </cell>
          <cell r="B506" t="str">
            <v>Cửa hàng Co.op Food HN New Horizon</v>
          </cell>
          <cell r="C506" t="str">
            <v>tầng 1, N02 dự án New Horizon , số 87 Lĩnh Nam,  Q.Hoàng Mai, TP. Hà Nội</v>
          </cell>
          <cell r="D506" t="str">
            <v>MIENBAC;Coopfood;COOP</v>
          </cell>
          <cell r="E506">
            <v>0</v>
          </cell>
        </row>
        <row r="507">
          <cell r="A507" t="str">
            <v>coop9160</v>
          </cell>
          <cell r="B507" t="str">
            <v>Cửa hàng Co.op Food HN Roman Plaza</v>
          </cell>
          <cell r="C507" t="str">
            <v>Tầng 1, Tòa B1, Dự án Tổ hợp thương mại dịch vụ và căn hộ cao cấp Hải Phát Plaza, P.Đại Mỗ, Nam Từ Liêm, HN</v>
          </cell>
          <cell r="D507" t="str">
            <v>MIENBAC;Coopfood;COOP</v>
          </cell>
          <cell r="E507">
            <v>0</v>
          </cell>
        </row>
        <row r="508">
          <cell r="A508" t="str">
            <v>coop9161</v>
          </cell>
          <cell r="B508" t="str">
            <v>Cửa hàng Co.op Food HN Eurowindow</v>
          </cell>
          <cell r="C508" t="str">
            <v>Tầng 1, Park 4, Ô đất 5.B2 (Eurowindow River Park), Khu tái định cư Đông Hội, Xã Đông Hội, huyện Đông Anh, HN</v>
          </cell>
          <cell r="D508" t="str">
            <v>MIENBAC;Coopfood;COOP</v>
          </cell>
          <cell r="E508">
            <v>0</v>
          </cell>
        </row>
        <row r="509">
          <cell r="A509" t="str">
            <v>coop9165</v>
          </cell>
          <cell r="B509" t="str">
            <v>Cửa hàng Co.op Food HN Eco Dream</v>
          </cell>
          <cell r="C509" t="str">
            <v>Tầng 1, Shophouse ED.107, Eco Dream, Khu đô thị mới Tây Nam Kim Giang I, Xã Tân Triều, Huyện Thanh Trì, HN</v>
          </cell>
          <cell r="D509" t="str">
            <v>Coopfood;COOP;MIENNAM</v>
          </cell>
          <cell r="E509" t="str">
            <v/>
          </cell>
        </row>
        <row r="510">
          <cell r="A510" t="str">
            <v>coop9997</v>
          </cell>
          <cell r="B510" t="str">
            <v>Cửa Hàng Co.opFood đường D5 87</v>
          </cell>
          <cell r="C510" t="str">
            <v>Đường D5, Q.Bình Thạnh, HCM</v>
          </cell>
          <cell r="D510" t="str">
            <v>Coopfood;COOP;MIENNAM</v>
          </cell>
          <cell r="E510" t="str">
            <v/>
          </cell>
        </row>
        <row r="511">
          <cell r="A511" t="str">
            <v>coop9998</v>
          </cell>
          <cell r="B511" t="str">
            <v>Cửa Hàng Co.opFood Nhượng Quyền Bình Lợi</v>
          </cell>
          <cell r="C511" t="str">
            <v>127 Bình Lợi, phường 13, quận Bình Thạnh, Thành Phố Hồ Chí Minh</v>
          </cell>
          <cell r="D511" t="str">
            <v>Coopfood;COOP;MIENNAM</v>
          </cell>
          <cell r="E511" t="str">
            <v/>
          </cell>
        </row>
        <row r="512">
          <cell r="A512" t="str">
            <v>coop9999</v>
          </cell>
          <cell r="B512" t="str">
            <v>Cửa Hàng Co.opFood Nhượng Quyền Trung Sơn</v>
          </cell>
          <cell r="C512" t="str">
            <v>33-37 đường 9A, KDC Trung Sơn, xã Bình Hưng, huyện  Bình Chánh, Tp.HCM</v>
          </cell>
          <cell r="D512" t="str">
            <v>COOP;MIENNAM</v>
          </cell>
          <cell r="E512" t="str">
            <v/>
          </cell>
        </row>
        <row r="513">
          <cell r="A513" t="str">
            <v>coopannhon</v>
          </cell>
          <cell r="B513" t="str">
            <v>Co.opMart An Nhơn</v>
          </cell>
          <cell r="C513" t="str">
            <v>TTTM Hoàng Vũ Plaza, Quốc lộ 1A, P.Bình Định, Thị xã An Nhơn, Tỉnh Bình Định</v>
          </cell>
          <cell r="D513" t="str">
            <v>COOP;MIENNAM</v>
          </cell>
          <cell r="E513" t="str">
            <v>5800890304</v>
          </cell>
        </row>
        <row r="514">
          <cell r="A514" t="str">
            <v>COOPBAOLOC</v>
          </cell>
          <cell r="B514" t="str">
            <v>CÔNG TY TNHH MỘT THÀNH VIÊN SÀI GÒN CO.OP BẢO LỘC</v>
          </cell>
          <cell r="C514" t="str">
            <v>Tháp nước đường Trần Phú, Phường 2, Thành phố Bảo Lộc, Tỉnh Lâm Đồng, Việt Nam</v>
          </cell>
          <cell r="D514" t="str">
            <v>COOP;MIENNAM</v>
          </cell>
          <cell r="E514" t="str">
            <v>3600753610</v>
          </cell>
        </row>
        <row r="515">
          <cell r="A515" t="str">
            <v>COOPBIENHOA</v>
          </cell>
          <cell r="B515" t="str">
            <v>CÔNG TY TNHH THƯƠNG MẠI DỊCH VỤ SIÊU THỊ CO.OP MART BIÊN HÒA</v>
          </cell>
          <cell r="C515" t="str">
            <v>Số 121, Phạm Văn Thuận , P.Tân Tiến, TP.Biên Hòa, T.Đồng Nai</v>
          </cell>
          <cell r="D515" t="str">
            <v>COOP;MIENNAM</v>
          </cell>
          <cell r="E515" t="str">
            <v>4100506252</v>
          </cell>
        </row>
        <row r="516">
          <cell r="A516" t="str">
            <v>COOPBINHDINH</v>
          </cell>
          <cell r="B516" t="str">
            <v>CÔNG TY TNHH MỘT THÀNH VIÊN SÀI GÒN CO.OP BÌNH ĐỊNH</v>
          </cell>
          <cell r="C516" t="str">
            <v>Số 07, Đường Lê Duẩn, Phường Lý Thường Kiệt, Thành phố Quy Nhơn, Tỉnh Bình Định, Việt Nam</v>
          </cell>
          <cell r="D516" t="str">
            <v>COOP; MIENNAM</v>
          </cell>
          <cell r="E516" t="str">
            <v>0305389020</v>
          </cell>
        </row>
        <row r="517">
          <cell r="A517" t="str">
            <v>COOPBINHTAN</v>
          </cell>
          <cell r="B517" t="str">
            <v>CÔNG TY TNHH MỘT THÀNH VIÊN SÀI GÒN CO.OP BÌNH TÂN</v>
          </cell>
          <cell r="C517" t="str">
            <v>158 Đường Số 19, Phường Bình Trị Đông B, Quận Bình Tân, Thành phố Hồ Chí Minh, Việt Nam</v>
          </cell>
          <cell r="D517" t="str">
            <v>COOP; MIENNAM</v>
          </cell>
          <cell r="E517" t="str">
            <v>0312302969</v>
          </cell>
        </row>
        <row r="518">
          <cell r="A518" t="str">
            <v>COOPBINHTRIEU</v>
          </cell>
          <cell r="B518" t="str">
            <v>CÔNG TY TNHH MỘT THÀNH VIÊN CO.OPMART BÌNH TRIỆU</v>
          </cell>
          <cell r="C518" t="str">
            <v>Số 68/1 Quốc lộ 13, Phường Hiệp Bình Chánh, Thành phố Thủ Đức, Thành phố Hồ Chí Minh, Việt Nam</v>
          </cell>
          <cell r="D518" t="str">
            <v>COOP;MIENNAM</v>
          </cell>
          <cell r="E518" t="str">
            <v>2001269021</v>
          </cell>
        </row>
        <row r="519">
          <cell r="A519" t="str">
            <v>COOPCAMAU</v>
          </cell>
          <cell r="B519" t="str">
            <v>CÔNG TY TNHH MỘT THÀNH VIÊN CO.OPMART CÀ MAU</v>
          </cell>
          <cell r="C519" t="str">
            <v>Số 09 Trần Hưng Đạo, Phường 5, Thành phố Cà Mau, Tỉnh Cà Mau, Việt Nam</v>
          </cell>
          <cell r="D519" t="str">
            <v>COOP; MIENNAM</v>
          </cell>
          <cell r="E519" t="str">
            <v>0311328890</v>
          </cell>
        </row>
        <row r="520">
          <cell r="A520" t="str">
            <v>COOPCANGIO</v>
          </cell>
          <cell r="B520" t="str">
            <v>CÔNG TY TNHH MỘT THÀNH VIÊN CO.OP MART CẦN GIỜ</v>
          </cell>
          <cell r="C520" t="str">
            <v>Số 128 Đường Đào Cử KP.Phong Thạnh Thị Trấn Cần Thạnh, Thị Trấn Cần Thạnh, Huyện Cần Giờ, Thành phố Hồ Chí Minh, Việt Nam</v>
          </cell>
          <cell r="D520" t="str">
            <v>COOP;MIENNAM</v>
          </cell>
          <cell r="E520" t="str">
            <v>1801312884</v>
          </cell>
        </row>
        <row r="521">
          <cell r="A521" t="str">
            <v>COOPCANTHO</v>
          </cell>
          <cell r="B521" t="str">
            <v>CÔNG TY TNHH MỘT THÀNH VIÊN CO.OPMART CẦN THƠ</v>
          </cell>
          <cell r="C521" t="str">
            <v>1, Đại lộ Hòa Bình, Phường Tân An, Quận Ninh Kiều, Thành phố Cần Thơ, Việt Nam</v>
          </cell>
          <cell r="D521" t="str">
            <v>COOP; MIENNAM</v>
          </cell>
          <cell r="E521" t="str">
            <v>0305784415</v>
          </cell>
        </row>
        <row r="522">
          <cell r="A522" t="str">
            <v>COOPCONGQUYNH</v>
          </cell>
          <cell r="B522" t="str">
            <v>CÔNG TY TNHH MỘT THÀNH VIÊN SÀI GÒN CO.OP CỐNG QUỲNH</v>
          </cell>
          <cell r="C522" t="str">
            <v>189C Cống Quỳnh, Phường Nguyễn Cư Trinh, Quận 1, Thành phố Hồ Chí Minh, Việt Nam</v>
          </cell>
          <cell r="D522" t="str">
            <v>COOP; MIENNAM</v>
          </cell>
          <cell r="E522" t="str">
            <v>0310178586</v>
          </cell>
        </row>
        <row r="523">
          <cell r="A523" t="str">
            <v>COOPCUCHI</v>
          </cell>
          <cell r="B523" t="str">
            <v>CÔNG TY TNHH MỘT THÀNH VIÊN SÀI GÒN CO.OP CỦ CHI</v>
          </cell>
          <cell r="C523" t="str">
            <v>357 Quốc lộ 22, ấp Thượng, Xã Tân Thông Hội, Huyện Củ Chi, Thành phố Hồ Chí Minh, Việt Nam</v>
          </cell>
          <cell r="D523" t="str">
            <v>COOP; MIENNAM</v>
          </cell>
          <cell r="E523" t="str">
            <v>0305773540</v>
          </cell>
        </row>
        <row r="524">
          <cell r="A524" t="str">
            <v>COOPDAMSEN</v>
          </cell>
          <cell r="B524" t="str">
            <v>CÔNG TY TNHH MỘT THÀNH VIÊN SÀI GÒN CO.OP ĐẦM SEN</v>
          </cell>
          <cell r="C524" t="str">
            <v>Tầng trệt, Tầng 1, Tầng 2 (Siêu thị Co.opMart) Khu A, Chung cư Phú Thọ, P.15, Q.11, TP.HCM, Việt Nam</v>
          </cell>
          <cell r="D524" t="str">
            <v>COOP;MIENNAM</v>
          </cell>
          <cell r="E524" t="str">
            <v>0401281414</v>
          </cell>
        </row>
        <row r="525">
          <cell r="A525" t="str">
            <v>COOPDANANG</v>
          </cell>
          <cell r="B525" t="str">
            <v>CÔNG TY TNHH MỘT THÀNH VIÊN TMDV SIÊU THỊ CO.OPMART ĐÀ NẴNG</v>
          </cell>
          <cell r="C525" t="str">
            <v>478 Điện Biên Phủ, Phường Thanh Khê Đông, Quận Thanh Khê, Thành phố Đà Nẵng, Việt Nam</v>
          </cell>
          <cell r="D525" t="str">
            <v>COOP;MIENNAM</v>
          </cell>
          <cell r="E525" t="str">
            <v/>
          </cell>
        </row>
        <row r="526">
          <cell r="A526" t="str">
            <v>coopfair0001</v>
          </cell>
          <cell r="B526" t="str">
            <v>CÔNG TY TNHH SAIGON CO-OP FAIRPRICE. Co-opXtra Linh Trung</v>
          </cell>
          <cell r="C526" t="str">
            <v>Linh Trung, Thủ Đức, HCM</v>
          </cell>
          <cell r="D526" t="str">
            <v>COOP; MIENNAM</v>
          </cell>
          <cell r="E526" t="str">
            <v/>
          </cell>
        </row>
        <row r="527">
          <cell r="A527" t="str">
            <v>coopfair0002</v>
          </cell>
          <cell r="B527" t="str">
            <v>CÔNG TY TNHH SAIGON CO-OP FAIRPRICE. Co-opXtra Tân Phong</v>
          </cell>
          <cell r="C527" t="str">
            <v>1058 Nguyễn Văn Linh, Q7, HCM</v>
          </cell>
          <cell r="D527" t="str">
            <v>COOP;MIENNAM</v>
          </cell>
          <cell r="E527" t="str">
            <v/>
          </cell>
        </row>
        <row r="528">
          <cell r="A528" t="str">
            <v>coopfair0003</v>
          </cell>
          <cell r="B528" t="str">
            <v>CÔNG TY TNHH SAIGON CO-OP FAIRPRICE. Co-opXtra Phạm Văn Đồng</v>
          </cell>
          <cell r="C528" t="str">
            <v>240-242 phạm Văn Đồng, Hiệp Bình Chánh, Thủ Đức, HCM</v>
          </cell>
          <cell r="D528" t="str">
            <v>COOP; MIENNAM</v>
          </cell>
          <cell r="E528" t="str">
            <v/>
          </cell>
        </row>
        <row r="529">
          <cell r="A529" t="str">
            <v>coopfair0004</v>
          </cell>
          <cell r="B529" t="str">
            <v>CÔNG TY TNHH SAIGON CO-OP FAIRPRICE. Co-opXtra Sư Vạn Hạnh</v>
          </cell>
          <cell r="C529" t="str">
            <v>Q10, HCM</v>
          </cell>
          <cell r="D529" t="str">
            <v>COOP; MIENNAM</v>
          </cell>
          <cell r="E529" t="str">
            <v>0312263124</v>
          </cell>
        </row>
        <row r="530">
          <cell r="A530" t="str">
            <v>COOPFAIRPRICE</v>
          </cell>
          <cell r="B530" t="str">
            <v>CÔNG TY TNHH SAIGON CO-OP FAIRPRICE</v>
          </cell>
          <cell r="C530" t="str">
            <v>Số 199-205, Đường Nguyễn Thái Học, Phường Phạm Ngũ Lão, Quận 1, Thành phố Hồ Chí Minh, Việt Nam</v>
          </cell>
          <cell r="D530" t="str">
            <v>COOP; MIENNAM</v>
          </cell>
          <cell r="E530" t="str">
            <v/>
          </cell>
        </row>
        <row r="531">
          <cell r="A531" t="str">
            <v>coopfine0001</v>
          </cell>
          <cell r="B531" t="str">
            <v>FINELIFE FOODSTORE RIVIERA POINT</v>
          </cell>
          <cell r="C531" t="str">
            <v>Số 2, nguyễn văn Tưởng, KP3, P.Tân Phú, Q7, HCM</v>
          </cell>
          <cell r="D531" t="str">
            <v>COOP; MIENNAM</v>
          </cell>
          <cell r="E531" t="str">
            <v/>
          </cell>
        </row>
        <row r="532">
          <cell r="A532" t="str">
            <v>coopfine0002</v>
          </cell>
          <cell r="B532" t="str">
            <v>FINELIFE SUPERMARKET SAIGON MIA</v>
          </cell>
          <cell r="C532" t="str">
            <v>Đường 9A, KDC Trung Sơn, Xã Bình Hưng, Huyện Bình Chánh, HCM</v>
          </cell>
          <cell r="D532" t="str">
            <v>COOP; MIENNAM</v>
          </cell>
          <cell r="E532" t="str">
            <v/>
          </cell>
        </row>
        <row r="533">
          <cell r="A533" t="str">
            <v>coopfine0003</v>
          </cell>
          <cell r="B533" t="str">
            <v>FINELIFE SUPERMARKET URBANHILL</v>
          </cell>
          <cell r="C533" t="str">
            <v>51A Nguyễn Văn Linh P.Tân Phong Q7 TPHCM</v>
          </cell>
          <cell r="D533" t="str">
            <v>COOP; MIENNAM</v>
          </cell>
          <cell r="E533" t="str">
            <v/>
          </cell>
        </row>
        <row r="534">
          <cell r="A534" t="str">
            <v>coopfine4201</v>
          </cell>
          <cell r="B534" t="str">
            <v>FINELIFE FOODSTORE HÀ ĐÔ</v>
          </cell>
          <cell r="C534" t="str">
            <v>118 Đường 3/2 , phường 12 , Quận 10 , Tp.HCM</v>
          </cell>
          <cell r="D534" t="str">
            <v>COOP; MIENNAM</v>
          </cell>
          <cell r="E534" t="str">
            <v>0315815574</v>
          </cell>
        </row>
        <row r="535">
          <cell r="A535" t="str">
            <v>COOPFINELIFE</v>
          </cell>
          <cell r="B535" t="str">
            <v>CÔNG TY TNHH MỘT THÀNH VIÊN CO.OP FINELIFE</v>
          </cell>
          <cell r="C535" t="str">
            <v>199-205 Nguyễn Thái Học, Phường Phạm Ngũ Lão, Quận 1, TP.HCM</v>
          </cell>
          <cell r="D535" t="str">
            <v>COOP;MIENNAM</v>
          </cell>
          <cell r="E535" t="str">
            <v>0309129418-115</v>
          </cell>
        </row>
        <row r="536">
          <cell r="A536" t="str">
            <v>COOPFOOD-115</v>
          </cell>
          <cell r="B536" t="str">
            <v>CHI NHÁNH - CÔNG TY TNHH MỘT THÀNH VIÊN THỰC PHẨM SAIGON CO.OP - CO.OP FOOD MIỀN BẮC</v>
          </cell>
          <cell r="C536" t="str">
            <v>Tầng 1, Tòa 17T4 Dự án Hapulico Complex, Số 01 Đ.Nguyễn Huy Tưởng, P.Thanh Xuân Trung, Q.Thanh Xuân, TP.Hà Nội, Việt Nam</v>
          </cell>
          <cell r="D536" t="str">
            <v>COOP;MIENNAM</v>
          </cell>
          <cell r="E536" t="str">
            <v>0309129418-116</v>
          </cell>
        </row>
        <row r="537">
          <cell r="A537" t="str">
            <v>COOPFOOD-116</v>
          </cell>
          <cell r="B537" t="str">
            <v>CN CÔNG TY TNHH MTV THỰC PHẨM SAIGON CO.OP - CO.OPFOOD KHU VỰC ĐỒNG NAI</v>
          </cell>
          <cell r="C537" t="str">
            <v>L2-1, Khu dân cư Phú Gia 2, KP 5, P.Trảng Dài, TP. Biên Hòa, T. Đồng Nai, Việt Nam</v>
          </cell>
          <cell r="D537" t="str">
            <v>COOP;MIENNAM</v>
          </cell>
          <cell r="E537" t="str">
            <v>0309129418-123</v>
          </cell>
        </row>
        <row r="538">
          <cell r="A538" t="str">
            <v>COOPFOOD-123</v>
          </cell>
          <cell r="B538" t="str">
            <v>CHI NHÁNH CÔNG TY TNHH MỘT THÀNH VIÊN THỰC PHẨM SAIGON CO.OP - CO.OP FOOD KHU VỰC BÌNH DƯƠNG</v>
          </cell>
          <cell r="C538" t="str">
            <v>451 Lê Hồng Phong, Khu phố 8, Phường Phú Hòa, Thành phố Thủ Dầu Một, Tỉnh Bình Dương, Việt Nam</v>
          </cell>
          <cell r="D538" t="str">
            <v>COOP;MIENNAM</v>
          </cell>
          <cell r="E538" t="str">
            <v>0309129418-144</v>
          </cell>
        </row>
        <row r="539">
          <cell r="A539" t="str">
            <v>COOPFOOD-144</v>
          </cell>
          <cell r="B539" t="str">
            <v>CHI NHÁNH CÔNG TY TNHH MỘT THÀNH VIÊN THỰC PHẨM SAIGON CO.OP - CO.OP FOOD KHU VỰC CẦN THƠ</v>
          </cell>
          <cell r="C539" t="str">
            <v>111 Phạm Ngũ Lão, Phường Thới Bình, Quận Ninh Kiều, Thành phố Cần Thơ, Việt Nam</v>
          </cell>
          <cell r="D539" t="str">
            <v>COOP;MIENNAM</v>
          </cell>
          <cell r="E539" t="str">
            <v/>
          </cell>
        </row>
        <row r="540">
          <cell r="A540" t="str">
            <v>coopfood6101</v>
          </cell>
          <cell r="B540" t="str">
            <v>Co.opFood BD CC Charm Sapphire</v>
          </cell>
          <cell r="C540" t="str">
            <v>Căn hộ số 14, tầng 1, thuộc Block Sapphire, mã căn hộ S-14, khu phức hợp Charm Plaza 1, khu phố Thống Nhất, P.Dĩ An, Tp.Dĩ An, Bình Dương</v>
          </cell>
          <cell r="D540" t="str">
            <v>COOP; MIENNAM</v>
          </cell>
          <cell r="E540" t="str">
            <v>0309120630</v>
          </cell>
        </row>
        <row r="541">
          <cell r="A541" t="str">
            <v>COOPGOVAP</v>
          </cell>
          <cell r="B541" t="str">
            <v>CÔNG TY TNHH MỘT THÀNH VIÊN SÀI GÒN CO.OP GÒ VẤP</v>
          </cell>
          <cell r="C541" t="str">
            <v>543/1 Phan Văn Trị, Phường 7, Quận Gò Vấp, Thành phố Hồ Chí Minh, Việt Nam</v>
          </cell>
          <cell r="D541" t="str">
            <v>MIENBAC;COOP</v>
          </cell>
          <cell r="E541" t="str">
            <v>0201264531</v>
          </cell>
        </row>
        <row r="542">
          <cell r="A542" t="str">
            <v>COOPHAIPHONG</v>
          </cell>
          <cell r="B542" t="str">
            <v>CÔNG TY TNHH MỘT THÀNH VIÊN CO.OPMART HẢI PHÒNG</v>
          </cell>
          <cell r="C542" t="str">
            <v>Trung tâm thương mại Cát Bi Plaza, số 1 đường Lê Hồng Phong, Phường Lạc Viên, Quận Ngô Quyền, Thành phố Hải Phòng, Việt Nam</v>
          </cell>
          <cell r="D542" t="str">
            <v>MIENBAC; COOP</v>
          </cell>
          <cell r="E542" t="str">
            <v>0104287702</v>
          </cell>
        </row>
        <row r="543">
          <cell r="A543" t="str">
            <v>COOPHANOI</v>
          </cell>
          <cell r="B543" t="str">
            <v>CÔNG TY TNHH MỘT THÀNH VIÊN SÀI GÒN CO.OP HÀ NỘI</v>
          </cell>
          <cell r="C543" t="str">
            <v>Km số 10 đường Nguyễn Trãi, Phường Mộ Lao, Quận Hà Đông, Thành phố Hà Nội, Việt Nam</v>
          </cell>
          <cell r="D543" t="str">
            <v>COOP;MIENNAM</v>
          </cell>
          <cell r="E543" t="str">
            <v>0305781492</v>
          </cell>
        </row>
        <row r="544">
          <cell r="A544" t="str">
            <v>COOPHAUGIANG</v>
          </cell>
          <cell r="B544" t="str">
            <v>CÔNG TY TNHH MỘT THÀNH VIÊN SÀI GÒN CO.OP HẬU GIANG</v>
          </cell>
          <cell r="C544" t="str">
            <v>188 Hậu Giang, Phường 06, Quận 6, Thành phố Hồ Chí Minh, Việt Nam</v>
          </cell>
          <cell r="D544" t="str">
            <v>COOP; MIENNAM</v>
          </cell>
          <cell r="E544" t="str">
            <v>0311261082</v>
          </cell>
        </row>
        <row r="545">
          <cell r="A545" t="str">
            <v>COOPHOABINH</v>
          </cell>
          <cell r="B545" t="str">
            <v>CÔNG TY TNHH MỘT THÀNH VIÊN CO.OP MART HÒA BÌNH</v>
          </cell>
          <cell r="C545" t="str">
            <v>175 đường Hòa Bình, Phường Hiệp Tân, Quận Tân phú, Thành phố Hồ Chí Minh, Việt Nam</v>
          </cell>
          <cell r="D545" t="str">
            <v>COOP; MIENNAM</v>
          </cell>
          <cell r="E545" t="str">
            <v>0312033402</v>
          </cell>
        </row>
        <row r="546">
          <cell r="A546" t="str">
            <v>COOPHOAHAO</v>
          </cell>
          <cell r="B546" t="str">
            <v>CÔNG TY TNHH MỘT THÀNH VIÊN CO.OPMART HÒA HẢO</v>
          </cell>
          <cell r="C546" t="str">
            <v>0.01 - 0.02 - 0.03 Cao ốc B Ngô Gia Tự, Hòa Hảo, Phường 03, Quận 10, Thành phố Hồ Chí Minh, Việt Nam</v>
          </cell>
          <cell r="D546" t="str">
            <v>MIENBAC; COOP</v>
          </cell>
          <cell r="E546" t="str">
            <v>0106375601</v>
          </cell>
        </row>
        <row r="547">
          <cell r="A547" t="str">
            <v>COOPHOANGMAI</v>
          </cell>
          <cell r="B547" t="str">
            <v>CÔNG TY TNHH MỘT THÀNH VIÊN CO.OPMART HOÀNG MAI</v>
          </cell>
          <cell r="C547" t="str">
            <v>Km số 10 đường Nguyễn Trãi, Phường Mộ Lao, Quận Hà Đông, Thành phố Hà Nội, Việt Nam</v>
          </cell>
          <cell r="D547" t="str">
            <v>COOP; MIENNAM</v>
          </cell>
          <cell r="E547" t="str">
            <v>0308425100</v>
          </cell>
        </row>
        <row r="548">
          <cell r="A548" t="str">
            <v>COOPHOCMON</v>
          </cell>
          <cell r="B548" t="str">
            <v>CÔNG TY TNHH MỘT THÀNH VIÊN SÀI GÒN CO.OP HÓC MÔN</v>
          </cell>
          <cell r="C548" t="str">
            <v>380 đường Đặng Thúc Vịnh, ấp Thới Tứ 1, Xã Thới Tam Thôn, Huyện Hóc Môn, Thành phố Hồ Chí Minh, Việt Nam</v>
          </cell>
          <cell r="D548" t="str">
            <v>COOP;MIENNAM</v>
          </cell>
          <cell r="E548" t="str">
            <v>3300535435</v>
          </cell>
        </row>
        <row r="549">
          <cell r="A549" t="str">
            <v>COOPHUE</v>
          </cell>
          <cell r="B549" t="str">
            <v>CÔNG TY TNHH MỘT THÀNH VIÊN CO.OP MART HUẾ</v>
          </cell>
          <cell r="C549" t="str">
            <v>Trung tâm Thương mại Trường Tiền Plaza, 06 Trần Hưng Đạo, Phường Phú Hòa, Thành phố Huế, Tỉnh Thừa Thiên - Huế, Việt Nam</v>
          </cell>
          <cell r="D549" t="str">
            <v>COOP;MIENNAM</v>
          </cell>
          <cell r="E549" t="str">
            <v>0314057991</v>
          </cell>
        </row>
        <row r="550">
          <cell r="A550" t="str">
            <v>COOPKVSG</v>
          </cell>
          <cell r="B550" t="str">
            <v>CÔNG TY TNHH MỘT THÀNH VIÊN KHO VẬN SÀI GÒN CO.OP</v>
          </cell>
          <cell r="C550" t="str">
            <v>199 - 205 Nguyễn Thái Học, Phường Phạm Ngũ Lão, Quận 1, Thành phố Hồ Chí Minh, Việt Nam</v>
          </cell>
          <cell r="D550" t="str">
            <v>COOP; Coopfood; MIENNAM</v>
          </cell>
          <cell r="E550" t="str">
            <v>0309129418-057</v>
          </cell>
        </row>
        <row r="551">
          <cell r="A551" t="str">
            <v>COOPLONGHAU</v>
          </cell>
          <cell r="B551" t="str">
            <v>CHI NHÁNH CÔNG TY TNHH MỘT THÀNH VIÊN THỰC PHẨM SAIGON CO.OP - CỬA HÀNG CO.OP FOOD LONG HẬU</v>
          </cell>
          <cell r="C551" t="str">
            <v>Lô A khu lưu trú, khu công nghiệp Long Hậu, Đường Long Hậu-Hiệp Phước, ấp 3, Xã Long Hậu, Huyện Cần Giuộc, Tỉnh Long An, Việt Nam</v>
          </cell>
          <cell r="D551" t="str">
            <v>MIENBAC; COOP</v>
          </cell>
          <cell r="E551" t="str">
            <v/>
          </cell>
        </row>
        <row r="552">
          <cell r="A552" t="str">
            <v>coopmart9999</v>
          </cell>
          <cell r="B552" t="str">
            <v>CÔNG TY TNHH MỘT THÀNH VIÊN SÀI GÒN CO.OP HÀ NỘI</v>
          </cell>
          <cell r="C552" t="str">
            <v>Km số 10 đường Nguyễn Trãi, Phường Mộ Lao, Quận Hà Đông, Thành phố Hà Nội, Việt Nam</v>
          </cell>
          <cell r="D552" t="str">
            <v>COOP; MIENNAM</v>
          </cell>
          <cell r="E552" t="str">
            <v>0305770035</v>
          </cell>
        </row>
        <row r="553">
          <cell r="A553" t="str">
            <v>COOPNAMSG</v>
          </cell>
          <cell r="B553" t="str">
            <v>CÔNG TY TNHH MỘT THÀNH VIÊN SÀI GÒN CO.OP NAM SÀI GÒN</v>
          </cell>
          <cell r="C553" t="str">
            <v>1362 Đường Huỳnh Tấn Phát, Khu Phố 1, Phường Phú Mỹ, Quận 7, Thành phố Hồ Chí Minh, Việt Nam</v>
          </cell>
          <cell r="D553" t="str">
            <v>COOP; MIENNAM</v>
          </cell>
          <cell r="E553" t="str">
            <v>0305772762</v>
          </cell>
        </row>
        <row r="554">
          <cell r="A554" t="str">
            <v>COOPNDC</v>
          </cell>
          <cell r="B554" t="str">
            <v>CÔNG TY TNHH MỘT THÀNH VIÊN SÀI GÒN CO.OP ĐÌNH CHIỂU</v>
          </cell>
          <cell r="C554" t="str">
            <v>168 Nguyễn Đình Chiểu, Phường Võ Thị Sáu, Quận 3, Thành phố Hồ Chí Minh, Việt Nam</v>
          </cell>
          <cell r="D554" t="str">
            <v>COOP;MIENNAM</v>
          </cell>
          <cell r="E554" t="str">
            <v>6300235437</v>
          </cell>
        </row>
        <row r="555">
          <cell r="A555" t="str">
            <v>COOPNGABAYHG</v>
          </cell>
          <cell r="B555" t="str">
            <v>CÔNG TY TNHH MỘT THÀNH VIÊN CO.OPMART NGÃ BẢY HẬU GIANG</v>
          </cell>
          <cell r="C555" t="str">
            <v>Khu vực 3, Phường Ngã Bảy, Thành phố Ngã Bảy, Tỉnh Hậu Giang, Việt Nam</v>
          </cell>
          <cell r="D555" t="str">
            <v>COOP; MIENNAM</v>
          </cell>
          <cell r="E555" t="str">
            <v>0311368050</v>
          </cell>
        </row>
        <row r="556">
          <cell r="A556" t="str">
            <v>COOPNGUYENXI</v>
          </cell>
          <cell r="B556" t="str">
            <v>CÔNG TY TNHH MỘT THÀNH VIÊN CO.OP MART NGUYỄN XÍ</v>
          </cell>
          <cell r="C556" t="str">
            <v>Số 57 Quốc Lộ 13, Phường 26, Quận Bình Thạnh, Thành phố Hồ Chí Minh, Việt Nam</v>
          </cell>
          <cell r="D556" t="str">
            <v>COOP;MIENNAM</v>
          </cell>
          <cell r="E556" t="str">
            <v>4201545466</v>
          </cell>
        </row>
        <row r="557">
          <cell r="A557" t="str">
            <v>COOPNHATRANG</v>
          </cell>
          <cell r="B557" t="str">
            <v>CÔNG TY TNHH MỘT THÀNH VIÊN CO.OPMART NHA TRANG</v>
          </cell>
          <cell r="C557" t="str">
            <v>02 Lê Hồng Phong, Phường Phước Hải, Thành phố Nha Trang, Tỉnh Khánh Hòa, Việt Nam</v>
          </cell>
          <cell r="D557" t="str">
            <v>COOP; MIENNAM</v>
          </cell>
          <cell r="E557" t="str">
            <v>0305305768</v>
          </cell>
        </row>
        <row r="558">
          <cell r="A558" t="str">
            <v>COOPNHIEULOC</v>
          </cell>
          <cell r="B558" t="str">
            <v>CÔNG TY TNHH MỘT THÀNH VIÊN SÀI GÒN CO.OP NHIÊU LỘC</v>
          </cell>
          <cell r="C558" t="str">
            <v>Cao ốc SCREC, Trường Sa, Phường 12, Quận 3, Thành phố Hồ Chí Minh, Việt Nam</v>
          </cell>
          <cell r="D558" t="str">
            <v>COOP; MIENNAM</v>
          </cell>
          <cell r="E558" t="str">
            <v>0305761111</v>
          </cell>
        </row>
        <row r="559">
          <cell r="A559" t="str">
            <v>COOPPHULAM</v>
          </cell>
          <cell r="B559" t="str">
            <v>CÔNG TY TNHH MỘT THÀNH VIÊN SÀI GÒN CO.OP PHÚ LÂM</v>
          </cell>
          <cell r="C559" t="str">
            <v>6 Bà Hom, Phường 13, Quận 6, Thành phố Hồ Chí Minh, Việt Nam</v>
          </cell>
          <cell r="D559" t="str">
            <v>COOP; MIENNAM</v>
          </cell>
          <cell r="E559" t="str">
            <v>0305778394</v>
          </cell>
        </row>
        <row r="560">
          <cell r="A560" t="str">
            <v>COOPPHUNHUAN</v>
          </cell>
          <cell r="B560" t="str">
            <v>CÔNG TY TNHH MỘT THÀNH VIÊN SÀI GÒN CO.OP PHÚ NHUẬN</v>
          </cell>
          <cell r="C560" t="str">
            <v>571-573 Nguyễn Kiệm, Phường 09, Quận Phú Nhuận, Thành phố Hồ Chí Minh, Việt Nam</v>
          </cell>
          <cell r="D560" t="str">
            <v>COOP;MIENNAM</v>
          </cell>
          <cell r="E560" t="str">
            <v>1701642215</v>
          </cell>
        </row>
        <row r="561">
          <cell r="A561" t="str">
            <v>COOPRACHGIA</v>
          </cell>
          <cell r="B561" t="str">
            <v>CÔNG TY TNHH THƯƠNG MẠI SÀI GÒN CO.OP RẠCH GIÁ</v>
          </cell>
          <cell r="C561" t="str">
            <v>Khu trung tâm thương mại tổng hợp 16 ha, Phường Vĩnh Thanh Vân, Thành phố Rạch Giá, Tỉnh Kiên Giang, Việt Nam</v>
          </cell>
          <cell r="D561" t="str">
            <v>COOP; MIENNAM</v>
          </cell>
          <cell r="E561" t="str">
            <v>0308123011</v>
          </cell>
        </row>
        <row r="562">
          <cell r="A562" t="str">
            <v>COOPRACHMIEU</v>
          </cell>
          <cell r="B562" t="str">
            <v>CÔNG TY TNHH MỘT THÀNH VIÊN SÀI GÒN CO.OP RẠCH MIỄU</v>
          </cell>
          <cell r="C562" t="str">
            <v>48 Hoa Sứ, Phường 07, Quận Phú Nhuận, Thành phố Hồ Chí Minh, Việt Nam</v>
          </cell>
          <cell r="D562" t="str">
            <v>COOP;MIENNAM</v>
          </cell>
          <cell r="E562" t="str">
            <v>4000451095</v>
          </cell>
        </row>
        <row r="563">
          <cell r="A563" t="str">
            <v>COOPTAMKY</v>
          </cell>
          <cell r="B563" t="str">
            <v>CÔNG TY TNHH MỘT THÀNH VIÊN SÀI GÒN CO.OP TAM KỲ</v>
          </cell>
          <cell r="C563" t="str">
            <v>07 Phan Chu Trinh, Phường Phước Hòa, Thành phố Tam Kỳ, Tỉnh Quảng Nam, Việt Nam</v>
          </cell>
          <cell r="D563" t="str">
            <v>COOP; MIENNAM</v>
          </cell>
          <cell r="E563" t="str">
            <v>0305781598</v>
          </cell>
        </row>
        <row r="564">
          <cell r="A564" t="str">
            <v>COOPTHANGLOI</v>
          </cell>
          <cell r="B564" t="str">
            <v>CÔNG TY TNHH MỘT THÀNH VIÊN SÀI GÒN CO.OP THẮNG LỢI</v>
          </cell>
          <cell r="C564" t="str">
            <v>102 Đường Phan Văn Hớn, phường Tân Thới Nhất, Quận 12, Thành phố Hồ Chí Minh, Việt Nam</v>
          </cell>
          <cell r="D564" t="str">
            <v>COOP; Coopfood; MIENBAC</v>
          </cell>
          <cell r="E564" t="str">
            <v>2801917948</v>
          </cell>
        </row>
        <row r="565">
          <cell r="A565" t="str">
            <v>COOPTHANHHOA</v>
          </cell>
          <cell r="B565" t="str">
            <v>CÔNG TY TNHH MỘT THÀNH VIÊN CO.OPMART THANH HÓA</v>
          </cell>
          <cell r="C565" t="str">
            <v>Trung tâm thương mại HD, đường Phan Chu Trinh, Phường Điện Biên, Thành phố Thanh Hoá, Tỉnh Thanh Hoá, Việt Nam</v>
          </cell>
          <cell r="D565" t="str">
            <v>COOP</v>
          </cell>
          <cell r="E565" t="str">
            <v>0305778411</v>
          </cell>
        </row>
        <row r="566">
          <cell r="A566" t="str">
            <v>COOPTIENHOANG</v>
          </cell>
          <cell r="B566" t="str">
            <v>CÔNG TY TNHH MỘT THÀNH VIÊN SÀI GÒN CO.OP TIÊN HOÀNG</v>
          </cell>
          <cell r="C566" t="str">
            <v>199 - 205 Nguyễn Thái Học, Phường Phạm Ngũ Lão, Quận 1, Thành phố Hồ Chí Minh, Việt Nam</v>
          </cell>
          <cell r="D566" t="str">
            <v>COOP; MIENNAM</v>
          </cell>
          <cell r="E566" t="str">
            <v>0313294132</v>
          </cell>
        </row>
        <row r="567">
          <cell r="A567" t="str">
            <v>COOPTOANTAM</v>
          </cell>
          <cell r="B567" t="str">
            <v>CÔNG TY TNHH THƯƠNG MẠI DỊCH VỤ SAIGON CO.OP TOÀN TÂM</v>
          </cell>
          <cell r="C567" t="str">
            <v>Trung tâm Thương mại - văn hóa - dịch vụ - giải trí, 497 Hòa Hảo, Phường 07, Quận 10, Thành phố Hồ Chí Minh, Việt Nam</v>
          </cell>
          <cell r="D567" t="str">
            <v>COOP;MIENNAM</v>
          </cell>
          <cell r="E567" t="str">
            <v>3901170316</v>
          </cell>
        </row>
        <row r="568">
          <cell r="A568" t="str">
            <v>COOPTRANGBANG</v>
          </cell>
          <cell r="B568" t="str">
            <v>CÔNG TY TNHH MỘT THÀNH VIÊN CO.OPMART TRẢNG BÀNG</v>
          </cell>
          <cell r="C568" t="str">
            <v>Khu phố Lộc An, Phường Trảng Bàng, Thị xã Trảng Bàng, Tỉnh Tây Ninh, Việt Nam</v>
          </cell>
          <cell r="D568" t="str">
            <v>MIENBAC;COOP</v>
          </cell>
          <cell r="E568" t="str">
            <v>2500454301</v>
          </cell>
        </row>
        <row r="569">
          <cell r="A569" t="str">
            <v>COOPVINHPHUC</v>
          </cell>
          <cell r="B569" t="str">
            <v>CÔNG TY TNHH MỘT THÀNH VIÊN CO.OP MART VĨNH PHÚC</v>
          </cell>
          <cell r="C569" t="str">
            <v>Tòa nhà Trung tâm Thương mại SOIVA Plaza, Đường Mê Linh, Phường Khai Quang, Thành phố Vĩnh Yên, Tỉnh Vĩnh Phúc, Việt Nam</v>
          </cell>
          <cell r="D569" t="str">
            <v>COOP;MIENNAM</v>
          </cell>
          <cell r="E569" t="str">
            <v>3500817878</v>
          </cell>
        </row>
        <row r="570">
          <cell r="A570" t="str">
            <v>COOPVUNGTAU</v>
          </cell>
          <cell r="B570" t="str">
            <v>CÔNG TY TNHH TMDV SÀI GÒN VŨNG TÀU</v>
          </cell>
          <cell r="C570" t="str">
            <v>Số 36 Nguyễn Thái Học, Phường 7, Thành Phố Vũng Tàu, Tỉnh Bà Rịa - Vũng Tàu, Việt Nam</v>
          </cell>
          <cell r="D570" t="str">
            <v>COOP;MIENNAM</v>
          </cell>
          <cell r="E570" t="str">
            <v>3502238957</v>
          </cell>
        </row>
        <row r="571">
          <cell r="A571" t="str">
            <v>COOPVUNGTAU2</v>
          </cell>
          <cell r="B571" t="str">
            <v>CÔNG TY TNHH MTV CO.OPMART VŨNG TÀU 2</v>
          </cell>
          <cell r="C571" t="str">
            <v>Số 36 Nguyễn Thái Học, Phường 7, Thành Phố Vũng Tàu, Tỉnh Bà Rịa - Vũng Tàu, Việt Nam</v>
          </cell>
          <cell r="D571" t="str">
            <v>COOP; MIENNAM</v>
          </cell>
          <cell r="E571" t="str">
            <v>0305767459</v>
          </cell>
        </row>
        <row r="572">
          <cell r="A572" t="str">
            <v>COOPXLHN</v>
          </cell>
          <cell r="B572" t="str">
            <v>CÔNG TY TNHH MỘT THÀNH VIÊN SÀI GÒN CO.OP XA LỘ HÀ NỘI</v>
          </cell>
          <cell r="C572" t="str">
            <v>191 Quang Trung, Phường Hiệp Phú, Quận 9 (Hết hiệu lực), Thành phố Hồ Chí Minh, Việt Nam</v>
          </cell>
          <cell r="D572" t="str">
            <v>MIENNAM</v>
          </cell>
          <cell r="E572" t="str">
            <v>0315061736</v>
          </cell>
        </row>
        <row r="573">
          <cell r="A573" t="str">
            <v>CQT</v>
          </cell>
          <cell r="B573" t="str">
            <v>CÔNG TY TNHH THƯƠNG MẠI DỊCH VỤ CQT</v>
          </cell>
          <cell r="C573" t="str">
            <v>387/24 Phan Văn Trị, Phường 02, Quận 5, Thành phố Hồ Chí Minh, Việt Nam</v>
          </cell>
          <cell r="D573">
            <v>0</v>
          </cell>
          <cell r="E573">
            <v>0</v>
          </cell>
        </row>
        <row r="574">
          <cell r="A574" t="str">
            <v>CTDUCPHONG</v>
          </cell>
          <cell r="B574" t="str">
            <v>CTY TNHH ĐẦU TƯ XNK ĐỨC PHONG</v>
          </cell>
          <cell r="C574" t="str">
            <v>Số 041 Nguyễn Thị Định, P. Tân Phong, TP. Lai Châu, T. Lai Châu</v>
          </cell>
          <cell r="D574" t="str">
            <v>MIENNAM</v>
          </cell>
          <cell r="E574" t="str">
            <v>0317007131</v>
          </cell>
        </row>
        <row r="575">
          <cell r="A575" t="str">
            <v>CTNHATTHUONG</v>
          </cell>
          <cell r="B575" t="str">
            <v>CÔNG TY TNHH THƯƠNG MẠI XUẤT NHẬP KHẨU NHẬT THƯƠNG</v>
          </cell>
          <cell r="C575" t="str">
            <v>S02.03.01S04 Vinhomes Grand Park, 512 Nguyễn Xiển, Tổ 16, Khu Phố Long Hòa, Phường Long Thạnh Mỹ, Thành Phố Thủ Đức, TP Hồ Chí Minh</v>
          </cell>
          <cell r="D575" t="str">
            <v>MIENNAM</v>
          </cell>
          <cell r="E575" t="str">
            <v>0311925181</v>
          </cell>
        </row>
        <row r="576">
          <cell r="A576" t="str">
            <v>CTYBB&amp;CC</v>
          </cell>
          <cell r="B576" t="str">
            <v>CÔNG TY TNHH MỘT THÀNH VIÊN THƯƠNG MẠI DỊCH VỤ BB&amp;CC</v>
          </cell>
          <cell r="C576" t="str">
            <v>380/283 Nguyễn Duy, Phường 9, Quận 8, Thành phố Hồ Chí Minh, Việt Nam</v>
          </cell>
          <cell r="D576" t="str">
            <v>MIENNAM</v>
          </cell>
          <cell r="E576" t="str">
            <v>0314243099</v>
          </cell>
        </row>
        <row r="577">
          <cell r="A577" t="str">
            <v>CTYSUBIN</v>
          </cell>
          <cell r="B577" t="str">
            <v>CÔNG TY TNHH TÃ SỮA SU BIN</v>
          </cell>
          <cell r="C577" t="str">
            <v>756B âu Cơ, Phường 14, Quận Tân Bình, Thành phố Hồ Chí Minh, Việt Nam</v>
          </cell>
          <cell r="D577" t="str">
            <v>MIENNAM</v>
          </cell>
          <cell r="E577" t="str">
            <v>0314294791</v>
          </cell>
        </row>
        <row r="578">
          <cell r="A578" t="str">
            <v>CUONGGIAPHAT</v>
          </cell>
          <cell r="B578" t="str">
            <v>CÔNG TY TNHH XÂY LẮP KỸ THUẬT CƠ ĐIỆN CƯỜNG GIA PHÁT</v>
          </cell>
          <cell r="C578" t="str">
            <v>8/7 Đường 46, Kp6, P.Hiệp Bình Chánh, TP.Thủ Đức, TP. HCM</v>
          </cell>
          <cell r="D578" t="str">
            <v>MIENNAM</v>
          </cell>
          <cell r="E578" t="str">
            <v>0312825486</v>
          </cell>
        </row>
        <row r="579">
          <cell r="A579" t="str">
            <v>DANGNHAT</v>
          </cell>
          <cell r="B579" t="str">
            <v>CÔNG TY TNHH THƯƠNG MẠI ĐĂNG NHẬT</v>
          </cell>
          <cell r="C579" t="str">
            <v>77 B HOÀNG VĂN THỤ, PHƯỜNG 15, QUẬN PHÚ NHUẬN, TP.HCM</v>
          </cell>
          <cell r="D579" t="str">
            <v>MIENNAM</v>
          </cell>
          <cell r="E579" t="str">
            <v>0310496966</v>
          </cell>
        </row>
        <row r="580">
          <cell r="A580" t="str">
            <v>DAUKHISAIGON</v>
          </cell>
          <cell r="B580" t="str">
            <v>CÔNG TY CỔ PHẦN XĂNG DẦU DẦU KHÍ SÀI GÒN</v>
          </cell>
          <cell r="C580" t="str">
            <v>tầng 10, tòa nhà Petroland, số 12 Tân Trào, Phường Tân Phú, Quận 7, TP Hồ Chí Minh</v>
          </cell>
          <cell r="D580">
            <v>0</v>
          </cell>
          <cell r="E580" t="str">
            <v>4500470547</v>
          </cell>
        </row>
        <row r="581">
          <cell r="A581" t="str">
            <v>DETGIADUNGPHONGPHU</v>
          </cell>
          <cell r="B581" t="str">
            <v>CÔNG TY CỔ PHẦN DỆT GIA DỤNG PHONG PHÚ</v>
          </cell>
          <cell r="C581" t="str">
            <v>Thôn Hạnh Trí - Xã Quảng Sơn - Huyện Ninh Sơn - Ninh Thuận.</v>
          </cell>
          <cell r="D581" t="str">
            <v>MIENBAC</v>
          </cell>
          <cell r="E581" t="str">
            <v>0108474051</v>
          </cell>
        </row>
        <row r="582">
          <cell r="A582" t="str">
            <v>DONGNAM-051</v>
          </cell>
          <cell r="B582" t="str">
            <v>CÔNG TY CỔ PHẦN QUẢN LÝ DỊCH VỤ ĐÔNG NAM</v>
          </cell>
          <cell r="C582" t="str">
            <v>Tầng 5, Tòa Nhà Tân Hồng Hà Complex, Số 317 Trường Chinh, Phường Khương Trung, Quận Thanh Xuân, Tp. Hà Nội, Việt Nam</v>
          </cell>
          <cell r="D582" t="str">
            <v>MIENNAM</v>
          </cell>
          <cell r="E582" t="str">
            <v>0309881794</v>
          </cell>
        </row>
        <row r="583">
          <cell r="A583" t="str">
            <v>DONGTHINH</v>
          </cell>
          <cell r="B583" t="str">
            <v>CÔNG TY TNHH THƯƠNG MẠI DỊCH VỤ ĐỒNG THỊNH</v>
          </cell>
          <cell r="C583" t="str">
            <v>304A Quang Trung, Phường 11, Quận Gò Vấp, Thành phố Hồ Chí Minh, Việt Nam</v>
          </cell>
          <cell r="D583" t="str">
            <v>MIENBAC</v>
          </cell>
          <cell r="E583" t="str">
            <v>0105758954</v>
          </cell>
        </row>
        <row r="584">
          <cell r="A584" t="str">
            <v>DONGXANH</v>
          </cell>
          <cell r="B584" t="str">
            <v>CÔNG TY TNHH THƯƠNG MẠI VÀ SẢN XUẤT THỰC PHẨM ĐỒNG XANH</v>
          </cell>
          <cell r="C584" t="str">
            <v>Số nhà 83D, ngõ 31 Xuân Diệu, Phường Quảng An, Quận Tây Hồ, Thành phố Hà Nội, Việt Nam</v>
          </cell>
          <cell r="D584" t="str">
            <v>MIENBAC</v>
          </cell>
          <cell r="E584" t="str">
            <v>0109282232</v>
          </cell>
        </row>
        <row r="585">
          <cell r="A585" t="str">
            <v>DTH</v>
          </cell>
          <cell r="B585" t="str">
            <v>CÔNG TY CỔ PHẦN ĐẠI THANH HẢI</v>
          </cell>
          <cell r="C585" t="str">
            <v>Số 282 Minh Khai, Phường Minh Khai, Quận Hai Bà Trưng, Thành Phố Hà Nội, Việt Nam</v>
          </cell>
          <cell r="D585" t="str">
            <v>MIENBAC;3%</v>
          </cell>
          <cell r="E585" t="str">
            <v/>
          </cell>
        </row>
        <row r="586">
          <cell r="A586" t="str">
            <v>dth6001</v>
          </cell>
          <cell r="B586" t="str">
            <v>ĐTH 1P Trần Thủ Độ, Hoàng Mai, HN</v>
          </cell>
          <cell r="C586" t="str">
            <v>Shophouse 4B/Chung Cư Phương Đông Green Park, 1P Trần Thủ Độ, Phường Hoàng Liệt, Quận Hoàng Mai, HN</v>
          </cell>
          <cell r="D586" t="str">
            <v>MIENBAC;3%</v>
          </cell>
          <cell r="E586" t="str">
            <v/>
          </cell>
        </row>
        <row r="587">
          <cell r="A587" t="str">
            <v>dth6003</v>
          </cell>
          <cell r="B587" t="str">
            <v>ĐTH New Horizon City Hoàng Mai, HN</v>
          </cell>
          <cell r="C587" t="str">
            <v>Tầng 1 Lô 05A Tòa N01, Dự án New Horizon city, Hoàng Mai, HN</v>
          </cell>
          <cell r="D587" t="str">
            <v>MIENBAC;3%</v>
          </cell>
          <cell r="E587" t="str">
            <v/>
          </cell>
        </row>
        <row r="588">
          <cell r="A588" t="str">
            <v>dth6004</v>
          </cell>
          <cell r="B588" t="str">
            <v>ĐTH Imperria Sky Garden Minh Khai, Thanh Trì, HN</v>
          </cell>
          <cell r="C588" t="str">
            <v>Lô A17-18 Tòa A, dự án Imperia Sky Garden 423 Minh Khai, Tp. Hà Nội.</v>
          </cell>
          <cell r="D588" t="str">
            <v>MIENBAC;3%</v>
          </cell>
          <cell r="E588" t="str">
            <v/>
          </cell>
        </row>
        <row r="589">
          <cell r="A589" t="str">
            <v>dth6005</v>
          </cell>
          <cell r="B589" t="str">
            <v>ĐTH Eco Dream Nguyễn Xiển, Thanh Trì, HN</v>
          </cell>
          <cell r="C589" t="str">
            <v>Shophouse ED, tòa Eco Dream Nguyễn Xiển, Tân Triều, Thanh Trì, HN</v>
          </cell>
          <cell r="D589" t="str">
            <v>MIENBAC;3%</v>
          </cell>
          <cell r="E589" t="str">
            <v/>
          </cell>
        </row>
        <row r="590">
          <cell r="A590" t="str">
            <v>dth6006</v>
          </cell>
          <cell r="B590" t="str">
            <v>ĐTH AnLand Premium, Hà Đông, HN</v>
          </cell>
          <cell r="C590" t="str">
            <v>SHB6 tòa nhà AnLand Premium, KĐTM Dương nội, P.La Khê, Hà Đông, HN</v>
          </cell>
          <cell r="D590" t="str">
            <v>MIENBAC;3%</v>
          </cell>
          <cell r="E590" t="str">
            <v/>
          </cell>
        </row>
        <row r="591">
          <cell r="A591" t="str">
            <v>dth6007</v>
          </cell>
          <cell r="B591" t="str">
            <v>ĐTH Gelexia Tam Trinh, Hoàng Mai, HN</v>
          </cell>
          <cell r="C591" t="str">
            <v>885 Đ.Tam Trinh, Yên Sở, Hoàng Mai TP. Hà Nội</v>
          </cell>
          <cell r="D591" t="str">
            <v>MIENBAC;3%</v>
          </cell>
          <cell r="E591" t="str">
            <v/>
          </cell>
        </row>
        <row r="592">
          <cell r="A592" t="str">
            <v>dth6011</v>
          </cell>
          <cell r="B592" t="str">
            <v>Green Park Việt Hưng, Long Biên, HN</v>
          </cell>
          <cell r="C592" t="str">
            <v>Shophouse 10-18T3 Dự án CT15 Việt Hưng Green Park, KĐT Việt Hưng, Phường Giang Biên, Quận Long Biên, HN</v>
          </cell>
          <cell r="D592" t="str">
            <v>MIENBAC;3%</v>
          </cell>
          <cell r="E592" t="str">
            <v/>
          </cell>
        </row>
        <row r="593">
          <cell r="A593" t="str">
            <v>dth6012</v>
          </cell>
          <cell r="B593" t="str">
            <v>ĐTH 2P Hưng Thịnh, Hoàng Mai, HN</v>
          </cell>
          <cell r="C593" t="str">
            <v>Số 2P Hưng Thịnh, Yên Sở, Hoàng Mai ,TP.Hà Nội</v>
          </cell>
          <cell r="D593" t="str">
            <v>MIENBAC;3%</v>
          </cell>
          <cell r="E593" t="str">
            <v/>
          </cell>
        </row>
        <row r="594">
          <cell r="A594" t="str">
            <v>dth6013</v>
          </cell>
          <cell r="B594" t="str">
            <v>ĐTH Ecohome 3 Tân Xuân, Bắc Từ Liêm, HN</v>
          </cell>
          <cell r="C594" t="str">
            <v>SH số 16 tầng 1, CC Ecohome 3, đường Tân Xuân, P.Đông Ngạc, Q.Bắc Từ Liêm, HN</v>
          </cell>
          <cell r="D594" t="str">
            <v>MIENBAC;3%</v>
          </cell>
          <cell r="E594" t="str">
            <v/>
          </cell>
        </row>
        <row r="595">
          <cell r="A595" t="str">
            <v>dth6014</v>
          </cell>
          <cell r="B595" t="str">
            <v>ĐTH Ruby City 3 Phúc Lợi, Long Biên, HN</v>
          </cell>
          <cell r="C595" t="str">
            <v>Ruby City 3, 321 Long Biên, HN</v>
          </cell>
          <cell r="D595" t="str">
            <v>MIENBAC;3%</v>
          </cell>
          <cell r="E595" t="str">
            <v/>
          </cell>
        </row>
        <row r="596">
          <cell r="A596" t="str">
            <v>dth6017</v>
          </cell>
          <cell r="B596" t="str">
            <v>Thái Hà, Constrexim 1, Bắc Từ Liêm, HN</v>
          </cell>
          <cell r="C596" t="str">
            <v>Tầng 1, lô 11 tòa nhà HH , Phạm Văn Đồng, P.Cổ Nhuế 2, Q.Bắc Từ Liêm, HN</v>
          </cell>
          <cell r="D596" t="str">
            <v>MIENBAC;3%</v>
          </cell>
          <cell r="E596" t="str">
            <v/>
          </cell>
        </row>
        <row r="597">
          <cell r="A597" t="str">
            <v>dth6018</v>
          </cell>
          <cell r="B597" t="str">
            <v>ĐTH Vinhomes Symphony, Long Biên, HN</v>
          </cell>
          <cell r="C597" t="str">
            <v>tòa S101S15A Vinhomes Symphony, khu đô thị Vinhomes Riverside, phường Phúc Lợi, quận Long Biên, Hà Nội</v>
          </cell>
          <cell r="D597" t="str">
            <v>MIENBAC;3%</v>
          </cell>
          <cell r="E597" t="str">
            <v/>
          </cell>
        </row>
        <row r="598">
          <cell r="A598" t="str">
            <v>dth6019</v>
          </cell>
          <cell r="B598" t="str">
            <v>ĐTH 35 Tân Mai, Hoàng Mai, HN</v>
          </cell>
          <cell r="C598" t="str">
            <v>Số 1 dãy nhà TT1, Khu nhà ở Quân đội K35 - TM số 35 Tân Mai, P.Tương mai, Q.Hoàng Mai, HN</v>
          </cell>
          <cell r="D598" t="str">
            <v>3%; MIENBAC</v>
          </cell>
          <cell r="E598" t="str">
            <v/>
          </cell>
        </row>
        <row r="599">
          <cell r="A599" t="str">
            <v>dth6020</v>
          </cell>
          <cell r="B599" t="str">
            <v>ĐTH Thăng Long Garden, Hai Bà Trưng, HN</v>
          </cell>
          <cell r="C599" t="str">
            <v>Lô 6/2 Tòa A2, Chung cư Thăng Long Garden, số 250 Minh Khai, Q.Hai bà Trưng, HN</v>
          </cell>
          <cell r="D599" t="str">
            <v>MIENBAC;3%</v>
          </cell>
          <cell r="E599" t="str">
            <v/>
          </cell>
        </row>
        <row r="600">
          <cell r="A600" t="str">
            <v>dth6021</v>
          </cell>
          <cell r="B600" t="str">
            <v>ĐTH Emerald Mỹ Đình, Nam Từ Liêm, HN</v>
          </cell>
          <cell r="C600" t="str">
            <v>SH 23, tòa E4, dự án Emerald CT8 Mỹ Đình, Q.Nam Từ Liêm, HN</v>
          </cell>
          <cell r="D600" t="str">
            <v>MIENBAC;3%</v>
          </cell>
          <cell r="E600" t="str">
            <v/>
          </cell>
        </row>
        <row r="601">
          <cell r="A601" t="str">
            <v>dth6022</v>
          </cell>
          <cell r="B601" t="str">
            <v>ĐTH Vinhomes Ocean Park, Gia Lâm, HN</v>
          </cell>
          <cell r="C601" t="str">
            <v>Tòa S1.09 Vinhomes Ocean Park, xã Đa Tố, huyện Gia Lâm, HN</v>
          </cell>
          <cell r="D601" t="str">
            <v>4%; MIENBAC</v>
          </cell>
          <cell r="E601" t="str">
            <v>0109801255</v>
          </cell>
        </row>
        <row r="602">
          <cell r="A602" t="str">
            <v>EASYMART</v>
          </cell>
          <cell r="B602" t="str">
            <v>CÔNG TY CỔ PHẦN THƯƠNG MẠI VÀ DỊCH VỤ EASYMART</v>
          </cell>
          <cell r="C602" t="str">
            <v>Tầng 3, tòa nhà Dolphin Plaza, số 6 đường Nguyễn Hoàng, tổ dân phố 8, Phường Mỹ Đình 2, Quận Nam Từ Liêm, Thành phố Hà Nội, Việt Nam</v>
          </cell>
          <cell r="D602" t="str">
            <v>4%; MIENBAC</v>
          </cell>
          <cell r="E602">
            <v>0</v>
          </cell>
        </row>
        <row r="603">
          <cell r="A603" t="str">
            <v>easymartE04</v>
          </cell>
          <cell r="B603" t="str">
            <v>EASYMART 136 Hồ Tùng Mậu, Bắc Từ Liêm, HN</v>
          </cell>
          <cell r="C603" t="str">
            <v>Tòa DIAMOND GOLDMART City 136 Hồ Tùng Mậu, P.Phú Diễn, Q.Bắc Từ Liêm, HN</v>
          </cell>
          <cell r="D603" t="str">
            <v>4%; MIENBAC</v>
          </cell>
          <cell r="E603">
            <v>0</v>
          </cell>
        </row>
        <row r="604">
          <cell r="A604" t="str">
            <v>easymartE06</v>
          </cell>
          <cell r="B604" t="str">
            <v>EASYMART The Terra An Hưng, Hà Đông, HN</v>
          </cell>
          <cell r="C604" t="str">
            <v>E06 -Tầng 5, tòa V2, The Terra An Hưng, P.La Khê, Q.Hà Đông, HN</v>
          </cell>
          <cell r="D604" t="str">
            <v>MIENNAM</v>
          </cell>
          <cell r="E604" t="str">
            <v>0105696842</v>
          </cell>
        </row>
        <row r="605">
          <cell r="A605" t="str">
            <v>EB</v>
          </cell>
          <cell r="B605" t="str">
            <v>Công ty TNHH dịch vụ EB</v>
          </cell>
          <cell r="C605" t="str">
            <v>Số 163 Phan Đăng Lưu, Phường 1, Quận Phú Nhuận, Thành phố Hồ Chí Minh</v>
          </cell>
          <cell r="D605" t="str">
            <v>BIGC; MIENBAC</v>
          </cell>
          <cell r="E605" t="str">
            <v/>
          </cell>
        </row>
        <row r="606">
          <cell r="A606" t="str">
            <v>eb1400</v>
          </cell>
          <cell r="B606" t="str">
            <v>BigC Hạ Long</v>
          </cell>
          <cell r="C606" t="str">
            <v>BigC Hạ Long</v>
          </cell>
          <cell r="D606" t="str">
            <v>BIGC;MIENNAM</v>
          </cell>
          <cell r="E606" t="str">
            <v/>
          </cell>
        </row>
        <row r="607">
          <cell r="A607" t="str">
            <v>eb1600</v>
          </cell>
          <cell r="B607" t="str">
            <v>BigC Hải Phòng</v>
          </cell>
          <cell r="C607" t="str">
            <v>BigC Hải Phòng</v>
          </cell>
          <cell r="D607" t="str">
            <v>BIGC;MIENNAM</v>
          </cell>
          <cell r="E607" t="str">
            <v/>
          </cell>
        </row>
        <row r="608">
          <cell r="A608" t="str">
            <v>eb1700</v>
          </cell>
          <cell r="B608" t="str">
            <v>BigC Thái Bình</v>
          </cell>
          <cell r="C608" t="str">
            <v>BigC Thái Bình</v>
          </cell>
          <cell r="D608" t="str">
            <v>BIGC;MIENNAM</v>
          </cell>
          <cell r="E608" t="str">
            <v/>
          </cell>
        </row>
        <row r="609">
          <cell r="A609" t="str">
            <v>eb1800</v>
          </cell>
          <cell r="B609" t="str">
            <v>BigC Nam Định</v>
          </cell>
          <cell r="C609" t="str">
            <v>BigC Nam Định</v>
          </cell>
          <cell r="D609" t="str">
            <v>BIGC;MIENNAM</v>
          </cell>
          <cell r="E609" t="str">
            <v/>
          </cell>
        </row>
        <row r="610">
          <cell r="A610" t="str">
            <v>eb1900</v>
          </cell>
          <cell r="B610" t="str">
            <v>BigC Việt Trì</v>
          </cell>
          <cell r="C610" t="str">
            <v>BigC Việt Trì, tỉnh Phú Thọ</v>
          </cell>
          <cell r="D610" t="str">
            <v>BIGC;MIENNAM</v>
          </cell>
          <cell r="E610" t="str">
            <v/>
          </cell>
        </row>
        <row r="611">
          <cell r="A611" t="str">
            <v>eb2000</v>
          </cell>
          <cell r="B611" t="str">
            <v>BigC Thái Nguyên</v>
          </cell>
          <cell r="C611" t="str">
            <v>BigC Thái Nguyên</v>
          </cell>
          <cell r="D611" t="str">
            <v>BIGC;MIENNAM</v>
          </cell>
          <cell r="E611" t="str">
            <v/>
          </cell>
        </row>
        <row r="612">
          <cell r="A612" t="str">
            <v>eb2400</v>
          </cell>
          <cell r="B612" t="str">
            <v>BigC Lào Cai</v>
          </cell>
          <cell r="C612" t="str">
            <v>BigC Lào Cai</v>
          </cell>
          <cell r="D612" t="str">
            <v>MIENBAC; BIGC</v>
          </cell>
          <cell r="E612" t="str">
            <v/>
          </cell>
        </row>
        <row r="613">
          <cell r="A613" t="str">
            <v>eb2901</v>
          </cell>
          <cell r="B613" t="str">
            <v>BigC Thăng Long (104)</v>
          </cell>
          <cell r="C613" t="str">
            <v>222 Trần Duy Hưng, Trung Hòa, Cầu Giấy, HN</v>
          </cell>
          <cell r="D613" t="str">
            <v>MIENBAC; BIGC</v>
          </cell>
          <cell r="E613" t="str">
            <v/>
          </cell>
        </row>
        <row r="614">
          <cell r="A614" t="str">
            <v>eb2902</v>
          </cell>
          <cell r="B614" t="str">
            <v>BigC Tops Market Garden</v>
          </cell>
          <cell r="C614" t="str">
            <v>Tops Market Garden, Mễ Trì, Từ Liêm, HN</v>
          </cell>
          <cell r="D614" t="str">
            <v>MIENBAC; BIGC</v>
          </cell>
          <cell r="E614" t="str">
            <v/>
          </cell>
        </row>
        <row r="615">
          <cell r="A615" t="str">
            <v>eb2903</v>
          </cell>
          <cell r="B615" t="str">
            <v>BigC Tops Market Eco Green</v>
          </cell>
          <cell r="C615" t="str">
            <v>286 Nguyễn Xiển, Tân Triều, Thanh Trì, HN</v>
          </cell>
          <cell r="D615" t="str">
            <v>MIENBAC; BIGC</v>
          </cell>
          <cell r="E615" t="str">
            <v/>
          </cell>
        </row>
        <row r="616">
          <cell r="A616" t="str">
            <v>eb2904</v>
          </cell>
          <cell r="B616" t="str">
            <v>BigC Tops Market Lê Trọng Tấn</v>
          </cell>
          <cell r="C616" t="str">
            <v>Tops Market Lê Trọng Tấn, Thanh Xuân, HN</v>
          </cell>
          <cell r="D616" t="str">
            <v>MIENBAC; BIGC</v>
          </cell>
          <cell r="E616" t="str">
            <v/>
          </cell>
        </row>
        <row r="617">
          <cell r="A617" t="str">
            <v>eb2905</v>
          </cell>
          <cell r="B617" t="str">
            <v>BigC TOPS MARKET HỒ GƯƠM (132)</v>
          </cell>
          <cell r="C617" t="str">
            <v>Tops Market Hồ Gươm, KĐT mới Mộ Lao, P.Mộ Lao, Q.Hà Đông, HN</v>
          </cell>
          <cell r="D617" t="str">
            <v>BIGC;MIENNAM</v>
          </cell>
          <cell r="E617" t="str">
            <v/>
          </cell>
        </row>
        <row r="618">
          <cell r="A618" t="str">
            <v>eb2906</v>
          </cell>
          <cell r="B618" t="str">
            <v>BigC Long Biên</v>
          </cell>
          <cell r="C618" t="str">
            <v>Tầng Hầm TTTM Savico Megamall, 7-9 Nguyễn Văn Linh, Việt Hưng, Long Biên, Hà Nội</v>
          </cell>
          <cell r="D618" t="str">
            <v>BIGC;MIENNAM</v>
          </cell>
          <cell r="E618" t="str">
            <v/>
          </cell>
        </row>
        <row r="619">
          <cell r="A619" t="str">
            <v>eb2907</v>
          </cell>
          <cell r="B619" t="str">
            <v>BigC Mê Linh</v>
          </cell>
          <cell r="C619" t="str">
            <v>Đ.Võ Văn Kiệt, Quang Minh, Mê Linh, Hà Nội</v>
          </cell>
          <cell r="D619" t="str">
            <v>BIGC;MIENNAM</v>
          </cell>
          <cell r="E619" t="str">
            <v/>
          </cell>
        </row>
        <row r="620">
          <cell r="A620" t="str">
            <v>eb3400</v>
          </cell>
          <cell r="B620" t="str">
            <v>BigC Hải Dương</v>
          </cell>
          <cell r="C620" t="str">
            <v>BigC Hải Dương</v>
          </cell>
          <cell r="D620" t="str">
            <v>BIGC;MIENNAM</v>
          </cell>
          <cell r="E620" t="str">
            <v/>
          </cell>
        </row>
        <row r="621">
          <cell r="A621" t="str">
            <v>eb3500</v>
          </cell>
          <cell r="B621" t="str">
            <v>BigC Ninh Bình</v>
          </cell>
          <cell r="C621" t="str">
            <v>BigC Ninh Bình</v>
          </cell>
          <cell r="D621" t="str">
            <v>BIGC;MIENNAM</v>
          </cell>
          <cell r="E621" t="str">
            <v/>
          </cell>
        </row>
        <row r="622">
          <cell r="A622" t="str">
            <v>eb3600</v>
          </cell>
          <cell r="B622" t="str">
            <v>BigC Thanh Hóa</v>
          </cell>
          <cell r="C622" t="str">
            <v>BigC Thanh Hóa, tỉnh Thanh Hóa</v>
          </cell>
          <cell r="D622" t="str">
            <v>BIGC;MIENNAM</v>
          </cell>
          <cell r="E622" t="str">
            <v/>
          </cell>
        </row>
        <row r="623">
          <cell r="A623" t="str">
            <v>eb3700</v>
          </cell>
          <cell r="B623" t="str">
            <v>BigC Vinh</v>
          </cell>
          <cell r="C623" t="str">
            <v>BigC Vinh</v>
          </cell>
          <cell r="D623" t="str">
            <v>BIGC;MIENNAM</v>
          </cell>
          <cell r="E623" t="str">
            <v/>
          </cell>
        </row>
        <row r="624">
          <cell r="A624" t="str">
            <v>eb4300</v>
          </cell>
          <cell r="B624" t="str">
            <v>BigC Đà Nẵng</v>
          </cell>
          <cell r="C624" t="str">
            <v>BigC Đà Nẵng</v>
          </cell>
          <cell r="D624" t="str">
            <v>BIGC;MIENNAM</v>
          </cell>
          <cell r="E624" t="str">
            <v/>
          </cell>
        </row>
        <row r="625">
          <cell r="A625" t="str">
            <v>eb4700</v>
          </cell>
          <cell r="B625" t="str">
            <v>BigC Buôn Ma Thuột</v>
          </cell>
          <cell r="C625" t="str">
            <v>BigC Buôn Ma Thuột</v>
          </cell>
          <cell r="D625" t="str">
            <v>BIGC;MIENNAM</v>
          </cell>
          <cell r="E625" t="str">
            <v/>
          </cell>
        </row>
        <row r="626">
          <cell r="A626" t="str">
            <v>eb4900</v>
          </cell>
          <cell r="B626" t="str">
            <v>BigC Đà Lạt</v>
          </cell>
          <cell r="C626" t="str">
            <v>BigC Đà Lạt</v>
          </cell>
          <cell r="D626" t="str">
            <v>BIGC; MIENNAM</v>
          </cell>
          <cell r="E626" t="str">
            <v/>
          </cell>
        </row>
        <row r="627">
          <cell r="A627" t="str">
            <v>eb5201</v>
          </cell>
          <cell r="B627" t="str">
            <v>BigC Tops Market An Phú</v>
          </cell>
          <cell r="C627" t="str">
            <v>Tops Market An Phú, Q2, HCM</v>
          </cell>
          <cell r="D627" t="str">
            <v>BIGC; MIENNAM</v>
          </cell>
          <cell r="E627" t="str">
            <v/>
          </cell>
        </row>
        <row r="628">
          <cell r="A628" t="str">
            <v>eb5202</v>
          </cell>
          <cell r="B628" t="str">
            <v>BigC Trường Chinh</v>
          </cell>
          <cell r="C628" t="str">
            <v>Trường Chinh Q.Tân Phú, HCM</v>
          </cell>
          <cell r="D628" t="str">
            <v>BIGC; MIENNAM</v>
          </cell>
          <cell r="E628" t="str">
            <v/>
          </cell>
        </row>
        <row r="629">
          <cell r="A629" t="str">
            <v>eb5203</v>
          </cell>
          <cell r="B629" t="str">
            <v>BigC Gò Vấp</v>
          </cell>
          <cell r="C629" t="str">
            <v>792 Nguyễn Kiệm, Phường 3, Quận Gò Vấp, TP. Hồ Chí Minh</v>
          </cell>
          <cell r="D629" t="str">
            <v>BIGC; MIENNAM</v>
          </cell>
          <cell r="E629" t="str">
            <v/>
          </cell>
        </row>
        <row r="630">
          <cell r="A630" t="str">
            <v>eb5204</v>
          </cell>
          <cell r="B630" t="str">
            <v>BigC Siêu thị GO! Phú Thạnh</v>
          </cell>
          <cell r="C630" t="str">
            <v>212 Thoại Ngọc Hầu, Phú Thạnh, Tân Phú, HCM</v>
          </cell>
          <cell r="D630" t="str">
            <v>BIGC; MIENNAM</v>
          </cell>
          <cell r="E630" t="str">
            <v/>
          </cell>
        </row>
        <row r="631">
          <cell r="A631" t="str">
            <v>eb5205</v>
          </cell>
          <cell r="B631" t="str">
            <v>BigC Miền Đông</v>
          </cell>
          <cell r="C631" t="str">
            <v>268 Tô Hiến Thành, Cư xá Bắc Hải, Quận 10, Thành phố Hồ Chí Minh</v>
          </cell>
          <cell r="D631" t="str">
            <v>BIGC; MIENNAM</v>
          </cell>
          <cell r="E631" t="str">
            <v/>
          </cell>
        </row>
        <row r="632">
          <cell r="A632" t="str">
            <v>eb5206</v>
          </cell>
          <cell r="B632" t="str">
            <v>BigC Siêu thị GO! An Lạc</v>
          </cell>
          <cell r="C632" t="str">
            <v>1231 QL1A, Khu Phố 5, Bình Tân, HCM</v>
          </cell>
          <cell r="D632" t="str">
            <v>BIGC; MIENNAM</v>
          </cell>
          <cell r="E632" t="str">
            <v/>
          </cell>
        </row>
        <row r="633">
          <cell r="A633" t="str">
            <v>eb5207</v>
          </cell>
          <cell r="B633" t="str">
            <v>BigC Siêu Thị GO! Nguyễn Thị Thập</v>
          </cell>
          <cell r="C633" t="str">
            <v>Siêu Thị GO! Nguyễn Thị Thập Lô A, Khu Dân Cư Cityland, 99 Nguyễn Thị Thập, Tân Phú, Quận 7, HCM</v>
          </cell>
          <cell r="D633" t="str">
            <v>BIGC; MIENNAM</v>
          </cell>
          <cell r="E633" t="str">
            <v/>
          </cell>
        </row>
        <row r="634">
          <cell r="A634" t="str">
            <v>eb5208</v>
          </cell>
          <cell r="B634" t="str">
            <v>BigC Tops Market Âu Cơ</v>
          </cell>
          <cell r="C634" t="str">
            <v>685 Đ. Âu Cơ, Tân Thành, Tân Phú, HCM</v>
          </cell>
          <cell r="D634" t="str">
            <v>BIGC; MIENNAM</v>
          </cell>
          <cell r="E634" t="str">
            <v/>
          </cell>
        </row>
        <row r="635">
          <cell r="A635" t="str">
            <v>eb5209</v>
          </cell>
          <cell r="B635" t="str">
            <v>BigC Tops Market Thảo Điền</v>
          </cell>
          <cell r="C635" t="str">
            <v>12 Đ. Quốc Hương, Thảo Điền, Tp.Thủ Đức, HCM</v>
          </cell>
          <cell r="D635" t="str">
            <v>BIGC; MIENNAM</v>
          </cell>
          <cell r="E635" t="str">
            <v/>
          </cell>
        </row>
        <row r="636">
          <cell r="A636" t="str">
            <v>eb5210</v>
          </cell>
          <cell r="B636" t="str">
            <v>BigC Tops Market Moonlight Thủ Đức</v>
          </cell>
          <cell r="C636" t="str">
            <v>102 Đặng Văn Bi, P.Bình Thọ, Tp.Thủ Đức, HCM</v>
          </cell>
          <cell r="D636" t="str">
            <v>BIGC;MIENNAM</v>
          </cell>
          <cell r="E636" t="str">
            <v/>
          </cell>
        </row>
        <row r="637">
          <cell r="A637" t="str">
            <v>eb6000</v>
          </cell>
          <cell r="B637" t="str">
            <v>BigC Đồng Nai</v>
          </cell>
          <cell r="C637" t="str">
            <v>Giao Hàng Tại Big C Đồng Nai</v>
          </cell>
          <cell r="D637" t="str">
            <v>BIGC;MIENNAM</v>
          </cell>
          <cell r="E637" t="str">
            <v/>
          </cell>
        </row>
        <row r="638">
          <cell r="A638" t="str">
            <v>eb6001</v>
          </cell>
          <cell r="B638" t="str">
            <v>BigC Tân Hiệp</v>
          </cell>
          <cell r="C638" t="str">
            <v>BigC Tân Hiệp</v>
          </cell>
          <cell r="D638" t="str">
            <v>BIGC;MIENNAM</v>
          </cell>
          <cell r="E638" t="str">
            <v/>
          </cell>
        </row>
        <row r="639">
          <cell r="A639" t="str">
            <v>eb6100</v>
          </cell>
          <cell r="B639" t="str">
            <v>BigC Bình Dương</v>
          </cell>
          <cell r="C639" t="str">
            <v>Giao Hàng Tại BigC Bình Dương</v>
          </cell>
          <cell r="D639" t="str">
            <v>BIGC;MIENNAM</v>
          </cell>
          <cell r="E639" t="str">
            <v/>
          </cell>
        </row>
        <row r="640">
          <cell r="A640" t="str">
            <v>eb6101</v>
          </cell>
          <cell r="B640" t="str">
            <v>BigC Dĩ An</v>
          </cell>
          <cell r="C640" t="str">
            <v>Giao Hàng Tại Siêu Thị GO! Dĩ An</v>
          </cell>
          <cell r="D640" t="str">
            <v>BIGC;MIENNAM</v>
          </cell>
          <cell r="E640" t="str">
            <v/>
          </cell>
        </row>
        <row r="641">
          <cell r="A641" t="str">
            <v>eb6102</v>
          </cell>
          <cell r="B641" t="str">
            <v>BigC Siêu Thị GO! Tân Uyên (1504)</v>
          </cell>
          <cell r="C641" t="str">
            <v>Tầng 1 TTTM DV Uyên Hưng, P.Uyên Hưng, TX Tân Uyên, Tỉnh Bình Dương</v>
          </cell>
          <cell r="D641" t="str">
            <v>BIGC;MIENNAM</v>
          </cell>
          <cell r="E641" t="str">
            <v/>
          </cell>
        </row>
        <row r="642">
          <cell r="A642" t="str">
            <v>eb6300</v>
          </cell>
          <cell r="B642" t="str">
            <v>BigC Mỹ Tho</v>
          </cell>
          <cell r="C642" t="str">
            <v>BigC Mỹ Tho, tỉnh Tiền Giang</v>
          </cell>
          <cell r="D642" t="str">
            <v>BIGC;MIENNAM</v>
          </cell>
          <cell r="E642" t="str">
            <v/>
          </cell>
        </row>
        <row r="643">
          <cell r="A643" t="str">
            <v>eb6400</v>
          </cell>
          <cell r="B643" t="str">
            <v>BigC Trà Vinh</v>
          </cell>
          <cell r="C643" t="str">
            <v>BigC Trà Vinh</v>
          </cell>
          <cell r="D643" t="str">
            <v>BIGC;MIENNAM</v>
          </cell>
          <cell r="E643" t="str">
            <v/>
          </cell>
        </row>
        <row r="644">
          <cell r="A644" t="str">
            <v>eb6500</v>
          </cell>
          <cell r="B644" t="str">
            <v>BigC Cần Thơ</v>
          </cell>
          <cell r="C644" t="str">
            <v>BigC Cần Thơ</v>
          </cell>
          <cell r="D644" t="str">
            <v>BIGC;MIENNAM</v>
          </cell>
          <cell r="E644" t="str">
            <v/>
          </cell>
        </row>
        <row r="645">
          <cell r="A645" t="str">
            <v>eb7100</v>
          </cell>
          <cell r="B645" t="str">
            <v>BigC Bến Tre</v>
          </cell>
          <cell r="C645" t="str">
            <v>BigC Bến Tre</v>
          </cell>
          <cell r="D645" t="str">
            <v>BIGC;MIENNAM</v>
          </cell>
          <cell r="E645" t="str">
            <v/>
          </cell>
        </row>
        <row r="646">
          <cell r="A646" t="str">
            <v>eb7200</v>
          </cell>
          <cell r="B646" t="str">
            <v>BigC Bà Rịa</v>
          </cell>
          <cell r="C646" t="str">
            <v>BigC Bà Rịa</v>
          </cell>
          <cell r="D646" t="str">
            <v>BIGC;MIENNAM</v>
          </cell>
          <cell r="E646" t="str">
            <v/>
          </cell>
        </row>
        <row r="647">
          <cell r="A647" t="str">
            <v>eb7201</v>
          </cell>
          <cell r="B647" t="str">
            <v>BigC Phú Mỹ</v>
          </cell>
          <cell r="C647" t="str">
            <v>TTTM Tân Thành, P.Phú Mỹ, TX Phú Mỹ, Tỉnh BRVT</v>
          </cell>
          <cell r="D647" t="str">
            <v>BIGC;MIENNAM</v>
          </cell>
          <cell r="E647" t="str">
            <v/>
          </cell>
        </row>
        <row r="648">
          <cell r="A648" t="str">
            <v>eb7500</v>
          </cell>
          <cell r="B648" t="str">
            <v>BigC Huế</v>
          </cell>
          <cell r="C648" t="str">
            <v>BigC Huế</v>
          </cell>
          <cell r="D648" t="str">
            <v>BIGC;MIENNAM</v>
          </cell>
          <cell r="E648" t="str">
            <v/>
          </cell>
        </row>
        <row r="649">
          <cell r="A649" t="str">
            <v>eb7600</v>
          </cell>
          <cell r="B649" t="str">
            <v>BigC Quảng Ngãi</v>
          </cell>
          <cell r="C649" t="str">
            <v>BigC Quảng Ngãi</v>
          </cell>
          <cell r="D649" t="str">
            <v>BIGC;MIENNAM</v>
          </cell>
          <cell r="E649" t="str">
            <v/>
          </cell>
        </row>
        <row r="650">
          <cell r="A650" t="str">
            <v>eb7700</v>
          </cell>
          <cell r="B650" t="str">
            <v>BigC Quy Nhơn</v>
          </cell>
          <cell r="C650" t="str">
            <v>BigC Quy Nhơn</v>
          </cell>
          <cell r="D650" t="str">
            <v>BIGC;MIENNAM</v>
          </cell>
          <cell r="E650" t="str">
            <v/>
          </cell>
        </row>
        <row r="651">
          <cell r="A651" t="str">
            <v>eb7900</v>
          </cell>
          <cell r="B651" t="str">
            <v>BigC Nha Trang</v>
          </cell>
          <cell r="C651" t="str">
            <v>BigC Nha Trang</v>
          </cell>
          <cell r="D651" t="str">
            <v>BIGC;MIENNAM</v>
          </cell>
          <cell r="E651" t="str">
            <v/>
          </cell>
        </row>
        <row r="652">
          <cell r="A652" t="str">
            <v>eb8800</v>
          </cell>
          <cell r="B652" t="str">
            <v>BigC Vĩnh Phúc</v>
          </cell>
          <cell r="C652" t="str">
            <v>BigC Vĩnh Phúc</v>
          </cell>
          <cell r="D652" t="str">
            <v>BIGC;MIENNAM</v>
          </cell>
          <cell r="E652" t="str">
            <v/>
          </cell>
        </row>
        <row r="653">
          <cell r="A653" t="str">
            <v>eb9800</v>
          </cell>
          <cell r="B653" t="str">
            <v>BigC Bắc Giang</v>
          </cell>
          <cell r="C653" t="str">
            <v>BigC Bắc Giang</v>
          </cell>
          <cell r="D653" t="str">
            <v>MIENBAC; BIGC</v>
          </cell>
          <cell r="E653" t="str">
            <v>0600740077</v>
          </cell>
        </row>
        <row r="654">
          <cell r="A654" t="str">
            <v>EBNAMDINH</v>
          </cell>
          <cell r="B654" t="str">
            <v>CÔNG TY TNHH EB NAM ĐỊNH</v>
          </cell>
          <cell r="C654" t="str">
            <v>Trung tâm thương mại - siêu thị Thiên Trường, Phường Lộc Hòa, Thành phố Nam Định, Tỉnh Nam Định, Việt Nam</v>
          </cell>
          <cell r="D654" t="str">
            <v>5%; MIENBAC</v>
          </cell>
          <cell r="E654">
            <v>0</v>
          </cell>
        </row>
        <row r="655">
          <cell r="A655" t="str">
            <v>ECOMART</v>
          </cell>
          <cell r="B655" t="str">
            <v>Thực phẩm sạch ECO MART</v>
          </cell>
          <cell r="C655" t="str">
            <v>Khu đô thị Vinhome Ocean Park , gia lâm, HN</v>
          </cell>
          <cell r="D655" t="str">
            <v>MIENNAM</v>
          </cell>
          <cell r="E655" t="str">
            <v>0313003986</v>
          </cell>
        </row>
        <row r="656">
          <cell r="A656" t="str">
            <v>EMART</v>
          </cell>
          <cell r="B656" t="str">
            <v>CÔNG TY TNHH E-MART VIỆT NAM</v>
          </cell>
          <cell r="C656" t="str">
            <v>366 Phan Văn Trị , P. 5, Q. GÒ VẤP, TP.Hồ Chí Minh</v>
          </cell>
          <cell r="D656" t="str">
            <v>MIENNAM</v>
          </cell>
          <cell r="E656" t="str">
            <v>0315606676</v>
          </cell>
        </row>
        <row r="657">
          <cell r="A657" t="str">
            <v>EMCF-676</v>
          </cell>
          <cell r="B657" t="str">
            <v>CÔNG TY CỔ PHẦN ESPRESSO MAX CAFE VN</v>
          </cell>
          <cell r="C657" t="str">
            <v>Số 7 Đường Số 3, Cư Xá Bình Thới, Phường 8, Quận 11, Thành Phố Hồ Chí Minh, Việt Nam</v>
          </cell>
          <cell r="D657" t="str">
            <v>MIENNAM</v>
          </cell>
          <cell r="E657" t="str">
            <v>0316538651</v>
          </cell>
        </row>
        <row r="658">
          <cell r="A658" t="str">
            <v>EPCOSTORE</v>
          </cell>
          <cell r="B658" t="str">
            <v>CÔNG TY CỔ PHẦN EPCO STORE</v>
          </cell>
          <cell r="C658" t="str">
            <v>Tầng trệt, Tòa nhà Sài Gòn Riverside Office Center, 2A-4A Tôn Đức Thắng, Phường Bến Nghé, Quận 1, Thành phố Hồ Chí Minh, Việt Nam</v>
          </cell>
          <cell r="D658" t="str">
            <v>5%;MIENNAM</v>
          </cell>
          <cell r="E658" t="str">
            <v>0317083252</v>
          </cell>
        </row>
        <row r="659">
          <cell r="A659" t="str">
            <v>FANSIPAN</v>
          </cell>
          <cell r="B659" t="str">
            <v>CÔNG TY TNHH  CÔNG NGHỆ VÀ THƯƠNG MẠI FANSIPAN</v>
          </cell>
          <cell r="C659" t="str">
            <v>18 Nguyễn Thái Sơn, Phường 3, Quận Gò Vấp, Thành phố Hồ Chí Minh, Việt Nam</v>
          </cell>
          <cell r="D659" t="str">
            <v>MIENNAM</v>
          </cell>
          <cell r="E659" t="str">
            <v>0315532382</v>
          </cell>
        </row>
        <row r="660">
          <cell r="A660" t="str">
            <v>FIDITOUR</v>
          </cell>
          <cell r="B660" t="str">
            <v>CÔNG TY CỔ PHẦN LỮ HÀNH FIDITOUR</v>
          </cell>
          <cell r="C660" t="str">
            <v>127 -129 Nguyễn Huệ, Phường Bến Nghé, Quận 1, TP Hồ Chí Minh, Việt Nam</v>
          </cell>
          <cell r="D660" t="str">
            <v>MIENNAM</v>
          </cell>
          <cell r="E660" t="str">
            <v/>
          </cell>
        </row>
        <row r="661">
          <cell r="A661" t="str">
            <v>FINEMART</v>
          </cell>
          <cell r="B661" t="str">
            <v>FINEMART</v>
          </cell>
          <cell r="C661" t="str">
            <v>Căn 01S04, Block S2.01, Chung Cư Vinhomes, Grand Park, Đường Nguyễn Xiển, P. Long Thạnh Mỹ, TP.Thủ Đức</v>
          </cell>
          <cell r="D661" t="str">
            <v>MIENNAM</v>
          </cell>
          <cell r="E661" t="str">
            <v>0312461711</v>
          </cell>
        </row>
        <row r="662">
          <cell r="A662" t="str">
            <v>FM</v>
          </cell>
          <cell r="B662" t="str">
            <v>CÔNG TY TNHH THƯƠNG MẠI LARIA</v>
          </cell>
          <cell r="C662" t="str">
            <v>496-496A-496B Nguyễn Thị Minh Khai, Phường 02, Quận 3, Thành phố Hồ Chí Minh, Việt Nam</v>
          </cell>
          <cell r="D662" t="str">
            <v>MIENNAM</v>
          </cell>
          <cell r="E662" t="str">
            <v/>
          </cell>
        </row>
        <row r="663">
          <cell r="A663" t="str">
            <v>fm01</v>
          </cell>
          <cell r="B663" t="str">
            <v>FM1 496 Nguyễn Thị Minh Khai</v>
          </cell>
          <cell r="C663" t="str">
            <v>496 Nguyễn Thị Minh Khai, P.2, Q.3, HCM</v>
          </cell>
          <cell r="D663" t="str">
            <v>MIENNAM</v>
          </cell>
          <cell r="E663" t="str">
            <v/>
          </cell>
        </row>
        <row r="664">
          <cell r="A664" t="str">
            <v>fm02</v>
          </cell>
          <cell r="B664" t="str">
            <v>FM2 123 Phan Xích Long</v>
          </cell>
          <cell r="C664" t="str">
            <v>123 Phan Xích Long (số củ 218), P.2, Q.Phú Nhuận, HCM</v>
          </cell>
          <cell r="D664" t="str">
            <v>MIENNAM</v>
          </cell>
          <cell r="E664" t="str">
            <v/>
          </cell>
        </row>
        <row r="665">
          <cell r="A665" t="str">
            <v>fm03</v>
          </cell>
          <cell r="B665" t="str">
            <v>FM3 486 Nguyễn Thị Thập</v>
          </cell>
          <cell r="C665" t="str">
            <v>486 Nguyễn Thị Thập, P.Tân Quy, Q.7, HCM</v>
          </cell>
          <cell r="D665" t="str">
            <v>MIENNAM</v>
          </cell>
          <cell r="E665" t="str">
            <v/>
          </cell>
        </row>
        <row r="666">
          <cell r="A666" t="str">
            <v>fm04</v>
          </cell>
          <cell r="B666" t="str">
            <v>FM4 99 Hoàng Hoa Thám</v>
          </cell>
          <cell r="C666" t="str">
            <v>99 Hoàng Hoa Thám, P.6, Q.Bình Thạnh, HCM</v>
          </cell>
          <cell r="D666" t="str">
            <v>MIENNAM</v>
          </cell>
          <cell r="E666" t="str">
            <v/>
          </cell>
        </row>
        <row r="667">
          <cell r="A667" t="str">
            <v>fm05</v>
          </cell>
          <cell r="B667" t="str">
            <v>FM5 104 Hai Bà Trưng</v>
          </cell>
          <cell r="C667" t="str">
            <v>104 Hai Bà Trưng, P.Đa kao, Q.1, HCM</v>
          </cell>
          <cell r="D667" t="str">
            <v>3%; MIENNAM</v>
          </cell>
          <cell r="E667" t="str">
            <v>0317060022</v>
          </cell>
        </row>
        <row r="668">
          <cell r="A668" t="str">
            <v>FOODMART</v>
          </cell>
          <cell r="B668" t="str">
            <v>CÔNG TY CỔ PHẦN TẬP ĐOÀN FOODMART</v>
          </cell>
          <cell r="C668" t="str">
            <v>EA1-01-06, Tầng trệt Block A1, Era Town, Đường 15B, Phường Phú Mỹ, Quận 7, Thành phố Hồ Chí Minh, Việt Nam</v>
          </cell>
          <cell r="D668" t="str">
            <v>3%; MIENNAM</v>
          </cell>
          <cell r="E668" t="str">
            <v/>
          </cell>
        </row>
        <row r="669">
          <cell r="A669" t="str">
            <v>foodmart0001</v>
          </cell>
          <cell r="B669" t="str">
            <v>Foodmart 600 Nguyễn Lương Bằng, Q.7</v>
          </cell>
          <cell r="C669" t="str">
            <v>600 Nguyễn Lương Bằng, P.Phú Mỹ, Q.7, HCM</v>
          </cell>
          <cell r="D669" t="str">
            <v>MIENBAC</v>
          </cell>
          <cell r="E669" t="str">
            <v>0100774222</v>
          </cell>
        </row>
        <row r="670">
          <cell r="A670" t="str">
            <v>FORD THĂNG LONG</v>
          </cell>
          <cell r="B670" t="str">
            <v>CÔNG TY CỔ PHẦN FORD THĂNG LONG</v>
          </cell>
          <cell r="C670" t="str">
            <v>105 phố Láng Hạ, Phường Láng Hạ, Quận Đống Đa, Thành phố Hà Nội, Việt Nam</v>
          </cell>
          <cell r="D670" t="str">
            <v>7%; MIENNAM</v>
          </cell>
          <cell r="E670" t="str">
            <v>0312283473</v>
          </cell>
        </row>
        <row r="671">
          <cell r="A671" t="str">
            <v>GDVN</v>
          </cell>
          <cell r="B671" t="str">
            <v>CÔNG TY TNHH CỬA HÀNG TIỆN LỢI GIA ĐÌNH VIỆT NAM</v>
          </cell>
          <cell r="C671" t="str">
            <v>Tầng 8, Toà nhà An Khánh, Số 63 Phạm Ngọc Thạch, Phường Võ Thị Sáu, Quận 3, Thành phố Hồ Chí Minh, Việt Nam</v>
          </cell>
          <cell r="D671" t="str">
            <v>MIENNAM</v>
          </cell>
          <cell r="E671" t="str">
            <v>0300515112</v>
          </cell>
        </row>
        <row r="672">
          <cell r="A672" t="str">
            <v>GETRAMARKET</v>
          </cell>
          <cell r="B672" t="str">
            <v>Công Ty Cổ Phần Thương Mại Tổng Hợp</v>
          </cell>
          <cell r="C672" t="str">
            <v>40-42 Phan Bội Châu, Phường Bến Thành, Quận 1, Tp. Hồ Chí Minh, Việt Nam</v>
          </cell>
          <cell r="D672">
            <v>0</v>
          </cell>
          <cell r="E672" t="str">
            <v>0314672820</v>
          </cell>
        </row>
        <row r="673">
          <cell r="A673" t="str">
            <v>GIABINH</v>
          </cell>
          <cell r="B673" t="str">
            <v>CÔNG TY TNHH THƯƠNG MẠI KỸ THUẬT GIA BÌNH</v>
          </cell>
          <cell r="C673" t="str">
            <v>23/1 Đường 160, Phường Tăng Nhơn Phú A, Thành phố Thủ Đức, Thành phố Hồ Chí Minh, Việt Nam</v>
          </cell>
          <cell r="D673" t="str">
            <v>MIENNAM</v>
          </cell>
          <cell r="E673" t="str">
            <v>0314671288</v>
          </cell>
        </row>
        <row r="674">
          <cell r="A674" t="str">
            <v>GIAHAN</v>
          </cell>
          <cell r="B674" t="str">
            <v>CÔNG TY TNHH ĐẦU TƯ THƯƠNG MẠI TỔNG HỢP GIA HÂN</v>
          </cell>
          <cell r="C674" t="str">
            <v>25 Đường 18, Phường Phước Bình, Thành phố Thủ Đức, Thành phố Hồ Chí Minh, Việt Nam</v>
          </cell>
          <cell r="D674">
            <v>0</v>
          </cell>
          <cell r="E674">
            <v>0</v>
          </cell>
        </row>
        <row r="675">
          <cell r="A675" t="str">
            <v>GIATRANMART-ĐN</v>
          </cell>
          <cell r="B675" t="str">
            <v>Siêu thị Gia Trần Mart Online</v>
          </cell>
          <cell r="C675" t="str">
            <v>119 Hải Phòng - Đà Nẵng</v>
          </cell>
          <cell r="D675" t="str">
            <v>MIENNAM</v>
          </cell>
          <cell r="E675" t="str">
            <v>0314077109</v>
          </cell>
        </row>
        <row r="676">
          <cell r="A676" t="str">
            <v>GRELI</v>
          </cell>
          <cell r="B676" t="str">
            <v>CÔNG TY TNHH GRELI</v>
          </cell>
          <cell r="C676" t="str">
            <v>Số 51/5 đường Thành Thái, Phường 14, Quận 10, Thành phố Hồ Chí Minh, Việt Nam</v>
          </cell>
          <cell r="D676" t="str">
            <v>MIENNAM</v>
          </cell>
          <cell r="E676" t="str">
            <v/>
          </cell>
        </row>
        <row r="677">
          <cell r="A677" t="str">
            <v>greli0001</v>
          </cell>
          <cell r="B677" t="str">
            <v>CÔNG TY TNHH GRELI / CH Thành Thái</v>
          </cell>
          <cell r="C677" t="str">
            <v>Số 51/5 đường Thành Thái, Phường 14, Quận 10, HCM</v>
          </cell>
          <cell r="D677" t="str">
            <v>MIENNAM</v>
          </cell>
          <cell r="E677" t="str">
            <v/>
          </cell>
        </row>
        <row r="678">
          <cell r="A678" t="str">
            <v>greli0002</v>
          </cell>
          <cell r="B678" t="str">
            <v>CÔNG TY TNHH GRELI / CH Đào Duy Từ</v>
          </cell>
          <cell r="C678" t="str">
            <v>Đào Duy Từ, Quận 10, HCM</v>
          </cell>
          <cell r="D678" t="str">
            <v>GS25; MIENNAM</v>
          </cell>
          <cell r="E678" t="str">
            <v/>
          </cell>
        </row>
        <row r="679">
          <cell r="A679" t="str">
            <v>GS0001</v>
          </cell>
          <cell r="B679" t="str">
            <v>GS25 Empress</v>
          </cell>
          <cell r="C679" t="str">
            <v>138-142 Hai Bà Trưng, ​​P.Đa Kao, Q.1, HCM</v>
          </cell>
          <cell r="D679" t="str">
            <v>GS25; MIENNAM</v>
          </cell>
          <cell r="E679" t="str">
            <v/>
          </cell>
        </row>
        <row r="680">
          <cell r="A680" t="str">
            <v>GS0002</v>
          </cell>
          <cell r="B680" t="str">
            <v>GS25 Mplaza</v>
          </cell>
          <cell r="C680" t="str">
            <v>Tòa nhà Mplaza Sài Gòn, 39 Lê Duẩn, P. Bến Nghé, Q.1, HCM</v>
          </cell>
          <cell r="D680" t="str">
            <v>GS25; MIENNAM</v>
          </cell>
          <cell r="E680" t="str">
            <v/>
          </cell>
        </row>
        <row r="681">
          <cell r="A681" t="str">
            <v>GS0003</v>
          </cell>
          <cell r="B681" t="str">
            <v>GS25 Truong Dinh</v>
          </cell>
          <cell r="C681" t="str">
            <v>24C Trương Định, P.6, Q.3, HCM</v>
          </cell>
          <cell r="D681" t="str">
            <v>GS25; MIENNAM</v>
          </cell>
          <cell r="E681" t="str">
            <v/>
          </cell>
        </row>
        <row r="682">
          <cell r="A682" t="str">
            <v>GS0004</v>
          </cell>
          <cell r="B682" t="str">
            <v>GS25 Viettel</v>
          </cell>
          <cell r="C682" t="str">
            <v>285 Cách Mạng Tháng 8, P.12, Q.10, HCM</v>
          </cell>
          <cell r="D682" t="str">
            <v>GS25; MIENNAM</v>
          </cell>
          <cell r="E682" t="str">
            <v/>
          </cell>
        </row>
        <row r="683">
          <cell r="A683" t="str">
            <v>GS0005</v>
          </cell>
          <cell r="B683" t="str">
            <v>GS25 Nguyen Huu Canh</v>
          </cell>
          <cell r="C683" t="str">
            <v>135/57 và 135/59 Nguyễn Hữu Cảnh, P. 22, Q.Bình Thạnh, HCM</v>
          </cell>
          <cell r="D683" t="str">
            <v>GS25; MIENNAM</v>
          </cell>
          <cell r="E683" t="str">
            <v/>
          </cell>
        </row>
        <row r="684">
          <cell r="A684" t="str">
            <v>GS0006</v>
          </cell>
          <cell r="B684" t="str">
            <v>GS25 Trung Son</v>
          </cell>
          <cell r="C684" t="str">
            <v>Số 53, Đường 9A, Khu dân cư Trung Sơn, Xã Bình Hưng, Huyện Bình Chánh, HCM</v>
          </cell>
          <cell r="D684" t="str">
            <v>GS25; MIENNAM</v>
          </cell>
          <cell r="E684" t="str">
            <v/>
          </cell>
        </row>
        <row r="685">
          <cell r="A685" t="str">
            <v>GS0007</v>
          </cell>
          <cell r="B685" t="str">
            <v>GS25 Happy Res</v>
          </cell>
          <cell r="C685" t="str">
            <v>39 Đường 19, Phường Tân Phú, Quận 7, HCM</v>
          </cell>
          <cell r="D685" t="str">
            <v>GS25; MIENNAM</v>
          </cell>
          <cell r="E685" t="str">
            <v/>
          </cell>
        </row>
        <row r="686">
          <cell r="A686" t="str">
            <v>GS0008</v>
          </cell>
          <cell r="B686" t="str">
            <v>GS25 Sky Garden 1</v>
          </cell>
          <cell r="C686" t="str">
            <v>SB12-2 Nguyễn Văn Linh, KP.Sky Garden 1, Phường Tân Phong, Quận 7, HCM</v>
          </cell>
          <cell r="D686" t="str">
            <v>GS25; MIENNAM</v>
          </cell>
          <cell r="E686" t="str">
            <v/>
          </cell>
        </row>
        <row r="687">
          <cell r="A687" t="str">
            <v>GS0009</v>
          </cell>
          <cell r="B687" t="str">
            <v>GS25 Cao Lo</v>
          </cell>
          <cell r="C687" t="str">
            <v>Số 194 - 196 Cao Lỗ, P.4, Q.8, HCM</v>
          </cell>
          <cell r="D687" t="str">
            <v>GS25; MIENNAM</v>
          </cell>
          <cell r="E687" t="str">
            <v/>
          </cell>
        </row>
        <row r="688">
          <cell r="A688" t="str">
            <v>GS0010</v>
          </cell>
          <cell r="B688" t="str">
            <v>GS25 WH-CJ-CHILL</v>
          </cell>
          <cell r="C688" t="str">
            <v>AJ Total, Lô H.04, Đường số 1, Khu Công Nghiệp Long Hậu, Xã Long Hậu, Huyện Cần Giuộc, Tỉnh Long An</v>
          </cell>
          <cell r="D688" t="str">
            <v>GS25; MIENNAM</v>
          </cell>
          <cell r="E688" t="str">
            <v/>
          </cell>
        </row>
        <row r="689">
          <cell r="A689" t="str">
            <v>GS0011</v>
          </cell>
          <cell r="B689" t="str">
            <v>GS25 Mac Dinh Chi</v>
          </cell>
          <cell r="C689" t="str">
            <v>56 Mạc Đĩnh Chi, P. Đa Kao, Q.1, HCM</v>
          </cell>
          <cell r="D689" t="str">
            <v>GS25; MIENNAM</v>
          </cell>
          <cell r="E689" t="str">
            <v/>
          </cell>
        </row>
        <row r="690">
          <cell r="A690" t="str">
            <v>GS0012</v>
          </cell>
          <cell r="B690" t="str">
            <v>GS25 Nguyen Chi Thanh</v>
          </cell>
          <cell r="C690" t="str">
            <v>133 Nguyễn Chí Thanh, P.9, Q.5, HCM</v>
          </cell>
          <cell r="D690" t="str">
            <v>GS25; MIENNAM</v>
          </cell>
          <cell r="E690" t="str">
            <v/>
          </cell>
        </row>
        <row r="691">
          <cell r="A691" t="str">
            <v>GS0014</v>
          </cell>
          <cell r="B691" t="str">
            <v>GS25 Truong Cong Dinh</v>
          </cell>
          <cell r="C691" t="str">
            <v>35 Trương Công Định, P.14, Q.Tân Bình, HCM</v>
          </cell>
          <cell r="D691" t="str">
            <v>GS25; MIENNAM</v>
          </cell>
          <cell r="E691" t="str">
            <v/>
          </cell>
        </row>
        <row r="692">
          <cell r="A692" t="str">
            <v>GS0015</v>
          </cell>
          <cell r="B692" t="str">
            <v>GS25 Huynh Van Banh</v>
          </cell>
          <cell r="C692" t="str">
            <v>Số 511 Huỳnh Văn Bánh, P.14, Q.Phú Nhuận, HCM</v>
          </cell>
          <cell r="D692" t="str">
            <v>GS25; MIENNAM</v>
          </cell>
          <cell r="E692" t="str">
            <v/>
          </cell>
        </row>
        <row r="693">
          <cell r="A693" t="str">
            <v>GS0016</v>
          </cell>
          <cell r="B693" t="str">
            <v>GS25 Melody</v>
          </cell>
          <cell r="C693" t="str">
            <v>Khu Minishop, Tầng 1, Khu căn hộ Melody, 16 Âu Cơ, Phường Tân Sơn Nhì, Quận Tân Phú, HCM</v>
          </cell>
          <cell r="D693" t="str">
            <v>GS25; MIENNAM</v>
          </cell>
          <cell r="E693" t="str">
            <v/>
          </cell>
        </row>
        <row r="694">
          <cell r="A694" t="str">
            <v>GS0017</v>
          </cell>
          <cell r="B694" t="str">
            <v>GS25 Vinhome</v>
          </cell>
          <cell r="C694" t="str">
            <v>Nhà Dịch Vụ LP-SH.03 (Shophouse), LandMark Plus Vinhomes Central Park, Số 720, Đường Điện Biên Phủ, Phường 22, Quận Bình Thạnh, HCM</v>
          </cell>
          <cell r="D694" t="str">
            <v>GS25; MIENNAM</v>
          </cell>
          <cell r="E694" t="str">
            <v/>
          </cell>
        </row>
        <row r="695">
          <cell r="A695" t="str">
            <v>GS0019</v>
          </cell>
          <cell r="B695" t="str">
            <v>GS25 Wilton</v>
          </cell>
          <cell r="C695" t="str">
            <v>Căn hộ kết hợp kinh doanh (Shophouse / SH) số WT2-1.SH01, Lầu 1, Tháp 2, Số 71/3, Đường Nguyễn Văn Thương, Phường 25, Quận Bình Thạnh, HCM</v>
          </cell>
          <cell r="D695" t="str">
            <v>GS25; MIENNAM</v>
          </cell>
          <cell r="E695" t="str">
            <v/>
          </cell>
        </row>
        <row r="696">
          <cell r="A696" t="str">
            <v>GS0020</v>
          </cell>
          <cell r="B696" t="str">
            <v>GS25 Gateway</v>
          </cell>
          <cell r="C696" t="str">
            <v>A01.05 Tòa nhà Aspen, dự án getway, 177 Xa lộ Hà Nội, Phường Thảo Điền, Quận 2, HCM</v>
          </cell>
          <cell r="D696" t="str">
            <v>GS25; MIENNAM</v>
          </cell>
          <cell r="E696" t="str">
            <v/>
          </cell>
        </row>
        <row r="697">
          <cell r="A697" t="str">
            <v>GS0021</v>
          </cell>
          <cell r="B697" t="str">
            <v>GS25 Ba Hat</v>
          </cell>
          <cell r="C697" t="str">
            <v>172 Bà Hạt, P.09, Q.10, HCM</v>
          </cell>
          <cell r="D697" t="str">
            <v>GS25; MIENNAM</v>
          </cell>
          <cell r="E697" t="str">
            <v/>
          </cell>
        </row>
        <row r="698">
          <cell r="A698" t="str">
            <v>GS0022</v>
          </cell>
          <cell r="B698" t="str">
            <v>GS25 Kingston</v>
          </cell>
          <cell r="C698" t="str">
            <v>223 - 223B Hoàng Văn Thụ, P.15, Q.Phú Nhuận, HCM</v>
          </cell>
          <cell r="D698" t="str">
            <v>GS25; MIENNAM</v>
          </cell>
          <cell r="E698" t="str">
            <v/>
          </cell>
        </row>
        <row r="699">
          <cell r="A699" t="str">
            <v>GS0024</v>
          </cell>
          <cell r="B699" t="str">
            <v>GS25 Ree Tower</v>
          </cell>
          <cell r="C699" t="str">
            <v>9 Đoàn Văn Bơ, Phường 12, Quận 4, Phường 12, Quận 4, HCM</v>
          </cell>
          <cell r="D699" t="str">
            <v>GS25; MIENNAM</v>
          </cell>
          <cell r="E699" t="str">
            <v/>
          </cell>
        </row>
        <row r="700">
          <cell r="A700" t="str">
            <v>GS0025</v>
          </cell>
          <cell r="B700" t="str">
            <v>GS25 Bui Thi Xuan</v>
          </cell>
          <cell r="C700" t="str">
            <v>122D Bùi Thị Xuân, Phường Phạm Ngũ Lão, Quận 1, HCM</v>
          </cell>
          <cell r="D700" t="str">
            <v>GS25; MIENNAM</v>
          </cell>
          <cell r="E700" t="str">
            <v/>
          </cell>
        </row>
        <row r="701">
          <cell r="A701" t="str">
            <v>GS0026</v>
          </cell>
          <cell r="B701" t="str">
            <v>GS25 Everich</v>
          </cell>
          <cell r="C701" t="str">
            <v>290 An Dương Vương, P.4, Q.5, HCM</v>
          </cell>
          <cell r="D701" t="str">
            <v>GS25; MIENNAM</v>
          </cell>
          <cell r="E701" t="str">
            <v/>
          </cell>
        </row>
        <row r="702">
          <cell r="A702" t="str">
            <v>GS0027</v>
          </cell>
          <cell r="B702" t="str">
            <v>GS25 Centre Point</v>
          </cell>
          <cell r="C702" t="str">
            <v>106 Nguyễn Văn Trỗi, Phường 8, Phú Nhuận, HCM</v>
          </cell>
          <cell r="D702" t="str">
            <v>GS25; MIENNAM</v>
          </cell>
          <cell r="E702" t="str">
            <v/>
          </cell>
        </row>
        <row r="703">
          <cell r="A703" t="str">
            <v>GS0028</v>
          </cell>
          <cell r="B703" t="str">
            <v>GS25 Aqua 1</v>
          </cell>
          <cell r="C703" t="str">
            <v>A1SH04, Số 2 Tôn Đức Thắng, P. Bến Nghé, Q.1, HCM</v>
          </cell>
          <cell r="D703" t="str">
            <v>GS25; MIENNAM</v>
          </cell>
          <cell r="E703" t="str">
            <v/>
          </cell>
        </row>
        <row r="704">
          <cell r="A704" t="str">
            <v>GS0030</v>
          </cell>
          <cell r="B704" t="str">
            <v>GS25 Ly Thuong Kiet</v>
          </cell>
          <cell r="C704" t="str">
            <v>373 / 3-3A Lý Thường Kiệt, P.9, Q.Tân Bình, HCM</v>
          </cell>
          <cell r="D704" t="str">
            <v>GS25; MIENNAM</v>
          </cell>
          <cell r="E704" t="str">
            <v/>
          </cell>
        </row>
        <row r="705">
          <cell r="A705" t="str">
            <v>GS0031</v>
          </cell>
          <cell r="B705" t="str">
            <v>GS25 New City</v>
          </cell>
          <cell r="C705" t="str">
            <v>Shophouse số: BA-S01C, Tầng trệt Khu Thương mại Tòa nhà Bali, Khu dân cư Thành phố Mới tại địa chỉ số 17, Đường Mai Chí Thọ, Phường Bình Khánh, Quận 2, HCM</v>
          </cell>
          <cell r="D705" t="str">
            <v>GS25; MIENNAM</v>
          </cell>
          <cell r="E705" t="str">
            <v/>
          </cell>
        </row>
        <row r="706">
          <cell r="A706" t="str">
            <v>GS0032</v>
          </cell>
          <cell r="B706" t="str">
            <v>GS25 The Park Residence</v>
          </cell>
          <cell r="C706" t="str">
            <v>44,46,48 Tầng trệt, Block B4, Chung cư The Park Residence - 12 Nguyễn Hữu Thọ, Phường Phước Kiển, Huyện Nhà Bè, HCM</v>
          </cell>
          <cell r="D706" t="str">
            <v>GS25; MIENNAM</v>
          </cell>
          <cell r="E706" t="str">
            <v/>
          </cell>
        </row>
        <row r="707">
          <cell r="A707" t="str">
            <v>GS0033</v>
          </cell>
          <cell r="B707" t="str">
            <v>GS25 The Ascent</v>
          </cell>
          <cell r="C707" t="str">
            <v>62-62A Đường Quốc Hương, P. Thảo Điền, Q.2, HCM</v>
          </cell>
          <cell r="D707" t="str">
            <v>GS25; MIENNAM</v>
          </cell>
          <cell r="E707" t="str">
            <v/>
          </cell>
        </row>
        <row r="708">
          <cell r="A708" t="str">
            <v>GS0034</v>
          </cell>
          <cell r="B708" t="str">
            <v>GS25 Sadora</v>
          </cell>
          <cell r="C708" t="str">
            <v>Số A-00.04, Khu dân cư đa chức năng tại Lô 6-9, đường số 2, đường 13, Phường Thủ Thiêm, Quận 2, HCM</v>
          </cell>
          <cell r="D708" t="str">
            <v>GS25; MIENNAM</v>
          </cell>
          <cell r="E708" t="str">
            <v/>
          </cell>
        </row>
        <row r="709">
          <cell r="A709" t="str">
            <v>GS0036</v>
          </cell>
          <cell r="B709" t="str">
            <v>GS25 Cong Hoa Garden</v>
          </cell>
          <cell r="C709" t="str">
            <v>dự án khu phức hợp Cộng Hòa Garden. 20 Cộng Hòa, P.12, Q.Tân Bình, HCM</v>
          </cell>
          <cell r="D709" t="str">
            <v>GS25; MIENNAM</v>
          </cell>
          <cell r="E709" t="str">
            <v/>
          </cell>
        </row>
        <row r="710">
          <cell r="A710" t="str">
            <v>GS0037</v>
          </cell>
          <cell r="B710" t="str">
            <v>GS25 Sunrise City View</v>
          </cell>
          <cell r="C710" t="str">
            <v>Lô đất thương mại SC.A-01.08 Sunrise City View, thuộc khu chung cư Nhật Hoa, số 33 Nguyễn Hữu Thọ, P.Tân Hưng, Q.7, HCM</v>
          </cell>
          <cell r="D710" t="str">
            <v>GS25; MIENNAM</v>
          </cell>
          <cell r="E710" t="str">
            <v/>
          </cell>
        </row>
        <row r="711">
          <cell r="A711" t="str">
            <v>GS0038</v>
          </cell>
          <cell r="B711" t="str">
            <v>GS25 Diamond Lotus</v>
          </cell>
          <cell r="C711" t="str">
            <v>B2 Khối đế thương mại dự án Diamond Lotus Riverside, số 49C, đường Lê Quang Kim, P.8, Q.8, HCM</v>
          </cell>
          <cell r="D711" t="str">
            <v>GS25; MIENNAM</v>
          </cell>
          <cell r="E711" t="str">
            <v/>
          </cell>
        </row>
        <row r="712">
          <cell r="A712" t="str">
            <v>GS0039</v>
          </cell>
          <cell r="B712" t="str">
            <v>GS25 Pho Quang</v>
          </cell>
          <cell r="C712" t="str">
            <v>8A Phổ Quang, P. 02, Q.Tân Bình, HCM</v>
          </cell>
          <cell r="D712" t="str">
            <v>GS25; MIENNAM</v>
          </cell>
          <cell r="E712" t="str">
            <v/>
          </cell>
        </row>
        <row r="713">
          <cell r="A713" t="str">
            <v>GS0040</v>
          </cell>
          <cell r="B713" t="str">
            <v>GS25 SPKT</v>
          </cell>
          <cell r="C713" t="str">
            <v>Số 1-3 Võ Văn Ngân, P.Linh Chiểu, Q.Thủ Đức, HCM</v>
          </cell>
          <cell r="D713" t="str">
            <v>GS25; MIENNAM</v>
          </cell>
          <cell r="E713" t="str">
            <v/>
          </cell>
        </row>
        <row r="714">
          <cell r="A714" t="str">
            <v>GS0041</v>
          </cell>
          <cell r="B714" t="str">
            <v>GS25 Pham Ngoc Thach</v>
          </cell>
          <cell r="C714" t="str">
            <v>Số 1Bis, Đường Phạm Ngọc Thạch, Phường Bến Nghé, Quận 1, HCM</v>
          </cell>
          <cell r="D714" t="str">
            <v>GS25; MIENNAM</v>
          </cell>
          <cell r="E714" t="str">
            <v/>
          </cell>
        </row>
        <row r="715">
          <cell r="A715" t="str">
            <v>GS0042</v>
          </cell>
          <cell r="B715" t="str">
            <v>GS25 SG Royal</v>
          </cell>
          <cell r="C715" t="str">
            <v>34-35 Bến Vân Đồn, Phường 12, Quận 4, HCM</v>
          </cell>
          <cell r="D715" t="str">
            <v>GS25; MIENNAM</v>
          </cell>
          <cell r="E715" t="str">
            <v/>
          </cell>
        </row>
        <row r="716">
          <cell r="A716" t="str">
            <v>GS0043</v>
          </cell>
          <cell r="B716" t="str">
            <v>GS25 The Park 1</v>
          </cell>
          <cell r="C716" t="str">
            <v>Nhà dịch vụ số P1-SH.01 Tòa Park 1 Vinhomes Central Park, số 720A Điện Biên Phủ, P. 22, Q.Bình Thạnh, HCM</v>
          </cell>
          <cell r="D716" t="str">
            <v>GS25; MIENNAM</v>
          </cell>
          <cell r="E716" t="str">
            <v/>
          </cell>
        </row>
        <row r="717">
          <cell r="A717" t="str">
            <v>GS0045</v>
          </cell>
          <cell r="B717" t="str">
            <v>GS25 Pegasuite</v>
          </cell>
          <cell r="C717" t="str">
            <v>PS-05 thuộc chung cư Phương Việt - dự án The Pegasuite tại 1002 Tạ Quang Bửu, Phường 6, Quận 8, HCM</v>
          </cell>
          <cell r="D717" t="str">
            <v>GS25; MIENNAM</v>
          </cell>
          <cell r="E717" t="str">
            <v/>
          </cell>
        </row>
        <row r="718">
          <cell r="A718" t="str">
            <v>GS0048</v>
          </cell>
          <cell r="B718" t="str">
            <v>GS25 Huynh Dinh Hai</v>
          </cell>
          <cell r="C718" t="str">
            <v>38A Huỳnh Đình Hai, P.14, Q.Bình Thạnh, HCM</v>
          </cell>
          <cell r="D718" t="str">
            <v>GS25; MIENNAM</v>
          </cell>
          <cell r="E718" t="str">
            <v/>
          </cell>
        </row>
        <row r="719">
          <cell r="A719" t="str">
            <v>GS0049</v>
          </cell>
          <cell r="B719" t="str">
            <v>GS25 La Astoria</v>
          </cell>
          <cell r="C719" t="str">
            <v>Tầng trệt T1.05-1, T1.05-2, T1.05-3, block 4 (LA3) Tòa nhà La Astoria 3, số 383, đường Nguyễn Duy Trinh, P.Bình Trưng Tây, Q.2, HCM</v>
          </cell>
          <cell r="D719" t="str">
            <v>GS25; MIENNAM</v>
          </cell>
          <cell r="E719" t="str">
            <v/>
          </cell>
        </row>
        <row r="720">
          <cell r="A720" t="str">
            <v>GS0050</v>
          </cell>
          <cell r="B720" t="str">
            <v>GS25 Nguyen Dinh Chieu</v>
          </cell>
          <cell r="C720" t="str">
            <v>130 Nguyễn Đình Chiểu, Phường 06, Quận 3, HCM</v>
          </cell>
          <cell r="D720" t="str">
            <v>GS25; MIENNAM</v>
          </cell>
          <cell r="E720" t="str">
            <v/>
          </cell>
        </row>
        <row r="721">
          <cell r="A721" t="str">
            <v>GS0051</v>
          </cell>
          <cell r="B721" t="str">
            <v>GS25 Sunrise Riverside</v>
          </cell>
          <cell r="C721" t="str">
            <v>Lô K.1.09 (Tháp K) Căn hộ Sunrise Riverside, Xã Phước Kiển, Huyện Nhà Bè, HCM</v>
          </cell>
          <cell r="D721" t="str">
            <v>GS25; MIENNAM</v>
          </cell>
          <cell r="E721" t="str">
            <v/>
          </cell>
        </row>
        <row r="722">
          <cell r="A722" t="str">
            <v>GS0052</v>
          </cell>
          <cell r="B722" t="str">
            <v>GS25 Hutech D</v>
          </cell>
          <cell r="C722" t="str">
            <v>Số 276 Điện Biên Phủ, Phường 17, Quận Bình Thạnh, HCM</v>
          </cell>
          <cell r="D722" t="str">
            <v>GS25; MIENNAM</v>
          </cell>
          <cell r="E722" t="str">
            <v/>
          </cell>
        </row>
        <row r="723">
          <cell r="A723" t="str">
            <v>GS0053</v>
          </cell>
          <cell r="B723" t="str">
            <v>GS25 Thanh Thai</v>
          </cell>
          <cell r="C723" t="str">
            <v>Căn hộ 0.2 thuộc Chung cư Thiên Nam, tọa lạc tại số 7A / 162 Thành Thái, Phường 14, Quận 10, HCM</v>
          </cell>
          <cell r="D723" t="str">
            <v>GS25; MIENNAM</v>
          </cell>
          <cell r="E723" t="str">
            <v/>
          </cell>
        </row>
        <row r="724">
          <cell r="A724" t="str">
            <v>GS0054</v>
          </cell>
          <cell r="B724" t="str">
            <v>GS25 Era Town</v>
          </cell>
          <cell r="C724" t="str">
            <v>Căn hộ EA1-01-01C VÀ EA1-01-01B Đường số 15B, Phường Phú Mỹ, Quận 7, HCM</v>
          </cell>
          <cell r="D724" t="str">
            <v>GS25; MIENNAM</v>
          </cell>
          <cell r="E724" t="str">
            <v/>
          </cell>
        </row>
        <row r="725">
          <cell r="A725" t="str">
            <v>GS0056</v>
          </cell>
          <cell r="B725" t="str">
            <v>GS25 Nam Kỳ Khởi Nghĩa</v>
          </cell>
          <cell r="C725" t="str">
            <v>Số 155A, Đường Nam Kỳ Khởi Nghĩa, Phường 06, Quận 3, HCM</v>
          </cell>
          <cell r="D725" t="str">
            <v>GS25; MIENNAM</v>
          </cell>
          <cell r="E725" t="str">
            <v/>
          </cell>
        </row>
        <row r="726">
          <cell r="A726" t="str">
            <v>GS0059</v>
          </cell>
          <cell r="B726" t="str">
            <v>GS25 Hutech B</v>
          </cell>
          <cell r="C726" t="str">
            <v>Số 31/36, Đường Ung Văn Khiêm, Phường 25, Quận Bình Thạnh, HCM</v>
          </cell>
          <cell r="D726" t="str">
            <v>GS25; MIENNAM</v>
          </cell>
          <cell r="E726" t="str">
            <v/>
          </cell>
        </row>
        <row r="727">
          <cell r="A727" t="str">
            <v>GS0060</v>
          </cell>
          <cell r="B727" t="str">
            <v>GS25 UEF</v>
          </cell>
          <cell r="C727" t="str">
            <v>Số 141, Đường Điện Biên Phủ, Phường 15, Quận Bình Thạnh, HCM</v>
          </cell>
          <cell r="D727" t="str">
            <v>GS25; MIENNAM</v>
          </cell>
          <cell r="E727" t="str">
            <v/>
          </cell>
        </row>
        <row r="728">
          <cell r="A728" t="str">
            <v>GS0061</v>
          </cell>
          <cell r="B728" t="str">
            <v>GS25 Le Thanh Ton</v>
          </cell>
          <cell r="C728" t="str">
            <v>Số 2 Lê Thánh Tôn, P.Bến Nghé, Q.1, HCM</v>
          </cell>
          <cell r="D728" t="str">
            <v>GS25; MIENNAM</v>
          </cell>
          <cell r="E728" t="str">
            <v/>
          </cell>
        </row>
        <row r="729">
          <cell r="A729" t="str">
            <v>GS0062</v>
          </cell>
          <cell r="B729" t="str">
            <v>GS25 Thao Dien</v>
          </cell>
          <cell r="C729" t="str">
            <v>Số 16 Thảo Điền, P. Thảo Điền, Q.2, HCM</v>
          </cell>
          <cell r="D729" t="str">
            <v>GS25; MIENNAM</v>
          </cell>
          <cell r="E729" t="str">
            <v/>
          </cell>
        </row>
        <row r="730">
          <cell r="A730" t="str">
            <v>GS0063</v>
          </cell>
          <cell r="B730" t="str">
            <v>GS25 Ho Tung Mau</v>
          </cell>
          <cell r="C730" t="str">
            <v>Số 50 đường Hồ Tùng Mậu, Phường Bến Nghé, Quận 1, HCM</v>
          </cell>
          <cell r="D730" t="str">
            <v>GS25; MIENNAM</v>
          </cell>
          <cell r="E730" t="str">
            <v/>
          </cell>
        </row>
        <row r="731">
          <cell r="A731" t="str">
            <v>GS0064</v>
          </cell>
          <cell r="B731" t="str">
            <v>GS25 Mac Dinh Chi 2</v>
          </cell>
          <cell r="C731" t="str">
            <v>Số 28 Ter B, Mạc Đĩnh Chi, P.Đa Kao, Q.1, HCM</v>
          </cell>
          <cell r="D731" t="str">
            <v>GS25; MIENNAM</v>
          </cell>
          <cell r="E731" t="str">
            <v/>
          </cell>
        </row>
        <row r="732">
          <cell r="A732" t="str">
            <v>GS0065</v>
          </cell>
          <cell r="B732" t="str">
            <v>GS25 Hoang Du Khuong</v>
          </cell>
          <cell r="C732" t="str">
            <v>Số 01, Đường Hoàng Dư Khương, Phường 12, Quận 10, HCM</v>
          </cell>
          <cell r="D732" t="str">
            <v>GS25; MIENNAM</v>
          </cell>
          <cell r="E732" t="str">
            <v/>
          </cell>
        </row>
        <row r="733">
          <cell r="A733" t="str">
            <v>GS0066</v>
          </cell>
          <cell r="B733" t="str">
            <v>GS25 Pho Duc Chinh</v>
          </cell>
          <cell r="C733" t="str">
            <v>Số 2 Phó Đức Chính, Phường Nguyễn Thái Bình, Quận 1, HCM</v>
          </cell>
          <cell r="D733" t="str">
            <v>GS25; MIENNAM</v>
          </cell>
          <cell r="E733" t="str">
            <v/>
          </cell>
        </row>
        <row r="734">
          <cell r="A734" t="str">
            <v>GS0067</v>
          </cell>
          <cell r="B734" t="str">
            <v>GS25 Khanh Hoi</v>
          </cell>
          <cell r="C734" t="str">
            <v>Số 262 đường Khánh Hội, Phường 6, Quận 4, HCM</v>
          </cell>
          <cell r="D734" t="str">
            <v>GS25; MIENNAM</v>
          </cell>
          <cell r="E734" t="str">
            <v/>
          </cell>
        </row>
        <row r="735">
          <cell r="A735" t="str">
            <v>GS0068</v>
          </cell>
          <cell r="B735" t="str">
            <v>GS25 Nguyen Cong Tru</v>
          </cell>
          <cell r="C735" t="str">
            <v>Số 79 Nguyễn Công Trứ, Phường Nguyễn Thái Bình, Quận 1, HCM</v>
          </cell>
          <cell r="D735" t="str">
            <v>GS25; MIENNAM</v>
          </cell>
          <cell r="E735" t="str">
            <v/>
          </cell>
        </row>
        <row r="736">
          <cell r="A736" t="str">
            <v>GS0069</v>
          </cell>
          <cell r="B736" t="str">
            <v>GS25 Nguyen Van Thuong</v>
          </cell>
          <cell r="C736" t="str">
            <v>Số 150 Nguyễn Văn Thương (D1), Phường 25, Quận Bình Thạnh, HCM</v>
          </cell>
          <cell r="D736" t="str">
            <v>GS25; MIENNAM</v>
          </cell>
          <cell r="E736" t="str">
            <v/>
          </cell>
        </row>
        <row r="737">
          <cell r="A737" t="str">
            <v>GS0070</v>
          </cell>
          <cell r="B737" t="str">
            <v>GS25 Le Vinh Hoa</v>
          </cell>
          <cell r="C737" t="str">
            <v>130-130A Lê Vĩnh Hòa, P.Phú Thọ Hòa, Q.Tân Phú, HCM</v>
          </cell>
          <cell r="D737" t="str">
            <v>GS25; MIENNAM</v>
          </cell>
          <cell r="E737" t="str">
            <v/>
          </cell>
        </row>
        <row r="738">
          <cell r="A738" t="str">
            <v>GS0071</v>
          </cell>
          <cell r="B738" t="str">
            <v>GS25 Ton Duc Thang</v>
          </cell>
          <cell r="C738" t="str">
            <v>2A-4A Tôn Đức Thắng, P.Bến Nghé, Q.1, HCM</v>
          </cell>
          <cell r="D738" t="str">
            <v>GS25; MIENNAM</v>
          </cell>
          <cell r="E738" t="str">
            <v/>
          </cell>
        </row>
        <row r="739">
          <cell r="A739" t="str">
            <v>GS0072</v>
          </cell>
          <cell r="B739" t="str">
            <v>GS25 Hong Ha</v>
          </cell>
          <cell r="C739" t="str">
            <v>12 Hồng Hà, P.2, Q.Tân Bình, HCM</v>
          </cell>
          <cell r="D739" t="str">
            <v>GS25; MIENNAM</v>
          </cell>
          <cell r="E739" t="str">
            <v/>
          </cell>
        </row>
        <row r="740">
          <cell r="A740" t="str">
            <v>GS0074</v>
          </cell>
          <cell r="B740" t="str">
            <v>GS25 Dai Minh Tower</v>
          </cell>
          <cell r="C740" t="str">
            <v>104 - GF, Tòa nhà Đại Minh, Số 77 Hoàng Văn Thái, Phường Tân Phú, Quận 7, HCM</v>
          </cell>
          <cell r="D740" t="str">
            <v>GS25; MIENNAM</v>
          </cell>
          <cell r="E740" t="str">
            <v/>
          </cell>
        </row>
        <row r="741">
          <cell r="A741" t="str">
            <v>GS0075</v>
          </cell>
          <cell r="B741" t="str">
            <v>GS25 Cong vien van hoa Phu Nhuan</v>
          </cell>
          <cell r="C741" t="str">
            <v>49L, Phan Đăng Lưu, P.3, Q.Bình Thạnh, HCM</v>
          </cell>
          <cell r="D741" t="str">
            <v>GS25; MIENNAM</v>
          </cell>
          <cell r="E741" t="str">
            <v/>
          </cell>
        </row>
        <row r="742">
          <cell r="A742" t="str">
            <v>GS0076</v>
          </cell>
          <cell r="B742" t="str">
            <v>GS25 Amena</v>
          </cell>
          <cell r="C742" t="str">
            <v>17/2, Lê Thánh Tôn, P.Bến Nghé, Q.1, HCM</v>
          </cell>
          <cell r="D742" t="str">
            <v>GS25; MIENNAM</v>
          </cell>
          <cell r="E742" t="str">
            <v/>
          </cell>
        </row>
        <row r="743">
          <cell r="A743" t="str">
            <v>GS0077</v>
          </cell>
          <cell r="B743" t="str">
            <v>GS25 Tong cong ty xay dung Sai Gon</v>
          </cell>
          <cell r="C743" t="str">
            <v>21B / 4 Nguyễn Đình Chiểu, P.Đa Kao, Q.1, HCM</v>
          </cell>
          <cell r="D743" t="str">
            <v>GS25; MIENNAM</v>
          </cell>
          <cell r="E743" t="str">
            <v/>
          </cell>
        </row>
        <row r="744">
          <cell r="A744" t="str">
            <v>GS0079</v>
          </cell>
          <cell r="B744" t="str">
            <v>GS25 Korean Town</v>
          </cell>
          <cell r="C744" t="str">
            <v>Số 96 Lê Văn Thiêm, P.Tân Phong, Q.7, HCM</v>
          </cell>
          <cell r="D744" t="str">
            <v>GS25; MIENNAM</v>
          </cell>
          <cell r="E744" t="str">
            <v/>
          </cell>
        </row>
        <row r="745">
          <cell r="A745" t="str">
            <v>GS0081</v>
          </cell>
          <cell r="B745" t="str">
            <v>GS25 Citadines, Bình Dương</v>
          </cell>
          <cell r="C745" t="str">
            <v>G01-G02 tầng trệt, Block Ct2, First Home Bình Dương (Citadines), P.Hưng Thịnh, Tp.Thuận An, Bình Dương</v>
          </cell>
          <cell r="D745" t="str">
            <v>GS25; MIENNAM</v>
          </cell>
          <cell r="E745" t="str">
            <v/>
          </cell>
        </row>
        <row r="746">
          <cell r="A746" t="str">
            <v>GS0082</v>
          </cell>
          <cell r="B746" t="str">
            <v>GS25 Dang Van Bi</v>
          </cell>
          <cell r="C746" t="str">
            <v>162 Đặng Văn Bi, Khu phố 1, Phường Bình Thọ, Quận Thủ Đức, HCM</v>
          </cell>
          <cell r="D746" t="str">
            <v>GS25; MIENNAM</v>
          </cell>
          <cell r="E746" t="str">
            <v/>
          </cell>
        </row>
        <row r="747">
          <cell r="A747" t="str">
            <v>GS0083</v>
          </cell>
          <cell r="B747" t="str">
            <v>GS25 Nowzone</v>
          </cell>
          <cell r="C747" t="str">
            <v>Căn 150, Lầu 01, TTTM Nowzone, 235 Nguyễn Văn Cừ, P.Nguyễn Cư Trinh, Q.1, HCM</v>
          </cell>
          <cell r="D747" t="str">
            <v>GS25; MIENNAM</v>
          </cell>
          <cell r="E747" t="str">
            <v/>
          </cell>
        </row>
        <row r="748">
          <cell r="A748" t="str">
            <v>GS0084</v>
          </cell>
          <cell r="B748" t="str">
            <v>GS25 Prosper Plaza</v>
          </cell>
          <cell r="C748" t="str">
            <v>Căn hộ Shophouse thương mại CS6-CS7 Tầng 1, Block C, Prosper Plaza, Số 22/14 Phan Văn Hớn, P.Tân Thới Nhất, Q.12, HCM</v>
          </cell>
          <cell r="D748" t="str">
            <v>GS25; MIENNAM</v>
          </cell>
          <cell r="E748" t="str">
            <v/>
          </cell>
        </row>
        <row r="749">
          <cell r="A749" t="str">
            <v>GS0085</v>
          </cell>
          <cell r="B749" t="str">
            <v>GS25 Deutsches Haus</v>
          </cell>
          <cell r="C749" t="str">
            <v>Lầu 1 và lửng, 12-20 Lê Văn Hưu, Phường Bến Nghé, Quận 1, HCM</v>
          </cell>
          <cell r="D749" t="str">
            <v>GS25; MIENNAM</v>
          </cell>
          <cell r="E749" t="str">
            <v/>
          </cell>
        </row>
        <row r="750">
          <cell r="A750" t="str">
            <v>GS0086</v>
          </cell>
          <cell r="B750" t="str">
            <v>GS25 Binh Phu</v>
          </cell>
          <cell r="C750" t="str">
            <v>1E - 3E Khu dân cư Phú Lâm D, Bình Phú, Phường 10, Quận 6, HCM</v>
          </cell>
          <cell r="D750" t="str">
            <v>GS25; MIENNAM</v>
          </cell>
          <cell r="E750" t="str">
            <v/>
          </cell>
        </row>
        <row r="751">
          <cell r="A751" t="str">
            <v>GS0087</v>
          </cell>
          <cell r="B751" t="str">
            <v>GS25 Resgreen</v>
          </cell>
          <cell r="C751" t="str">
            <v>34A-36 Thoại Ngọc Hầu, P.Hòa Thạnh, Q.Tân Phú, HCM</v>
          </cell>
          <cell r="D751" t="str">
            <v>GS25; MIENNAM</v>
          </cell>
          <cell r="E751" t="str">
            <v/>
          </cell>
        </row>
        <row r="752">
          <cell r="A752" t="str">
            <v>GS0088</v>
          </cell>
          <cell r="B752" t="str">
            <v>GS25 The Art</v>
          </cell>
          <cell r="C752" t="str">
            <v>Lầu 1, Block D Chung cư Gia Hòa, số 523A Đỗ Xuân Hợp, Khu phố 6, Phường Phước Long B, Quận 9, HCM</v>
          </cell>
          <cell r="D752" t="str">
            <v>GS25; MIENNAM</v>
          </cell>
          <cell r="E752" t="str">
            <v/>
          </cell>
        </row>
        <row r="753">
          <cell r="A753" t="str">
            <v>GS0089</v>
          </cell>
          <cell r="B753" t="str">
            <v>GS25 THPT Di_An, Bình Dương</v>
          </cell>
          <cell r="C753" t="str">
            <v>27 Nguyễn Du, Kp.Thắng Lợi 1, P.Dĩ An, Bình Dương</v>
          </cell>
          <cell r="D753" t="str">
            <v>GS25; MIENNAM</v>
          </cell>
          <cell r="E753" t="str">
            <v/>
          </cell>
        </row>
        <row r="754">
          <cell r="A754" t="str">
            <v>GS0090</v>
          </cell>
          <cell r="B754" t="str">
            <v>GS25 Pham Van Chieu</v>
          </cell>
          <cell r="C754" t="str">
            <v>6C-6D Phạm Văn Chiêu, P.8, Q.Gò Vấp, HCM</v>
          </cell>
          <cell r="D754" t="str">
            <v>GS25; MIENNAM</v>
          </cell>
          <cell r="E754" t="str">
            <v/>
          </cell>
        </row>
        <row r="755">
          <cell r="A755" t="str">
            <v>GS0091</v>
          </cell>
          <cell r="B755" t="str">
            <v>GS25 Cao dang kinh te doi ngoai</v>
          </cell>
          <cell r="C755" t="str">
            <v>Số 143-145 Đại lộ III, Phường Phước Bình, Quận 9, HCM</v>
          </cell>
          <cell r="D755" t="str">
            <v>GS25; MIENNAM</v>
          </cell>
          <cell r="E755" t="str">
            <v/>
          </cell>
        </row>
        <row r="756">
          <cell r="A756" t="str">
            <v>GS0092</v>
          </cell>
          <cell r="B756" t="str">
            <v>GS25 Opal Tower</v>
          </cell>
          <cell r="C756" t="str">
            <v>SH01, Căn hộ Opal Tower, Saigon Pearl, Số 92 Nguyễn Hữu Cảnh, Phường 22, Quận Bình Thạnh, HCM</v>
          </cell>
          <cell r="D756" t="str">
            <v>GS25; MIENNAM</v>
          </cell>
          <cell r="E756" t="str">
            <v/>
          </cell>
        </row>
        <row r="757">
          <cell r="A757" t="str">
            <v>GS0093</v>
          </cell>
          <cell r="B757" t="str">
            <v>GS25 Chung cư 155</v>
          </cell>
          <cell r="C757" t="str">
            <v>Lầu 1, khu thương mại dịch vụ 0,01, lầu 1, lô A, chung cư 155 Nguyễn Chí Thanh, P.9, Q.5, HCM</v>
          </cell>
          <cell r="D757" t="str">
            <v>GS25; MIENNAM</v>
          </cell>
          <cell r="E757" t="str">
            <v/>
          </cell>
        </row>
        <row r="758">
          <cell r="A758" t="str">
            <v>GS0094</v>
          </cell>
          <cell r="B758" t="str">
            <v>GS25 Nguyen Tat Thanh</v>
          </cell>
          <cell r="C758" t="str">
            <v>296 (Lầu 1) - 296/1 - 296/2 Nguyễn Tất Thành, P.13, Q.4, HCM</v>
          </cell>
          <cell r="D758" t="str">
            <v>GS25; MIENNAM</v>
          </cell>
          <cell r="E758" t="str">
            <v/>
          </cell>
        </row>
        <row r="759">
          <cell r="A759" t="str">
            <v>GS0095</v>
          </cell>
          <cell r="B759" t="str">
            <v>GS25 Truong Phuoc Phan</v>
          </cell>
          <cell r="C759" t="str">
            <v>52 Trương Phước Phan, P.Bình Trị Đông, Q.Bình Tân, HCM</v>
          </cell>
          <cell r="D759" t="str">
            <v>GS25; MIENNAM</v>
          </cell>
          <cell r="E759" t="str">
            <v/>
          </cell>
        </row>
        <row r="760">
          <cell r="A760" t="str">
            <v>GS0096</v>
          </cell>
          <cell r="B760" t="str">
            <v>GS25 Dang Van Ngu</v>
          </cell>
          <cell r="C760" t="str">
            <v>Số 70 Đặng Văn Ngữ, P.10, Q.Phú Nhuận, HCM</v>
          </cell>
          <cell r="D760" t="str">
            <v>GS25;MIENNAM</v>
          </cell>
          <cell r="E760" t="str">
            <v/>
          </cell>
        </row>
        <row r="761">
          <cell r="A761" t="str">
            <v>GS0097</v>
          </cell>
          <cell r="B761" t="str">
            <v>GS25 VinCity1</v>
          </cell>
          <cell r="C761" t="str">
            <v>S1.02-khu A, dự án khu dân cư và công viên Phước Thiện, số 512 đường Nguyễn Xiển, khu phố Long Hòa, phường Long Thạnh Mỹ, quận 9, HCM</v>
          </cell>
          <cell r="D761" t="str">
            <v>GS25; MIENNAM</v>
          </cell>
          <cell r="E761" t="str">
            <v/>
          </cell>
        </row>
        <row r="762">
          <cell r="A762" t="str">
            <v>GS0098</v>
          </cell>
          <cell r="B762" t="str">
            <v>GS25 DH QTMienDong, Bình Dương</v>
          </cell>
          <cell r="C762" t="str">
            <v>Nhà ở xã hội Becamex - Khu Định Hòa, đường D1, P.Định Hòa, Tp.TDM, Bình Dương</v>
          </cell>
          <cell r="D762" t="str">
            <v>GS25; MIENNAM</v>
          </cell>
          <cell r="E762" t="str">
            <v/>
          </cell>
        </row>
        <row r="763">
          <cell r="A763" t="str">
            <v>GS0099</v>
          </cell>
          <cell r="B763" t="str">
            <v>GS25 Hau Giang</v>
          </cell>
          <cell r="C763" t="str">
            <v>Số 489B / 18-18A, Đường Hậu Giang, Phường 11, Quận 6, HCM</v>
          </cell>
          <cell r="D763" t="str">
            <v>GS25; MIENNAM</v>
          </cell>
          <cell r="E763" t="str">
            <v/>
          </cell>
        </row>
        <row r="764">
          <cell r="A764" t="str">
            <v>GS0100</v>
          </cell>
          <cell r="B764" t="str">
            <v>GS25 Becamex Tower,  Bình Dương</v>
          </cell>
          <cell r="C764" t="str">
            <v>G-07, tầng trệt, TTTM Becamex Tower, số 230 Đại lộ Bình Dương, P.Phú Hòa, Tp.TDM, Bình Dương</v>
          </cell>
          <cell r="D764" t="str">
            <v>GS25; MIENNAM</v>
          </cell>
          <cell r="E764" t="str">
            <v/>
          </cell>
        </row>
        <row r="765">
          <cell r="A765" t="str">
            <v>GS0101</v>
          </cell>
          <cell r="B765" t="str">
            <v>GS25 Nguyen Thi Dinh</v>
          </cell>
          <cell r="C765" t="str">
            <v>Số 210 Nguyễn Thị Định, Khu phố 3, Phường Bình Trưng Tây, Quận 2, HCM</v>
          </cell>
          <cell r="D765" t="str">
            <v>GS25; MIENNAM</v>
          </cell>
          <cell r="E765" t="str">
            <v/>
          </cell>
        </row>
        <row r="766">
          <cell r="A766" t="str">
            <v>GS0102</v>
          </cell>
          <cell r="B766" t="str">
            <v>GS25 Trinh Hoai Duc, Bình Dương</v>
          </cell>
          <cell r="C766" t="str">
            <v>Số 30A/2 CMT8, P.An Thạnh, Tp.Thuận An, Bình Dương</v>
          </cell>
          <cell r="D766" t="str">
            <v>GS25; MIENNAM</v>
          </cell>
          <cell r="E766" t="str">
            <v/>
          </cell>
        </row>
        <row r="767">
          <cell r="A767" t="str">
            <v>GS0103</v>
          </cell>
          <cell r="B767" t="str">
            <v>GS25 Dai hoc Van Lang 3</v>
          </cell>
          <cell r="C767" t="str">
            <v>Tòa nhà A, trường Văn Lang cơ sở 3, số 80/68 Dương Quảng Hàm, P.5, Q.Gò Vấp, HCM</v>
          </cell>
          <cell r="D767" t="str">
            <v>GS25;MIENNAM</v>
          </cell>
          <cell r="E767" t="str">
            <v/>
          </cell>
        </row>
        <row r="768">
          <cell r="A768" t="str">
            <v>GS0104</v>
          </cell>
          <cell r="B768" t="str">
            <v>GS25 Vincity 2</v>
          </cell>
          <cell r="C768" t="str">
            <v>1,01 Tầng 1, Chung cư số S2.02 Khu A - Khu dân cư và công viên Phước Thiện số 512 Nguyễn Xiển, Khu phố Long Hòa, Phường Long Thạnh Mỹ, Tp.Thủ Đức, HCM</v>
          </cell>
          <cell r="D768" t="str">
            <v>GS25; MIENNAM</v>
          </cell>
          <cell r="E768" t="str">
            <v/>
          </cell>
        </row>
        <row r="769">
          <cell r="A769" t="str">
            <v>GS0105</v>
          </cell>
          <cell r="B769" t="str">
            <v>GS25 Au Co</v>
          </cell>
          <cell r="C769" t="str">
            <v>Số 605 Âu Cơ, Phường Phú Trung, Quận Tân Phú, HCM</v>
          </cell>
          <cell r="D769" t="str">
            <v>GS25; MIENNAM</v>
          </cell>
          <cell r="E769" t="str">
            <v/>
          </cell>
        </row>
        <row r="770">
          <cell r="A770" t="str">
            <v>GS0106</v>
          </cell>
          <cell r="B770" t="str">
            <v>GS25 Ho Van Long</v>
          </cell>
          <cell r="C770" t="str">
            <v>Số 79 Hồ Văn Long, P.Tân Tạo, Q.Bình Tân, HCM</v>
          </cell>
          <cell r="D770" t="str">
            <v>GS25; MIENNAM</v>
          </cell>
          <cell r="E770" t="str">
            <v/>
          </cell>
        </row>
        <row r="771">
          <cell r="A771" t="str">
            <v>GS0111</v>
          </cell>
          <cell r="B771" t="str">
            <v>GS25 THPT Phu Lam</v>
          </cell>
          <cell r="C771" t="str">
            <v>Số 02, đường 2D nối dài, khu phố 4, phường An Lạc, quận Bình Tân</v>
          </cell>
          <cell r="D771" t="str">
            <v>GS25;MIENNAM</v>
          </cell>
          <cell r="E771" t="str">
            <v/>
          </cell>
        </row>
        <row r="772">
          <cell r="A772" t="str">
            <v>GS0112</v>
          </cell>
          <cell r="B772" t="str">
            <v>GS25 CD Giao Thong Van tai</v>
          </cell>
          <cell r="C772" t="str">
            <v>Số 252A - 254 Đường Đình Hội, Khu phố 3, Phường Tăng Nhơn Phú B, Tp.Thủ Đức, HCM</v>
          </cell>
          <cell r="D772" t="str">
            <v>GS25;MIENNAM</v>
          </cell>
          <cell r="E772" t="str">
            <v/>
          </cell>
        </row>
        <row r="773">
          <cell r="A773" t="str">
            <v>GS0113</v>
          </cell>
          <cell r="B773" t="str">
            <v>GS25 Ho Ba Phan</v>
          </cell>
          <cell r="C773" t="str">
            <v>Số 57 Đường Hồ Bá Phấn, Khu phố 4, Phường Phước Long A, Thủ Đức, HCM</v>
          </cell>
          <cell r="D773" t="str">
            <v>GS25;MIENNAM</v>
          </cell>
          <cell r="E773" t="str">
            <v/>
          </cell>
        </row>
        <row r="774">
          <cell r="A774" t="str">
            <v>GS0115</v>
          </cell>
          <cell r="B774" t="str">
            <v>GS25 DH GTVT</v>
          </cell>
          <cell r="C774" t="str">
            <v>Số 449 Lê Văn Việt, P.Phước Long A, TP.Thủ Đức, HCM</v>
          </cell>
          <cell r="D774" t="str">
            <v>GS25;MIENNAM</v>
          </cell>
          <cell r="E774" t="str">
            <v/>
          </cell>
        </row>
        <row r="775">
          <cell r="A775" t="str">
            <v>GS0116</v>
          </cell>
          <cell r="B775" t="str">
            <v>GS25 Vincity 3</v>
          </cell>
          <cell r="C775" t="str">
            <v>Căn 1.20, Tầng 1, Chung cư S2.05, Khu A - KDC &amp;amp; Công viên Phước Thiện - Số 512 Nguyễn Xiển, KP. Long Hòa, P. Long Thạnh Mỹ, TP.Thủ Đức, HCM</v>
          </cell>
          <cell r="D775" t="str">
            <v>GS25; MIENNAM</v>
          </cell>
          <cell r="E775" t="str">
            <v/>
          </cell>
        </row>
        <row r="776">
          <cell r="A776" t="str">
            <v>GS0117</v>
          </cell>
          <cell r="B776" t="str">
            <v>GS25 Masteri An Phu</v>
          </cell>
          <cell r="C776" t="str">
            <v>179 XLHN, P.Thảo Điền, Q.Thủ Đức, HCM</v>
          </cell>
          <cell r="D776" t="str">
            <v>GS25;MIENNAM</v>
          </cell>
          <cell r="E776" t="str">
            <v/>
          </cell>
        </row>
        <row r="777">
          <cell r="A777" t="str">
            <v>GS0119</v>
          </cell>
          <cell r="B777" t="str">
            <v>GS25 Vincity 5</v>
          </cell>
          <cell r="C777" t="str">
            <v>Số 1S.01 tại tầng: 1, Căn hộ số: S3.05 thuộc Khu A - Dự án Khu dân cư và Công viên Phước Thiện tại số 512 Nguyễn Xiển, Khu phố Long Hòa, Phường Long Thạnh Mỹ, Tp.Thủ Đức, HCM</v>
          </cell>
          <cell r="D777" t="str">
            <v>GS25;MIENNAM</v>
          </cell>
          <cell r="E777" t="str">
            <v/>
          </cell>
        </row>
        <row r="778">
          <cell r="A778" t="str">
            <v>GS0120</v>
          </cell>
          <cell r="B778" t="str">
            <v>GS25 Vincity 6</v>
          </cell>
          <cell r="C778" t="str">
            <v>Tầng 1,07: 1. Căn hộ số S5.02 thuộc Khu A - Dự án Khu dân cư và Công viên Phước Thiện số 512 Nguyễn Xiển, Khu phố Long Hòa, Phường Long Thạnh Mỹ, Tp.Thủ Đức, HCM</v>
          </cell>
          <cell r="D778" t="str">
            <v>GS25; MIENNAM</v>
          </cell>
          <cell r="E778" t="str">
            <v/>
          </cell>
        </row>
        <row r="779">
          <cell r="A779" t="str">
            <v>GS0121</v>
          </cell>
          <cell r="B779" t="str">
            <v>GS25 Vinh Loc</v>
          </cell>
          <cell r="C779" t="str">
            <v>Số 01 Đường số 03-KDC Vĩnh Lộc, Đường Nguyễn Thị Tú, P.Bình Hưng Hòa B, Q.Bình Tân, HCM</v>
          </cell>
          <cell r="D779" t="str">
            <v>GS25; MIENNAM</v>
          </cell>
          <cell r="E779" t="str">
            <v/>
          </cell>
        </row>
        <row r="780">
          <cell r="A780" t="str">
            <v>GS0125</v>
          </cell>
          <cell r="B780" t="str">
            <v>GS25 Dream Home</v>
          </cell>
          <cell r="C780" t="str">
            <v>148/60 Đường 59, Phường 14, Quận Gò Vấp, HCM</v>
          </cell>
          <cell r="D780" t="str">
            <v>GS25; MIENNAM</v>
          </cell>
          <cell r="E780" t="str">
            <v/>
          </cell>
        </row>
        <row r="781">
          <cell r="A781" t="str">
            <v>GS0126</v>
          </cell>
          <cell r="B781" t="str">
            <v>GS25 DH Lac Hong, Biên Hòa, ĐN</v>
          </cell>
          <cell r="C781" t="str">
            <v>11/3B Huỳnh Văn Nghệ, P.Bửu Long, Tp.Biên Hòa, ĐN</v>
          </cell>
          <cell r="D781" t="str">
            <v>GS25; MIENNAM</v>
          </cell>
          <cell r="E781" t="str">
            <v/>
          </cell>
        </row>
        <row r="782">
          <cell r="A782" t="str">
            <v>GS0127</v>
          </cell>
          <cell r="B782" t="str">
            <v>GS25 Tan Quy</v>
          </cell>
          <cell r="C782" t="str">
            <v>Số 72A-74/2 Đường 79, Khu phố 1, Phường Tân Quy, Quận 7, HCM</v>
          </cell>
          <cell r="D782" t="str">
            <v>GS25;MIENNAM</v>
          </cell>
          <cell r="E782" t="str">
            <v/>
          </cell>
        </row>
        <row r="783">
          <cell r="A783" t="str">
            <v>GS0128</v>
          </cell>
          <cell r="B783" t="str">
            <v>GS25 THPT Nguyen Hue</v>
          </cell>
          <cell r="C783" t="str">
            <v>Số 6 Đường Nguyễn Văn Tăng, Phường Long Thạnh Mỹ, Tp.Thủ Đức, HCM</v>
          </cell>
          <cell r="D783" t="str">
            <v>GS25; MIENNAM</v>
          </cell>
          <cell r="E783" t="str">
            <v/>
          </cell>
        </row>
        <row r="784">
          <cell r="A784" t="str">
            <v>GS0129</v>
          </cell>
          <cell r="B784" t="str">
            <v>GS25 Le Thi Trung, Bình Dương</v>
          </cell>
          <cell r="C784" t="str">
            <v>113A/2 Lê Thị Trung, Kp.1B, P.An Phú, Tp.Thuận An, Bình Dương</v>
          </cell>
          <cell r="D784" t="str">
            <v>GS25;MIENNAM</v>
          </cell>
          <cell r="E784" t="str">
            <v/>
          </cell>
        </row>
        <row r="785">
          <cell r="A785" t="str">
            <v>GS0130</v>
          </cell>
          <cell r="B785" t="str">
            <v>GS25 Vincity 4</v>
          </cell>
          <cell r="C785" t="str">
            <v>Căn hộ thương mại 1.20 - Tầng 1, Tòa nhà căn hộ số S1.07, Khu A - Dự án Khu dân cư và công viên Phước Thiện số 512 Nguyễn Xiển, Khu phố Long Hòa, Phường Long Thạnh Mỹ, Tp.Thủ Đức, HCM</v>
          </cell>
          <cell r="D785" t="str">
            <v>GS25; MIENNAM</v>
          </cell>
          <cell r="E785" t="str">
            <v/>
          </cell>
        </row>
        <row r="786">
          <cell r="A786" t="str">
            <v>GS0131</v>
          </cell>
          <cell r="B786" t="str">
            <v>GS25 Skyline</v>
          </cell>
          <cell r="C786" t="str">
            <v>Căn hộ thương mại 1,05 Tầng 1 CC Cao tầng 2 (An Gia Skyline). Đường Hoàng Quốc Việt, Khu dân cư La Casa, Phường Phú Thuận, Quận 7, HCM</v>
          </cell>
          <cell r="D786" t="str">
            <v>GS25;MIENNAM</v>
          </cell>
          <cell r="E786" t="str">
            <v/>
          </cell>
        </row>
        <row r="787">
          <cell r="A787" t="str">
            <v>GS0132</v>
          </cell>
          <cell r="B787" t="str">
            <v>GS25 Vincity 8</v>
          </cell>
          <cell r="C787" t="str">
            <v>Căn hộ thương mại 1.20 - Tầng 1, chung cư S5.03, Khu A - Dự án Khu dân cư và công viên Phước Thiện tại 512 Nguyễn Xiển, Khu phố Long Hòa, Phường Long Thạnh Mỹ, Tp.Thủ Đức</v>
          </cell>
          <cell r="D787" t="str">
            <v>GS25; MIENNAM</v>
          </cell>
          <cell r="E787" t="str">
            <v/>
          </cell>
        </row>
        <row r="788">
          <cell r="A788" t="str">
            <v>GS0136</v>
          </cell>
          <cell r="B788" t="str">
            <v>GS25 TTGTVL Dong Nai</v>
          </cell>
          <cell r="C788" t="str">
            <v>Số D4, Kp.5, P.Tân Hiệp, Tp.Biên Hòa, ĐN</v>
          </cell>
          <cell r="D788" t="str">
            <v>GS25; MIENNAM</v>
          </cell>
          <cell r="E788" t="str">
            <v/>
          </cell>
        </row>
        <row r="789">
          <cell r="A789" t="str">
            <v>GS0137</v>
          </cell>
          <cell r="B789" t="str">
            <v>GS25 KDC An Binh, ĐN</v>
          </cell>
          <cell r="C789" t="str">
            <v>Số 16-A18, KDC An Bình, P.An Bình, Tp.Biên Hòa, ĐN</v>
          </cell>
          <cell r="D789" t="str">
            <v>GS25; MIENNAM</v>
          </cell>
          <cell r="E789" t="str">
            <v/>
          </cell>
        </row>
        <row r="790">
          <cell r="A790" t="str">
            <v>GS0138</v>
          </cell>
          <cell r="B790" t="str">
            <v>GS25 Vincity 9</v>
          </cell>
          <cell r="C790" t="str">
            <v>Căn hộ thương mại 1.01 - Tầng 1, tòa căn hộ số S3.02, Khu A - Dự án khu dân cư và công viên Phước Thiện số 512 Nguyễn Xiển, Khu phố Long Hòa, Phường Long Thạnh Mỹ, Tp.Thủ Đức, HCM</v>
          </cell>
          <cell r="D790" t="str">
            <v>GS25; MIENNAM</v>
          </cell>
          <cell r="E790" t="str">
            <v/>
          </cell>
        </row>
        <row r="791">
          <cell r="A791" t="str">
            <v>GS0139</v>
          </cell>
          <cell r="B791" t="str">
            <v>GS25 Nguyen Binh Khiem</v>
          </cell>
          <cell r="C791" t="str">
            <v>Số 2217-415 Đường Huỳnh Tấn Phát, Khu phố 7, Thị trấn Nhà Bè, Huyện Nhà Bè, HCM</v>
          </cell>
          <cell r="D791" t="str">
            <v>GS25; MIENNAM</v>
          </cell>
          <cell r="E791" t="str">
            <v/>
          </cell>
        </row>
        <row r="792">
          <cell r="A792" t="str">
            <v>GS0140</v>
          </cell>
          <cell r="B792" t="str">
            <v>GS25 Nguyễn Văn Quá</v>
          </cell>
          <cell r="C792" t="str">
            <v>445 Nguyễn Văn Quá, Khu phố 4, Phường Đông Hưng Thuận, Quận 12, HCM</v>
          </cell>
          <cell r="D792" t="str">
            <v>GS25; MIENNAM</v>
          </cell>
          <cell r="E792" t="str">
            <v/>
          </cell>
        </row>
        <row r="793">
          <cell r="A793" t="str">
            <v>GS0141</v>
          </cell>
          <cell r="B793" t="str">
            <v>GS25 Vincity 12</v>
          </cell>
          <cell r="C793" t="str">
            <v>Căn hộ 1.01 - tầng 1 chung cư S1.06 khu A - Dự án khu dân cư và công viên Phước Thiện số 512 Nguyễn Xiển, khu phố Long Hòa, phường Long Thạnh Mỹ, Tp.Thủ Đức, HCM</v>
          </cell>
          <cell r="D793" t="str">
            <v>GS25; MIENNAM</v>
          </cell>
          <cell r="E793" t="str">
            <v/>
          </cell>
        </row>
        <row r="794">
          <cell r="A794" t="str">
            <v>GS0142</v>
          </cell>
          <cell r="B794" t="str">
            <v>GS25 Phan Huy Ích</v>
          </cell>
          <cell r="C794" t="str">
            <v>160 Phan Huy Ích, P.12, Q.Gò Vấp, HCM</v>
          </cell>
          <cell r="D794" t="str">
            <v>GS25; MIENNAM</v>
          </cell>
          <cell r="E794" t="str">
            <v/>
          </cell>
        </row>
        <row r="795">
          <cell r="A795" t="str">
            <v>GS0143</v>
          </cell>
          <cell r="B795" t="str">
            <v>GS25 The Botanica</v>
          </cell>
          <cell r="C795" t="str">
            <v>Shop house, TB-01.01, Tầng trệt, Tòa nhà Botanica, 104 Phổ Quang, P.2, Q.Tân Bình, HCM</v>
          </cell>
          <cell r="D795" t="str">
            <v>GS25; MIENNAM</v>
          </cell>
          <cell r="E795" t="str">
            <v/>
          </cell>
        </row>
        <row r="796">
          <cell r="A796" t="str">
            <v>GS0144</v>
          </cell>
          <cell r="B796" t="str">
            <v>GS25 Vincity 14</v>
          </cell>
          <cell r="C796" t="str">
            <v>Căn hộ 1.01 - Lầu 1, chung cư S2.03 khu A - Dự án khu dân cư và công viên Phước Thiện số 512 Nguyễn Xiển, khu phố Long Hòa, phường Long Thạnh Mỹ, TP.Thủ Đức, HCM</v>
          </cell>
          <cell r="D796" t="str">
            <v>GS25; MIENNAM</v>
          </cell>
          <cell r="E796" t="str">
            <v/>
          </cell>
        </row>
        <row r="797">
          <cell r="A797" t="str">
            <v>GS0145</v>
          </cell>
          <cell r="B797" t="str">
            <v>GS25 Viva Riverside</v>
          </cell>
          <cell r="C797" t="str">
            <v>Lô đất thương mại số 1.25 của chung cư Viva Riverside tại số 1472 Võ Văn Kiệt và số 445-449 Gia Phú, Phường 3, Quận 6, HCM</v>
          </cell>
          <cell r="D797" t="str">
            <v>GS25; MIENNAM</v>
          </cell>
          <cell r="E797" t="str">
            <v/>
          </cell>
        </row>
        <row r="798">
          <cell r="A798" t="str">
            <v>GS0146</v>
          </cell>
          <cell r="B798" t="str">
            <v>GS25 Vincity 10</v>
          </cell>
          <cell r="C798" t="str">
            <v>Căn hộ 1.01 tại tầng 1 Tòa chung cư S1.05 thuộc khu A - Dự án khu dân cư và công viên Phước Thiện số 512 đường Nguyễn Xiển, khu phố Long Hòa, phường Long Thạnh Mỹ, Tp.Thủ Đức, HCM</v>
          </cell>
          <cell r="D798" t="str">
            <v>GS25; MIENNAM</v>
          </cell>
          <cell r="E798" t="str">
            <v/>
          </cell>
        </row>
        <row r="799">
          <cell r="A799" t="str">
            <v>GS0147</v>
          </cell>
          <cell r="B799" t="str">
            <v>GS25 Carillon 7</v>
          </cell>
          <cell r="C799" t="str">
            <v>Lầu 1, Tòa nhà Carillon 7, 33 Lương Minh Nguyệt, P.Tân Thới Hòa, Q.Tân Phú, HCM</v>
          </cell>
          <cell r="D799" t="str">
            <v>GS25; MIENNAM</v>
          </cell>
          <cell r="E799" t="str">
            <v/>
          </cell>
        </row>
        <row r="800">
          <cell r="A800" t="str">
            <v>GS0149</v>
          </cell>
          <cell r="B800" t="str">
            <v>GS25 Hoang Hoa Tham</v>
          </cell>
          <cell r="C800" t="str">
            <v>63 Hoàng Hoa Thám, P.13, Q.Tân Bình, TP.HCM</v>
          </cell>
          <cell r="D800" t="str">
            <v>GS25; MIENNAM</v>
          </cell>
          <cell r="E800" t="str">
            <v/>
          </cell>
        </row>
        <row r="801">
          <cell r="A801" t="str">
            <v>GS0150</v>
          </cell>
          <cell r="B801" t="str">
            <v>GS25 Dong Khoi, Biên Hòa, ĐN</v>
          </cell>
          <cell r="C801" t="str">
            <v>342 Đồng Khởi, KP.3, P.Tân Hiệp, Tp.Biên Hòa, ĐN</v>
          </cell>
          <cell r="D801" t="str">
            <v>GS25; MIENNAM</v>
          </cell>
          <cell r="E801" t="str">
            <v/>
          </cell>
        </row>
        <row r="802">
          <cell r="A802" t="str">
            <v>GS0151</v>
          </cell>
          <cell r="B802" t="str">
            <v>GS25 Phan Chu Trinh</v>
          </cell>
          <cell r="C802" t="str">
            <v>05 Phan Chu Trinh, Khu phố 1, Phường Hiệp Phú, Tp.Thủ Đức, HCM</v>
          </cell>
          <cell r="D802" t="str">
            <v>GS25; MIENNAM</v>
          </cell>
          <cell r="E802" t="str">
            <v/>
          </cell>
        </row>
        <row r="803">
          <cell r="A803" t="str">
            <v>GS0152</v>
          </cell>
          <cell r="B803" t="str">
            <v>GS25 Tran Văn Kieu</v>
          </cell>
          <cell r="C803" t="str">
            <v>45-47 Đường số 11, Phường 10, Quận 6, HCM</v>
          </cell>
          <cell r="D803" t="str">
            <v>GS25; MIENNAM</v>
          </cell>
          <cell r="E803" t="str">
            <v/>
          </cell>
        </row>
        <row r="804">
          <cell r="A804" t="str">
            <v>GS0153</v>
          </cell>
          <cell r="B804" t="str">
            <v>GS25 THPT Le Hong Phong, ĐN</v>
          </cell>
          <cell r="C804" t="str">
            <v>Số 1/49, Nguyễn Ái Quốc, Kp.7, P.Hố Nai, Tp.Biên Hòa, ĐN</v>
          </cell>
          <cell r="D804" t="str">
            <v>GS25; MIENNAM</v>
          </cell>
          <cell r="E804" t="str">
            <v/>
          </cell>
        </row>
        <row r="805">
          <cell r="A805" t="str">
            <v>GS0154</v>
          </cell>
          <cell r="B805" t="str">
            <v>GS25 KDC Hiep Thanh</v>
          </cell>
          <cell r="C805" t="str">
            <v>156 Nguyễn Thị Búp, Khu dân cư Hiệp Thành, Phường Hiệp Thành, Quận 12</v>
          </cell>
          <cell r="D805" t="str">
            <v>GS25; MIENNAM</v>
          </cell>
          <cell r="E805" t="str">
            <v/>
          </cell>
        </row>
        <row r="806">
          <cell r="A806" t="str">
            <v>GS0155</v>
          </cell>
          <cell r="B806" t="str">
            <v>GS25 Duong Tu Giang, ĐN</v>
          </cell>
          <cell r="C806" t="str">
            <v>250 Phan Trung, P.Tân Tiến, Tp.Biên Hòa, ĐN</v>
          </cell>
          <cell r="D806" t="str">
            <v>GS25; MIENNAM</v>
          </cell>
          <cell r="E806" t="str">
            <v/>
          </cell>
        </row>
        <row r="807">
          <cell r="A807" t="str">
            <v>GS0156</v>
          </cell>
          <cell r="B807" t="str">
            <v>GS25 Ung Van Khiem</v>
          </cell>
          <cell r="C807" t="str">
            <v>226 Ung Văn Khiêm, P.25, Q.Bình Thạnh, HCM</v>
          </cell>
          <cell r="D807" t="str">
            <v>GS25; MIENNAM</v>
          </cell>
          <cell r="E807" t="str">
            <v/>
          </cell>
        </row>
        <row r="808">
          <cell r="A808" t="str">
            <v>GS0157</v>
          </cell>
          <cell r="B808" t="str">
            <v>GS25 Le Thi Rieng</v>
          </cell>
          <cell r="C808" t="str">
            <v>363 Lê Thị Riêng, P.Thới An, Q.12. HCM</v>
          </cell>
          <cell r="D808" t="str">
            <v>GS25; MIENNAM</v>
          </cell>
          <cell r="E808" t="str">
            <v/>
          </cell>
        </row>
        <row r="809">
          <cell r="A809" t="str">
            <v>GS0158</v>
          </cell>
          <cell r="B809" t="str">
            <v>GS25 To Hien Thanh</v>
          </cell>
          <cell r="C809" t="str">
            <v>447 Tô Hiến Thành, Phường 14, Quận 10, HCM</v>
          </cell>
          <cell r="D809" t="str">
            <v>GS25; MIENNAM</v>
          </cell>
          <cell r="E809" t="str">
            <v/>
          </cell>
        </row>
        <row r="810">
          <cell r="A810" t="str">
            <v>GS0159</v>
          </cell>
          <cell r="B810" t="str">
            <v>GS25 Ngo Gia Tu, Bình Dương</v>
          </cell>
          <cell r="C810" t="str">
            <v>171 NGÔ GIA TỰ, KHU 11, P. CHÁNH NGHĨA, TP THỦ DẦU MỘT, BÌNH DƯƠNG</v>
          </cell>
          <cell r="D810" t="str">
            <v>GS25; MIENNAM</v>
          </cell>
          <cell r="E810" t="str">
            <v/>
          </cell>
        </row>
        <row r="811">
          <cell r="A811" t="str">
            <v>GS0160</v>
          </cell>
          <cell r="B811" t="str">
            <v>GS25 KDC Vietsing, Bình Dương</v>
          </cell>
          <cell r="C811" t="str">
            <v>KDC VietSing, Bình Dương</v>
          </cell>
          <cell r="D811" t="str">
            <v>GS25; MIENNAM</v>
          </cell>
          <cell r="E811" t="str">
            <v/>
          </cell>
        </row>
        <row r="812">
          <cell r="A812" t="str">
            <v>GS0161</v>
          </cell>
          <cell r="B812" t="str">
            <v>GS25 Nguyen Van Khoi</v>
          </cell>
          <cell r="C812" t="str">
            <v>Số 443-445 Nguyễn Văn Khôi, P.8, Q.Gò Vấp, HCM</v>
          </cell>
          <cell r="D812" t="str">
            <v>GS25; MIENNAM</v>
          </cell>
          <cell r="E812" t="str">
            <v/>
          </cell>
        </row>
        <row r="813">
          <cell r="A813" t="str">
            <v>GS0162</v>
          </cell>
          <cell r="B813" t="str">
            <v>GS25 Man Thien</v>
          </cell>
          <cell r="C813" t="str">
            <v>123 Man Thien Street, Hiep Phu Ward, Tp.Thủ Đức, HCM</v>
          </cell>
          <cell r="D813" t="str">
            <v>GS25; MIENNAM</v>
          </cell>
          <cell r="E813" t="str">
            <v/>
          </cell>
        </row>
        <row r="814">
          <cell r="A814" t="str">
            <v>GS0163</v>
          </cell>
          <cell r="B814" t="str">
            <v>GS25 An Lac</v>
          </cell>
          <cell r="C814" t="str">
            <v>Số 8 -10 Đường số 7, Phường An Lạc A, Quận Bình Tân, HCM</v>
          </cell>
          <cell r="D814" t="str">
            <v>GS25; MIENNAM</v>
          </cell>
          <cell r="E814" t="str">
            <v/>
          </cell>
        </row>
        <row r="815">
          <cell r="A815" t="str">
            <v>GS0164</v>
          </cell>
          <cell r="B815" t="str">
            <v>GS25 Nguyen Duy Trinh</v>
          </cell>
          <cell r="C815" t="str">
            <v>480 Nguyễn Duy Trinh, Khu Đông, P. Bình Trưng Đông, Tp.Thủ Đức, HCM</v>
          </cell>
          <cell r="D815" t="str">
            <v>GS25; MIENNAM</v>
          </cell>
          <cell r="E815" t="str">
            <v/>
          </cell>
        </row>
        <row r="816">
          <cell r="A816" t="str">
            <v>GS0165</v>
          </cell>
          <cell r="B816" t="str">
            <v>GS25 Tan Huong</v>
          </cell>
          <cell r="C816" t="str">
            <v>290-292-294 Đường Tân Hương, Phường Tân Quý, Quân Tân Phú, HCM</v>
          </cell>
          <cell r="D816" t="str">
            <v>GS25; MIENNAM</v>
          </cell>
          <cell r="E816" t="str">
            <v/>
          </cell>
        </row>
        <row r="817">
          <cell r="A817" t="str">
            <v>GS0166</v>
          </cell>
          <cell r="B817" t="str">
            <v>GS25 Nguyen Thai Binh</v>
          </cell>
          <cell r="C817" t="str">
            <v>260A Nguyễn Thái Bình, Q.Tân Bình, TP.HCM</v>
          </cell>
          <cell r="D817" t="str">
            <v>GS25; MIENNAM</v>
          </cell>
          <cell r="E817" t="str">
            <v/>
          </cell>
        </row>
        <row r="818">
          <cell r="A818" t="str">
            <v>GS0167</v>
          </cell>
          <cell r="B818" t="str">
            <v>GS25 Nguyen The Truyen</v>
          </cell>
          <cell r="C818" t="str">
            <v>Số 30 Đường Nguyễn Thế Truyện, Phường Tân Sơn Nhì, Quận Tân Phú, HCM</v>
          </cell>
          <cell r="D818" t="str">
            <v>GS25; MIENNAM</v>
          </cell>
          <cell r="E818" t="str">
            <v/>
          </cell>
        </row>
        <row r="819">
          <cell r="A819" t="str">
            <v>GS0168</v>
          </cell>
          <cell r="B819" t="str">
            <v>GS25 Ly Thuong Kiet - BD</v>
          </cell>
          <cell r="C819" t="str">
            <v>51A-51B Lý Thường Kiệt, Kp.Thắng Lợi 2, P.Dĩ An, Tp.Dĩ An, Bình Dương</v>
          </cell>
          <cell r="D819" t="str">
            <v>GS25; MIENNAM</v>
          </cell>
          <cell r="E819" t="str">
            <v/>
          </cell>
        </row>
        <row r="820">
          <cell r="A820" t="str">
            <v>GS0170</v>
          </cell>
          <cell r="B820" t="str">
            <v>GS25 Dang Thuy Tram</v>
          </cell>
          <cell r="C820" t="str">
            <v>Số 98A Đặng Thùy Trâm, Phường 13, Quận Bình Thạnh, HCM</v>
          </cell>
          <cell r="D820" t="str">
            <v>GS25; MIENNAM</v>
          </cell>
          <cell r="E820" t="str">
            <v/>
          </cell>
        </row>
        <row r="821">
          <cell r="A821" t="str">
            <v>GS0171</v>
          </cell>
          <cell r="B821" t="str">
            <v>GS25 THPT Tran Van On, Bình Dương</v>
          </cell>
          <cell r="C821" t="str">
            <v>1/291A, Kp.Hòa Lân 2, P.Thuận Giao, Tp.Thuận An, Bình Dương</v>
          </cell>
          <cell r="D821" t="str">
            <v>GS25; MIENNAM</v>
          </cell>
          <cell r="E821" t="str">
            <v/>
          </cell>
        </row>
        <row r="822">
          <cell r="A822" t="str">
            <v>GS0172</v>
          </cell>
          <cell r="B822" t="str">
            <v>GS25 Nguyen Trai</v>
          </cell>
          <cell r="C822" t="str">
            <v>Số 706 đường Nguyễn Trãi, Phường 11, quận 5 , HCM</v>
          </cell>
          <cell r="D822" t="str">
            <v>GS25; MIENNAM</v>
          </cell>
          <cell r="E822" t="str">
            <v/>
          </cell>
        </row>
        <row r="823">
          <cell r="A823" t="str">
            <v>GS0176</v>
          </cell>
          <cell r="B823" t="str">
            <v>GS25 Nguyen Trai - Binh Duong</v>
          </cell>
          <cell r="C823" t="str">
            <v>167-169 Nguyễn Trãi, Kp.Nhi Đồng 1, P.Dĩ An, Tỉnh Bình Dương</v>
          </cell>
          <cell r="D823" t="str">
            <v>GS25; MIENNAM</v>
          </cell>
          <cell r="E823" t="str">
            <v/>
          </cell>
        </row>
        <row r="824">
          <cell r="A824" t="str">
            <v>GS0177</v>
          </cell>
          <cell r="B824" t="str">
            <v>GS25 Nguyen Chi Thanh - Bình Dương</v>
          </cell>
          <cell r="C824" t="str">
            <v>789 NGUYỄN CHÍ THANH, P.TÂN AN, TP.THỦ DẦU MỘT, BÌNH DƯƠNG</v>
          </cell>
          <cell r="D824" t="str">
            <v>GS25; MIENNAM</v>
          </cell>
          <cell r="E824" t="str">
            <v/>
          </cell>
        </row>
        <row r="825">
          <cell r="A825" t="str">
            <v>GS0180</v>
          </cell>
          <cell r="B825" t="str">
            <v>GS25 Metropole - Thủ Đức</v>
          </cell>
          <cell r="C825" t="str">
            <v>Căn A01.02 The Metropole Thủ Thiêm, P.Thủ Thiêm, Tp.Thủ Đức, HCM</v>
          </cell>
          <cell r="D825" t="str">
            <v>GS25; MIENNAM</v>
          </cell>
          <cell r="E825" t="str">
            <v/>
          </cell>
        </row>
        <row r="826">
          <cell r="A826" t="str">
            <v>GS0181</v>
          </cell>
          <cell r="B826" t="str">
            <v>GS25 Le Duan Long Thanh, ĐN</v>
          </cell>
          <cell r="C826" t="str">
            <v>149 Lê Duẩn, Khu Phước Hải, Thị trấn Long Thành, Huyện Long Thành, Đồng Nai</v>
          </cell>
          <cell r="D826" t="str">
            <v>GS25; MIENNAM</v>
          </cell>
          <cell r="E826" t="str">
            <v/>
          </cell>
        </row>
        <row r="827">
          <cell r="A827" t="str">
            <v>GS0182</v>
          </cell>
          <cell r="B827" t="str">
            <v>GS25 Nguyen Ai Quoc - Dong Nai</v>
          </cell>
          <cell r="C827" t="str">
            <v>622 Nguyễn Ái Quốc, Kp.4, P.Hố Nai, Tp.Biên Hòa, ĐN</v>
          </cell>
          <cell r="D827" t="str">
            <v>GS25; MIENNAM</v>
          </cell>
          <cell r="E827" t="str">
            <v/>
          </cell>
        </row>
        <row r="828">
          <cell r="A828" t="str">
            <v>GS0184</v>
          </cell>
          <cell r="B828" t="str">
            <v>GS25 Tran Nao</v>
          </cell>
          <cell r="C828" t="str">
            <v>165A Trần Não, P.An Khánh, Q2, HCM</v>
          </cell>
          <cell r="D828" t="str">
            <v>GS25; MIENNAM</v>
          </cell>
          <cell r="E828" t="str">
            <v/>
          </cell>
        </row>
        <row r="829">
          <cell r="A829" t="str">
            <v>GS0186</v>
          </cell>
          <cell r="B829" t="str">
            <v>GS25 Charm City - Binh Duong</v>
          </cell>
          <cell r="C829" t="str">
            <v>Căn S-21, khối A1, Charm Plaza 1, số 115 đường ĐT743C, Kp.thống Nhất 1, P.Dĩ An, Tp.Dĩ An, Bình Dương</v>
          </cell>
          <cell r="D829" t="str">
            <v>GS25; MIENNAM</v>
          </cell>
          <cell r="E829" t="str">
            <v/>
          </cell>
        </row>
        <row r="830">
          <cell r="A830" t="str">
            <v>GS0187</v>
          </cell>
          <cell r="B830" t="str">
            <v>GS25 52 Trương Định</v>
          </cell>
          <cell r="C830" t="str">
            <v>52 Trương Định, P.Bến Thành, Q.1, HCM</v>
          </cell>
          <cell r="D830" t="str">
            <v>GS25; MIENNAM</v>
          </cell>
          <cell r="E830" t="str">
            <v/>
          </cell>
        </row>
        <row r="831">
          <cell r="A831" t="str">
            <v>GS0190</v>
          </cell>
          <cell r="B831" t="str">
            <v>GS25 63 Hồ Tùng Mậu</v>
          </cell>
          <cell r="C831" t="str">
            <v>63 Hồ Tùng Mậu, P. Bến Nghé, Quận 1, TP. HCM</v>
          </cell>
          <cell r="D831" t="str">
            <v>GS25; MIENNAM</v>
          </cell>
          <cell r="E831" t="str">
            <v/>
          </cell>
        </row>
        <row r="832">
          <cell r="A832" t="str">
            <v>GS0192</v>
          </cell>
          <cell r="B832" t="str">
            <v>GS25 83 Mạc Thị Bưởi</v>
          </cell>
          <cell r="C832" t="str">
            <v>83 Mạc Thị Bưởi, P.Bến Nghé, Q.1, HCM</v>
          </cell>
          <cell r="D832" t="str">
            <v>GS25; MIENNAM</v>
          </cell>
          <cell r="E832" t="str">
            <v/>
          </cell>
        </row>
        <row r="833">
          <cell r="A833" t="str">
            <v>GS0193</v>
          </cell>
          <cell r="B833" t="str">
            <v>GS25 Nguyễn Thị Nhung</v>
          </cell>
          <cell r="C833" t="str">
            <v>59 Nguyễn Thị Nhung, P.Hiệp Bình Phước, Thủ đức, HCM</v>
          </cell>
          <cell r="D833" t="str">
            <v>GS25; MIENNAM</v>
          </cell>
          <cell r="E833" t="str">
            <v/>
          </cell>
        </row>
        <row r="834">
          <cell r="A834" t="str">
            <v>GS0195</v>
          </cell>
          <cell r="B834" t="str">
            <v>GS25 Nguyen Van Troi</v>
          </cell>
          <cell r="C834" t="str">
            <v>251 Nguyễn Văn Trỗi, P.10, Q.Phú Nhuận, HCM</v>
          </cell>
          <cell r="D834" t="str">
            <v>GS25; MIENNAM</v>
          </cell>
          <cell r="E834" t="str">
            <v>0314658576</v>
          </cell>
        </row>
        <row r="835">
          <cell r="A835" t="str">
            <v>GS25</v>
          </cell>
          <cell r="B835" t="str">
            <v>CÔNG TY TNHH GS 25 VIETNAM</v>
          </cell>
          <cell r="C835" t="str">
            <v>138-142 Hai Bà Trưng, Phường Đa Kao, Quận 1, Thành phố Hồ Chí Minh, Việt Nam</v>
          </cell>
          <cell r="D835" t="str">
            <v>GS25; MIENNAM</v>
          </cell>
          <cell r="E835" t="str">
            <v/>
          </cell>
        </row>
        <row r="836">
          <cell r="A836" t="str">
            <v>GS6000</v>
          </cell>
          <cell r="B836" t="str">
            <v>GS25 Bùi Văn Hòa, Biên Hòa, ĐN</v>
          </cell>
          <cell r="C836" t="str">
            <v>GS25 148, KP 11 BÙI VĂN HÒA, P.AN BÌNH, TP.BIÊN HÒA, ĐỒNG NAI</v>
          </cell>
          <cell r="D836" t="str">
            <v>GS25; MIENNAM</v>
          </cell>
          <cell r="E836" t="str">
            <v/>
          </cell>
        </row>
        <row r="837">
          <cell r="A837" t="str">
            <v>GS6001</v>
          </cell>
          <cell r="B837" t="str">
            <v>GS25 DH Công Nghệ Đồng Nai, Biên Hòa, ĐN</v>
          </cell>
          <cell r="C837" t="str">
            <v>L1-16 KDC Phú Gia 2, KP5, P.Trảng Dài, Tp.Biên Hòa, ĐN</v>
          </cell>
          <cell r="D837" t="str">
            <v>GS25; MIENNAM</v>
          </cell>
          <cell r="E837" t="str">
            <v/>
          </cell>
        </row>
        <row r="838">
          <cell r="A838" t="str">
            <v>GS6101</v>
          </cell>
          <cell r="B838" t="str">
            <v>GS25 30/4 TDM, Bình Dương</v>
          </cell>
          <cell r="C838" t="str">
            <v>493 ĐƯỜNG 30/4, PHƯỜNG PHÚ THỌ, TP THỦ DẦU MỘT, BÌNH DƯƠNG</v>
          </cell>
          <cell r="D838" t="str">
            <v>GS25; MIENNAM</v>
          </cell>
          <cell r="E838" t="str">
            <v/>
          </cell>
        </row>
        <row r="839">
          <cell r="A839" t="str">
            <v>GS6104</v>
          </cell>
          <cell r="B839" t="str">
            <v>GS25 Đường số 9, Dĩ An, Bình Dương</v>
          </cell>
          <cell r="C839" t="str">
            <v>28 ĐƯỜNG SỐ 9, KP NHỊ ĐỒNG 2, P.DĨ AN, TP.DĨ AN, BÌNH DƯƠNG</v>
          </cell>
          <cell r="D839" t="str">
            <v>3%; MIENBAC</v>
          </cell>
          <cell r="E839" t="str">
            <v>0105909089</v>
          </cell>
        </row>
        <row r="840">
          <cell r="A840" t="str">
            <v>GTGL</v>
          </cell>
          <cell r="B840" t="str">
            <v>CÔNG TY TNHH GTGL VIỆT NAM</v>
          </cell>
          <cell r="C840" t="str">
            <v>Số nhà 19, ngách 371/53 đường Đại Mỗ, Phường Đại Mỗ, Quận Nam Từ Liêm, Thành phố Hà Nội, Việt Nam</v>
          </cell>
          <cell r="D840" t="str">
            <v>3%; MIENBAC</v>
          </cell>
          <cell r="E840" t="str">
            <v/>
          </cell>
        </row>
        <row r="841">
          <cell r="A841" t="str">
            <v>gtgl0001</v>
          </cell>
          <cell r="B841" t="str">
            <v>CÔNG TY TNHH GTGL VIỆT NAM / Easymart 16 Tam Trinh</v>
          </cell>
          <cell r="C841" t="str">
            <v>16 Tam Trinh, P.Minh Khai, Q.Hai Bà Trưng, HN</v>
          </cell>
          <cell r="D841" t="str">
            <v>3%; MIENBAC</v>
          </cell>
          <cell r="E841" t="str">
            <v/>
          </cell>
        </row>
        <row r="842">
          <cell r="A842" t="str">
            <v>gtgl0002</v>
          </cell>
          <cell r="B842" t="str">
            <v>CÔNG TY TNHH GTGL VIỆT NAM / Easymart 47 Nguyễn Tuân</v>
          </cell>
          <cell r="C842" t="str">
            <v>E01 tòa FS Goldseason, 47 Nguyễn Tuân, P.Thanh Xuân Trung, Q.Thanh Xuân, HN</v>
          </cell>
          <cell r="D842" t="str">
            <v>MIENBAC;4%</v>
          </cell>
          <cell r="E842" t="str">
            <v>0101943917</v>
          </cell>
        </row>
        <row r="843">
          <cell r="A843" t="str">
            <v>HADANG</v>
          </cell>
          <cell r="B843" t="str">
            <v>CÔNG TY TNHH HÀ ĐĂNG</v>
          </cell>
          <cell r="C843" t="str">
            <v>Phòng 804, toà nhà CT1.2, khu đô thị Mễ Trì Hạ, Phường Mễ Trì, Quận Nam Từ Liêm, Thành phố Hà Nội, Việt Nam</v>
          </cell>
          <cell r="D843" t="str">
            <v>MIENBAC;4%</v>
          </cell>
          <cell r="E843" t="str">
            <v/>
          </cell>
        </row>
        <row r="844">
          <cell r="A844" t="str">
            <v>HADANG01</v>
          </cell>
          <cell r="B844" t="str">
            <v>Siêu thị Hà Đăng N08B Thành thái, Cầu Giấy, HN</v>
          </cell>
          <cell r="C844" t="str">
            <v>Siêu thị Hà Đăng N08B KĐT Dịch Vọng, Thành thái, Cầu Giấy, HN</v>
          </cell>
          <cell r="D844" t="str">
            <v>MIENNAM</v>
          </cell>
          <cell r="E844" t="str">
            <v>0400102045</v>
          </cell>
        </row>
        <row r="845">
          <cell r="A845" t="str">
            <v>HANGKHONGDANANG</v>
          </cell>
          <cell r="B845" t="str">
            <v>CÔNG TY CỔ PHẦN DỊCH VỤ HÀNG KHÔNG SÂN BAY ĐÀ NẴNG</v>
          </cell>
          <cell r="C845" t="str">
            <v>Sân bay quốc tế Đà Nẵng, Phường Hoà Thuận Tây, Quận Hải Châu, Thành phố Đà Nẵng</v>
          </cell>
          <cell r="D845" t="str">
            <v>MIENBAC</v>
          </cell>
          <cell r="E845" t="str">
            <v>0312076156</v>
          </cell>
        </row>
        <row r="846">
          <cell r="A846" t="str">
            <v>HAPPYMART</v>
          </cell>
          <cell r="B846" t="str">
            <v>CÔNG TY TNHH HAPPY MART</v>
          </cell>
          <cell r="C846" t="str">
            <v>Anland Premium</v>
          </cell>
          <cell r="D846" t="str">
            <v>MIENBAC;5%</v>
          </cell>
          <cell r="E846" t="str">
            <v/>
          </cell>
        </row>
        <row r="847">
          <cell r="A847" t="str">
            <v>HappyMart0001</v>
          </cell>
          <cell r="B847" t="str">
            <v>CÔNG TY TNHH HAPPY MART</v>
          </cell>
          <cell r="C847" t="str">
            <v/>
          </cell>
          <cell r="D847" t="str">
            <v>MIENBAC;5%</v>
          </cell>
          <cell r="E847">
            <v>0</v>
          </cell>
        </row>
        <row r="848">
          <cell r="A848" t="str">
            <v>HappyMart0002</v>
          </cell>
          <cell r="B848" t="str">
            <v>CÔNG TY TNHH HAPPY MART</v>
          </cell>
          <cell r="C848" t="str">
            <v>Tầng 1-CT8a, KĐT Dương Nội, Hà Đông, HN</v>
          </cell>
          <cell r="D848" t="str">
            <v>MIENBAC;5%</v>
          </cell>
          <cell r="E848">
            <v>0</v>
          </cell>
        </row>
        <row r="849">
          <cell r="A849" t="str">
            <v>HappyMart0003</v>
          </cell>
          <cell r="B849" t="str">
            <v>CÔNG TY TNHH HAPPY MART</v>
          </cell>
          <cell r="C849" t="str">
            <v/>
          </cell>
          <cell r="D849" t="str">
            <v>MIENBAC;5%</v>
          </cell>
          <cell r="E849">
            <v>0</v>
          </cell>
        </row>
        <row r="850">
          <cell r="A850" t="str">
            <v>HappyMart0004</v>
          </cell>
          <cell r="B850" t="str">
            <v>CÔNG TY TNHH HAPPY MART</v>
          </cell>
          <cell r="C850" t="str">
            <v/>
          </cell>
          <cell r="D850" t="str">
            <v>MIENNAM</v>
          </cell>
          <cell r="E850" t="str">
            <v>0315955677</v>
          </cell>
        </row>
        <row r="851">
          <cell r="A851" t="str">
            <v>HASHTAGECOS</v>
          </cell>
          <cell r="B851" t="str">
            <v>CÔNG TY CỔ PHẦN HASHTAG ECOS</v>
          </cell>
          <cell r="C851" t="str">
            <v>03 Đường 104, Khu phố 1, Phường Thạnh Mỹ Lợi, Thành phố Thủ Đức, Thành phố Hồ Chí Minh</v>
          </cell>
          <cell r="D851" t="str">
            <v>MIENBAC</v>
          </cell>
          <cell r="E851" t="str">
            <v>0105562327</v>
          </cell>
        </row>
        <row r="852">
          <cell r="A852" t="str">
            <v>HIENLUONG</v>
          </cell>
          <cell r="B852" t="str">
            <v>CÔNG TY TNHH SIÊU THỊ HIỀN LƯƠNG</v>
          </cell>
          <cell r="C852" t="str">
            <v>Thôn Hòa Xá, Xã Hòa Xá, Huyện Ứng Hoà, Thành phố Hà Nội, Việt Nam</v>
          </cell>
          <cell r="D852">
            <v>0</v>
          </cell>
          <cell r="E852" t="str">
            <v>3600954934-001</v>
          </cell>
        </row>
        <row r="853">
          <cell r="A853" t="str">
            <v>HOANGDUC</v>
          </cell>
          <cell r="B853" t="str">
            <v>SIÊU THỊ HOÀNG ĐỨC - CHI NHÁNH CÔNG TY CỔ PHẦN HOÀNG ĐỨC</v>
          </cell>
          <cell r="C853" t="str">
            <v>Số 198 Đường Hùng Vương, KP 2, Phường Xuân Bình, Thành phố Long Khánh, Tỉnh Đồng Nai, Việt Nam</v>
          </cell>
          <cell r="D853" t="str">
            <v>MIENNAM</v>
          </cell>
          <cell r="E853" t="str">
            <v>0108392659-001</v>
          </cell>
        </row>
        <row r="854">
          <cell r="A854" t="str">
            <v>HOLDINGS</v>
          </cell>
          <cell r="B854" t="str">
            <v>CÔNG TY TNHH HAI DI LAO VIET NAM HOLDINGS - CHI NHÁNH THÀNH PHỐ HỒ CHÍ MINH</v>
          </cell>
          <cell r="C854" t="str">
            <v>Lô số 09, 10, 11, 12 tại Tầng 2, Trung tâm Thương mại ICON 68, Phường Bến Nghé, Quận 1, Thành phố Hồ Chí Minh, Việt Nam</v>
          </cell>
          <cell r="D854" t="str">
            <v>2%;MIENBAC</v>
          </cell>
          <cell r="E854" t="str">
            <v>0110039063</v>
          </cell>
        </row>
        <row r="855">
          <cell r="A855" t="str">
            <v>HTL</v>
          </cell>
          <cell r="B855" t="str">
            <v>CÔNG TY TNHH VB HTL</v>
          </cell>
          <cell r="C855" t="str">
            <v>Tổ 4, Thị trấn Quang Minh, Huyện Mê Linh, Thành phố Hà Nội</v>
          </cell>
          <cell r="D855" t="str">
            <v>2%;MIENBAC</v>
          </cell>
          <cell r="E855" t="str">
            <v/>
          </cell>
        </row>
        <row r="856">
          <cell r="A856" t="str">
            <v>htl0001</v>
          </cell>
          <cell r="B856" t="str">
            <v>CÔNG TY TNHH VB HTL / Vinhomes Smart City, Nam Từ Liêm, HN</v>
          </cell>
          <cell r="C856" t="str">
            <v>S106-SH05 Vinhomes Smart City, P.Tây Mỗ, Q.Nam Từ Liêm, HN</v>
          </cell>
          <cell r="D856" t="str">
            <v>2%;MIENBAC</v>
          </cell>
          <cell r="E856" t="str">
            <v/>
          </cell>
        </row>
        <row r="857">
          <cell r="A857" t="str">
            <v>htl0002</v>
          </cell>
          <cell r="B857" t="str">
            <v>CÔNG TY TNHH VB HTL / Sakura Smart City, Nam Từ Liêm, HN</v>
          </cell>
          <cell r="C857" t="str">
            <v>SH19-Tòa SA 02 Khu Sakura Smart City, P.Tây Mỗ, Q.Nam Từ Liêm, HN</v>
          </cell>
          <cell r="D857">
            <v>0</v>
          </cell>
          <cell r="E857">
            <v>0</v>
          </cell>
        </row>
        <row r="858">
          <cell r="A858" t="str">
            <v>HUEC6HN</v>
          </cell>
          <cell r="B858" t="str">
            <v>Trần Thị Huệ</v>
          </cell>
          <cell r="C858" t="str">
            <v>VP Công ty, C6 Khu Đấu Giá, Ngô Thị Nhậm, Phường Hà Cầu, Quận Hà Đông, Thành phố Hà  Nội</v>
          </cell>
          <cell r="D858" t="str">
            <v>MIENNAM</v>
          </cell>
          <cell r="E858" t="str">
            <v>0301496310</v>
          </cell>
        </row>
        <row r="859">
          <cell r="A859" t="str">
            <v>HUNGDUNG</v>
          </cell>
          <cell r="B859" t="str">
            <v>DOANH NGHIỆP TƯ NHÂN THƯƠNG MẠI - SẢN XUẤT - XUẤT NHẬP KHẨU HÙNG DŨNG</v>
          </cell>
          <cell r="C859" t="str">
            <v>187A Cống Quỳnh, Phường Nguyễn Cư Trinh, Quận 1, Thành phố Hồ Chí Minh, Việt Nam</v>
          </cell>
          <cell r="D859" t="str">
            <v>MIENNAM</v>
          </cell>
          <cell r="E859" t="str">
            <v>0315268508</v>
          </cell>
        </row>
        <row r="860">
          <cell r="A860" t="str">
            <v>HUNGTHINH</v>
          </cell>
          <cell r="B860" t="str">
            <v>CÔNG TY TNHH THƯƠNG MẠI- DỊCH VỤ-  XUẤT NHẬP KHẨU THỰC PHẨM HƯNG THỊNH</v>
          </cell>
          <cell r="C860" t="str">
            <v>Số 10 Đường Số 18, Phường Phước Bình, Thành phố Thủ Đức, Thành phố Hồ Chí Minh, Việt Nam</v>
          </cell>
          <cell r="D860" t="str">
            <v>MIENNAM</v>
          </cell>
          <cell r="E860" t="str">
            <v>0401513834</v>
          </cell>
        </row>
        <row r="861">
          <cell r="A861" t="str">
            <v>INTIMEXDANANG</v>
          </cell>
          <cell r="B861" t="str">
            <v>Công Ty Cổ Phần Intimex Đà Nẵng</v>
          </cell>
          <cell r="C861" t="str">
            <v>46 Phan Đình phùng,P. Hải Châu I,Q. Hải Châu,TP Đà Nẵng,Việt Nam</v>
          </cell>
          <cell r="D861" t="str">
            <v>MIENNAM</v>
          </cell>
          <cell r="E861" t="str">
            <v>0315558937</v>
          </cell>
        </row>
        <row r="862">
          <cell r="A862" t="str">
            <v>JMART</v>
          </cell>
          <cell r="B862" t="str">
            <v>Công Ty Cổ Phần Thương Mại Dịch Vụ JM Quốc Tế</v>
          </cell>
          <cell r="C862" t="str">
            <v>L1-01 Tầng 1, Tòa Nhà Gold View, 346 Bến Vân Đồn, Phường 01, Quận 4, Tp. Hồ Chí Minh</v>
          </cell>
          <cell r="D862" t="str">
            <v>7%</v>
          </cell>
          <cell r="E862" t="str">
            <v>0314045160</v>
          </cell>
        </row>
        <row r="863">
          <cell r="A863" t="str">
            <v>KA</v>
          </cell>
          <cell r="B863" t="str">
            <v>CÔNG TY TNHH THƯƠNG MẠI K.A</v>
          </cell>
          <cell r="C863" t="str">
            <v>54 đường số 3, khu phố 2, Phường An Khánh, Thành phố Thủ Đức, Thành phố Hồ Chí Minh, Việt Nam</v>
          </cell>
          <cell r="D863" t="str">
            <v>KF; MIENNAM</v>
          </cell>
          <cell r="E863" t="str">
            <v>0313403198</v>
          </cell>
        </row>
        <row r="864">
          <cell r="A864" t="str">
            <v>KF</v>
          </cell>
          <cell r="B864" t="str">
            <v>CÔNG TY CỔ PHẦN KING FOOD MARKET</v>
          </cell>
          <cell r="C864" t="str">
            <v>Số 37/5 Bế Văn Cấm, Phường Tân Kiểng, Quận 7, Thành phố Hồ Chí Minh, Việt Nam</v>
          </cell>
          <cell r="D864" t="str">
            <v>KF; MIENNAM</v>
          </cell>
          <cell r="E864" t="str">
            <v/>
          </cell>
        </row>
        <row r="865">
          <cell r="A865" t="str">
            <v>KF0001</v>
          </cell>
          <cell r="B865" t="str">
            <v>CÔNG TY CỔ PHẦN KING FOOD MARKET- NGUYỄN THỊ THẬP, QUẬN 7</v>
          </cell>
          <cell r="C865" t="str">
            <v>Q7, HCM</v>
          </cell>
          <cell r="D865" t="str">
            <v>MIENNAM</v>
          </cell>
          <cell r="E865" t="str">
            <v>0313749823</v>
          </cell>
        </row>
        <row r="866">
          <cell r="A866" t="str">
            <v>KH00001</v>
          </cell>
          <cell r="B866" t="str">
            <v>CÔNG TY CỔ PHẦN EAST WEST BREWING</v>
          </cell>
          <cell r="C866" t="str">
            <v>181-183-185 Lý Tự Trọng, Phường Bến Thành, Quận 1, Thành phố Hồ Chí Minh, Việt Nam</v>
          </cell>
          <cell r="D866">
            <v>0</v>
          </cell>
          <cell r="E866">
            <v>0</v>
          </cell>
        </row>
        <row r="867">
          <cell r="A867" t="str">
            <v>KHACHLE</v>
          </cell>
          <cell r="B867" t="str">
            <v>Khách hàng lẻ</v>
          </cell>
          <cell r="C867">
            <v>0</v>
          </cell>
          <cell r="D867" t="str">
            <v>MIENNAM</v>
          </cell>
          <cell r="E867" t="str">
            <v>0303462927-008</v>
          </cell>
        </row>
        <row r="868">
          <cell r="A868" t="str">
            <v>KHACHSANLIBERTY</v>
          </cell>
          <cell r="B868" t="str">
            <v>CHI NHÁNH CÔNG TY CỔ PHẦN QUÊ HƯƠNG LIBERTY - KHÁCH SẠN LIBERTY SAIGON PARKVIEW</v>
          </cell>
          <cell r="C868" t="str">
            <v>265 Phạm Ngũ Lão, Phường Phạm Ngũ Lão, Quận 1, TP Hồ Chí Minh</v>
          </cell>
          <cell r="D868" t="str">
            <v>MIENNAM</v>
          </cell>
          <cell r="E868" t="str">
            <v>0310859105</v>
          </cell>
        </row>
        <row r="869">
          <cell r="A869" t="str">
            <v>KHAISAN</v>
          </cell>
          <cell r="B869" t="str">
            <v>CÔNG TY TNHH THƯƠNG MẠI GIAO NHẬN VẬN TẢI HNT</v>
          </cell>
          <cell r="C869" t="str">
            <v>153/1B Nguyễn Thượng Hiền, Phường 6, Quận Bình Thạnh, Thành phố Hồ Chí Minh, Việt Nam</v>
          </cell>
          <cell r="D869" t="str">
            <v>MIENNAM</v>
          </cell>
          <cell r="E869" t="str">
            <v/>
          </cell>
        </row>
        <row r="870">
          <cell r="A870" t="str">
            <v>khaisan0001</v>
          </cell>
          <cell r="B870" t="str">
            <v>Khải San Quận Phú Nhuận CÔNG TY TNHH THƯƠNG MẠI GIAO NHẬN VẬN TẢI HNT</v>
          </cell>
          <cell r="C870" t="str">
            <v>Số 8 Hoàng Mình Giám, P.9, Q.PN, HCM</v>
          </cell>
          <cell r="D870" t="str">
            <v>MIENNAM</v>
          </cell>
          <cell r="E870" t="str">
            <v/>
          </cell>
        </row>
        <row r="871">
          <cell r="A871" t="str">
            <v>khaisan0002</v>
          </cell>
          <cell r="B871" t="str">
            <v>Khải San Quận Tân Phú CÔNG TY TNHH THƯƠNG MẠI GIAO NHẬN VẬN TẢI HNT</v>
          </cell>
          <cell r="C871" t="str">
            <v>241 Hòa Bình, P.Hiệp Tân, Q.Tân Phú, HCM</v>
          </cell>
          <cell r="D871" t="str">
            <v>MIENNAM</v>
          </cell>
          <cell r="E871" t="str">
            <v/>
          </cell>
        </row>
        <row r="872">
          <cell r="A872" t="str">
            <v>khaisan0003</v>
          </cell>
          <cell r="B872" t="str">
            <v>Khải San Quận Thủ Đức Diamond Island CÔNG TY TNHH THƯƠNG MẠI GIAO NHẬN VẬN TẢI HNT</v>
          </cell>
          <cell r="C872" t="str">
            <v>1 đường 104 - BTT, KP3, Bình Trưng Tây, TP.Thủ Đức</v>
          </cell>
          <cell r="D872" t="str">
            <v>MIENNAM</v>
          </cell>
          <cell r="E872" t="str">
            <v/>
          </cell>
        </row>
        <row r="873">
          <cell r="A873" t="str">
            <v>khaisan0004</v>
          </cell>
          <cell r="B873" t="str">
            <v>Khải San Quận Thủ Đức Safira CÔNG TY TNHH THƯƠNG MẠI GIAO NHẬN VẬN TẢI HNT</v>
          </cell>
          <cell r="C873" t="str">
            <v>Tháp D1 cao ốc Safira, 454 Võ Chí Công, KP2, P.Phú Hữu, TP.Thủ Đức</v>
          </cell>
          <cell r="D873" t="str">
            <v>MIENNAM</v>
          </cell>
          <cell r="E873" t="str">
            <v/>
          </cell>
        </row>
        <row r="874">
          <cell r="A874" t="str">
            <v>khaisan0005</v>
          </cell>
          <cell r="B874" t="str">
            <v>Khải San Quận Thủ Đức Vinhomes Grand Part CÔNG TY TNHH THƯƠNG MẠI GIAO NHẬN VẬN TẢI HNT</v>
          </cell>
          <cell r="C874" t="str">
            <v>Vinhomes Grand Part sô 512 Nguyễn Xiển, P.Long Thạnh Mỹ, TP.Thủ Đức</v>
          </cell>
          <cell r="D874" t="str">
            <v>MIENNAM</v>
          </cell>
          <cell r="E874" t="str">
            <v/>
          </cell>
        </row>
        <row r="875">
          <cell r="A875" t="str">
            <v>khaisan0006</v>
          </cell>
          <cell r="B875" t="str">
            <v>Khải San Quận 7 CÔNG TY TNHH THƯƠNG MẠI GIAO NHẬN VẬN TẢI HNT</v>
          </cell>
          <cell r="C875" t="str">
            <v>Block A1 Boulevard đường 15B nối dài, P.Phú Mỹ, Q.7, HCM</v>
          </cell>
          <cell r="D875" t="str">
            <v>MIENNAM</v>
          </cell>
          <cell r="E875" t="str">
            <v>0302028516</v>
          </cell>
        </row>
        <row r="876">
          <cell r="A876" t="str">
            <v>KHAIVY</v>
          </cell>
          <cell r="B876" t="str">
            <v>CÔNG TY CỔ PHẦN TẬP ĐOÀN KHẢI VY</v>
          </cell>
          <cell r="C876" t="str">
            <v>30 LÔ K HOÀNG QUỐC VIỆT NỐI DÀI, P. PHÚ MỸ, Q.7, TP. HCM</v>
          </cell>
          <cell r="D876" t="str">
            <v>MIENNAM</v>
          </cell>
          <cell r="E876" t="str">
            <v>3702736163</v>
          </cell>
        </row>
        <row r="877">
          <cell r="A877" t="str">
            <v>KJHBINHDUONG-163</v>
          </cell>
          <cell r="B877" t="str">
            <v>CÔNG TY TNHH NHÀ HÀNG SONAMU HÀN QUỐC</v>
          </cell>
          <cell r="C877" t="str">
            <v>H8, Tổ 8, Đường XC1, Khu Đô Thị Mỹ Phước 2, Phường Mỹ Phước, Thị Xã Bến Cát, Tỉnh Bình Dương</v>
          </cell>
          <cell r="D877" t="str">
            <v>4%; MIENBAC</v>
          </cell>
          <cell r="E877" t="str">
            <v>0107738872</v>
          </cell>
        </row>
        <row r="878">
          <cell r="A878" t="str">
            <v>KK</v>
          </cell>
          <cell r="B878" t="str">
            <v>CÔNG TY TNHH ĐẦU TƯ K&amp;K</v>
          </cell>
          <cell r="C878" t="str">
            <v>Số 23, Liền kề 11, Khu đô thị Xa La, Phường Phúc La, Quận Hà Đông, Thành phố Hà Nội, Việt Nam</v>
          </cell>
          <cell r="D878">
            <v>0</v>
          </cell>
          <cell r="E878">
            <v>0</v>
          </cell>
        </row>
        <row r="879">
          <cell r="A879" t="str">
            <v>KL</v>
          </cell>
          <cell r="B879" t="str">
            <v>KHÁCH LẺ</v>
          </cell>
          <cell r="C879">
            <v>0</v>
          </cell>
          <cell r="D879" t="str">
            <v>MIENBAC</v>
          </cell>
          <cell r="E879">
            <v>0</v>
          </cell>
        </row>
        <row r="880">
          <cell r="A880" t="str">
            <v>KL.HN</v>
          </cell>
          <cell r="B880" t="str">
            <v>HN</v>
          </cell>
          <cell r="C880" t="str">
            <v/>
          </cell>
          <cell r="D880" t="str">
            <v>MIENNAM</v>
          </cell>
          <cell r="E880">
            <v>0</v>
          </cell>
        </row>
        <row r="881">
          <cell r="A881" t="str">
            <v>KL.SG</v>
          </cell>
          <cell r="B881" t="str">
            <v>SG</v>
          </cell>
          <cell r="C881" t="str">
            <v>SG</v>
          </cell>
          <cell r="D881" t="str">
            <v>MIENNAM</v>
          </cell>
          <cell r="E881">
            <v>0</v>
          </cell>
        </row>
        <row r="882">
          <cell r="A882" t="str">
            <v>KL00001</v>
          </cell>
          <cell r="B882" t="str">
            <v>Chị Phượng (TNHH VẠN BẢO NGÂN)</v>
          </cell>
          <cell r="C882" t="str">
            <v>477E Mã Lò, BHH A, Bình Tân, HCM</v>
          </cell>
          <cell r="D882" t="str">
            <v>MIENNAM</v>
          </cell>
          <cell r="E882">
            <v>0</v>
          </cell>
        </row>
        <row r="883">
          <cell r="A883" t="str">
            <v>KL00002</v>
          </cell>
          <cell r="B883" t="str">
            <v>THÀNH NAM PHÁT GIA LAI</v>
          </cell>
          <cell r="C883" t="str">
            <v>13 LƯƠNG ĐỊNH CỦA, GIA LAI</v>
          </cell>
          <cell r="D883" t="str">
            <v>MIENNAM</v>
          </cell>
          <cell r="E883">
            <v>0</v>
          </cell>
        </row>
        <row r="884">
          <cell r="A884" t="str">
            <v>KL00003</v>
          </cell>
          <cell r="B884" t="str">
            <v>THỰC  PHẨM ĐÔNG NAM Á</v>
          </cell>
          <cell r="C884" t="str">
            <v>271 BẠCH ĐẰNG QUẬN BÌNH THẠNH</v>
          </cell>
          <cell r="D884" t="str">
            <v>MIENNAM</v>
          </cell>
          <cell r="E884">
            <v>0</v>
          </cell>
        </row>
        <row r="885">
          <cell r="A885" t="str">
            <v>KL00004</v>
          </cell>
          <cell r="B885" t="str">
            <v>CHỊ HƯỜNG</v>
          </cell>
          <cell r="C885" t="str">
            <v>1B28/1 PHẠM VĂN HAI VĨNH LỘC BÌNH CHÁNH</v>
          </cell>
          <cell r="D885" t="str">
            <v>MIENNAM</v>
          </cell>
          <cell r="E885">
            <v>0</v>
          </cell>
        </row>
        <row r="886">
          <cell r="A886" t="str">
            <v>KL00005</v>
          </cell>
          <cell r="B886" t="str">
            <v>KÊNH NHÀ HÀNG (anh Hưng)</v>
          </cell>
          <cell r="C886" t="str">
            <v>ANH HƯNG Q6</v>
          </cell>
          <cell r="D886" t="str">
            <v>MIENNAM</v>
          </cell>
          <cell r="E886">
            <v>0</v>
          </cell>
        </row>
        <row r="887">
          <cell r="A887" t="str">
            <v>KL00006</v>
          </cell>
          <cell r="B887" t="str">
            <v>KÊNH LẺ CHỢ (anh Thành)</v>
          </cell>
          <cell r="C887" t="str">
            <v>ANH THÀNH Q TÂN PHÚ</v>
          </cell>
          <cell r="D887" t="str">
            <v>MIENNAM</v>
          </cell>
          <cell r="E887">
            <v>0</v>
          </cell>
        </row>
        <row r="888">
          <cell r="A888" t="str">
            <v>KL00007</v>
          </cell>
          <cell r="B888" t="str">
            <v>BA LÀNH</v>
          </cell>
          <cell r="C888" t="str">
            <v>22 đường số 4 bình hưng  bình chánh</v>
          </cell>
          <cell r="D888" t="str">
            <v>MIENNAM</v>
          </cell>
          <cell r="E888" t="str">
            <v>0109153068</v>
          </cell>
        </row>
        <row r="889">
          <cell r="A889" t="str">
            <v>KL00008</v>
          </cell>
          <cell r="B889" t="str">
            <v>CÔNG TY CỔ PHẦN ONE MOUNT DISTRIBUTION</v>
          </cell>
          <cell r="C889" t="str">
            <v>Tầng 3, Tòa văn phòng T26, khu đô thị Times City, 458 Minh K, Phường Vĩnh Tuy, Quận Hai Bà Trưng, Thành phố Hà Nội, Việt Nam</v>
          </cell>
          <cell r="D889" t="str">
            <v>MIENNAM</v>
          </cell>
          <cell r="E889" t="str">
            <v>0314979386</v>
          </cell>
        </row>
        <row r="890">
          <cell r="A890" t="str">
            <v>KL00009</v>
          </cell>
          <cell r="B890" t="str">
            <v>CÔNG TY TNHH THƯƠNG MẠI ĐẠI TRƯỜNG PHÚC</v>
          </cell>
          <cell r="C890" t="str">
            <v>Số 60, Đường 28, Phường Bình Trị Đông B, Quận Bình Tân, Thành phố Hồ Chí Minh, Việt Nam</v>
          </cell>
          <cell r="D890" t="str">
            <v>MIENNAM</v>
          </cell>
          <cell r="E890" t="str">
            <v>8005796132</v>
          </cell>
        </row>
        <row r="891">
          <cell r="A891" t="str">
            <v>KL00010</v>
          </cell>
          <cell r="B891" t="str">
            <v>HỘ KINH DOANH TRÀ SỮA TÍ NẤM</v>
          </cell>
          <cell r="C891" t="str">
            <v>18A28 Tăng Nhon Phú Quận 9</v>
          </cell>
          <cell r="D891" t="str">
            <v>MIENNAM</v>
          </cell>
          <cell r="E891" t="str">
            <v/>
          </cell>
        </row>
        <row r="892">
          <cell r="A892" t="str">
            <v>KL00011</v>
          </cell>
          <cell r="B892" t="str">
            <v>HỘ KINH DOANH CỬA HÀNG TIỆN LỢI GIA HÂN</v>
          </cell>
          <cell r="C892" t="str">
            <v>EA2-01-02, tầng trệt, Block A2, khu dân cư Kỷ Nguyên (The Era Town), Đường 15B, P.Phú Mỹ, Q.7, TP.HCM</v>
          </cell>
          <cell r="D892" t="str">
            <v>MIENNAM</v>
          </cell>
          <cell r="E892" t="str">
            <v>0313850559-021</v>
          </cell>
        </row>
        <row r="893">
          <cell r="A893" t="str">
            <v>KL00012</v>
          </cell>
          <cell r="B893" t="str">
            <v>CHI NHÁNH CÔNG TY TNHH MỘT THÀNH VIÊN IN THÀNH NGHĨA THÀNH PHỐ HỒ CHÍ MINH - SIÊU THỊ QUẢNG NGÃI</v>
          </cell>
          <cell r="C893" t="str">
            <v>70 đường Hùng Vương, Phường Trần Phú, Thành phố Quảng Ngãi, Tỉnh Quảng Ngãi, Việt Nam</v>
          </cell>
          <cell r="D893" t="str">
            <v>MIENNAM</v>
          </cell>
          <cell r="E893" t="str">
            <v/>
          </cell>
        </row>
        <row r="894">
          <cell r="A894" t="str">
            <v>KL00013</v>
          </cell>
          <cell r="B894" t="str">
            <v>SIÊU THỊ ONLINE RINO</v>
          </cell>
          <cell r="C894" t="str">
            <v/>
          </cell>
          <cell r="D894" t="str">
            <v>MIENBAC</v>
          </cell>
          <cell r="E894" t="str">
            <v/>
          </cell>
        </row>
        <row r="895">
          <cell r="A895" t="str">
            <v>KL00014</v>
          </cell>
          <cell r="B895" t="str">
            <v>Hộ kinh doanh Phúc Hậu (chị Liên sđt 0982164624)</v>
          </cell>
          <cell r="C895" t="str">
            <v>55 Vạn Bảo, Ba Đình, HN</v>
          </cell>
          <cell r="D895" t="str">
            <v>MIENBAC</v>
          </cell>
          <cell r="E895" t="str">
            <v/>
          </cell>
        </row>
        <row r="896">
          <cell r="A896" t="str">
            <v>KL00015</v>
          </cell>
          <cell r="B896" t="str">
            <v>Hộ kinh doanh Phúc Hậu (chị Liên sđt 0982164624)</v>
          </cell>
          <cell r="C896" t="str">
            <v>nhà 10, ngõ 62 phố Vĩnh Phúc Ba ĐÌnh ( Đối diện trường THCS Hoàng Hoa Thám)</v>
          </cell>
          <cell r="D896" t="str">
            <v>7%; MIENBAC</v>
          </cell>
          <cell r="E896">
            <v>0</v>
          </cell>
        </row>
        <row r="897">
          <cell r="A897" t="str">
            <v>KL00016</v>
          </cell>
          <cell r="B897" t="str">
            <v>Ms Quỳnh Siêu Thị Cara Mart</v>
          </cell>
          <cell r="C897" t="str">
            <v>siêu thị Cara Mart, Sảnh 1 , tòa nhà A2 , cụm IA 20, khu Ciputra, Đông Ngạc, Bắc Từ Liêm, HN</v>
          </cell>
          <cell r="D897" t="str">
            <v>3%; MIENBAC</v>
          </cell>
          <cell r="E897">
            <v>0</v>
          </cell>
        </row>
        <row r="898">
          <cell r="A898" t="str">
            <v>KL00017</v>
          </cell>
          <cell r="B898" t="str">
            <v>Chị Tâm</v>
          </cell>
          <cell r="C898" t="str">
            <v>869 Lê Thái Tổ, Phường Kỳ Liên, Thị xã Kỳ Anh, Tỉnh Hà Tĩnh</v>
          </cell>
          <cell r="D898" t="str">
            <v>MIENBAC</v>
          </cell>
          <cell r="E898" t="str">
            <v>0106839109</v>
          </cell>
        </row>
        <row r="899">
          <cell r="A899" t="str">
            <v>KL00018</v>
          </cell>
          <cell r="B899" t="str">
            <v>CỬA HÀNG TIỆN LỢI (TIEN LOI MART) -TRẦN THỊ HẰNG</v>
          </cell>
          <cell r="C899" t="str">
            <v>Tầng 1 tòa nhà 17T9 khu đô thị Trung Hòa-Nhân Chính, Phường Nhân Chính, Quận Thanh Xuân, Thành phố Hà Nội</v>
          </cell>
          <cell r="D899" t="str">
            <v>MIENNAM</v>
          </cell>
          <cell r="E899" t="str">
            <v/>
          </cell>
        </row>
        <row r="900">
          <cell r="A900" t="str">
            <v>KL00019</v>
          </cell>
          <cell r="B900" t="str">
            <v>Cửa hàng thực phẩm cao cấp Diễm</v>
          </cell>
          <cell r="C900" t="str">
            <v>Số 4 Lê Văn Ninh, Kp.4, P.Linh Tây, Q,Thủ Đức, HCM</v>
          </cell>
          <cell r="D900" t="str">
            <v>MIENBAC;5%</v>
          </cell>
          <cell r="E900">
            <v>0</v>
          </cell>
        </row>
        <row r="901">
          <cell r="A901" t="str">
            <v>KL00020</v>
          </cell>
          <cell r="B901" t="str">
            <v>Bách hóa Mai Linh (anh Dương)</v>
          </cell>
          <cell r="C901" t="str">
            <v>Tòa nhà T6-08 Tổng cục V KĐT Nam Cường</v>
          </cell>
          <cell r="D901" t="str">
            <v>MIENBAC; 7%</v>
          </cell>
          <cell r="E901" t="str">
            <v/>
          </cell>
        </row>
        <row r="902">
          <cell r="A902" t="str">
            <v>KL00021</v>
          </cell>
          <cell r="B902" t="str">
            <v>KA Mart - Chị Kim 0963982572</v>
          </cell>
          <cell r="C902" t="str">
            <v>KA Mart - 104.105 CC2 Chung cư Tân Thành 2 - Quảng Thành - TP. Thanh Hoá</v>
          </cell>
          <cell r="D902" t="str">
            <v>MIENNAM</v>
          </cell>
          <cell r="E902" t="str">
            <v>0305897874</v>
          </cell>
        </row>
        <row r="903">
          <cell r="A903" t="str">
            <v>KL00022</v>
          </cell>
          <cell r="B903" t="str">
            <v>VÕ VĂN THẢO</v>
          </cell>
          <cell r="C903" t="str">
            <v>72/24 Phan Đăng Lưu, Phường 05, Quận Phú Nhuận, Thành phố Hồ Chí Minh, Việt Nam</v>
          </cell>
          <cell r="D903" t="str">
            <v>MIENBAC;5%</v>
          </cell>
          <cell r="E903" t="str">
            <v/>
          </cell>
        </row>
        <row r="904">
          <cell r="A904" t="str">
            <v>KL00023</v>
          </cell>
          <cell r="B904" t="str">
            <v>DN Foods A Đức sđt: 0987727050</v>
          </cell>
          <cell r="C904" t="str">
            <v>DN Food Tòa D1, Đường Rừng Cọ, Khu Đô Thị Ecopark, Huyện Văn Giang, Tỉnh Hưng Yên</v>
          </cell>
          <cell r="D904" t="str">
            <v>MIENNAM</v>
          </cell>
          <cell r="E904" t="str">
            <v>0313298497</v>
          </cell>
        </row>
        <row r="905">
          <cell r="A905" t="str">
            <v>KL00024</v>
          </cell>
          <cell r="B905" t="str">
            <v>CÔNG TY CỔ PHẦN LÂM THIÊN HOÀNG</v>
          </cell>
          <cell r="C905" t="str">
            <v>146-148 Cộng Hòa, Phường 12, Quận Tân Bình, Thành phố Hồ Chí Minh, Việt Nam</v>
          </cell>
          <cell r="D905" t="str">
            <v>MIENBAC; 7%</v>
          </cell>
          <cell r="E905" t="str">
            <v/>
          </cell>
        </row>
        <row r="906">
          <cell r="A906" t="str">
            <v>KL00025</v>
          </cell>
          <cell r="B906" t="str">
            <v>Chị Nguyệt 0946029696</v>
          </cell>
          <cell r="C906" t="str">
            <v>79mart , B36 ngõ 74 nguyễn thị định, trung hoà Nhân chính</v>
          </cell>
          <cell r="D906" t="str">
            <v>MIENBAC</v>
          </cell>
          <cell r="E906" t="str">
            <v/>
          </cell>
        </row>
        <row r="907">
          <cell r="A907" t="str">
            <v>KL00026</v>
          </cell>
          <cell r="B907" t="str">
            <v>Thực phẩm sạch Only Fruit (chị Vui)</v>
          </cell>
          <cell r="C907" t="str">
            <v>Tổ 8 khu 5 Mông Dương, Cẩm Phả, Quảng Ninh</v>
          </cell>
          <cell r="D907" t="str">
            <v>MIENBAC</v>
          </cell>
          <cell r="E907" t="str">
            <v/>
          </cell>
        </row>
        <row r="908">
          <cell r="A908" t="str">
            <v>KL00027</v>
          </cell>
          <cell r="B908" t="str">
            <v>Unitmart Tầng 1 sảnh G5 chung cư Five Star Kim Giang 02471093686</v>
          </cell>
          <cell r="C908" t="str">
            <v>Unitmart Tầng 1 sảnh G5 chung cư Five Star Kim Giang 02471093686</v>
          </cell>
          <cell r="D908" t="str">
            <v>MIENBAC;5%</v>
          </cell>
          <cell r="E908" t="str">
            <v/>
          </cell>
        </row>
        <row r="909">
          <cell r="A909" t="str">
            <v>KL00028</v>
          </cell>
          <cell r="B909" t="str">
            <v>Thực phẩm sạch HT mart (Em Huyền) 0974617563</v>
          </cell>
          <cell r="C909" t="str">
            <v>H1 - TM11 chung cư Hope residence phúc đồng, Long Biên, Hà Nội</v>
          </cell>
          <cell r="D909" t="str">
            <v>MIENBAC</v>
          </cell>
          <cell r="E909">
            <v>0</v>
          </cell>
        </row>
        <row r="910">
          <cell r="A910" t="str">
            <v>KL00029</v>
          </cell>
          <cell r="B910" t="str">
            <v>Unit mart</v>
          </cell>
          <cell r="C910" t="str">
            <v>tầng 11 tòa Zen , 12 Khuất Duy Tiến , Thanh Xuân , Hà nội .</v>
          </cell>
          <cell r="D910" t="str">
            <v>MIENBAC;5%</v>
          </cell>
          <cell r="E910" t="str">
            <v/>
          </cell>
        </row>
        <row r="911">
          <cell r="A911" t="str">
            <v>KL00031</v>
          </cell>
          <cell r="B911" t="str">
            <v>DELI MART (anh Nhâm)</v>
          </cell>
          <cell r="C911" t="str">
            <v>181 Đình Thôn, Nam Từ Liêm, HN</v>
          </cell>
          <cell r="D911" t="str">
            <v>MIENBAC</v>
          </cell>
          <cell r="E911" t="str">
            <v/>
          </cell>
        </row>
        <row r="912">
          <cell r="A912" t="str">
            <v>KL00032</v>
          </cell>
          <cell r="B912" t="str">
            <v>TB MART (em Giang)</v>
          </cell>
          <cell r="C912" t="str">
            <v>A4 chung cư An Bình, Tp.Giao Lưu, Phạm Văn Đồng, Bắc Từ Liêm, HN</v>
          </cell>
          <cell r="D912" t="str">
            <v>MIENBAC</v>
          </cell>
          <cell r="E912">
            <v>0</v>
          </cell>
        </row>
        <row r="913">
          <cell r="A913" t="str">
            <v>KL00033</v>
          </cell>
          <cell r="B913" t="str">
            <v>An Mộc Mart (chị Mơ)</v>
          </cell>
          <cell r="C913" t="str">
            <v>An Mộc Mart 42 ngõ Ngô Sĩ Liên, Đống Đa, HN</v>
          </cell>
          <cell r="D913" t="str">
            <v>MIENBAC</v>
          </cell>
          <cell r="E913" t="str">
            <v/>
          </cell>
        </row>
        <row r="914">
          <cell r="A914" t="str">
            <v>KL00034</v>
          </cell>
          <cell r="B914" t="str">
            <v>siêu thị Sunmart</v>
          </cell>
          <cell r="C914" t="str">
            <v>siêu thị Sunmart chung cư CT2 , Kđt Thái Hà, Thành Phố Giao lưu, Quận Bắc Từ Liêm, HN</v>
          </cell>
          <cell r="D914" t="str">
            <v>MIENBAC</v>
          </cell>
          <cell r="E914" t="str">
            <v/>
          </cell>
        </row>
        <row r="915">
          <cell r="A915" t="str">
            <v>KL00035</v>
          </cell>
          <cell r="B915" t="str">
            <v>SIÊU THỊ BÌNH MINH MART</v>
          </cell>
          <cell r="C915" t="str">
            <v>TÒA NHÀ MỸ ĐÌNH PEARL, 1 CHÂU VĂN LIÊM, MỄ TRÌ, NAM TỪ LIÊM</v>
          </cell>
          <cell r="D915" t="str">
            <v>MIENBAC</v>
          </cell>
          <cell r="E915" t="str">
            <v/>
          </cell>
        </row>
        <row r="916">
          <cell r="A916" t="str">
            <v>KL00036</v>
          </cell>
          <cell r="B916" t="str">
            <v>ECO FIRST (anh Huỳnh )</v>
          </cell>
          <cell r="C916" t="str">
            <v>Tầng 1 tòa nhà EcoLife Capital, 58 Tố Hữu, Trung Văn, Từ Liêm, Hà Nội</v>
          </cell>
          <cell r="D916" t="str">
            <v>MIENBAC</v>
          </cell>
          <cell r="E916">
            <v>0</v>
          </cell>
        </row>
        <row r="917">
          <cell r="A917" t="str">
            <v>KL00037</v>
          </cell>
          <cell r="B917" t="str">
            <v>Vimi Mart (chị Huấn )</v>
          </cell>
          <cell r="C917" t="str">
            <v>Tầng 1 nhà 2A Vinaconex 7 136 Hồ Tùng Mậu, Cầu giấy, HN</v>
          </cell>
          <cell r="D917" t="str">
            <v>MIENBAC</v>
          </cell>
          <cell r="E917">
            <v>0</v>
          </cell>
        </row>
        <row r="918">
          <cell r="A918" t="str">
            <v>KL00038</v>
          </cell>
          <cell r="B918" t="str">
            <v>Hadico Food (chị Bích)</v>
          </cell>
          <cell r="C918" t="str">
            <v>Hadico Food 202 Hồ Tùng Mậu, Cầu Giấy, HN</v>
          </cell>
          <cell r="D918" t="str">
            <v>MIENBAC</v>
          </cell>
          <cell r="E918">
            <v>0</v>
          </cell>
        </row>
        <row r="919">
          <cell r="A919" t="str">
            <v>KL00039</v>
          </cell>
          <cell r="B919" t="str">
            <v>An Nam Mart (Chị Hòa)</v>
          </cell>
          <cell r="C919" t="str">
            <v>CT1 C14 Bắc Hà, Trung Văn, đường Tố Hữu, Nam Từ Liêm, HN</v>
          </cell>
          <cell r="D919" t="str">
            <v>MIENBAC</v>
          </cell>
          <cell r="E919">
            <v>0</v>
          </cell>
        </row>
        <row r="920">
          <cell r="A920" t="str">
            <v>KL00040</v>
          </cell>
          <cell r="B920" t="str">
            <v>G Mart (chị Thủy)</v>
          </cell>
          <cell r="C920" t="str">
            <v>Tầng 1 tháp C, tòa nhà Golden Palace, đường Mễ Trì, Nam Từ Liêm, HN</v>
          </cell>
          <cell r="D920" t="str">
            <v>MIENBAC</v>
          </cell>
          <cell r="E920">
            <v>0</v>
          </cell>
        </row>
        <row r="921">
          <cell r="A921" t="str">
            <v>KL00041</v>
          </cell>
          <cell r="B921" t="str">
            <v>Vanminh shop (chị Hà)</v>
          </cell>
          <cell r="C921" t="str">
            <v>32/C1 Doãn Kế Thiện, quận Cầu Giấy, Hà Nội</v>
          </cell>
          <cell r="D921" t="str">
            <v>MIENBAC</v>
          </cell>
          <cell r="E921">
            <v>0</v>
          </cell>
        </row>
        <row r="922">
          <cell r="A922" t="str">
            <v>KL00042</v>
          </cell>
          <cell r="B922" t="str">
            <v>Nguyễn Văn Vững</v>
          </cell>
          <cell r="C922" t="str">
            <v>Cửa hàng TPS kiot 16 CT5 đơn nguyên 3 KĐT Mỹ Đình 2, ngã 4 Nguyễn Cơ Thạch - Trần Hữu Tước , Nam TL</v>
          </cell>
          <cell r="D922" t="str">
            <v>4%; MIENBAC</v>
          </cell>
          <cell r="E922">
            <v>0</v>
          </cell>
        </row>
        <row r="923">
          <cell r="A923" t="str">
            <v>KL00043</v>
          </cell>
          <cell r="B923" t="str">
            <v>Hmart (chị Hương)</v>
          </cell>
          <cell r="C923" t="str">
            <v>Hmart tòa nhà Sun Square 21 Lê Đức Thọ , Mỹ Đình 1, nam Từ Liêm, HN</v>
          </cell>
          <cell r="D923" t="str">
            <v>MIENBAC</v>
          </cell>
          <cell r="E923">
            <v>0</v>
          </cell>
        </row>
        <row r="924">
          <cell r="A924" t="str">
            <v>KL00044</v>
          </cell>
          <cell r="B924" t="str">
            <v>Phạm Thị Hậu 0985619135</v>
          </cell>
          <cell r="C924" t="str">
            <v>Chị Hậu căn tin viện 103 Hà Đông</v>
          </cell>
          <cell r="D924" t="str">
            <v>MIENBAC</v>
          </cell>
          <cell r="E924">
            <v>0</v>
          </cell>
        </row>
        <row r="925">
          <cell r="A925" t="str">
            <v>KL00044-1</v>
          </cell>
          <cell r="B925" t="str">
            <v>Phạm Thị Hậu - 0985619135</v>
          </cell>
          <cell r="C925" t="str">
            <v>Căng tin bệnh viên Hữu Nghị - Hai Bà Trưng, Hà Nội</v>
          </cell>
          <cell r="D925" t="str">
            <v>MIENBAC</v>
          </cell>
          <cell r="E925">
            <v>0</v>
          </cell>
        </row>
        <row r="926">
          <cell r="A926" t="str">
            <v>KL00045</v>
          </cell>
          <cell r="B926" t="str">
            <v>chị Lan 0947835982</v>
          </cell>
          <cell r="C926" t="str">
            <v>Tập thể kho 708 , Ngọc Hồi , Thanh Trì , Hà Nội</v>
          </cell>
          <cell r="D926" t="str">
            <v>MIENBAC</v>
          </cell>
          <cell r="E926">
            <v>0</v>
          </cell>
        </row>
        <row r="927">
          <cell r="A927" t="str">
            <v>KMART</v>
          </cell>
          <cell r="B927" t="str">
            <v>K&amp;K Mart - chị Kim Tiền</v>
          </cell>
          <cell r="C927" t="str">
            <v>K&amp;K Mart chung cư Home city 177  Trung Kính , Q.Cầu Giấy, HN</v>
          </cell>
          <cell r="D927" t="str">
            <v>MIENBAC</v>
          </cell>
          <cell r="E927" t="str">
            <v>0107826670</v>
          </cell>
        </row>
        <row r="928">
          <cell r="A928" t="str">
            <v>LOCALMART</v>
          </cell>
          <cell r="B928" t="str">
            <v>CÔNG TY TNHH LOCALMART</v>
          </cell>
          <cell r="C928" t="str">
            <v>Xóm Tự, Thôn Phù Đổng 1, Xã Phù Đổng, Huyện Gia Lâm, Thành Phố Hà Nội</v>
          </cell>
          <cell r="D928" t="str">
            <v>LOTTE; MIENNAM</v>
          </cell>
          <cell r="E928" t="str">
            <v>0304741634</v>
          </cell>
        </row>
        <row r="929">
          <cell r="A929" t="str">
            <v>LOTTE</v>
          </cell>
          <cell r="B929" t="str">
            <v>CÔNG TY CỔ PHẦN TRUNG TÂM THƯƠNG MẠI LOTTE VIỆT NAM</v>
          </cell>
          <cell r="C929" t="str">
            <v>Số 469, Đường Nguyễn Hữu Thọ, Phường Tân Hưng, Quận 7, Thành phố Hồ Chí Minh, Việt Nam</v>
          </cell>
          <cell r="D929" t="str">
            <v>LOTTE; MIENNAM</v>
          </cell>
          <cell r="E929" t="str">
            <v>0304741634-001</v>
          </cell>
        </row>
        <row r="930">
          <cell r="A930" t="str">
            <v>LOTTE-001</v>
          </cell>
          <cell r="B930" t="str">
            <v>CÔNG TY CỔ PHẦN TRUNG TÂM THƯƠNG MẠI LOTTE VIỆT NAM - CHI NHÁNH ĐỒNG NAI</v>
          </cell>
          <cell r="C930" t="str">
            <v>Lô B-03 Khu thương mại Amata, Quốc lộ 1A, Phường Long Bình, Thành phố Biên Hoà, Tỉnh Đồng Nai, Việt Nam</v>
          </cell>
          <cell r="D930" t="str">
            <v>LOTTE; MIENNAM</v>
          </cell>
          <cell r="E930" t="str">
            <v>0304741634-002</v>
          </cell>
        </row>
        <row r="931">
          <cell r="A931" t="str">
            <v>LOTTE-002</v>
          </cell>
          <cell r="B931" t="str">
            <v>CÔNG TY CỔ PHẦN TRUNG TÂM THƯƠNG MẠI LOTTE VIỆT NAM - CHI NHÁNH BÌNH THUẬN</v>
          </cell>
          <cell r="C931" t="str">
            <v>Khu dân cư Hùng Vương I, Phường Phú Thủy, Thành phố  Phan Thiết, Tỉnh Bình Thuận, Việt Nam</v>
          </cell>
          <cell r="D931" t="str">
            <v>LOTTE; MIENNAM</v>
          </cell>
          <cell r="E931" t="str">
            <v>0304741634-003</v>
          </cell>
        </row>
        <row r="932">
          <cell r="A932" t="str">
            <v>LOTTE-003</v>
          </cell>
          <cell r="B932" t="str">
            <v>CÔNG TY CỔ PHẦN TRUNG TÂM THƯƠNG MẠI LOTTE VIỆT NAM - CHI NHÁNH BÌNH DƯƠNG</v>
          </cell>
          <cell r="C932" t="str">
            <v>Khu đô thị The Seasons Bình Dương, Phường Lái Thiêu, Thành phố Thuận An, Tỉnh Bình Dương, Việt Nam</v>
          </cell>
          <cell r="D932" t="str">
            <v>LOTTE; MIENBAC</v>
          </cell>
          <cell r="E932" t="str">
            <v>0304741634-004</v>
          </cell>
        </row>
        <row r="933">
          <cell r="A933" t="str">
            <v>LOTTE-004</v>
          </cell>
          <cell r="B933" t="str">
            <v>CÔNG TY CỔ PHẦN TRUNG TÂM THƯƠNG MẠI LOTTE VIỆT NAM - CHI NHÁNH ĐỐNG ĐA</v>
          </cell>
          <cell r="C933" t="str">
            <v>Tòa nhà Mipec, 229 Tây Sơn, Phường Ngã Tư Sở, Quận Đống đa, Thành phố Hà Nội, Việt Nam</v>
          </cell>
          <cell r="D933" t="str">
            <v>LOTTE; MIENNAM</v>
          </cell>
          <cell r="E933" t="str">
            <v>0304741634-005</v>
          </cell>
        </row>
        <row r="934">
          <cell r="A934" t="str">
            <v>LOTTE-005</v>
          </cell>
          <cell r="B934" t="str">
            <v>CÔNG TY CỔ PHẦN TRUNG TÂM THƯƠNG MẠI LOTTE VIỆT NAM - CHI NHÁNH BÀ RỊA VŨNG TÀU</v>
          </cell>
          <cell r="C934" t="str">
            <v>Góc đường 3 tháng 2 và đường Thi Sách, Phường 8, Thành Phố Vũng Tàu, Tỉnh Bà Rịa - Vũng Tàu, Việt Nam</v>
          </cell>
          <cell r="D934" t="str">
            <v>LOTTE; MIENNAM</v>
          </cell>
          <cell r="E934" t="str">
            <v>0304741634-006</v>
          </cell>
        </row>
        <row r="935">
          <cell r="A935" t="str">
            <v>LOTTE-006</v>
          </cell>
          <cell r="B935" t="str">
            <v>CÔNG TY CỔ PHẦN TRUNG TÂM THƯƠNG MẠI LOTTE VIỆT NAM - CHI NHÁNH TÂN BÌNH</v>
          </cell>
          <cell r="C935" t="str">
            <v>Số 20, đường Cộng Hòa, Phường 12, Quận Tân Bình, Thành phố Hồ Chí Minh, Việt Nam</v>
          </cell>
          <cell r="D935" t="str">
            <v>LOTTE; MIENNAM</v>
          </cell>
          <cell r="E935" t="str">
            <v>0304741634-007</v>
          </cell>
        </row>
        <row r="936">
          <cell r="A936" t="str">
            <v>LOTTE-007</v>
          </cell>
          <cell r="B936" t="str">
            <v>CÔNG TY CỔ PHẦN TRUNG TÂM THƯƠNG MẠI LOTTE VIỆT NAM - CHI NHÁNH CẦN THƠ</v>
          </cell>
          <cell r="C936" t="str">
            <v>84, Mậu Thân, Phường An Hòa, Quận Ninh Kiều, Thành phố Cần Thơ, Việt Nam</v>
          </cell>
          <cell r="D936" t="str">
            <v>LOTTE; MIENBAC</v>
          </cell>
          <cell r="E936" t="str">
            <v>0304741634-008</v>
          </cell>
        </row>
        <row r="937">
          <cell r="A937" t="str">
            <v>LOTTE-008</v>
          </cell>
          <cell r="B937" t="str">
            <v>CÔNG TY CỔ PHẦN TRUNG TÂM THƯƠNG MẠI LOTTE VIỆT NAM - CHI NHÁNH BA ĐÌNH</v>
          </cell>
          <cell r="C937" t="str">
            <v>Tầng hầm 1 (B1), Trung tâm Lotte Hà Nội, số 54, đường Liễu G, Phường Cống Vị, Quận Ba Đình, Thành phố Hà Nội, Việt Nam</v>
          </cell>
          <cell r="D937" t="str">
            <v>LOTTE; MIENNAM</v>
          </cell>
          <cell r="E937" t="str">
            <v>0304741634-009</v>
          </cell>
        </row>
        <row r="938">
          <cell r="A938" t="str">
            <v>LOTTE-009</v>
          </cell>
          <cell r="B938" t="str">
            <v>CÔNG TY CỔ PHẦN TRUNG TÂM THƯƠNG MẠI LOTTE VIỆT NAM - CHI NHÁNH ĐÀ NẴNG</v>
          </cell>
          <cell r="C938" t="str">
            <v>số 06 đường Nại Nam, Phường Hoà Cường Bắc, Quận Hải Châu, Thành phố Đà Nẵng, Việt Nam</v>
          </cell>
          <cell r="D938" t="str">
            <v>LOTTE; MIENNAM</v>
          </cell>
          <cell r="E938" t="str">
            <v>0304741634-010</v>
          </cell>
        </row>
        <row r="939">
          <cell r="A939" t="str">
            <v>LOTTE-010</v>
          </cell>
          <cell r="B939" t="str">
            <v>CÔNG TY CỔ PHẦN TRUNG TÂM THƯƠNG MẠI LOTTE VIỆT NAM - CHI NHÁNH GÒ VẤP</v>
          </cell>
          <cell r="C939" t="str">
            <v>Số 18, Đường Phan Văn Trị, Phường 10, Quận Gò Vấp, Thành phố Hồ Chí Minh, Việt Nam</v>
          </cell>
          <cell r="D939" t="str">
            <v>LOTTE; MIENNAM</v>
          </cell>
          <cell r="E939" t="str">
            <v>0304741634-011</v>
          </cell>
        </row>
        <row r="940">
          <cell r="A940" t="str">
            <v>LOTTE-011</v>
          </cell>
          <cell r="B940" t="str">
            <v>CÔNG TY CỔ PHẦN TRUNG TÂM THƯƠNG MẠI LOTTE VIỆT NAM - CHI NHÁNH NHA TRANG</v>
          </cell>
          <cell r="C940" t="str">
            <v>Số 58 đường 23/10, Phường Phương Sơn, Thành phố Nha Trang, Tỉnh Khánh Hòa, Việt Nam</v>
          </cell>
          <cell r="D940" t="str">
            <v>LOTTE; MIENBAC</v>
          </cell>
          <cell r="E940" t="str">
            <v>0304741634-013</v>
          </cell>
        </row>
        <row r="941">
          <cell r="A941" t="str">
            <v>LOTTE-013</v>
          </cell>
          <cell r="B941" t="str">
            <v>CÔNG TY CỔ PHẦN TRUNG TÂM THƯƠNG MẠI LOTTE VIỆT NAM - CHI NHÁNH VINH</v>
          </cell>
          <cell r="C941" t="str">
            <v>Đại lộ V.I.Lenin, Khối Yên Sơn, Phường Hà Huy Tập, Thành phố Vinh, Tỉnh Nghệ An, Việt Nam</v>
          </cell>
          <cell r="D941" t="str">
            <v>LOTTE; MIENBAC</v>
          </cell>
          <cell r="E941" t="str">
            <v>0106230331</v>
          </cell>
        </row>
        <row r="942">
          <cell r="A942" t="str">
            <v>LOTTEHOTEL</v>
          </cell>
          <cell r="B942" t="str">
            <v>CÔNG TY TNHH LOTTE HOTEL VIỆT NAM</v>
          </cell>
          <cell r="C942" t="str">
            <v>Tầng 33, Trung tâm Lotte Hà Nội, số 54, đường Liễu Giai, Phường Cống Vị, Quận Ba Đình, Thành phố Hà Nội, Việt Nam</v>
          </cell>
          <cell r="D942" t="str">
            <v>MIENNAM</v>
          </cell>
          <cell r="E942" t="str">
            <v>0314366975</v>
          </cell>
        </row>
        <row r="943">
          <cell r="A943" t="str">
            <v>MARFIVE</v>
          </cell>
          <cell r="B943" t="str">
            <v>CÔNG TY TNHH MỘT THÀNH VIÊN MARFIVE</v>
          </cell>
          <cell r="C943" t="str">
            <v>199-205 Nguyễn Thái Học, Phường Phạm Ngũ Lão, Quận 1, Thành phố Hồ Chí Minh, Việt Nam</v>
          </cell>
          <cell r="D943" t="str">
            <v>MIENNAM</v>
          </cell>
          <cell r="E943" t="str">
            <v/>
          </cell>
        </row>
        <row r="944">
          <cell r="A944" t="str">
            <v>marfive01</v>
          </cell>
          <cell r="B944" t="str">
            <v>MARFIVE. Co.opMart SCA - Phạm Văn Chiêu</v>
          </cell>
          <cell r="C944" t="str">
            <v>359 Phạm Văn Chiêu, P.14, Q.Gò Vấp, HCM</v>
          </cell>
          <cell r="D944" t="str">
            <v>MIENNAM</v>
          </cell>
          <cell r="E944" t="str">
            <v/>
          </cell>
        </row>
        <row r="945">
          <cell r="A945" t="str">
            <v>marfive02</v>
          </cell>
          <cell r="B945" t="str">
            <v>MARFIVE. Co.opMart SCA - Âu Cơ</v>
          </cell>
          <cell r="C945" t="str">
            <v>856 Âu Cơ, P.14, Q.Tân Bình, HCM</v>
          </cell>
          <cell r="D945" t="str">
            <v>COOP; MIENBAC</v>
          </cell>
          <cell r="E945" t="str">
            <v>0107751489</v>
          </cell>
        </row>
        <row r="946">
          <cell r="A946" t="str">
            <v>MARFOUR</v>
          </cell>
          <cell r="B946" t="str">
            <v>CÔNG TY TNHH MỘT THÀNH VIÊN MARFOUR</v>
          </cell>
          <cell r="C946" t="str">
            <v>Tầng trệt tòa nhà V2, V3, Văn Phú Victoria - CT9, KĐT mới Văn Phú, Phường Phú La, Quận Hà Đông, Thành phố Hà Nội</v>
          </cell>
          <cell r="D946" t="str">
            <v>COOP; MIENBAC</v>
          </cell>
          <cell r="E946" t="str">
            <v/>
          </cell>
        </row>
        <row r="947">
          <cell r="A947" t="str">
            <v>marfour0002</v>
          </cell>
          <cell r="B947" t="str">
            <v>MARFOUR. Co.opMart SCA - Long Biên</v>
          </cell>
          <cell r="C947" t="str">
            <v>Tầng 2 TTTM Mipec, số 2, Long Biên 2, Ngọc Lâm, Long Biên, HN</v>
          </cell>
          <cell r="D947" t="str">
            <v>COOP; MIENBAC</v>
          </cell>
          <cell r="E947" t="str">
            <v/>
          </cell>
        </row>
        <row r="948">
          <cell r="A948" t="str">
            <v>marfour0003</v>
          </cell>
          <cell r="B948" t="str">
            <v>MARFOUR. Co.opMart SCA-VICTORIA</v>
          </cell>
          <cell r="C948" t="str">
            <v>Tầng trệt tòa nhà V2, V3 - Văn Phú Victoria - CT9, khu đô thị mới Văn Phú, phường Phú La, quận Hà Đông, HN</v>
          </cell>
          <cell r="D948" t="str">
            <v>COOP; MIENBAC</v>
          </cell>
          <cell r="E948" t="str">
            <v/>
          </cell>
        </row>
        <row r="949">
          <cell r="A949" t="str">
            <v>marfour0004</v>
          </cell>
          <cell r="B949" t="str">
            <v>MARFOUR. Co.opMart SCA-GOLDSILK</v>
          </cell>
          <cell r="C949" t="str">
            <v>430 Cầu Am, Vạn Phúc, Hà Đông, HN</v>
          </cell>
          <cell r="D949" t="str">
            <v>MIENNAM</v>
          </cell>
          <cell r="E949" t="str">
            <v>0313527362</v>
          </cell>
        </row>
        <row r="950">
          <cell r="A950" t="str">
            <v>MARONE</v>
          </cell>
          <cell r="B950" t="str">
            <v>CÔNG TY TNHH MỘT THÀNH VIÊN MARONE</v>
          </cell>
          <cell r="C950" t="str">
            <v>11 Trường Sơn, Phường 15, Quận 10, TP Hồ Chí Minh</v>
          </cell>
          <cell r="D950" t="str">
            <v>COOP; MIENNAM</v>
          </cell>
          <cell r="E950" t="str">
            <v>0314247350</v>
          </cell>
        </row>
        <row r="951">
          <cell r="A951" t="str">
            <v>MARSIX</v>
          </cell>
          <cell r="B951" t="str">
            <v>CÔNG TY TNHH MỘT THÀNH VIÊN MARSIX</v>
          </cell>
          <cell r="C951" t="str">
            <v>199-205 Nguyễn Thái Học, Phường Phạm Ngũ Lão, Quận 1, Thành phố Hồ Chí Minh, Việt Nam</v>
          </cell>
          <cell r="D951" t="str">
            <v>COOP; MIENNAM</v>
          </cell>
          <cell r="E951" t="str">
            <v/>
          </cell>
        </row>
        <row r="952">
          <cell r="A952" t="str">
            <v>marsix549</v>
          </cell>
          <cell r="B952" t="str">
            <v>CÔNG TY TNHH MỘT THÀNH VIÊN MARSIX. Co.opMart SCA - Hoàng Văn Thụ</v>
          </cell>
          <cell r="C952" t="str">
            <v>431A Hoàng Văn Thụ, Phường 4, Quận Tân Bình, HCM</v>
          </cell>
          <cell r="D952" t="str">
            <v>COOP; MIENNAM</v>
          </cell>
          <cell r="E952" t="str">
            <v/>
          </cell>
        </row>
        <row r="953">
          <cell r="A953" t="str">
            <v>marsix561</v>
          </cell>
          <cell r="B953" t="str">
            <v>CÔNG TY TNHH MỘT THÀNH VIÊN MARSIX. Co.opMart SCA – Cao Thắng</v>
          </cell>
          <cell r="C953" t="str">
            <v>181 Cao Thắng, Phường 12, Quận 10, HCM</v>
          </cell>
          <cell r="D953" t="str">
            <v>MIENNAM</v>
          </cell>
          <cell r="E953" t="str">
            <v>0313643129</v>
          </cell>
        </row>
        <row r="954">
          <cell r="A954" t="str">
            <v>MARTHREE</v>
          </cell>
          <cell r="B954" t="str">
            <v>CÔNG TY TNHH MỘT THÀNH VIÊN MARTHREE</v>
          </cell>
          <cell r="C954" t="str">
            <v>11 Trường Sơn, Phường 15, Quận 10, TP.Hồ Chí Minh</v>
          </cell>
          <cell r="D954" t="str">
            <v>MIENNAM</v>
          </cell>
          <cell r="E954" t="str">
            <v>0313682294</v>
          </cell>
        </row>
        <row r="955">
          <cell r="A955" t="str">
            <v>MARTWO</v>
          </cell>
          <cell r="B955" t="str">
            <v>CTY TNHH MTV MARTWO</v>
          </cell>
          <cell r="C955" t="str">
            <v>11 Trường Sơn, P.15, Q.10, Tp.HCM</v>
          </cell>
          <cell r="D955" t="str">
            <v>MIENNAM</v>
          </cell>
          <cell r="E955" t="str">
            <v>0102646635-001</v>
          </cell>
        </row>
        <row r="956">
          <cell r="A956" t="str">
            <v>MATTROIDOHOCHIMINH</v>
          </cell>
          <cell r="B956" t="str">
            <v xml:space="preserve">CN TẠI TP.HCM - CÔNG TY CỔ PHẦN ĐẦU TƯ THƯƠNG MẠI QUỐC TẾ MẶT TRỜI ĐỎ (TP.HN) </v>
          </cell>
          <cell r="C956" t="str">
            <v>208 Nam Kỳ Khởi Nghĩa, Phường 06, Quận 3, TP Hồ Chí Minh</v>
          </cell>
          <cell r="D956" t="str">
            <v>MIENNAM</v>
          </cell>
          <cell r="E956" t="str">
            <v>0305372468</v>
          </cell>
        </row>
        <row r="957">
          <cell r="A957" t="str">
            <v>MAYSSTORE</v>
          </cell>
          <cell r="B957" t="str">
            <v>CỬA HÀNG TẠP HÓA MAY'S STORE</v>
          </cell>
          <cell r="C957" t="str">
            <v>SC27-2 KHU PHO SKYGARDEN, P-TAN PHONG, Q.7</v>
          </cell>
          <cell r="D957" t="str">
            <v>MIENNAM</v>
          </cell>
          <cell r="E957" t="str">
            <v>0316074368</v>
          </cell>
        </row>
        <row r="958">
          <cell r="A958" t="str">
            <v>MDBD</v>
          </cell>
          <cell r="B958" t="str">
            <v>CÔNG TY TNHH THƯƠNG MẠI DỊCH VỤ MỸ ĐỨC BÌNH ĐIỀN</v>
          </cell>
          <cell r="C958" t="str">
            <v>84 Cống Quỳnh, Phường Phạm Ngũ Lão, Quận 1, Tp. Hồ Chí Minh, Việt Nam</v>
          </cell>
          <cell r="D958">
            <v>0</v>
          </cell>
          <cell r="E958" t="str">
            <v>0700793788-005</v>
          </cell>
        </row>
        <row r="959">
          <cell r="A959" t="str">
            <v>MEATDELI-005</v>
          </cell>
          <cell r="B959" t="str">
            <v>CÔNG TY TNHH MEATDELI HN - CHI NHÁNH HÀ NAM 01</v>
          </cell>
          <cell r="C959" t="str">
            <v>Lô CN-02, Khu công nghiệp Đồng Văn IV, Xã Đại Cương, Huyện Kim Bảng, Tỉnh Hà Nam, Việt Nam</v>
          </cell>
          <cell r="D959" t="str">
            <v>MIENNAM</v>
          </cell>
          <cell r="E959" t="str">
            <v>0315121431</v>
          </cell>
        </row>
        <row r="960">
          <cell r="A960" t="str">
            <v>MEATWORLD</v>
          </cell>
          <cell r="B960" t="str">
            <v>CÔNG TY CỔ PHẦN MEAT WORLD</v>
          </cell>
          <cell r="C960" t="str">
            <v>541 Phan Văn Trị, Phường 5, Quận Gò Vấp, Thành phố Hồ Chí Minh, Việt Nam</v>
          </cell>
          <cell r="D960" t="str">
            <v>MEGA; MIENNAM</v>
          </cell>
          <cell r="E960" t="str">
            <v>0302249586</v>
          </cell>
        </row>
        <row r="961">
          <cell r="A961" t="str">
            <v>MEGA</v>
          </cell>
          <cell r="B961" t="str">
            <v>CÔNG TY TNHH MM MEGA MARKET (VIỆT NAM)</v>
          </cell>
          <cell r="C961" t="str">
            <v>Khu B, Khu đô thị mới An Phú-An Khánh, Phường An Phú, Thành phố Thủ Đức, Thành phố Hồ Chí Minh</v>
          </cell>
          <cell r="D961" t="str">
            <v>MEGA; MIENNAM</v>
          </cell>
          <cell r="E961" t="str">
            <v/>
          </cell>
        </row>
        <row r="962">
          <cell r="A962" t="str">
            <v>mega0001</v>
          </cell>
          <cell r="B962" t="str">
            <v>Mega An Phú</v>
          </cell>
          <cell r="C962" t="str">
            <v>Q2, HCM</v>
          </cell>
          <cell r="D962" t="str">
            <v>MEGA; MIENNAM</v>
          </cell>
          <cell r="E962" t="str">
            <v/>
          </cell>
        </row>
        <row r="963">
          <cell r="A963" t="str">
            <v>mega0002</v>
          </cell>
          <cell r="B963" t="str">
            <v>Mega Bình Phú</v>
          </cell>
          <cell r="C963" t="str">
            <v>Q6, HCM</v>
          </cell>
          <cell r="D963" t="str">
            <v>MEGA</v>
          </cell>
          <cell r="E963" t="str">
            <v/>
          </cell>
        </row>
        <row r="964">
          <cell r="A964" t="str">
            <v>mega0003</v>
          </cell>
          <cell r="B964" t="str">
            <v>Mega Hưng Phú</v>
          </cell>
          <cell r="C964" t="str">
            <v>9B Kha Vạn Cân, Linh Đông, Thủ Đức, HCM</v>
          </cell>
          <cell r="D964" t="str">
            <v>MEGA; MIENNAM</v>
          </cell>
          <cell r="E964" t="str">
            <v/>
          </cell>
        </row>
        <row r="965">
          <cell r="A965" t="str">
            <v>mega0004</v>
          </cell>
          <cell r="B965" t="str">
            <v>Mega Hiệp Phú</v>
          </cell>
          <cell r="C965" t="str">
            <v>Q12, HCM</v>
          </cell>
          <cell r="D965" t="str">
            <v>MIENBAC;MEGA</v>
          </cell>
          <cell r="E965" t="str">
            <v/>
          </cell>
        </row>
        <row r="966">
          <cell r="A966" t="str">
            <v>mega0005</v>
          </cell>
          <cell r="B966" t="str">
            <v>Mega Hoàng Mai</v>
          </cell>
          <cell r="C966" t="str">
            <v>Hoàng Mai, HN</v>
          </cell>
          <cell r="D966" t="str">
            <v>MIENBAC;MEGA</v>
          </cell>
          <cell r="E966" t="str">
            <v/>
          </cell>
        </row>
        <row r="967">
          <cell r="A967" t="str">
            <v>mega0006</v>
          </cell>
          <cell r="B967" t="str">
            <v>Mega Thăng Long</v>
          </cell>
          <cell r="C967" t="str">
            <v>Thăng Long, HN</v>
          </cell>
          <cell r="D967" t="str">
            <v>MIENBAC;MEGA</v>
          </cell>
          <cell r="E967" t="str">
            <v/>
          </cell>
        </row>
        <row r="968">
          <cell r="A968" t="str">
            <v>mega0007</v>
          </cell>
          <cell r="B968" t="str">
            <v>Mega Hà Đông</v>
          </cell>
          <cell r="C968" t="str">
            <v>Hà Đông, HN</v>
          </cell>
          <cell r="D968" t="str">
            <v>MIENBAC;MEGA</v>
          </cell>
          <cell r="E968" t="str">
            <v/>
          </cell>
        </row>
        <row r="969">
          <cell r="A969" t="str">
            <v>mega0008</v>
          </cell>
          <cell r="B969" t="str">
            <v>Mega Thanh Xuân</v>
          </cell>
          <cell r="C969" t="str">
            <v>Thanh Xuân, HN</v>
          </cell>
          <cell r="D969" t="str">
            <v>MEGA; MIENNAM</v>
          </cell>
          <cell r="E969" t="str">
            <v/>
          </cell>
        </row>
        <row r="970">
          <cell r="A970" t="str">
            <v>mega0009</v>
          </cell>
          <cell r="B970" t="str">
            <v>Mega An Phú. Food Delivery Service Center</v>
          </cell>
          <cell r="C970" t="str">
            <v>QL 1A, P.Tân Thời Hiệp, Q.12, HCM</v>
          </cell>
          <cell r="D970" t="str">
            <v>MIENBAC;MEGA</v>
          </cell>
          <cell r="E970" t="str">
            <v>0302249586-001</v>
          </cell>
        </row>
        <row r="971">
          <cell r="A971" t="str">
            <v>MEGA-001</v>
          </cell>
          <cell r="B971" t="str">
            <v>CHI NHÁNH CÔNG TY TNHH MM MEGA MARKET (VIỆT NAM) TẠI THÀNH PHỐ HÀ NỘI</v>
          </cell>
          <cell r="C971" t="str">
            <v>Đường Phạm Văn Đồng, Phường Cổ Nhuế 1, Quận Bắc Từ Liêm, Thành phố Hà Nội, Việt Nam</v>
          </cell>
          <cell r="D971" t="str">
            <v>MEGA;MIENNAM</v>
          </cell>
          <cell r="E971" t="str">
            <v>0302249586-002</v>
          </cell>
        </row>
        <row r="972">
          <cell r="A972" t="str">
            <v>MEGA-002</v>
          </cell>
          <cell r="B972" t="str">
            <v>CHI NHÁNH CÔNG TY TNHH MM MEGA MARKET (VIỆT NAM) TẠI THÀNH PHỐ CẦN THƠ</v>
          </cell>
          <cell r="C972" t="str">
            <v>Khu vực V, Quốc lộ 91B, Phường Hưng Lợi, Quận Ninh Kiều, Thành phố Cần Thơ, Việt Nam</v>
          </cell>
          <cell r="D972" t="str">
            <v>MIENBAC;MEGA</v>
          </cell>
          <cell r="E972" t="str">
            <v>0302249586-003</v>
          </cell>
        </row>
        <row r="973">
          <cell r="A973" t="str">
            <v>MEGA-003</v>
          </cell>
          <cell r="B973" t="str">
            <v>CHI NHÁNH CÔNG TY TNHH MM MEGA MARKET (VIỆT NAM) TẠI HẢI PHÒNG</v>
          </cell>
          <cell r="C973" t="str">
            <v>Số 2A đường Hồng Bàng, Phường Sở Dầu, Quận Hồng Bàng, Thành phố Hải Phòng, Việt Nam</v>
          </cell>
          <cell r="D973" t="str">
            <v>MEGA;MIENNAM</v>
          </cell>
          <cell r="E973" t="str">
            <v>0302249586-004</v>
          </cell>
        </row>
        <row r="974">
          <cell r="A974" t="str">
            <v>MEGA-004</v>
          </cell>
          <cell r="B974" t="str">
            <v>CHI NHÁNH CÔNG TY TNHH MM MEGA MARKET (VIỆT NAM) TẠI THÀNH PHỐ ĐÀ NẴNG</v>
          </cell>
          <cell r="C974" t="str">
            <v>Đường Cách Mạng Tháng 8, Phường Khuê Trung, Quận Cẩm Lệ, Thành phố Đà Nẵng, Việt Nam</v>
          </cell>
          <cell r="D974" t="str">
            <v>MEGA;MIENNAM</v>
          </cell>
          <cell r="E974" t="str">
            <v>0302249586-005</v>
          </cell>
        </row>
        <row r="975">
          <cell r="A975" t="str">
            <v>MEGA-005</v>
          </cell>
          <cell r="B975" t="str">
            <v>CHI NHÁNH CÔNG TY TNHH MM MEGA MARKET (VIỆT NAM) TẠI THÀNH PHỐ BIÊN HÒA</v>
          </cell>
          <cell r="C975" t="str">
            <v>Khu phố 4, Phường Quang Vinh, Thành phố Biên Hoà, Tỉnh Đồng Nai, Việt Nam</v>
          </cell>
          <cell r="D975" t="str">
            <v>MEGA;MIENNAM</v>
          </cell>
          <cell r="E975" t="str">
            <v>0302249586-006</v>
          </cell>
        </row>
        <row r="976">
          <cell r="A976" t="str">
            <v>MEGA-006</v>
          </cell>
          <cell r="B976" t="str">
            <v>CHI NHÁNH CÔNG TY TNHH MM MEGA MARKET (VIỆT NAM) TẠI TỈNH AN GIANG</v>
          </cell>
          <cell r="C976" t="str">
            <v>Số 1566 Trần Hưng Đạo, Tổ 71, Khóm Đông Thịnh 5, Phường Mỹ Phước, Thành phố Long Xuyên, Tỉnh An Giang, Việt Nam</v>
          </cell>
          <cell r="D976" t="str">
            <v>MEGA;MIENNAM</v>
          </cell>
          <cell r="E976" t="str">
            <v>0302249586-007</v>
          </cell>
        </row>
        <row r="977">
          <cell r="A977" t="str">
            <v>MEGA-007</v>
          </cell>
          <cell r="B977" t="str">
            <v>CHI NHÁNH CÔNG TY TNHH MM MEGA MARKET (VIỆT NAM) TẠI TỈNH BÌNH ĐỊNH</v>
          </cell>
          <cell r="C977" t="str">
            <v>Quốc Lộ 1D, Tổ 24, Khu vực 5, Phường Ghềnh Ráng, Thành phố Quy Nhơn, Tỉnh Bình Định, Việt Nam</v>
          </cell>
          <cell r="D977" t="str">
            <v>MEGA;MIENNAM</v>
          </cell>
          <cell r="E977" t="str">
            <v>0302249586-008</v>
          </cell>
        </row>
        <row r="978">
          <cell r="A978" t="str">
            <v>MEGA-008</v>
          </cell>
          <cell r="B978" t="str">
            <v>CHI NHÁNH CÔNG TY TNHH MM MEGA MARKET (VIỆT NAM) TẠI TỈNH BÌNH DƯƠNG</v>
          </cell>
          <cell r="C978" t="str">
            <v>Đại lộ Bình Dương, Phường Phú Thọ, Thành phố Thủ Dầu Một, Tỉnh Bình Dương, Việt Nam</v>
          </cell>
          <cell r="D978" t="str">
            <v>MEGA;MIENNAM</v>
          </cell>
          <cell r="E978" t="str">
            <v>0302249586-009</v>
          </cell>
        </row>
        <row r="979">
          <cell r="A979" t="str">
            <v>MEGA-009</v>
          </cell>
          <cell r="B979" t="str">
            <v>CHI NHÁNH CÔNG TY TNHH MM MEGA MARKET (VIỆT NAM) TẠI TỈNH BÀ RỊA - VŨNG TÀU</v>
          </cell>
          <cell r="C979" t="str">
            <v>Khu vực đường 51B, Phường 11, Thành Phố Vũng Tàu, Tỉnh Bà Rịa - Vũng Tàu, Việt Nam</v>
          </cell>
          <cell r="D979" t="str">
            <v>MEGA;MIENNAM</v>
          </cell>
          <cell r="E979" t="str">
            <v>0302249586-011</v>
          </cell>
        </row>
        <row r="980">
          <cell r="A980" t="str">
            <v>MEGA-011</v>
          </cell>
          <cell r="B980" t="str">
            <v>CHI NHÁNH CÔNG TY TNHH MM MEGA MARKET (VIỆT NAM) TẠI THÀNH PHỐ NHA TRANG</v>
          </cell>
          <cell r="C980" t="str">
            <v>Đường 23/10, Thôn Võ Cạnh, Xã Vĩnh Trung, Thành phố Nha Trang, Tỉnh Khánh Hòa, Việt Nam</v>
          </cell>
          <cell r="D980" t="str">
            <v>MIENBAC;MEGA</v>
          </cell>
          <cell r="E980" t="str">
            <v>0302249586-012</v>
          </cell>
        </row>
        <row r="981">
          <cell r="A981" t="str">
            <v>MEGA-012</v>
          </cell>
          <cell r="B981" t="str">
            <v>CHI NHÁNH CÔNG TY TNHH MM MEGA MARKET (VIỆT NAM) TẠI QUẢNG NINH</v>
          </cell>
          <cell r="C981" t="str">
            <v>Tổ 8, Khu 2, Phường Hà Tu, Thành phố Hạ Long, Tỉnh Quảng Ninh, Việt Nam</v>
          </cell>
          <cell r="D981" t="str">
            <v>MEGA;MIENNAM</v>
          </cell>
          <cell r="E981" t="str">
            <v>0302249586-013</v>
          </cell>
        </row>
        <row r="982">
          <cell r="A982" t="str">
            <v>MEGA-013</v>
          </cell>
          <cell r="B982" t="str">
            <v>CHI NHÁNH CÔNG TY TNHH MM MEGA MARKET ( VIỆT NAM) TẠI TỈNH NGHỆ AN</v>
          </cell>
          <cell r="C982" t="str">
            <v>Đường Ven Sông Lam, Phường Bến Thủy, Thành phố Vinh, Tỉnh Nghệ An, Việt Nam</v>
          </cell>
          <cell r="D982" t="str">
            <v>MEGA;MIENNAM</v>
          </cell>
          <cell r="E982" t="str">
            <v>0302249586-014</v>
          </cell>
        </row>
        <row r="983">
          <cell r="A983" t="str">
            <v>MEGA-014</v>
          </cell>
          <cell r="B983" t="str">
            <v>CHI NHÁNH CÔNG TY TNHH MM MEGA MARKET (VIỆT NAM) TẠI TỈNH ĐẮK LẮK</v>
          </cell>
          <cell r="C983" t="str">
            <v>Tổ dân phố 5, đường Đồng Khởi, Phường Tân An, TP.Buôn Ma Thuột, Tỉnh Đắk Lắk, Việt Nam</v>
          </cell>
          <cell r="D983" t="str">
            <v>MEGA;MIENNAM</v>
          </cell>
          <cell r="E983" t="str">
            <v>0302249586-015</v>
          </cell>
        </row>
        <row r="984">
          <cell r="A984" t="str">
            <v>MEGA-015</v>
          </cell>
          <cell r="B984" t="str">
            <v>CHI NHÁNH CÔNG TY TNHH MM MEGA MARKET (VIỆT NAM) TẠI KIÊN GIANG</v>
          </cell>
          <cell r="C984" t="str">
            <v>Lô A11, Khu lấn biển, Phường Vĩnh Bảo, Thành phố Rạch Giá, Tỉnh Kiên Giang, Việt Nam</v>
          </cell>
          <cell r="D984" t="str">
            <v>MIENNAM</v>
          </cell>
          <cell r="E984" t="str">
            <v>0316439724</v>
          </cell>
        </row>
        <row r="985">
          <cell r="A985" t="str">
            <v>MEKONGGOURMET</v>
          </cell>
          <cell r="B985" t="str">
            <v>CÔNG TY TNHH MEKONG GOURMET</v>
          </cell>
          <cell r="C985" t="str">
            <v>71B-73 Calmette, Phường Nguyễn Thái Bình, Quận 1, Thành phố Hồ Chí Minh, Việt Nam</v>
          </cell>
          <cell r="D985" t="str">
            <v>10%; MIENBAC</v>
          </cell>
          <cell r="E985" t="str">
            <v>4601146949</v>
          </cell>
        </row>
        <row r="986">
          <cell r="A986" t="str">
            <v>MINHCAU</v>
          </cell>
          <cell r="B986" t="str">
            <v>CÔNG TY CỔ PHẦN THƯƠNG MẠI VÀ DỊCH VỤ MINH CẦU</v>
          </cell>
          <cell r="C986" t="str">
            <v>Số 01, đường Minh Cầu, Phường Phan Đình Phùng, Thành phố Thái Nguyên, Tỉnh Thái Nguyên, Việt Nam</v>
          </cell>
          <cell r="D986" t="str">
            <v>10%; MIENBAC</v>
          </cell>
          <cell r="E986" t="str">
            <v/>
          </cell>
        </row>
        <row r="987">
          <cell r="A987" t="str">
            <v>minhcau0001</v>
          </cell>
          <cell r="B987" t="str">
            <v>CÔNG TY CỔ PHẦN THƯƠNG MẠI VÀ DỊCH VỤ MINH CẦU</v>
          </cell>
          <cell r="C987" t="str">
            <v>Số 01, đường Minh Cầu, Phường Phan Đình Phùng, Thành phố Thái Nguyên, Tỉnh Thái Nguyên</v>
          </cell>
          <cell r="D987" t="str">
            <v>10%; MIENBAC</v>
          </cell>
          <cell r="E987" t="str">
            <v/>
          </cell>
        </row>
        <row r="988">
          <cell r="A988" t="str">
            <v>minhcau0002</v>
          </cell>
          <cell r="B988" t="str">
            <v>CÔNG TY CỔ PHẦN THƯƠNG MẠI VÀ DỊCH VỤ MINH CẦU</v>
          </cell>
          <cell r="C988" t="str">
            <v>Minh Cầu Gang Thép - 442 Cách Mạng Tháng 8 , Thái Nguyên</v>
          </cell>
          <cell r="D988" t="str">
            <v>10%; MIENBAC</v>
          </cell>
          <cell r="E988" t="str">
            <v/>
          </cell>
        </row>
        <row r="989">
          <cell r="A989" t="str">
            <v>minhcau0003</v>
          </cell>
          <cell r="B989" t="str">
            <v>CÔNG TY CỔ PHẦN THƯƠNG MẠI VÀ DỊCH VỤ MINH CẦU</v>
          </cell>
          <cell r="C989" t="str">
            <v>494 Hoàng Quốc Việt, Phường Trung Thành,Thanh xuyên, Phổ Yên, Tỉnh Thái Nguyên</v>
          </cell>
          <cell r="D989" t="str">
            <v>10%; MIENBAC</v>
          </cell>
          <cell r="E989" t="str">
            <v/>
          </cell>
        </row>
        <row r="990">
          <cell r="A990" t="str">
            <v>minhcau0004</v>
          </cell>
          <cell r="B990" t="str">
            <v>CÔNG TY CỔ PHẦN THƯƠNG MẠI VÀ DỊCH VỤ MINH CẦU</v>
          </cell>
          <cell r="C990" t="str">
            <v>Số 01, đường Minh Cầu, Phường Phan Đình Phùng, Thành phố Thái Nguyên, Tỉnh Thái Nguyên</v>
          </cell>
          <cell r="D990">
            <v>0</v>
          </cell>
          <cell r="E990" t="str">
            <v>0101243150</v>
          </cell>
        </row>
        <row r="991">
          <cell r="A991" t="str">
            <v>MISA</v>
          </cell>
          <cell r="B991" t="str">
            <v>CÔNG TY CỔ PHẦN MISA</v>
          </cell>
          <cell r="C991" t="str">
            <v>Tầng 9 Tòa Nhà Technosoft, phố Duy Tân, phường Dịch vọng Hậu, Cầu Giấy, Hà Nội</v>
          </cell>
          <cell r="D991" t="str">
            <v>MIENNAM</v>
          </cell>
          <cell r="E991" t="str">
            <v>0313038594</v>
          </cell>
        </row>
        <row r="992">
          <cell r="A992" t="str">
            <v>MOCHUONG</v>
          </cell>
          <cell r="B992" t="str">
            <v>CÔNG TY TNHH THƯƠNG MẠI DỊCH VỤ ĂN UỐNG MỘC HƯƠNG</v>
          </cell>
          <cell r="C992" t="str">
            <v>360B Bến Vân Đồn, phường 01, Quận 4, Thành phố Hồ Chí Minh, Việt Nam</v>
          </cell>
          <cell r="D992" t="str">
            <v>MIENNAM</v>
          </cell>
          <cell r="E992" t="str">
            <v>0301438936</v>
          </cell>
        </row>
        <row r="993">
          <cell r="A993" t="str">
            <v>NAMLONG</v>
          </cell>
          <cell r="B993" t="str">
            <v>CÔNG TY CỔ PHẦN ĐẦU TƯ NAM LONG</v>
          </cell>
          <cell r="C993" t="str">
            <v>Số 6 Nguyễn Khắc Viện  P.Tân Phú Q.7 Tp HCM</v>
          </cell>
          <cell r="D993">
            <v>0</v>
          </cell>
          <cell r="E993" t="str">
            <v>0100112268</v>
          </cell>
        </row>
        <row r="994">
          <cell r="A994" t="str">
            <v>NCC2268</v>
          </cell>
          <cell r="B994" t="str">
            <v>Công Ty Liên Doanh TNHH Berjaya - Hồ Tây</v>
          </cell>
          <cell r="C994" t="str">
            <v>K5 Nhi Hàm, P. Quảng An, Tây Hồ, TP HN</v>
          </cell>
          <cell r="D994" t="str">
            <v>MIENNAM</v>
          </cell>
          <cell r="E994" t="str">
            <v>0315451101</v>
          </cell>
        </row>
        <row r="995">
          <cell r="A995" t="str">
            <v>NGOITRUONGEM</v>
          </cell>
          <cell r="B995" t="str">
            <v>CÔNG TY TNHH NGÔI TRƯỜNG EM</v>
          </cell>
          <cell r="C995" t="str">
            <v>20 đường số 65, Phường Thạnh Mỹ Lợi, Thành phố Thủ Đức, Thành phố Hồ Chí Minh, Việt Nam</v>
          </cell>
          <cell r="D995" t="str">
            <v>MIENNAM</v>
          </cell>
          <cell r="E995" t="str">
            <v>0312590851</v>
          </cell>
        </row>
        <row r="996">
          <cell r="A996" t="str">
            <v>NGONMOINGAY</v>
          </cell>
          <cell r="B996" t="str">
            <v>Cty TNHH SX TM DV Ngon Mỗi Ngày</v>
          </cell>
          <cell r="C996" t="str">
            <v>176 Hai Bà Trưng ,Phường Đakao ,Quận 1.Tp Hồ Chí Minh.</v>
          </cell>
          <cell r="D996">
            <v>0</v>
          </cell>
          <cell r="E996" t="str">
            <v>0314128681</v>
          </cell>
        </row>
        <row r="997">
          <cell r="A997" t="str">
            <v>NGUYENCUU</v>
          </cell>
          <cell r="B997" t="str">
            <v>CÔNG TY TNHH MTV NGUYỄN CỬU</v>
          </cell>
          <cell r="C997" t="str">
            <v>N9 đường 79, Phường Phước Long B, Thành phố Thủ Đức, Thành phố Hồ Chí Minh, Việt Nam</v>
          </cell>
          <cell r="D997" t="str">
            <v>MIENNAM</v>
          </cell>
          <cell r="E997" t="str">
            <v>0315791394</v>
          </cell>
        </row>
        <row r="998">
          <cell r="A998" t="str">
            <v>NHANHOA</v>
          </cell>
          <cell r="B998" t="str">
            <v>CÔNG TY TNHH THƯƠNG MẠI DỊCH VỤ XUẤT NHẬP KHẨU NHÂN HÒA</v>
          </cell>
          <cell r="C998" t="str">
            <v>39/5G Đường Nguyễn Thị Thảnh, ấp Tam Đông 3 - Xã Thới Tam Thôn - Huyện Hóc Môn - TP Hồ Chí Minh.</v>
          </cell>
          <cell r="D998" t="str">
            <v>MIENNAM</v>
          </cell>
          <cell r="E998" t="str">
            <v>0313983358</v>
          </cell>
        </row>
        <row r="999">
          <cell r="A999" t="str">
            <v>NHATMINH</v>
          </cell>
          <cell r="B999" t="str">
            <v>CÔNG TY TNHH SẢN XUẤT THƯƠNG MẠI DỊCH VỤ NHẬT MINH BAKERY</v>
          </cell>
          <cell r="C999" t="str">
            <v>131 Vũ Tùng, Phường 2, Quận Bình Thạnh, Thành phố Hồ Chí Minh, Việt Nam</v>
          </cell>
          <cell r="D999" t="str">
            <v>MIENNAM</v>
          </cell>
          <cell r="E999" t="str">
            <v/>
          </cell>
        </row>
        <row r="1000">
          <cell r="A1000" t="str">
            <v>nhatminh68001</v>
          </cell>
          <cell r="B1000" t="str">
            <v>OsiFood Gia Bình</v>
          </cell>
          <cell r="C1000" t="str">
            <v>146 Đường D1, Phường Phước Long B, Tp.Thủ Đức, HCM</v>
          </cell>
          <cell r="D1000" t="str">
            <v>MIENNAM</v>
          </cell>
          <cell r="E1000" t="str">
            <v/>
          </cell>
        </row>
        <row r="1001">
          <cell r="A1001" t="str">
            <v>nhatminh68002</v>
          </cell>
          <cell r="B1001" t="str">
            <v>OsiFood Trung Tuyến City</v>
          </cell>
          <cell r="C1001" t="str">
            <v>1192-1194 Nguyễn Văn Qúa, Phường Tân Thới Hiệp, Quận 12, HCM</v>
          </cell>
          <cell r="D1001" t="str">
            <v>MIENNAM</v>
          </cell>
          <cell r="E1001" t="str">
            <v/>
          </cell>
        </row>
        <row r="1002">
          <cell r="A1002" t="str">
            <v>nhatminh68003</v>
          </cell>
          <cell r="B1002" t="str">
            <v>OsiFood Bình Hưng</v>
          </cell>
          <cell r="C1002" t="str">
            <v>26-28 Đường số 10, KDC Bình Hưng, Xã Bình Hưng, Huyện Bình Chánh, HCM</v>
          </cell>
          <cell r="D1002" t="str">
            <v>MIENNAM</v>
          </cell>
          <cell r="E1002" t="str">
            <v/>
          </cell>
        </row>
        <row r="1003">
          <cell r="A1003" t="str">
            <v>nhatminh68004</v>
          </cell>
          <cell r="B1003" t="str">
            <v>OsiFood Thủ Thiêm</v>
          </cell>
          <cell r="C1003" t="str">
            <v>155 Lương Định Của, Phường An Khánh, Tp.Thủ Đức, HCM</v>
          </cell>
          <cell r="D1003" t="str">
            <v>MIENNAM</v>
          </cell>
          <cell r="E1003" t="str">
            <v/>
          </cell>
        </row>
        <row r="1004">
          <cell r="A1004" t="str">
            <v>nhatminh68005</v>
          </cell>
          <cell r="B1004" t="str">
            <v>OsiFood Đo Đạc</v>
          </cell>
          <cell r="C1004" t="str">
            <v>54 Đường số 3, Phường An Khánh, Tp.Thủ Đức, HCM</v>
          </cell>
          <cell r="D1004" t="str">
            <v>MIENNAM</v>
          </cell>
          <cell r="E1004" t="str">
            <v/>
          </cell>
        </row>
        <row r="1005">
          <cell r="A1005" t="str">
            <v>nhatminh68006</v>
          </cell>
          <cell r="B1005" t="str">
            <v>OsiFood Phương Việt</v>
          </cell>
          <cell r="C1005" t="str">
            <v>PS 11 Chung Cư Pegasuite 1002 Tạ Quang Bửu, Phường 6, Quận 8, HCM</v>
          </cell>
          <cell r="D1005" t="str">
            <v>MIENNAM</v>
          </cell>
          <cell r="E1005" t="str">
            <v/>
          </cell>
        </row>
        <row r="1006">
          <cell r="A1006" t="str">
            <v>nhatminh68007</v>
          </cell>
          <cell r="B1006" t="str">
            <v>OsiFood City Gate Tower</v>
          </cell>
          <cell r="C1006" t="str">
            <v>Chung cư City Gate Tower 15 Đại Lộ Võ Văn Kiệt, Phường 16, Quận 8, HCM</v>
          </cell>
          <cell r="D1006" t="str">
            <v>MIENNAM</v>
          </cell>
          <cell r="E1006" t="str">
            <v/>
          </cell>
        </row>
        <row r="1007">
          <cell r="A1007" t="str">
            <v>nhatminh68010</v>
          </cell>
          <cell r="B1007" t="str">
            <v>OsiFood Gia Hòa</v>
          </cell>
          <cell r="C1007" t="str">
            <v>110 Huy Cân, Phường Phước Long B, Tp.Thủ Đức, HCM</v>
          </cell>
          <cell r="D1007" t="str">
            <v>MIENNAM</v>
          </cell>
          <cell r="E1007" t="str">
            <v/>
          </cell>
        </row>
        <row r="1008">
          <cell r="A1008" t="str">
            <v>nhatminh68011</v>
          </cell>
          <cell r="B1008" t="str">
            <v>Osifood  Linh Xuân</v>
          </cell>
          <cell r="C1008" t="str">
            <v>156 Đường số 11, Khu phố 5, Phường Linh Xuân, Tp.Thủ Đức, HCM</v>
          </cell>
          <cell r="D1008" t="str">
            <v>MIENNAM</v>
          </cell>
          <cell r="E1008" t="str">
            <v/>
          </cell>
        </row>
        <row r="1009">
          <cell r="A1009" t="str">
            <v>nhatminh68012</v>
          </cell>
          <cell r="B1009" t="str">
            <v>OsiFood 3 Tháng 2</v>
          </cell>
          <cell r="C1009" t="str">
            <v>1380-1382-1384 Đường 3/2, Phường 2, Quận 11, HCM</v>
          </cell>
          <cell r="D1009" t="str">
            <v>MIENNAM</v>
          </cell>
          <cell r="E1009" t="str">
            <v/>
          </cell>
        </row>
        <row r="1010">
          <cell r="A1010" t="str">
            <v>nhatminh68013</v>
          </cell>
          <cell r="B1010" t="str">
            <v>OsiFood Đặng Thùy Trâm</v>
          </cell>
          <cell r="C1010" t="str">
            <v>111/2-4-6-8 Đặng Thùy Trâm, P.13, Q.Bình Thạnh, TP.HCM</v>
          </cell>
          <cell r="D1010" t="str">
            <v>MIENNAM</v>
          </cell>
          <cell r="E1010" t="str">
            <v/>
          </cell>
        </row>
        <row r="1011">
          <cell r="A1011" t="str">
            <v>nhatminh79001</v>
          </cell>
          <cell r="B1011" t="str">
            <v>OsiFood Bình Hòa</v>
          </cell>
          <cell r="C1011" t="str">
            <v>288 Phan Văn Trị, Phường 11, Quận Bình Thạnh, HCM</v>
          </cell>
          <cell r="D1011" t="str">
            <v>MIENNAM</v>
          </cell>
          <cell r="E1011" t="str">
            <v/>
          </cell>
        </row>
        <row r="1012">
          <cell r="A1012" t="str">
            <v>nhatminh79002</v>
          </cell>
          <cell r="B1012" t="str">
            <v>Cửa hàng OsiFood Nguyễn Khoái</v>
          </cell>
          <cell r="C1012" t="str">
            <v>84-86 Nguyễn Khoái, Phường 2, Quận 4, HCM</v>
          </cell>
          <cell r="D1012" t="str">
            <v>MIENNAM</v>
          </cell>
          <cell r="E1012" t="str">
            <v/>
          </cell>
        </row>
        <row r="1013">
          <cell r="A1013" t="str">
            <v>nhatminh79003</v>
          </cell>
          <cell r="B1013" t="str">
            <v>Osifood Sky 9</v>
          </cell>
          <cell r="C1013" t="str">
            <v>S010-011 Block CT1, CC Sky 09, Đường số 1, Khu phố 2, Phường Phú Hữu, Tp.Thủ Đức, HCM</v>
          </cell>
          <cell r="D1013" t="str">
            <v>MIENNAM</v>
          </cell>
          <cell r="E1013" t="str">
            <v/>
          </cell>
        </row>
        <row r="1014">
          <cell r="A1014" t="str">
            <v>nhatminh79004</v>
          </cell>
          <cell r="B1014" t="str">
            <v>OsiFood 828A Xô Viết Nghệ Tĩnh</v>
          </cell>
          <cell r="C1014" t="str">
            <v>828A Xô Viết Nghệ Tĩnh, Phường 25, Quận Bình Thạnh, Tp.HCM</v>
          </cell>
          <cell r="D1014" t="str">
            <v>MIENNAM</v>
          </cell>
          <cell r="E1014" t="str">
            <v/>
          </cell>
        </row>
        <row r="1015">
          <cell r="A1015" t="str">
            <v>nhatminh79005</v>
          </cell>
          <cell r="B1015" t="str">
            <v>Osifood Phước Long</v>
          </cell>
          <cell r="C1015" t="str">
            <v>114 Tây Hòa, Phường Phước Long A, Tp.Thủ Đức, HCM</v>
          </cell>
          <cell r="D1015" t="str">
            <v>MIENNAM</v>
          </cell>
          <cell r="E1015" t="str">
            <v/>
          </cell>
        </row>
        <row r="1016">
          <cell r="A1016" t="str">
            <v>nhatminh79006</v>
          </cell>
          <cell r="B1016" t="str">
            <v>OsiFood Opal Riverside</v>
          </cell>
          <cell r="C1016" t="str">
            <v>SH10 chung cư Opal Riverside, đường số 10, P.Hiệp Bình Chánh, TP.Thủ Đức, HCM</v>
          </cell>
          <cell r="D1016" t="str">
            <v>MIENNAM</v>
          </cell>
          <cell r="E1016" t="str">
            <v/>
          </cell>
        </row>
        <row r="1017">
          <cell r="A1017" t="str">
            <v>nhatminh79007</v>
          </cell>
          <cell r="B1017" t="str">
            <v>Osifood Nguyễn Xiển</v>
          </cell>
          <cell r="C1017" t="str">
            <v>458-458A Nguyễn Xiển, Phường Long Thạnh Mỹ, Tp.Thủ Đức, HCM</v>
          </cell>
          <cell r="D1017" t="str">
            <v>MIENNAM</v>
          </cell>
          <cell r="E1017" t="str">
            <v/>
          </cell>
        </row>
        <row r="1018">
          <cell r="A1018" t="str">
            <v>nhatminh79009</v>
          </cell>
          <cell r="B1018" t="str">
            <v>Osifood  Phước Hiệp</v>
          </cell>
          <cell r="C1018" t="str">
            <v>312 Lã Xuân Oai , khu phố Phước Hiệp ,P.Long Trường, Tp.Thủ Đức, HCM</v>
          </cell>
          <cell r="D1018" t="str">
            <v>MIENNAM</v>
          </cell>
          <cell r="E1018" t="str">
            <v/>
          </cell>
        </row>
        <row r="1019">
          <cell r="A1019" t="str">
            <v>nhatminh79010</v>
          </cell>
          <cell r="B1019" t="str">
            <v>OsiFood Gold House Lê Văn Lương</v>
          </cell>
          <cell r="C1019" t="str">
            <v>Block A4.1.1 cc Hoàng Anh Gold House, đường Lê Văn Lương, Huyện Nhà Bè, HCM</v>
          </cell>
          <cell r="D1019" t="str">
            <v>MIENBAC</v>
          </cell>
          <cell r="E1019" t="str">
            <v>0100236312</v>
          </cell>
        </row>
        <row r="1020">
          <cell r="A1020" t="str">
            <v>NHATNAM</v>
          </cell>
          <cell r="B1020" t="str">
            <v>Công Ty Cổ Phần Nhất Nam</v>
          </cell>
          <cell r="C1020" t="str">
            <v>Số 2 Chương Dương Độ, Phường Chương Dương, Quận Hoàn Kiếm, Thành Phố Hà Nội</v>
          </cell>
          <cell r="D1020">
            <v>0</v>
          </cell>
          <cell r="E1020" t="str">
            <v>0304355237</v>
          </cell>
        </row>
        <row r="1021">
          <cell r="A1021" t="str">
            <v>NHIEULOC</v>
          </cell>
          <cell r="B1021" t="str">
            <v>CÔNG TY TNHH NHIÊU LỘC</v>
          </cell>
          <cell r="C1021" t="str">
            <v>50/15/25 Dương Quảng Hàm, Phường 5, Quận Gò Vấp, Thành phố Hồ Chí Minh, Việt Nam</v>
          </cell>
          <cell r="D1021">
            <v>0</v>
          </cell>
          <cell r="E1021" t="str">
            <v>0100283873</v>
          </cell>
        </row>
        <row r="1022">
          <cell r="A1022" t="str">
            <v>NHQUANDOIDONGNAI</v>
          </cell>
          <cell r="B1022" t="str">
            <v>Ngân Hàng TMCP Quân Đội-CN Đồng Nai</v>
          </cell>
          <cell r="C1022" t="str">
            <v>K26 Võ Thị sáu ,phường Thống Nhất, Biên Hòa,Đồng Nai</v>
          </cell>
          <cell r="D1022" t="str">
            <v>MIENNAM</v>
          </cell>
          <cell r="E1022" t="str">
            <v>3603414461</v>
          </cell>
        </row>
        <row r="1023">
          <cell r="A1023" t="str">
            <v>NHUTRANNGOC</v>
          </cell>
          <cell r="B1023" t="str">
            <v>Công Ty TNHH NHƯ TRẦN NGỌC</v>
          </cell>
          <cell r="C1023" t="str">
            <v>1499 Phạm Văn Thuận, Kp3, P.Thống Nhất, Tp.Biên Hòa, Đồng Nai</v>
          </cell>
          <cell r="D1023">
            <v>0</v>
          </cell>
          <cell r="E1023" t="str">
            <v>0300992066-005</v>
          </cell>
        </row>
        <row r="1024">
          <cell r="A1024" t="str">
            <v>NINHTHUAN</v>
          </cell>
          <cell r="B1024" t="str">
            <v>CHI NHÁNH CÔNG TY CỔ PHẦN ĐẦU TƯ AN PHONG TẠI NINH THUẬN</v>
          </cell>
          <cell r="C1024" t="str">
            <v>SỐ 122 ĐƯỜNG 16/4, PHƯỜNG MỸ HẢI, TP PHAN RANG-THÁP CHÀM, TỈNH NINH THUẬN</v>
          </cell>
          <cell r="D1024" t="str">
            <v>MIENBAC</v>
          </cell>
          <cell r="E1024" t="str">
            <v>0107301553</v>
          </cell>
        </row>
        <row r="1025">
          <cell r="A1025" t="str">
            <v>NNHD</v>
          </cell>
          <cell r="B1025" t="str">
            <v>HỢP TÁC XÃ DỊCH VỤ NÔNG NGHIỆP HỢP ĐỒNG</v>
          </cell>
          <cell r="C1025" t="str">
            <v>Thôn Đồng Lệ, Xã Hợp Đồng, Huyện Chương Mỹ, Thành phố Hà Nội, Việt Nam</v>
          </cell>
          <cell r="D1025" t="str">
            <v>5%;MIENNAM;NOVA</v>
          </cell>
          <cell r="E1025" t="str">
            <v>0317095018</v>
          </cell>
        </row>
        <row r="1026">
          <cell r="A1026" t="str">
            <v>NOVA</v>
          </cell>
          <cell r="B1026" t="str">
            <v>CÔNG TY CỔ PHẦN DỊCH VỤ THƯƠNG MẠI TỔNG HỢP NOVA COMMERCE</v>
          </cell>
          <cell r="C1026" t="str">
            <v>65 Nguyễn Du, Phường Bến Nghé, Quận 1, Thành phố Hồ Chí Minh, Việt Nam</v>
          </cell>
          <cell r="D1026" t="str">
            <v>5%;MIENNAM;NOVA</v>
          </cell>
          <cell r="E1026" t="str">
            <v/>
          </cell>
        </row>
        <row r="1027">
          <cell r="A1027" t="str">
            <v>nova0001</v>
          </cell>
          <cell r="B1027" t="str">
            <v>Nova Kho Bán LakeView</v>
          </cell>
          <cell r="C1027" t="str">
            <v>lakeview city 543 nguyễn duy trinh p.an phú q.2, HCM</v>
          </cell>
          <cell r="D1027" t="str">
            <v>5%;MIENNAM;NOVA</v>
          </cell>
          <cell r="E1027" t="str">
            <v/>
          </cell>
        </row>
        <row r="1028">
          <cell r="A1028" t="str">
            <v>nova0002</v>
          </cell>
          <cell r="B1028" t="str">
            <v>Nova Kho bán Soho</v>
          </cell>
          <cell r="C1028" t="str">
            <v>Tầng trệt, dự án Soho, 100 Cô Giang, Phường Cô Giang, Q.1, HCM</v>
          </cell>
          <cell r="D1028" t="str">
            <v>5%;MIENNAM;NOVA</v>
          </cell>
          <cell r="E1028" t="str">
            <v/>
          </cell>
        </row>
        <row r="1029">
          <cell r="A1029" t="str">
            <v>nova0003</v>
          </cell>
          <cell r="B1029" t="str">
            <v>Nova Nguyễn Sơn</v>
          </cell>
          <cell r="C1029" t="str">
            <v>Số 317-317A-319 Nguyễn Sơn, Phường Phú Thạnh, Quận Tân Phú, HCM</v>
          </cell>
          <cell r="D1029" t="str">
            <v>5%;MIENNAM;NOVA</v>
          </cell>
          <cell r="E1029" t="str">
            <v/>
          </cell>
        </row>
        <row r="1030">
          <cell r="A1030" t="str">
            <v>nova0004</v>
          </cell>
          <cell r="B1030" t="str">
            <v>Nova Homyland 3</v>
          </cell>
          <cell r="C1030" t="str">
            <v>Mã shop S21, chung cư Homyland3, 403 Nguyễn Duy Trinh, Bình Trưng Tây, Q2, HCM</v>
          </cell>
          <cell r="D1030" t="str">
            <v>5%;MIENNAM;NOVA</v>
          </cell>
          <cell r="E1030" t="str">
            <v/>
          </cell>
        </row>
        <row r="1031">
          <cell r="A1031" t="str">
            <v>nova0005</v>
          </cell>
          <cell r="B1031" t="str">
            <v>Nova Lý Thái Tổ</v>
          </cell>
          <cell r="C1031" t="str">
            <v>Số 120 Lý Thái Tổ, Phường 2, Quận 3, HCM</v>
          </cell>
          <cell r="D1031" t="str">
            <v>5%;MIENNAM;NOVA</v>
          </cell>
          <cell r="E1031" t="str">
            <v/>
          </cell>
        </row>
        <row r="1032">
          <cell r="A1032" t="str">
            <v>nova0007</v>
          </cell>
          <cell r="B1032" t="str">
            <v>Nova D5</v>
          </cell>
          <cell r="C1032" t="str">
            <v>Số 28-30 Đường D5, Phường 25, Q Bình Thạnh, HCM</v>
          </cell>
          <cell r="D1032" t="str">
            <v>5%;MIENNAM;NOVA</v>
          </cell>
          <cell r="E1032" t="str">
            <v/>
          </cell>
        </row>
        <row r="1033">
          <cell r="A1033" t="str">
            <v>nova0008</v>
          </cell>
          <cell r="B1033" t="str">
            <v>Nova Huỳnh Thiện Lộc</v>
          </cell>
          <cell r="C1033" t="str">
            <v>Góc 2MT 52 Huỳnh Thiện Lộc, Phú Trung, Q.Tân Phú, HCM</v>
          </cell>
          <cell r="D1033" t="str">
            <v>5%;MIENNAM;NOVA</v>
          </cell>
          <cell r="E1033" t="str">
            <v/>
          </cell>
        </row>
        <row r="1034">
          <cell r="A1034" t="str">
            <v>nova0009</v>
          </cell>
          <cell r="B1034" t="str">
            <v>Nova Kho bán Orchard Garden</v>
          </cell>
          <cell r="C1034" t="str">
            <v>Tầng trệt ,Orchad Garden, 128 Hồng Hà, Phường 9, Q.Phú Nhuận, HCM</v>
          </cell>
          <cell r="D1034" t="str">
            <v>5%;MIENNAM;NOVA</v>
          </cell>
          <cell r="E1034" t="str">
            <v/>
          </cell>
        </row>
        <row r="1035">
          <cell r="A1035" t="str">
            <v>nova0010</v>
          </cell>
          <cell r="B1035" t="str">
            <v>Nova Kho bán Botanica</v>
          </cell>
          <cell r="C1035" t="str">
            <v>BPC-01.03 &amp; BPC-01.04 Tầng 1, Block C, 108-112B-114 Hồng Hà, Phường 2, Quận Tân Bình, HCM</v>
          </cell>
          <cell r="D1035" t="str">
            <v>5%;MIENNAM;NOVA</v>
          </cell>
          <cell r="E1035" t="str">
            <v/>
          </cell>
        </row>
        <row r="1036">
          <cell r="A1036" t="str">
            <v>nova0011</v>
          </cell>
          <cell r="B1036" t="str">
            <v>Nova Sunrise</v>
          </cell>
          <cell r="C1036" t="str">
            <v>Khu phức hợp thương mại văn phòng lô V 23 Nguyễn Hữu Thọ, P.Tân Hưng, Q.7, HCM</v>
          </cell>
          <cell r="D1036" t="str">
            <v>5%;MIENNAM;NOVA</v>
          </cell>
          <cell r="E1036" t="str">
            <v/>
          </cell>
        </row>
        <row r="1037">
          <cell r="A1037" t="str">
            <v>nova0012</v>
          </cell>
          <cell r="B1037" t="str">
            <v>Nova Rich Start</v>
          </cell>
          <cell r="C1037" t="str">
            <v>RS4- SH11, RS4-SH12 ,Dự án Richstar 278 Hòa Bình, Phú Thạnh, Tân Phú, HCM</v>
          </cell>
          <cell r="D1037" t="str">
            <v>5%;MIENNAM;NOVA</v>
          </cell>
          <cell r="E1037" t="str">
            <v/>
          </cell>
        </row>
        <row r="1038">
          <cell r="A1038" t="str">
            <v>nova0013</v>
          </cell>
          <cell r="B1038" t="str">
            <v>Nova RiverGate Residance</v>
          </cell>
          <cell r="C1038" t="str">
            <v>lô TM07, TM08 dự án RiverGate Residence, 155 Bến Vân Đồn, Phường 6, Quận 4, HCM</v>
          </cell>
          <cell r="D1038" t="str">
            <v>5%;MIENNAM;NOVA</v>
          </cell>
          <cell r="E1038" t="str">
            <v/>
          </cell>
        </row>
        <row r="1039">
          <cell r="A1039" t="str">
            <v>nova0014</v>
          </cell>
          <cell r="B1039" t="str">
            <v>Nova Kho Bán Linh Đông</v>
          </cell>
          <cell r="C1039" t="str">
            <v>Linh Đông, Thủ Đức</v>
          </cell>
          <cell r="D1039" t="str">
            <v>5%;MIENNAM;NOVA</v>
          </cell>
          <cell r="E1039" t="str">
            <v/>
          </cell>
        </row>
        <row r="1040">
          <cell r="A1040" t="str">
            <v>nova100102</v>
          </cell>
          <cell r="B1040" t="str">
            <v>Nova Kho Bán 65 Nguyễn Du</v>
          </cell>
          <cell r="C1040" t="str">
            <v>65 Nguyễn Du, P.Bến Nghé, Q1, HCM</v>
          </cell>
          <cell r="D1040" t="str">
            <v>5%;MIENNAM;NOVA</v>
          </cell>
          <cell r="E1040" t="str">
            <v/>
          </cell>
        </row>
        <row r="1041">
          <cell r="A1041" t="str">
            <v>nova101402</v>
          </cell>
          <cell r="B1041" t="str">
            <v>Nova Kho Bán Nguyễn Trãi</v>
          </cell>
          <cell r="C1041" t="str">
            <v>965-967-969 Nguyễn Trãi, Q1, HCM</v>
          </cell>
          <cell r="D1041" t="str">
            <v>5%;MIENNAM;NOVA</v>
          </cell>
          <cell r="E1041" t="str">
            <v/>
          </cell>
        </row>
        <row r="1042">
          <cell r="A1042" t="str">
            <v>nova102002</v>
          </cell>
          <cell r="B1042" t="str">
            <v>Nova Độc Lập</v>
          </cell>
          <cell r="C1042" t="str">
            <v>197A Đường Độc Lập, Phường Tân Qúy, Quận Tân Phú, HCM</v>
          </cell>
          <cell r="D1042" t="str">
            <v>5%;MIENNAM;NOVA</v>
          </cell>
          <cell r="E1042" t="str">
            <v/>
          </cell>
        </row>
        <row r="1043">
          <cell r="A1043" t="str">
            <v>nova102402</v>
          </cell>
          <cell r="B1043" t="str">
            <v>Nova Bình An</v>
          </cell>
          <cell r="C1043" t="str">
            <v>6D Đường Số 2, P.An Khánh, Quận 2, HCM</v>
          </cell>
          <cell r="D1043" t="str">
            <v>5%;MIENNAM;NOVA</v>
          </cell>
          <cell r="E1043" t="str">
            <v/>
          </cell>
        </row>
        <row r="1044">
          <cell r="A1044" t="str">
            <v>nova102902</v>
          </cell>
          <cell r="B1044" t="str">
            <v>Nova Jamila Khang Điền</v>
          </cell>
          <cell r="C1044" t="str">
            <v>Số 60 đường số 697, kp2, phú hữu, tp thủ đức, HCM</v>
          </cell>
          <cell r="D1044" t="str">
            <v>5%;MIENNAM;NOVA</v>
          </cell>
          <cell r="E1044" t="str">
            <v/>
          </cell>
        </row>
        <row r="1045">
          <cell r="A1045" t="str">
            <v>nova103102</v>
          </cell>
          <cell r="B1045" t="str">
            <v>Nova Era Town</v>
          </cell>
          <cell r="C1045" t="str">
            <v>Block B4, Era Town Nguyễn Lương Bằng, Quận 7</v>
          </cell>
          <cell r="D1045" t="str">
            <v>5%;MIENNAM;NOVA</v>
          </cell>
          <cell r="E1045" t="str">
            <v/>
          </cell>
        </row>
        <row r="1046">
          <cell r="A1046" t="str">
            <v>nova103202</v>
          </cell>
          <cell r="B1046" t="str">
            <v>Nova Kho bán Everich Infinity</v>
          </cell>
          <cell r="C1046" t="str">
            <v>290 An Dương Vương, phường 04, Quận 5, Tp. HCM</v>
          </cell>
          <cell r="D1046" t="str">
            <v>5%;MIENNAM;NOVA</v>
          </cell>
          <cell r="E1046" t="str">
            <v/>
          </cell>
        </row>
        <row r="1047">
          <cell r="A1047" t="str">
            <v>nova103402</v>
          </cell>
          <cell r="B1047" t="str">
            <v>Nova Newton Residences</v>
          </cell>
          <cell r="C1047" t="str">
            <v>38 Trương quốc Dung, phường 8, quận phú nhuận, HCM</v>
          </cell>
          <cell r="D1047" t="str">
            <v>5%;MIENNAM;NOVA</v>
          </cell>
          <cell r="E1047" t="str">
            <v/>
          </cell>
        </row>
        <row r="1048">
          <cell r="A1048" t="str">
            <v>nova103702</v>
          </cell>
          <cell r="B1048" t="str">
            <v>Nova Nguyễn Duy Trinh</v>
          </cell>
          <cell r="C1048" t="str">
            <v>657-659 ĐƯỜNG NGUYỄN DUY TRINH, KHU PHỐ 4, PHƯỜNG BÌNH TRƯNG ĐÔNG, TP THỦ ĐỨC</v>
          </cell>
          <cell r="D1048" t="str">
            <v>5%;MIENNAM;NOVA</v>
          </cell>
          <cell r="E1048" t="str">
            <v/>
          </cell>
        </row>
        <row r="1049">
          <cell r="A1049" t="str">
            <v>nova900102</v>
          </cell>
          <cell r="B1049" t="str">
            <v>Nova Kho bán NovaMarket The Sun Avenue</v>
          </cell>
          <cell r="C1049" t="str">
            <v>Lô TM SAV4-00, 28 Mai Chí Thọ, P.An Phú, Q.2, HCM</v>
          </cell>
          <cell r="D1049" t="str">
            <v>MIENNAM</v>
          </cell>
          <cell r="E1049" t="str">
            <v>0309733531</v>
          </cell>
        </row>
        <row r="1050">
          <cell r="A1050" t="str">
            <v>NUHOANG</v>
          </cell>
          <cell r="B1050" t="str">
            <v>CÔNG TY CỔ PHẦN ĐẦU TƯ THƯƠNG MẠI DỊCH VỤ NỮ HOÀNG</v>
          </cell>
          <cell r="C1050" t="str">
            <v>Tầng Trệt Cao Ốc An Thịnh, số 6, kđt an phú-an khánh, đường số 6, p: an phú, quận 2, Tp.HCM</v>
          </cell>
          <cell r="D1050" t="str">
            <v>MIENBAC</v>
          </cell>
          <cell r="E1050">
            <v>0</v>
          </cell>
        </row>
        <row r="1051">
          <cell r="A1051" t="str">
            <v>ocopfood01</v>
          </cell>
          <cell r="B1051" t="str">
            <v>Ocopfood 97 Bắc Sơn, Chương Mỹ, HN</v>
          </cell>
          <cell r="C1051" t="str">
            <v>97 Bắc Sơn, Chúc Sơn, Chương Mỹ, HN</v>
          </cell>
          <cell r="D1051" t="str">
            <v>MIENBAC</v>
          </cell>
          <cell r="E1051">
            <v>0</v>
          </cell>
        </row>
        <row r="1052">
          <cell r="A1052" t="str">
            <v>ocopfood02</v>
          </cell>
          <cell r="B1052" t="str">
            <v>Ocopfood Chợ Đông Phương Yên, Chương Mỹ, HN</v>
          </cell>
          <cell r="C1052" t="str">
            <v>Chợ Đông Phương Yên, Chương Mỹ, HN</v>
          </cell>
          <cell r="D1052" t="str">
            <v>MIENNAM</v>
          </cell>
          <cell r="E1052" t="str">
            <v>0301446006</v>
          </cell>
        </row>
        <row r="1053">
          <cell r="A1053" t="str">
            <v>PHONGPHU</v>
          </cell>
          <cell r="B1053" t="str">
            <v>TỔNG CÔNG TY CỔ PHẦN PHONG PHÚ</v>
          </cell>
          <cell r="C1053" t="str">
            <v>48 Tăng Nhơn Phú, Khu phố 3, Phường Tăng Nhơn Phú B, Thành phố Thủ Đức, Thành phố Hồ Chí Minh, Việt Nam</v>
          </cell>
          <cell r="D1053" t="str">
            <v>MIENBAC</v>
          </cell>
          <cell r="E1053" t="str">
            <v>3002185400</v>
          </cell>
        </row>
        <row r="1054">
          <cell r="A1054" t="str">
            <v>PHUSON</v>
          </cell>
          <cell r="B1054" t="str">
            <v>CÔNG TY TNHH THƯƠNG MẠI TỔNG HỢP VÀ DỊCH VỤ PHÚ SƠN</v>
          </cell>
          <cell r="C1054" t="str">
            <v>Số 869, đường Lê Thái Tổ, Phường Kỳ Liên, Thị xã Kỳ Anh, Tỉnh Hà Tĩnh, Việt Nam</v>
          </cell>
          <cell r="D1054" t="str">
            <v>MIENBAC;5%</v>
          </cell>
          <cell r="E1054">
            <v>0</v>
          </cell>
        </row>
        <row r="1055">
          <cell r="A1055" t="str">
            <v>PTmart0001</v>
          </cell>
          <cell r="B1055" t="str">
            <v>PTMart 201 Minh Khai</v>
          </cell>
          <cell r="C1055" t="str">
            <v>Sảnh S2, chung cư Hinode, 201 Minh Khai, Hai Bà Trưng, HN</v>
          </cell>
          <cell r="D1055" t="str">
            <v>MIENBAC;5%</v>
          </cell>
          <cell r="E1055">
            <v>0</v>
          </cell>
        </row>
        <row r="1056">
          <cell r="A1056" t="str">
            <v>PTmart0002</v>
          </cell>
          <cell r="B1056" t="str">
            <v>PTMart 90 Nguyễn Tuân</v>
          </cell>
          <cell r="C1056" t="str">
            <v>Sảnh HH1, chung cư Sông Đà 7, 90 Nguyễn Tuân, HN</v>
          </cell>
          <cell r="D1056" t="str">
            <v>MIENBAC;5%</v>
          </cell>
          <cell r="E1056">
            <v>0</v>
          </cell>
        </row>
        <row r="1057">
          <cell r="A1057" t="str">
            <v>PTmart0003</v>
          </cell>
          <cell r="B1057" t="str">
            <v>PTMart 47 Nguyễn Tuân</v>
          </cell>
          <cell r="C1057" t="str">
            <v>47 Nguyễn Tuân, HN</v>
          </cell>
          <cell r="D1057" t="str">
            <v>MIENBAC;5%</v>
          </cell>
          <cell r="E1057">
            <v>0</v>
          </cell>
        </row>
        <row r="1058">
          <cell r="A1058" t="str">
            <v>PTmart0004</v>
          </cell>
          <cell r="B1058" t="str">
            <v>PTMart 143 Nguyễn Tuân</v>
          </cell>
          <cell r="C1058" t="str">
            <v>Sảnh A2B, chung cư Imperia, 143 Nguyễn Tuân</v>
          </cell>
          <cell r="D1058" t="str">
            <v>MIENBAC</v>
          </cell>
          <cell r="E1058">
            <v>0</v>
          </cell>
        </row>
        <row r="1059">
          <cell r="A1059" t="str">
            <v>PTMart0005</v>
          </cell>
          <cell r="B1059" t="str">
            <v>PTMart (Chị Trang)</v>
          </cell>
          <cell r="C1059" t="str">
            <v>Nhà 09 lô TT-02 khu liền kề HD MON ngõ 2, phố Hàm nghi, HN</v>
          </cell>
          <cell r="D1059" t="str">
            <v>MIENBAC;5%</v>
          </cell>
          <cell r="E1059">
            <v>0</v>
          </cell>
        </row>
        <row r="1060">
          <cell r="A1060" t="str">
            <v>PTmart0006</v>
          </cell>
          <cell r="B1060" t="str">
            <v>PTmart Đại Từ</v>
          </cell>
          <cell r="C1060" t="str">
            <v>32 Đại Từ, HN</v>
          </cell>
          <cell r="D1060" t="str">
            <v>MIENBAC;5%</v>
          </cell>
          <cell r="E1060">
            <v>0</v>
          </cell>
        </row>
        <row r="1061">
          <cell r="A1061" t="str">
            <v>PTmart0007</v>
          </cell>
          <cell r="B1061" t="str">
            <v>PT Mart Hà Đông</v>
          </cell>
          <cell r="C1061" t="str">
            <v>105 Chu Văn An, Hà Đông, HN</v>
          </cell>
          <cell r="D1061" t="str">
            <v>MIENBAC;5%</v>
          </cell>
          <cell r="E1061">
            <v>0</v>
          </cell>
        </row>
        <row r="1062">
          <cell r="A1062" t="str">
            <v>PTmart0008</v>
          </cell>
          <cell r="B1062" t="str">
            <v>PTMart Terra An Hưng</v>
          </cell>
          <cell r="C1062" t="str">
            <v>Căn DV06, tòa V1, CC Terra An Hưng, KĐT An Hưng, đường Tố Hữu, P.La Khê, Q.Hà Đông, HN</v>
          </cell>
          <cell r="D1062" t="str">
            <v>MIENNAM</v>
          </cell>
          <cell r="E1062" t="str">
            <v>0302650702</v>
          </cell>
        </row>
        <row r="1063">
          <cell r="A1063" t="str">
            <v>QUANGMINH</v>
          </cell>
          <cell r="B1063" t="str">
            <v>CÔNG TY CỔ PHẦN QUANG MINH</v>
          </cell>
          <cell r="C1063" t="str">
            <v>1335/7 Đường Tỉnh Lộ 43, Khu phố 2, Phường Bình Chiểu, Quận Thủ Đức, TP Hồ Chí Minh, Việt Nam</v>
          </cell>
          <cell r="D1063">
            <v>0</v>
          </cell>
          <cell r="E1063">
            <v>0</v>
          </cell>
        </row>
        <row r="1064">
          <cell r="A1064" t="str">
            <v>QUYENC6HN</v>
          </cell>
          <cell r="B1064" t="str">
            <v>Nguyễn Đình Quyền</v>
          </cell>
          <cell r="C1064" t="str">
            <v>VP Công ty, C6 Khu Đấu Giá, Ngô Thị Nhậm, Phường Hà Cầu, Quận Hà Đông, Thành phố Hà  Nội</v>
          </cell>
          <cell r="D1064" t="str">
            <v>MIENNAM</v>
          </cell>
          <cell r="E1064" t="str">
            <v>4201369965</v>
          </cell>
        </row>
        <row r="1065">
          <cell r="A1065" t="str">
            <v>QUYETTHANG</v>
          </cell>
          <cell r="B1065" t="str">
            <v>CÔNG TY TNHH QUYẾT THẮNG NHA TRANG</v>
          </cell>
          <cell r="C1065" t="str">
            <v>01-NOTT, đường số 30, Khu đô thị mới Phước Long, Phường Phước Long, Thành phố Nha Trang, Tỉnh Khánh Hòa, Việt Nam</v>
          </cell>
          <cell r="D1065" t="str">
            <v>MIENNAM</v>
          </cell>
          <cell r="E1065" t="str">
            <v>0308808576</v>
          </cell>
        </row>
        <row r="1066">
          <cell r="A1066" t="str">
            <v>RECESS</v>
          </cell>
          <cell r="B1066" t="str">
            <v>CÔNG TY TNHH RECESS</v>
          </cell>
          <cell r="C1066" t="str">
            <v>Tầng 19, Tòa nhà Saigon Centre, Tháp 2, 67 Lê Lợi, Phường Bến Nghé, Quận 1, Thành phố Hồ Chí Minh, Việt Nam</v>
          </cell>
          <cell r="D1066" t="str">
            <v>7%; MIENNAM</v>
          </cell>
          <cell r="E1066" t="str">
            <v>0316532681</v>
          </cell>
        </row>
        <row r="1067">
          <cell r="A1067" t="str">
            <v>RETAIL</v>
          </cell>
          <cell r="B1067" t="str">
            <v>CÔNG TY TNHH GROVE NEW RETAIL</v>
          </cell>
          <cell r="C1067" t="str">
            <v>197 Nguyễn Thị Minh Khai, Phường Nguyễn Cư Trinh, Quận 1, Thành phố Hồ Chí Minh, Việt Nam</v>
          </cell>
          <cell r="D1067" t="str">
            <v>7%; MIENNAM</v>
          </cell>
          <cell r="E1067" t="str">
            <v/>
          </cell>
        </row>
        <row r="1068">
          <cell r="A1068" t="str">
            <v>retail0001</v>
          </cell>
          <cell r="B1068" t="str">
            <v>RETAIL ĐINH TIÊN HOÀNG, Q.1</v>
          </cell>
          <cell r="C1068" t="str">
            <v>45 Đinh Tiên Hoàng, P.Bến Nghé, Q.1, HCM</v>
          </cell>
          <cell r="D1068" t="str">
            <v>7%; MIENNAM</v>
          </cell>
          <cell r="E1068" t="str">
            <v/>
          </cell>
        </row>
        <row r="1069">
          <cell r="A1069" t="str">
            <v>retail0002</v>
          </cell>
          <cell r="B1069" t="str">
            <v>RETAIL MAI CHÍ THỌ, Q.2</v>
          </cell>
          <cell r="C1069" t="str">
            <v>Tháp S04, Chung Cư The Sun Avenue, 28 Mai Chí Thọ,TP.Thủ Đức, HCM</v>
          </cell>
          <cell r="D1069" t="str">
            <v>7%; MIENNAM</v>
          </cell>
          <cell r="E1069" t="str">
            <v/>
          </cell>
        </row>
        <row r="1070">
          <cell r="A1070" t="str">
            <v>retail0003</v>
          </cell>
          <cell r="B1070" t="str">
            <v>RETAIL NGUYỄN THỊ MINH KHAI, Q.1</v>
          </cell>
          <cell r="C1070" t="str">
            <v>197, Nguyễn Thị Minh Khai, Phường Nguyễn Cư Trinh, Quận 1, HCM</v>
          </cell>
          <cell r="D1070" t="str">
            <v>7%; MIENNAM</v>
          </cell>
          <cell r="E1070" t="str">
            <v/>
          </cell>
        </row>
        <row r="1071">
          <cell r="A1071" t="str">
            <v>retail0004</v>
          </cell>
          <cell r="B1071" t="str">
            <v>RETAIL PHAN VĂN TRỊ, Q.Gò Vấp</v>
          </cell>
          <cell r="C1071" t="str">
            <v>00.04 Lô P2, 18 Phan Văn Trị, Phường 10, Quận Gò Vấp, HCM</v>
          </cell>
          <cell r="D1071" t="str">
            <v>7%; MIENNAM</v>
          </cell>
          <cell r="E1071" t="str">
            <v/>
          </cell>
        </row>
        <row r="1072">
          <cell r="A1072" t="str">
            <v>retail0005</v>
          </cell>
          <cell r="B1072" t="str">
            <v>RETAIL ZENTOWER, Q.12</v>
          </cell>
          <cell r="C1072" t="str">
            <v>35 QL1A, Phường Tân Thới An, Quận 12, HCM</v>
          </cell>
          <cell r="D1072" t="str">
            <v>7%; MIENNAM</v>
          </cell>
          <cell r="E1072" t="str">
            <v/>
          </cell>
        </row>
        <row r="1073">
          <cell r="A1073" t="str">
            <v>retail0006</v>
          </cell>
          <cell r="B1073" t="str">
            <v>RETAIL LÊ HỒNG PHONG, Q.10</v>
          </cell>
          <cell r="C1073" t="str">
            <v>16A Lê Hồng Phong, P.12, Q.10, HCM</v>
          </cell>
          <cell r="D1073" t="str">
            <v>7%; MIENNAM</v>
          </cell>
          <cell r="E1073" t="str">
            <v/>
          </cell>
        </row>
        <row r="1074">
          <cell r="A1074" t="str">
            <v>retail0007</v>
          </cell>
          <cell r="B1074" t="str">
            <v>RETAIL NGUYỄN THỊ THẬP, Q.7</v>
          </cell>
          <cell r="C1074" t="str">
            <v>446 nguyễn thị thập, phường tân quy, quận 7, HCM</v>
          </cell>
          <cell r="D1074" t="str">
            <v>7%; MIENNAM</v>
          </cell>
          <cell r="E1074" t="str">
            <v/>
          </cell>
        </row>
        <row r="1075">
          <cell r="A1075" t="str">
            <v>retail0008</v>
          </cell>
          <cell r="B1075" t="str">
            <v>RETAIL NƠ TRANG LONG, Q.Bình Thạnh</v>
          </cell>
          <cell r="C1075" t="str">
            <v>204 nơ trang long, phường 12, quận bình thạnh, HCM</v>
          </cell>
          <cell r="D1075" t="str">
            <v>COOP; MIENNAM</v>
          </cell>
          <cell r="E1075" t="str">
            <v>1600674718</v>
          </cell>
        </row>
        <row r="1076">
          <cell r="A1076" t="str">
            <v>SAIGONAG</v>
          </cell>
          <cell r="B1076" t="str">
            <v>CÔNG TY TNHH THƯƠNG MẠI SÀI GÒN - AN GIANG.</v>
          </cell>
          <cell r="C1076" t="str">
            <v>Số 12 Nguyễn Huệ, Phường Mỹ Long, Thành phố Long Xuyên, Tỉnh An Giang, Việt Nam</v>
          </cell>
          <cell r="D1076" t="str">
            <v>COOP; MIENNAM</v>
          </cell>
          <cell r="E1076" t="str">
            <v>1900347461</v>
          </cell>
        </row>
        <row r="1077">
          <cell r="A1077" t="str">
            <v>SAIGONBL2</v>
          </cell>
          <cell r="B1077" t="str">
            <v>CÔNG TY TNHH MỘT THÀNH VIÊN THƯƠNG MẠI DỊCH VỤ SÀI GÒN-BẠC LIÊU 2</v>
          </cell>
          <cell r="C1077" t="str">
            <v>07 Trần Huỳnh, Phường 7, Thành Phố Bạc Liêu, Tỉnh Bạc Liêu, Việt Nam</v>
          </cell>
          <cell r="D1077" t="str">
            <v>COOP; MIENNAM</v>
          </cell>
          <cell r="E1077" t="str">
            <v>6000661931</v>
          </cell>
        </row>
        <row r="1078">
          <cell r="A1078" t="str">
            <v>SAIGONBMT</v>
          </cell>
          <cell r="B1078" t="str">
            <v>CÔNG TY TNHH  MỘT THÀNH VIÊN THƯƠNG MẠI DỊCH VỤ SÀI GÒN - BUÔN MA THUỘT</v>
          </cell>
          <cell r="C1078" t="str">
            <v>Số 71 đường Nguyễn Tất Thành, Phường Tân An, TP.Buôn Ma Thuột, Tỉnh Đắk Lắk, Việt Nam</v>
          </cell>
          <cell r="D1078" t="str">
            <v>COOP; MIENNAM</v>
          </cell>
          <cell r="E1078" t="str">
            <v>3800357413</v>
          </cell>
        </row>
        <row r="1079">
          <cell r="A1079" t="str">
            <v>SAIGONBP</v>
          </cell>
          <cell r="B1079" t="str">
            <v>CÔNG TY TNHH MỘT THÀNH VIÊN THƯƠNG MẠI DỊCH VỤ SÀI GÒN - BÌNH PHƯỚC</v>
          </cell>
          <cell r="C1079" t="str">
            <v>Khu trung tâm thương mại Đồng Xoài, đường Phú Riềng Đỏ, Phường Tân Bình, Thành Phố Đồng Xoài, Tỉnh Bình Phước, Việt Nam</v>
          </cell>
          <cell r="D1079" t="str">
            <v>COOP; MIENNAM</v>
          </cell>
          <cell r="E1079" t="str">
            <v>6001561746</v>
          </cell>
        </row>
        <row r="1080">
          <cell r="A1080" t="str">
            <v>SAIGONBUONHO</v>
          </cell>
          <cell r="B1080" t="str">
            <v>CÔNG TY TNHH SÀI GÒN - BUÔN HỒ</v>
          </cell>
          <cell r="C1080" t="str">
            <v>Số 464 đường Hùng Vương, Phường An Bình, Thị xã Buôn Hồ, Tỉnh Đắk Lắk, Việt Nam</v>
          </cell>
          <cell r="D1080" t="str">
            <v>COOP; MIENNAM</v>
          </cell>
          <cell r="E1080" t="str">
            <v>4201197554</v>
          </cell>
        </row>
        <row r="1081">
          <cell r="A1081" t="str">
            <v>SAIGONCAMRANH</v>
          </cell>
          <cell r="B1081" t="str">
            <v>CÔNG TY TNHH MỘT THÀNH VIÊN THƯƠNG MẠI VÀ DỊCH VỤ SÀI GÒN - CAM RANH</v>
          </cell>
          <cell r="C1081" t="str">
            <v>2038 Hùng Vương, Phường Cam Lộc, Thành phố Cam Ranh, Tỉnh Khánh Hòa, Việt Nam</v>
          </cell>
          <cell r="D1081" t="str">
            <v>COOP; MIENNAM</v>
          </cell>
          <cell r="E1081" t="str">
            <v>5901069542</v>
          </cell>
        </row>
        <row r="1082">
          <cell r="A1082" t="str">
            <v>SAIGONCHUSE</v>
          </cell>
          <cell r="B1082" t="str">
            <v>CÔNG TY TNHH MỘT THÀNH VIÊN SÀI GÒN - CHƯ SÊ</v>
          </cell>
          <cell r="C1082" t="str">
            <v>912 Hùng Vương, tổ dân phố 4, Thị trấn Chư Sê, Huyện Chư Sê, Tỉnh Gia Lai, Việt Nam</v>
          </cell>
          <cell r="D1082" t="str">
            <v>COOP; MIENNAM</v>
          </cell>
          <cell r="E1082" t="str">
            <v>3200266549</v>
          </cell>
        </row>
        <row r="1083">
          <cell r="A1083" t="str">
            <v>SAIGONDONGHA</v>
          </cell>
          <cell r="B1083" t="str">
            <v>CÔNG TY TRÁCH NHIỆM HỮU HẠN MỘT THÀNH VIÊN THƯƠNG MẠI DỊCH VỤ SÀI GÒN-ĐÔNG HÀ</v>
          </cell>
          <cell r="C1083" t="str">
            <v>Số 02 Trần Hưng Đạo, Phường 1, Thành phố Đông Hà, Tỉnh Quảng Trị, Việt Nam</v>
          </cell>
          <cell r="D1083" t="str">
            <v>COOP; MIENNAM</v>
          </cell>
          <cell r="E1083" t="str">
            <v>5900368395</v>
          </cell>
        </row>
        <row r="1084">
          <cell r="A1084" t="str">
            <v>SAIGONGIALAI</v>
          </cell>
          <cell r="B1084" t="str">
            <v>CÔNG TY TNHH THƯƠNG MẠI SÀI GÒN - GIA LAI</v>
          </cell>
          <cell r="C1084" t="str">
            <v>21 đường Cách Mạng Tháng Tám, Phường Hoa Lư, Thành phố  Pleiku, Tỉnh Gia Lai, Việt Nam</v>
          </cell>
          <cell r="D1084" t="str">
            <v>COOP; MIENNAM</v>
          </cell>
          <cell r="E1084" t="str">
            <v>3000986099</v>
          </cell>
        </row>
        <row r="1085">
          <cell r="A1085" t="str">
            <v>SAIGONHATINH</v>
          </cell>
          <cell r="B1085" t="str">
            <v>CÔNG TY TNHH MỘT THÀNH VIÊN THƯƠNG MẠI VÀ DỊCH VỤ SÀI GÒN - HÀ TĨNH</v>
          </cell>
          <cell r="C1085" t="str">
            <v>Số 02, đường Phan Đình Phùng, Phường Nam Hà, Thành phố Hà Tĩnh, Tỉnh Hà Tĩnh, Việt Nam</v>
          </cell>
          <cell r="D1085" t="str">
            <v>COOP; MIENNAM</v>
          </cell>
          <cell r="E1085" t="str">
            <v>6300028342</v>
          </cell>
        </row>
        <row r="1086">
          <cell r="A1086" t="str">
            <v>SAIGONHAUGIANG</v>
          </cell>
          <cell r="B1086" t="str">
            <v>CÔNG TY TNHH MTV THƯƠNG MẠI SÀI GÒN - HẬU GIANG</v>
          </cell>
          <cell r="C1086" t="str">
            <v>319 Trần Hưng Đạo, Phường I, Thành phố Vị Thanh, Tỉnh Hậu Giang, Việt Nam</v>
          </cell>
          <cell r="D1086" t="str">
            <v>MIENNAM</v>
          </cell>
          <cell r="E1086" t="str">
            <v>0310767013</v>
          </cell>
        </row>
        <row r="1087">
          <cell r="A1087" t="str">
            <v>SAIGONHD</v>
          </cell>
          <cell r="B1087" t="str">
            <v>CÔNG TY CỔ PHẦN SÀI GÒN HD</v>
          </cell>
          <cell r="C1087" t="str">
            <v>182 Hồ Văn Huê, Phường 09, Quận Phú Nhuận, Thành phố Hồ Chí Minh, Việt Nam</v>
          </cell>
          <cell r="D1087" t="str">
            <v>MIENNAM</v>
          </cell>
          <cell r="E1087" t="str">
            <v/>
          </cell>
        </row>
        <row r="1088">
          <cell r="A1088" t="str">
            <v>saigonhd01</v>
          </cell>
          <cell r="B1088" t="str">
            <v>CÔNG TY CỔ PHẦN SÀI GÒN HD</v>
          </cell>
          <cell r="C1088" t="str">
            <v>182 Hồ Văn Huê, Phường 09, Quận Phú Nhuận, Thành phố Hồ Chí Minh, Việt Nam</v>
          </cell>
          <cell r="D1088" t="str">
            <v>MIENNAM</v>
          </cell>
          <cell r="E1088" t="str">
            <v/>
          </cell>
        </row>
        <row r="1089">
          <cell r="A1089" t="str">
            <v>saigonhd02</v>
          </cell>
          <cell r="B1089" t="str">
            <v>CÔNG TY CỔ PHẦN SÀI GÒN HD / SG PEARL</v>
          </cell>
          <cell r="C1089" t="str">
            <v>Saphire 1, SG Pearl, 92 Nguyễn Hữu Cảnh, P.22, Q.Bình Thạnh, HCM</v>
          </cell>
          <cell r="D1089" t="str">
            <v>MIENNAM</v>
          </cell>
          <cell r="E1089" t="str">
            <v/>
          </cell>
        </row>
        <row r="1090">
          <cell r="A1090" t="str">
            <v>saigonhd03</v>
          </cell>
          <cell r="B1090" t="str">
            <v>CÔNG TY CỔ PHẦN SÀI GÒN HD / EMPIRE CIT</v>
          </cell>
          <cell r="C1090" t="str">
            <v>shop T05-06, Block Tilia ( đường nội bộ N18-D11) Emprie City, thủ Thiêm, Thủ Đức</v>
          </cell>
          <cell r="D1090" t="str">
            <v>MIENNAM</v>
          </cell>
          <cell r="E1090" t="str">
            <v/>
          </cell>
        </row>
        <row r="1091">
          <cell r="A1091" t="str">
            <v>saigonhd04</v>
          </cell>
          <cell r="B1091" t="str">
            <v>CÔNG TY CỔ PHẦN SÀI GÒN HD</v>
          </cell>
          <cell r="C1091" t="str">
            <v>Tòa nhà Vista Verde-RP-01, Tầng 1, TTM Faifo Lane, Đường Đồng Văn Cống, P.Thạnh Mỹ Lợi, TP.Thủ Đức</v>
          </cell>
          <cell r="D1091" t="str">
            <v>MIENNAM</v>
          </cell>
          <cell r="E1091" t="str">
            <v/>
          </cell>
        </row>
        <row r="1092">
          <cell r="A1092" t="str">
            <v>saigonhd05</v>
          </cell>
          <cell r="B1092" t="str">
            <v>CÔNG TY CỔ PHẦN SÀI GÒN HD / THE PART RESIDENCE</v>
          </cell>
          <cell r="C1092" t="str">
            <v>The Park Residence, Khu 12 , Nguyễn Hữu Thọ, Phước kiển, Nhà Bè, HCM</v>
          </cell>
          <cell r="D1092" t="str">
            <v>MIENNAM</v>
          </cell>
          <cell r="E1092" t="str">
            <v/>
          </cell>
        </row>
        <row r="1093">
          <cell r="A1093" t="str">
            <v>saigonhd06</v>
          </cell>
          <cell r="B1093" t="str">
            <v>CÔNG TY CỔ PHẦN SÀI GÒN HD / LAVITA CHARM</v>
          </cell>
          <cell r="C1093" t="str">
            <v>Tầng trệt TTTM Lavita Charm, đường số 1, P.Trường Thọ, Tp.thủ Đức, HCM</v>
          </cell>
          <cell r="D1093" t="str">
            <v>MIENNAM</v>
          </cell>
          <cell r="E1093" t="str">
            <v/>
          </cell>
        </row>
        <row r="1094">
          <cell r="A1094" t="str">
            <v>saigonhd07</v>
          </cell>
          <cell r="B1094" t="str">
            <v>CÔNG TY CỔ PHẦN SÀI GÒN HD / RIVERSIDE</v>
          </cell>
          <cell r="C1094" t="str">
            <v>Số G1.1.10, tầng 1, cửa hàng 10, khối G, ấp 5, xã Phước Kiểng, Nhà Bè, HCM</v>
          </cell>
          <cell r="D1094" t="str">
            <v>MIENNAM</v>
          </cell>
          <cell r="E1094" t="str">
            <v/>
          </cell>
        </row>
        <row r="1095">
          <cell r="A1095" t="str">
            <v>saigonhd08</v>
          </cell>
          <cell r="B1095" t="str">
            <v>CÔNG TY CỔ PHẦN SÀI GÒN HD / Kho bán hàng - VISTA</v>
          </cell>
          <cell r="C1095" t="str">
            <v>628C Xa lộ Hà Nội, P.An Phú, Q.2, HCM</v>
          </cell>
          <cell r="D1095" t="str">
            <v>MIENNAM</v>
          </cell>
          <cell r="E1095" t="str">
            <v/>
          </cell>
        </row>
        <row r="1096">
          <cell r="A1096" t="str">
            <v>saigonhd3a11</v>
          </cell>
          <cell r="B1096" t="str">
            <v>CÔNG TY CỔ PHẦN SÀI GÒN HD - Picity High</v>
          </cell>
          <cell r="C1096" t="str">
            <v>P3A11 - P3A13, đường D, khu đô thị Picity High Park, phường Thạnh Xuân, quận 12, thành phố Hồ Chí Minh</v>
          </cell>
          <cell r="D1096" t="str">
            <v>COOP; MIENNAM</v>
          </cell>
          <cell r="E1096" t="str">
            <v>1700547135</v>
          </cell>
        </row>
        <row r="1097">
          <cell r="A1097" t="str">
            <v>SAIGONKIENGIANG</v>
          </cell>
          <cell r="B1097" t="str">
            <v>CÔNG TY TRÁCH NHIỆM HỮU HẠN THƯƠNG MẠI SÀI GÒN - KIÊN GIANG</v>
          </cell>
          <cell r="C1097" t="str">
            <v>Số 1332 đường Nguyễn Trung Trực, Phường An Bình, Thành phố Rạch Giá, Tỉnh Kiên Giang, Việt Nam</v>
          </cell>
          <cell r="D1097" t="str">
            <v>COOP; MIENNAM</v>
          </cell>
          <cell r="E1097" t="str">
            <v>4500280151</v>
          </cell>
        </row>
        <row r="1098">
          <cell r="A1098" t="str">
            <v>SAIGONPHANRANG</v>
          </cell>
          <cell r="B1098" t="str">
            <v>CÔNG TY TRÁCH NHIỆM HỮU HẠN MỘT THÀNH VIÊN THƯƠNG MẠI VÀ DỊCH VỤ SÀI GÒN - PHAN RANG</v>
          </cell>
          <cell r="C1098" t="str">
            <v>Trung tâm Thương mại Chợ Thanh Hà, Đường Trần Phú, Phường Phủ Hà, TP. Phan Rang-Tháp Chàm, Tỉnh Ninh Thuận, Việt Nam</v>
          </cell>
          <cell r="D1098" t="str">
            <v>COOP; MIENNAM</v>
          </cell>
          <cell r="E1098" t="str">
            <v>3400452937</v>
          </cell>
        </row>
        <row r="1099">
          <cell r="A1099" t="str">
            <v>SAIGONPHANTHIET</v>
          </cell>
          <cell r="B1099" t="str">
            <v>CÔNG TY TNHH MỘT THÀNH VIÊN THƯƠNG MẠI DỊCH VỤ SÀI GÒN - PHAN THIẾT</v>
          </cell>
          <cell r="C1099" t="str">
            <v>Số 1A Nguyễn Tất Thành, Phường Bình Hưng, Thành phố  Phan Thiết, Tỉnh Bình Thuận, Việt Nam</v>
          </cell>
          <cell r="D1099" t="str">
            <v>COOP; MIENNAM</v>
          </cell>
          <cell r="E1099" t="str">
            <v>4400396829</v>
          </cell>
        </row>
        <row r="1100">
          <cell r="A1100" t="str">
            <v>SAIGONPHUYEN</v>
          </cell>
          <cell r="B1100" t="str">
            <v>CÔNG TY TNHH MỘT THÀNH VIÊN THƯƠNG MẠI DỊCH VỤ SÀI GÒN - PHÚ YÊN</v>
          </cell>
          <cell r="C1100" t="str">
            <v>ô phố B8 khu dân dụng Duy Tân, Phường 4, TP Tuy Hoà, Tỉnh Phú Yên, Việt Nam</v>
          </cell>
          <cell r="D1100" t="str">
            <v>COOP; MIENNAM</v>
          </cell>
          <cell r="E1100" t="str">
            <v>4300357738</v>
          </cell>
        </row>
        <row r="1101">
          <cell r="A1101" t="str">
            <v>SAIGONQUANGNGAI</v>
          </cell>
          <cell r="B1101" t="str">
            <v>CÔNG TY TNHH MỘT THÀNH VIÊN THƯƠNG MẠI SÀI GÒN - QUẢNG NGÃI</v>
          </cell>
          <cell r="C1101" t="str">
            <v>Hẻm 242 Nguyễn Nghiêm, Phường Nguyễn Nghiêm, Thành phố Quảng Ngãi, Tỉnh Quảng Ngãi, Việt Nam</v>
          </cell>
          <cell r="D1101" t="str">
            <v>COOP; MIENNAM</v>
          </cell>
          <cell r="E1101" t="str">
            <v>1700547079</v>
          </cell>
        </row>
        <row r="1102">
          <cell r="A1102" t="str">
            <v>SAIGONRACHGIA</v>
          </cell>
          <cell r="B1102" t="str">
            <v>CÔNG TY CỔ PHẦN  SÀI GÒN - RẠCH GIÁ</v>
          </cell>
          <cell r="C1102" t="str">
            <v>Số 844 đường Nguyễn Trung Trực, Phường An Hòa, Thành phố Rạch Giá, Tỉnh Kiên Giang, Việt Nam</v>
          </cell>
          <cell r="D1102" t="str">
            <v>COOP; MIENNAM</v>
          </cell>
          <cell r="E1102" t="str">
            <v>2200271882</v>
          </cell>
        </row>
        <row r="1103">
          <cell r="A1103" t="str">
            <v>SAIGONSOCTRANG</v>
          </cell>
          <cell r="B1103" t="str">
            <v>CÔNG TY TRÁCH NHIỆM HỮU HẠN MỘT THÀNH VIÊN THƯƠNG MẠI SÀI GÒN - SÓC TRĂNG</v>
          </cell>
          <cell r="C1103" t="str">
            <v>06 Hùng Vương, Phường 6, Thành phố Sóc Trăng, Tỉnh Sóc Trăng, Việt Nam</v>
          </cell>
          <cell r="D1103" t="str">
            <v>MIENNAM</v>
          </cell>
          <cell r="E1103" t="str">
            <v>0300568442</v>
          </cell>
        </row>
        <row r="1104">
          <cell r="A1104" t="str">
            <v>SAIGONSTAR</v>
          </cell>
          <cell r="B1104" t="str">
            <v>Khách Sạn Sài Gòn Star</v>
          </cell>
          <cell r="C1104" t="str">
            <v>204 Nguyễn Thị Minh khai, P.6, Quận 3, TP.HCM</v>
          </cell>
          <cell r="D1104" t="str">
            <v>COOP; MIENNAM</v>
          </cell>
          <cell r="E1104" t="str">
            <v>3900895373</v>
          </cell>
        </row>
        <row r="1105">
          <cell r="A1105" t="str">
            <v>SAIGONTAYNINH</v>
          </cell>
          <cell r="B1105" t="str">
            <v>CÔNG TY TRÁCH NHIỆM HỮU HẠN THƯƠNG MẠI DỊCH VỤ SÀI GÒN - TÂY NINH</v>
          </cell>
          <cell r="C1105" t="str">
            <v>Số 576, đường Cách Mạng Tháng Tám, Phường 3, Thành phố Tây Ninh, Tỉnh Tây Ninh, Việt Nam</v>
          </cell>
          <cell r="D1105" t="str">
            <v>COOP; MIENNAM</v>
          </cell>
          <cell r="E1105" t="str">
            <v>2100356677</v>
          </cell>
        </row>
        <row r="1106">
          <cell r="A1106" t="str">
            <v>SAIGONTRAVINH</v>
          </cell>
          <cell r="B1106" t="str">
            <v>CÔNG TY TRÁCH NHIỆM HỮU HẠN  THƯƠNG MẠI DỊCH VỤ SÀI GÒN - TRÀ VINH</v>
          </cell>
          <cell r="C1106" t="str">
            <v>Đường Nguyễn Đáng, Khóm 3, Phường 6, Thành phố Trà Vinh, Tỉnh Trà Vinh, Việt Nam</v>
          </cell>
          <cell r="D1106" t="str">
            <v>COOP; MIENNAM</v>
          </cell>
          <cell r="E1106" t="str">
            <v>1500412758</v>
          </cell>
        </row>
        <row r="1107">
          <cell r="A1107" t="str">
            <v>SAIGONVINHLONG</v>
          </cell>
          <cell r="B1107" t="str">
            <v>CÔNG TY TNHH MỘT THÀNH VIÊN THƯƠNG MẠI SÀI GÒN � VĨNH LONG</v>
          </cell>
          <cell r="C1107" t="str">
            <v>Số 26 đường 3/2, Phường 1, Thành phố  Vĩnh Long, Tỉnh Vĩnh Long, Việt Nam</v>
          </cell>
          <cell r="D1107" t="str">
            <v>COOP; MIENNAM</v>
          </cell>
          <cell r="E1107" t="str">
            <v>3500817878</v>
          </cell>
        </row>
        <row r="1108">
          <cell r="A1108" t="str">
            <v>SAIGONVUNGTAU</v>
          </cell>
          <cell r="B1108" t="str">
            <v>CÔNG TY TRÁCH NHIỆM HỮU HẠN THƯƠNG MẠI - DỊCH VỤ SÀI GÒN - VŨNG TÀU</v>
          </cell>
          <cell r="C1108" t="str">
            <v>Số 36 Nguyễn Thái Học, Phường 7, Thành Phố Vũng Tàu, Tỉnh Bà Rịa - Vũng Tàu, Việt Nam</v>
          </cell>
          <cell r="D1108" t="str">
            <v>MIENNAM</v>
          </cell>
          <cell r="E1108" t="str">
            <v>0400102045005</v>
          </cell>
        </row>
        <row r="1109">
          <cell r="A1109" t="str">
            <v>SANBAYNHATRANG</v>
          </cell>
          <cell r="B1109" t="str">
            <v>Chi nhánh Nha Trang- Công ty cổ phần dịch vụ hàng không sân bay Đà Nẵng</v>
          </cell>
          <cell r="C1109" t="str">
            <v>Sân bay quốc tế Cam Ranh- P.Cam Nghĩa - Tp. Cam Ranh - T.Khánh Hòa</v>
          </cell>
          <cell r="D1109" t="str">
            <v>MIENNAM</v>
          </cell>
          <cell r="E1109" t="str">
            <v>0311187079</v>
          </cell>
        </row>
        <row r="1110">
          <cell r="A1110" t="str">
            <v>SANHDIEU</v>
          </cell>
          <cell r="B1110" t="str">
            <v>CÔNG TY TNHH PHÂN PHỐI SÀNH ĐIỆU</v>
          </cell>
          <cell r="C1110" t="str">
            <v>41 Thảo Điền, Phường Thảo Điền, Thành phố Thủ Đức, Thành phố Hồ Chí Minh, Việt Nam</v>
          </cell>
          <cell r="D1110" t="str">
            <v>MIENNAM</v>
          </cell>
          <cell r="E1110" t="str">
            <v/>
          </cell>
        </row>
        <row r="1111">
          <cell r="A1111" t="str">
            <v>sanhdieu0001</v>
          </cell>
          <cell r="B1111" t="str">
            <v>SÀNH ĐIỆU Annam Gourmet Q2 Terrace</v>
          </cell>
          <cell r="C1111" t="str">
            <v>21 Võ Trường Toản, P.Thảo Điền, Q.2, HCM</v>
          </cell>
          <cell r="D1111" t="str">
            <v>MIENNAM</v>
          </cell>
          <cell r="E1111" t="str">
            <v/>
          </cell>
        </row>
        <row r="1112">
          <cell r="A1112" t="str">
            <v>sanhdieu0002</v>
          </cell>
          <cell r="B1112" t="str">
            <v>SÀNH ĐIỆU Annam Gourmet Phú Mỹ Hưng</v>
          </cell>
          <cell r="C1112" t="str">
            <v>64 Nguyễn Đức Cảnh, P.Tân Phong, Q.7, HCM</v>
          </cell>
          <cell r="D1112" t="str">
            <v>MIENNAM</v>
          </cell>
          <cell r="E1112" t="str">
            <v/>
          </cell>
        </row>
        <row r="1113">
          <cell r="A1113" t="str">
            <v>sanhdieu0003</v>
          </cell>
          <cell r="B1113" t="str">
            <v>SÀNH ĐIỆU Annam Gourmet An Phú</v>
          </cell>
          <cell r="C1113" t="str">
            <v>41 Thảo Điền, P.Thảo Điền, Q2, HCM</v>
          </cell>
          <cell r="D1113" t="str">
            <v>MIENNAM</v>
          </cell>
          <cell r="E1113" t="str">
            <v/>
          </cell>
        </row>
        <row r="1114">
          <cell r="A1114" t="str">
            <v>sanhdieu0005</v>
          </cell>
          <cell r="B1114" t="str">
            <v>SÀNH ĐIỆU Annam Gourmet Saigon Pearl</v>
          </cell>
          <cell r="C1114" t="str">
            <v>Shouphouse Số SH06-SH07, tòa nhà Opal Tower, 92 nguyễn hữu cảnh, P22, Quận Bình Thạnh</v>
          </cell>
          <cell r="D1114" t="str">
            <v>MIENNAM</v>
          </cell>
          <cell r="E1114" t="str">
            <v/>
          </cell>
        </row>
        <row r="1115">
          <cell r="A1115" t="str">
            <v>sanhdieu0006</v>
          </cell>
          <cell r="B1115" t="str">
            <v>SÀNH ĐIỆU Annam Gourmet Ascentia</v>
          </cell>
          <cell r="C1115" t="str">
            <v>51-73 ĐƯỜNG NGUYỄN LƯƠNG BẰNG, KHU PHỐ THE ASCENTIA, PHƯỜNG TÂN PHÚ, QUẬN 7, TP.HCM</v>
          </cell>
          <cell r="D1115" t="str">
            <v>MIENNAM</v>
          </cell>
          <cell r="E1115" t="str">
            <v/>
          </cell>
        </row>
        <row r="1116">
          <cell r="A1116" t="str">
            <v>sanhdieu0007</v>
          </cell>
          <cell r="B1116" t="str">
            <v>SÀNH ĐIỆU Annam Gourmet Estella</v>
          </cell>
          <cell r="C1116" t="str">
            <v>41 Thảo Điền, P.Thảo Điền, Q2, HCM</v>
          </cell>
          <cell r="D1116" t="str">
            <v>MIENNAM</v>
          </cell>
          <cell r="E1116" t="str">
            <v/>
          </cell>
        </row>
        <row r="1117">
          <cell r="A1117" t="str">
            <v>sanhdieu0008</v>
          </cell>
          <cell r="B1117" t="str">
            <v>SÀNH ĐIỆU Annam Gourmet Landmark 81</v>
          </cell>
          <cell r="C1117" t="str">
            <v>B1-15-16-17 LANDMARK81, 772 ĐIỆN BIÊN PHỦ, PHƯỜNG 22, QUẬN BÌNH THẠNH, TP. HCM</v>
          </cell>
          <cell r="D1117" t="str">
            <v>MIENNAM</v>
          </cell>
          <cell r="E1117" t="str">
            <v/>
          </cell>
        </row>
        <row r="1118">
          <cell r="A1118" t="str">
            <v>sanhdieu0009</v>
          </cell>
          <cell r="B1118" t="str">
            <v>SÀNH ĐIỆU Annam Gourmet Nguyễn Văn Trỗi</v>
          </cell>
          <cell r="C1118" t="str">
            <v>184 Nguyễn Văn Trỗi, P.8, Q.Phú Nhuận, HCM</v>
          </cell>
          <cell r="D1118" t="str">
            <v>MIENNAM</v>
          </cell>
          <cell r="E1118" t="str">
            <v/>
          </cell>
        </row>
        <row r="1119">
          <cell r="A1119" t="str">
            <v>sanhdieu0010</v>
          </cell>
          <cell r="B1119" t="str">
            <v>SÀNH ĐIỆU Annam Gourmet Saigon Center</v>
          </cell>
          <cell r="C1119" t="str">
            <v>B3, 65 LÊ LỢI, PHƯỜNG BẾN NGHÉ, QUẬN 1, TP HCM</v>
          </cell>
          <cell r="D1119" t="str">
            <v>MIENNAM</v>
          </cell>
          <cell r="E1119" t="str">
            <v/>
          </cell>
        </row>
        <row r="1120">
          <cell r="A1120" t="str">
            <v>sanhdieu0011</v>
          </cell>
          <cell r="B1120" t="str">
            <v>SÀNH ĐIỆU Annam Gourmet Hai Bà Trưng</v>
          </cell>
          <cell r="C1120" t="str">
            <v>16-18 Hai Bà Trưng, P.Bến Nghé, Q.1, HCM</v>
          </cell>
          <cell r="D1120" t="str">
            <v>MIENNAM</v>
          </cell>
          <cell r="E1120" t="str">
            <v/>
          </cell>
        </row>
        <row r="1121">
          <cell r="A1121" t="str">
            <v>sanhdieu0012</v>
          </cell>
          <cell r="B1121" t="str">
            <v>SÀNH ĐIỆU Annam Gourmet Feliz En Vista</v>
          </cell>
          <cell r="C1121" t="str">
            <v>Số 1 Phan Văn Đáng, P.Thạnh Mỹ Lợi, Q.2, HCM</v>
          </cell>
          <cell r="D1121" t="str">
            <v>MIENBAC</v>
          </cell>
          <cell r="E1121" t="str">
            <v>0311187079-004</v>
          </cell>
        </row>
        <row r="1122">
          <cell r="A1122" t="str">
            <v>SANHDIEU-004</v>
          </cell>
          <cell r="B1122" t="str">
            <v>CÔNG TY TNHH PHÂN PHỐI SÀNH ĐIỆU - CHI NHÁNH HÀ NỘI</v>
          </cell>
          <cell r="C1122" t="str">
            <v>B14, B15, B22, B23, B24, B25, B26 tòa nhà Syrena, Số 51 phố Xuân Diệu, Phường Quảng An, Quận Tây Hồ, Thành phố Hà Nội, Việt Nam</v>
          </cell>
          <cell r="D1122" t="str">
            <v>MIENBAC</v>
          </cell>
          <cell r="E1122" t="str">
            <v/>
          </cell>
        </row>
        <row r="1123">
          <cell r="A1123" t="str">
            <v>sanhdieu9001</v>
          </cell>
          <cell r="B1123" t="str">
            <v>SÀNH ĐIỆU Long Biên</v>
          </cell>
          <cell r="C1123" t="str">
            <v>Lô 108-110, tầng L1 TTTM Vincom Plaza Long Biên, KĐT Sinh thái Vinhomes Riverside, P.Phúc Lợi, Q.Long Biên, HN</v>
          </cell>
          <cell r="D1123" t="str">
            <v>MIENBAC</v>
          </cell>
          <cell r="E1123" t="str">
            <v/>
          </cell>
        </row>
        <row r="1124">
          <cell r="A1124" t="str">
            <v>sanhdieu9002</v>
          </cell>
          <cell r="B1124" t="str">
            <v>SÀNH ĐIỆU 51 Xuân Diệu, Tây Hồ, HN</v>
          </cell>
          <cell r="C1124" t="str">
            <v>51 Xuân Diệu, P.Quảng An, Q.Tây Hồ, HN</v>
          </cell>
          <cell r="D1124" t="str">
            <v>MIENBAC</v>
          </cell>
          <cell r="E1124" t="str">
            <v/>
          </cell>
        </row>
        <row r="1125">
          <cell r="A1125" t="str">
            <v>sanhdieu9003</v>
          </cell>
          <cell r="B1125" t="str">
            <v>SÀNH ĐIỆU Smart city</v>
          </cell>
          <cell r="C1125" t="str">
            <v>L1 28-30 &amp; L1 28B TẦNG 1 TTTM VINCOM MEGA MALL, PHƯỜNG ĐẠI MỖ, QUẬN NAM TỪ LIÊM, HN</v>
          </cell>
          <cell r="D1125" t="str">
            <v>SATRA;MIENNAM</v>
          </cell>
          <cell r="E1125">
            <v>0</v>
          </cell>
        </row>
        <row r="1126">
          <cell r="A1126" t="str">
            <v>satra0001</v>
          </cell>
          <cell r="B1126" t="str">
            <v>Satrafoods 2-4-6 Lê Thị Riêng</v>
          </cell>
          <cell r="C1126" t="str">
            <v>2-4-6 Lê Thị Riêng, P.Bến Thành, Quận 1, HCM</v>
          </cell>
          <cell r="D1126" t="str">
            <v>SATRA;MIENNAM</v>
          </cell>
          <cell r="E1126">
            <v>0</v>
          </cell>
        </row>
        <row r="1127">
          <cell r="A1127" t="str">
            <v>satra0002</v>
          </cell>
          <cell r="B1127" t="str">
            <v>Satrafoods LÊ LỢI</v>
          </cell>
          <cell r="C1127" t="str">
            <v>74 Lê Lợi, P.Bến Thành, Quận 1</v>
          </cell>
          <cell r="D1127" t="str">
            <v>SATRA;MIENNAM</v>
          </cell>
          <cell r="E1127">
            <v>0</v>
          </cell>
        </row>
        <row r="1128">
          <cell r="A1128" t="str">
            <v>satra0003</v>
          </cell>
          <cell r="B1128" t="str">
            <v>Satrafoods NGUYỄN HUỆ</v>
          </cell>
          <cell r="C1128" t="str">
            <v>103 Nguyễn Huệ, P.Bến Nghé, Quận 1</v>
          </cell>
          <cell r="D1128" t="str">
            <v>SATRA;MIENNAM</v>
          </cell>
          <cell r="E1128">
            <v>0</v>
          </cell>
        </row>
        <row r="1129">
          <cell r="A1129" t="str">
            <v>satra0004</v>
          </cell>
          <cell r="B1129" t="str">
            <v>Satrafoods ĐỒNG KHỞI</v>
          </cell>
          <cell r="C1129" t="str">
            <v>32 Đồng Khởi, P.Bến Nghé, Quận 1</v>
          </cell>
          <cell r="D1129" t="str">
            <v>SATRA;MIENNAM</v>
          </cell>
          <cell r="E1129">
            <v>0</v>
          </cell>
        </row>
        <row r="1130">
          <cell r="A1130" t="str">
            <v>satra0005</v>
          </cell>
          <cell r="B1130" t="str">
            <v>Satrafoods LƯƠNG HỮU KHÁNH</v>
          </cell>
          <cell r="C1130" t="str">
            <v>12 Lương Hữu Khánh, P.Phạm Ngũ Lão, Quận 1</v>
          </cell>
          <cell r="D1130" t="str">
            <v>SATRA;MIENNAM</v>
          </cell>
          <cell r="E1130">
            <v>0</v>
          </cell>
        </row>
        <row r="1131">
          <cell r="A1131" t="str">
            <v>satra0006</v>
          </cell>
          <cell r="B1131" t="str">
            <v>Satrafoods 204-206 Lê Thánh Tôn</v>
          </cell>
          <cell r="C1131" t="str">
            <v>204-206 Lê Thánh Tôn, P.Bến Thành, Quận 1</v>
          </cell>
          <cell r="D1131" t="str">
            <v>SATRA;MIENNAM</v>
          </cell>
          <cell r="E1131">
            <v>0</v>
          </cell>
        </row>
        <row r="1132">
          <cell r="A1132" t="str">
            <v>satra0007</v>
          </cell>
          <cell r="B1132" t="str">
            <v>Satrafoods 177 Đinh Tiên Hoàng</v>
          </cell>
          <cell r="C1132" t="str">
            <v>177 Đinh Tiên Hoàng, P.Đa Kao, Quận 1</v>
          </cell>
          <cell r="D1132" t="str">
            <v>SATRA;MIENNAM</v>
          </cell>
          <cell r="E1132">
            <v>0</v>
          </cell>
        </row>
        <row r="1133">
          <cell r="A1133" t="str">
            <v>satra0008</v>
          </cell>
          <cell r="B1133" t="str">
            <v>Satrafoods CỐNG QUỲNH</v>
          </cell>
          <cell r="C1133" t="str">
            <v>117 Cống Quỳnh, P.Nguyễn Cư Trinh, Quận 1</v>
          </cell>
          <cell r="D1133" t="str">
            <v>SATRA;MIENNAM</v>
          </cell>
          <cell r="E1133">
            <v>0</v>
          </cell>
        </row>
        <row r="1134">
          <cell r="A1134" t="str">
            <v>satra0009</v>
          </cell>
          <cell r="B1134" t="str">
            <v>Satrafoods LÝ TỰ TRỌNG</v>
          </cell>
          <cell r="C1134" t="str">
            <v>Khu C, Bệnh viện Nhi Đồng 2, 14 Lý Tự Trọng, P.Bến Nghé, Q.1</v>
          </cell>
          <cell r="D1134" t="str">
            <v>SATRA; MIENNAM</v>
          </cell>
          <cell r="E1134">
            <v>0</v>
          </cell>
        </row>
        <row r="1135">
          <cell r="A1135" t="str">
            <v>satra0010</v>
          </cell>
          <cell r="B1135" t="str">
            <v>Satrafoods 187 Nguyễn Duy Trinh</v>
          </cell>
          <cell r="C1135" t="str">
            <v>187 Nguyễn Duy Trinh, Phường Bình Trưng Tây, Quận 2</v>
          </cell>
          <cell r="D1135" t="str">
            <v>SATRA; MIENNAM</v>
          </cell>
          <cell r="E1135">
            <v>0</v>
          </cell>
        </row>
        <row r="1136">
          <cell r="A1136" t="str">
            <v>satra0011</v>
          </cell>
          <cell r="B1136" t="str">
            <v>Satrafoods NGUYỄN THỊ ĐỊNH</v>
          </cell>
          <cell r="C1136" t="str">
            <v>312 Nguyễn Thị Định, P.Thạnh Mỹ Lợi, Quận 2</v>
          </cell>
          <cell r="D1136" t="str">
            <v>SATRA; MIENNAM</v>
          </cell>
          <cell r="E1136">
            <v>0</v>
          </cell>
        </row>
        <row r="1137">
          <cell r="A1137" t="str">
            <v>satra0012</v>
          </cell>
          <cell r="B1137" t="str">
            <v>Satrafoods 975 Nguyễn Duy Trinh</v>
          </cell>
          <cell r="C1137" t="str">
            <v>975 Nguyễn Duy Trinh, P.Bình Trưng Đông, Quận 2, HCM</v>
          </cell>
          <cell r="D1137" t="str">
            <v>SATRA; MIENNAM</v>
          </cell>
          <cell r="E1137">
            <v>0</v>
          </cell>
        </row>
        <row r="1138">
          <cell r="A1138" t="str">
            <v>satra0013</v>
          </cell>
          <cell r="B1138" t="str">
            <v>Satrafoods 3/1 Nguyễn Thị Định</v>
          </cell>
          <cell r="C1138" t="str">
            <v>3/1 Nguyễn Thị Định, P.An Phú, Q.2</v>
          </cell>
          <cell r="D1138" t="str">
            <v>SATRA;MIENNAM</v>
          </cell>
          <cell r="E1138">
            <v>0</v>
          </cell>
        </row>
        <row r="1139">
          <cell r="A1139" t="str">
            <v>satra0014</v>
          </cell>
          <cell r="B1139" t="str">
            <v>Satrafoods 455 VÕ VĂN TẦN</v>
          </cell>
          <cell r="C1139" t="str">
            <v>455 Võ Văn Tần, Phường 5, Quận 3</v>
          </cell>
          <cell r="D1139" t="str">
            <v>SATRA;MIENNAM</v>
          </cell>
          <cell r="E1139">
            <v>0</v>
          </cell>
        </row>
        <row r="1140">
          <cell r="A1140" t="str">
            <v>satra0015</v>
          </cell>
          <cell r="B1140" t="str">
            <v>Satrafoods 635A Điện Biên Phủ</v>
          </cell>
          <cell r="C1140" t="str">
            <v>635A Điện Biên Phủ, Phường 1, Quận 3, HCM</v>
          </cell>
          <cell r="D1140" t="str">
            <v>SATRA; MIENNAM</v>
          </cell>
          <cell r="E1140">
            <v>0</v>
          </cell>
        </row>
        <row r="1141">
          <cell r="A1141" t="str">
            <v>satra0016</v>
          </cell>
          <cell r="B1141" t="str">
            <v>Satrafoods NGUYỄN TẤT THÀNH</v>
          </cell>
          <cell r="C1141" t="str">
            <v>107 Nguyễn Tất Thành, Phường 13, Quận 4</v>
          </cell>
          <cell r="D1141" t="str">
            <v>SATRA; MIENNAM</v>
          </cell>
          <cell r="E1141">
            <v>0</v>
          </cell>
        </row>
        <row r="1142">
          <cell r="A1142" t="str">
            <v>satra0017</v>
          </cell>
          <cell r="B1142" t="str">
            <v>Satrafoods TÔN ĐẢN</v>
          </cell>
          <cell r="C1142" t="str">
            <v>359A Tôn Đản, Phường 15, Quận 4</v>
          </cell>
          <cell r="D1142" t="str">
            <v>SATRA; MIENNAM</v>
          </cell>
          <cell r="E1142">
            <v>0</v>
          </cell>
        </row>
        <row r="1143">
          <cell r="A1143" t="str">
            <v>satra0018</v>
          </cell>
          <cell r="B1143" t="str">
            <v>Satrafoods 46-48 Đường số 41</v>
          </cell>
          <cell r="C1143" t="str">
            <v>46-48 Đường số 41, Phường 6, Quận 4, HCM</v>
          </cell>
          <cell r="D1143" t="str">
            <v>SATRA; MIENNAM</v>
          </cell>
          <cell r="E1143">
            <v>0</v>
          </cell>
        </row>
        <row r="1144">
          <cell r="A1144" t="str">
            <v>satra0019</v>
          </cell>
          <cell r="B1144" t="str">
            <v>Satrafoods 48-50 Lê Văn Linh</v>
          </cell>
          <cell r="C1144" t="str">
            <v>48–50 Lê Văn Linh, Phường 12, Quận 4, HCM</v>
          </cell>
          <cell r="D1144" t="str">
            <v>SATRA; MIENNAM</v>
          </cell>
          <cell r="E1144">
            <v>0</v>
          </cell>
        </row>
        <row r="1145">
          <cell r="A1145" t="str">
            <v>satra0020</v>
          </cell>
          <cell r="B1145" t="str">
            <v>Satrafoods NGUYỄN KHOÁI</v>
          </cell>
          <cell r="C1145" t="str">
            <v>11B Nguyễn Khoái, P.1, Q.4</v>
          </cell>
          <cell r="D1145" t="str">
            <v>SATRA; MIENNAM</v>
          </cell>
          <cell r="E1145">
            <v>0</v>
          </cell>
        </row>
        <row r="1146">
          <cell r="A1146" t="str">
            <v>satra0021</v>
          </cell>
          <cell r="B1146" t="str">
            <v>Satrafoods XÓM CHIẾU</v>
          </cell>
          <cell r="C1146" t="str">
            <v>235 Xóm Chiếu, P.15, Q.4</v>
          </cell>
          <cell r="D1146" t="str">
            <v>SATRA;MIENNAM</v>
          </cell>
          <cell r="E1146">
            <v>0</v>
          </cell>
        </row>
        <row r="1147">
          <cell r="A1147" t="str">
            <v>satra0022</v>
          </cell>
          <cell r="B1147" t="str">
            <v>Satrafoods 347-353 Hùng Vương</v>
          </cell>
          <cell r="C1147" t="str">
            <v>347-353 Hùng Vương, Phường 9, Quận 5</v>
          </cell>
          <cell r="D1147" t="str">
            <v>SATRA;MIENNAM</v>
          </cell>
          <cell r="E1147">
            <v>0</v>
          </cell>
        </row>
        <row r="1148">
          <cell r="A1148" t="str">
            <v>satra0023</v>
          </cell>
          <cell r="B1148" t="str">
            <v>Satrafoods TRẦN HƯNG ĐẠO</v>
          </cell>
          <cell r="C1148" t="str">
            <v>744 Trần Hưng Đạo, Phường 2, Quận 5</v>
          </cell>
          <cell r="D1148" t="str">
            <v>SATRA;MIENNAM</v>
          </cell>
          <cell r="E1148">
            <v>0</v>
          </cell>
        </row>
        <row r="1149">
          <cell r="A1149" t="str">
            <v>satra0024</v>
          </cell>
          <cell r="B1149" t="str">
            <v>Satrafoods HẢI THƯỢNG LÃN ÔNG</v>
          </cell>
          <cell r="C1149" t="str">
            <v>177 Hải Thượng Lãn Ông, Phường 13, Quận 5</v>
          </cell>
          <cell r="D1149" t="str">
            <v>SATRA;MIENNAM</v>
          </cell>
          <cell r="E1149">
            <v>0</v>
          </cell>
        </row>
        <row r="1150">
          <cell r="A1150" t="str">
            <v>satra0025</v>
          </cell>
          <cell r="B1150" t="str">
            <v>Satrafoods 20-22 Châu Văn Liêm</v>
          </cell>
          <cell r="C1150" t="str">
            <v>20-22 Châu Văn Liêm, Phường 10, Quận 5</v>
          </cell>
          <cell r="D1150" t="str">
            <v>SATRA;MIENNAM</v>
          </cell>
          <cell r="E1150">
            <v>0</v>
          </cell>
        </row>
        <row r="1151">
          <cell r="A1151" t="str">
            <v>satra0026</v>
          </cell>
          <cell r="B1151" t="str">
            <v>Satrafoods PHAN VĂN KHỎE</v>
          </cell>
          <cell r="C1151" t="str">
            <v>30A Phan Văn Khỏe, Phường 13, Quận 5</v>
          </cell>
          <cell r="D1151" t="str">
            <v>SATRA; MIENNAM</v>
          </cell>
          <cell r="E1151">
            <v>0</v>
          </cell>
        </row>
        <row r="1152">
          <cell r="A1152" t="str">
            <v>satra0027</v>
          </cell>
          <cell r="B1152" t="str">
            <v>Satrafoods 195-197 Bà Hom</v>
          </cell>
          <cell r="C1152" t="str">
            <v>195-197 Bà Hom, Phường 13, Quận 6, HCM</v>
          </cell>
          <cell r="D1152" t="str">
            <v>SATRA; MIENNAM</v>
          </cell>
          <cell r="E1152">
            <v>0</v>
          </cell>
        </row>
        <row r="1153">
          <cell r="A1153" t="str">
            <v>satra0028</v>
          </cell>
          <cell r="B1153" t="str">
            <v>Satrafoods NGUYỄN VĂN LUÔNG</v>
          </cell>
          <cell r="C1153" t="str">
            <v>278A Nguyễn Văn Luông, Phường 12, Quận 6, HCM</v>
          </cell>
          <cell r="D1153" t="str">
            <v>SATRA; MIENNAM</v>
          </cell>
          <cell r="E1153">
            <v>0</v>
          </cell>
        </row>
        <row r="1154">
          <cell r="A1154" t="str">
            <v>satra0029</v>
          </cell>
          <cell r="B1154" t="str">
            <v>Satrafoods 243 Tân Hòa Đông</v>
          </cell>
          <cell r="C1154" t="str">
            <v>243 Tân Hòa Đông, Phường 14, Quận 6, HCM</v>
          </cell>
          <cell r="D1154" t="str">
            <v>SATRA; MIENNAM</v>
          </cell>
          <cell r="E1154">
            <v>0</v>
          </cell>
        </row>
        <row r="1155">
          <cell r="A1155" t="str">
            <v>satra0030</v>
          </cell>
          <cell r="B1155" t="str">
            <v>Satrafoods THÁP MƯỜI</v>
          </cell>
          <cell r="C1155" t="str">
            <v>146 Tháp Mười, Phường 2, Quận 6</v>
          </cell>
          <cell r="D1155" t="str">
            <v>SATRA; MIENNAM</v>
          </cell>
          <cell r="E1155">
            <v>0</v>
          </cell>
        </row>
        <row r="1156">
          <cell r="A1156" t="str">
            <v>satra0031</v>
          </cell>
          <cell r="B1156" t="str">
            <v>Satrafoods AN DƯƠNG VƯƠNG</v>
          </cell>
          <cell r="C1156" t="str">
            <v>404 An Dương Vương, Phường 10, Quận 6</v>
          </cell>
          <cell r="D1156" t="str">
            <v>SATRA; MIENNAM</v>
          </cell>
          <cell r="E1156">
            <v>0</v>
          </cell>
        </row>
        <row r="1157">
          <cell r="A1157" t="str">
            <v>satra0032</v>
          </cell>
          <cell r="B1157" t="str">
            <v>Satrafoods PHÚ LÂM</v>
          </cell>
          <cell r="C1157" t="str">
            <v>28 Lô U, Cư xá Phú Lâm D, P.10, Q.6</v>
          </cell>
          <cell r="D1157" t="str">
            <v>SATRA; MIENNAM</v>
          </cell>
          <cell r="E1157">
            <v>0</v>
          </cell>
        </row>
        <row r="1158">
          <cell r="A1158" t="str">
            <v>satra0033</v>
          </cell>
          <cell r="B1158" t="str">
            <v>Satrafoods TÂN HÓA</v>
          </cell>
          <cell r="C1158" t="str">
            <v>53 Tân Hóa, P.14, Q.6</v>
          </cell>
          <cell r="D1158" t="str">
            <v>SATRA; MIENNAM</v>
          </cell>
          <cell r="E1158">
            <v>0</v>
          </cell>
        </row>
        <row r="1159">
          <cell r="A1159" t="str">
            <v>satra0034</v>
          </cell>
          <cell r="B1159" t="str">
            <v>Satrafoods HUỲNH TẤN PHÁT</v>
          </cell>
          <cell r="C1159" t="str">
            <v>639 Huỳnh Tấn Phát, P.Tân Thuận Đông, Quận 7</v>
          </cell>
          <cell r="D1159" t="str">
            <v>SATRA; MIENNAM</v>
          </cell>
          <cell r="E1159">
            <v>0</v>
          </cell>
        </row>
        <row r="1160">
          <cell r="A1160" t="str">
            <v>satra0035</v>
          </cell>
          <cell r="B1160" t="str">
            <v>Satrafoods 6-8 Đường 17</v>
          </cell>
          <cell r="C1160" t="str">
            <v>6-8 Đường số 17, P.Tân Kiểng, Quận 7</v>
          </cell>
          <cell r="D1160" t="str">
            <v>SATRA; MIENNAM</v>
          </cell>
          <cell r="E1160">
            <v>0</v>
          </cell>
        </row>
        <row r="1161">
          <cell r="A1161" t="str">
            <v>satra0036</v>
          </cell>
          <cell r="B1161" t="str">
            <v>Satrafoods 353 Lê Văn Lương</v>
          </cell>
          <cell r="C1161" t="str">
            <v>353 Lê Văn Lương, P.Tân Quy, Quận 7, HCM</v>
          </cell>
          <cell r="D1161" t="str">
            <v>SATRA; MIENNAM</v>
          </cell>
          <cell r="E1161">
            <v>0</v>
          </cell>
        </row>
        <row r="1162">
          <cell r="A1162" t="str">
            <v>satra0037</v>
          </cell>
          <cell r="B1162" t="str">
            <v>Satrafoods Số 35 Đường Phú Thuận</v>
          </cell>
          <cell r="C1162" t="str">
            <v>Khu Thương Mại A2, Tầng trệt chung cư Ngọc Lan, số 35 đường Phú Thuận,P. Phú Thuận, Quận 7</v>
          </cell>
          <cell r="D1162" t="str">
            <v>SATRA; MIENNAM</v>
          </cell>
          <cell r="E1162">
            <v>0</v>
          </cell>
        </row>
        <row r="1163">
          <cell r="A1163" t="str">
            <v>satra0038</v>
          </cell>
          <cell r="B1163" t="str">
            <v>Satrafoods PHÚ MỸ HƯNG</v>
          </cell>
          <cell r="C1163" t="str">
            <v>Số 1, C15B Starhill, Phú Mỹ Hưng, Quận 7</v>
          </cell>
          <cell r="D1163" t="str">
            <v>SATRA; MIENNAM</v>
          </cell>
          <cell r="E1163">
            <v>0</v>
          </cell>
        </row>
        <row r="1164">
          <cell r="A1164" t="str">
            <v>satra0039</v>
          </cell>
          <cell r="B1164" t="str">
            <v>Satrafoods 44 Đường Số 1</v>
          </cell>
          <cell r="C1164" t="str">
            <v>44 Đường Số 1, P.Tân Phú, Q.7</v>
          </cell>
          <cell r="D1164" t="str">
            <v>MIENNAM; SATRA</v>
          </cell>
          <cell r="E1164" t="str">
            <v>0300100037-004</v>
          </cell>
        </row>
        <row r="1165">
          <cell r="A1165" t="str">
            <v>SATRA-004</v>
          </cell>
          <cell r="B1165" t="str">
            <v>CN TCT TM SÀI GÒN -TNHH MTV-SIÊU THỊ SÀI GÒN</v>
          </cell>
          <cell r="C1165" t="str">
            <v>460 Đường 3 tháng 2, P.12, Q.10, TP.HCM</v>
          </cell>
          <cell r="D1165" t="str">
            <v>SATRA; MIENNAM</v>
          </cell>
          <cell r="E1165">
            <v>0</v>
          </cell>
        </row>
        <row r="1166">
          <cell r="A1166" t="str">
            <v>satra0040</v>
          </cell>
          <cell r="B1166" t="str">
            <v>Satrafoods 86 Lâm Văn Bền</v>
          </cell>
          <cell r="C1166" t="str">
            <v>86 Lâm Văn Bền, P.Tân Kiểng, Q.7</v>
          </cell>
          <cell r="D1166" t="str">
            <v>SATRA; MIENNAM</v>
          </cell>
          <cell r="E1166">
            <v>0</v>
          </cell>
        </row>
        <row r="1167">
          <cell r="A1167" t="str">
            <v>satra0041</v>
          </cell>
          <cell r="B1167" t="str">
            <v>Satrafoods LÝ PHỤC MAN</v>
          </cell>
          <cell r="C1167" t="str">
            <v>98 Lý Phục Man, KP3, P. Bình Thuận, Q.7</v>
          </cell>
          <cell r="D1167" t="str">
            <v>SATRA; MIENNAM</v>
          </cell>
          <cell r="E1167">
            <v>0</v>
          </cell>
        </row>
        <row r="1168">
          <cell r="A1168" t="str">
            <v>satra0042</v>
          </cell>
          <cell r="B1168" t="str">
            <v>Satrafoods 157 - 157A Bùi Văn Ba</v>
          </cell>
          <cell r="C1168" t="str">
            <v>157-157A Bùi Văn Ba, KP2, P.Tân Thuận Đông, Q.7</v>
          </cell>
          <cell r="D1168" t="str">
            <v>SATRA; MIENNAM</v>
          </cell>
          <cell r="E1168">
            <v>0</v>
          </cell>
        </row>
        <row r="1169">
          <cell r="A1169" t="str">
            <v>satra0043</v>
          </cell>
          <cell r="B1169" t="str">
            <v>Satrafoods DƯƠNG BÁ TRẠC</v>
          </cell>
          <cell r="C1169" t="str">
            <v>236-238 Dương Bá Trạc, Phường 2, Quận 8</v>
          </cell>
          <cell r="D1169" t="str">
            <v>SATRA; MIENNAM</v>
          </cell>
          <cell r="E1169">
            <v>0</v>
          </cell>
        </row>
        <row r="1170">
          <cell r="A1170" t="str">
            <v>satra0044</v>
          </cell>
          <cell r="B1170" t="str">
            <v>Satrafoods 803 - 805 Phạm Thế Hiển</v>
          </cell>
          <cell r="C1170" t="str">
            <v>803-805 Phạm Thế Hiển, Phường 4, Quận 8</v>
          </cell>
          <cell r="D1170" t="str">
            <v>SATRA; MIENNAM</v>
          </cell>
          <cell r="E1170">
            <v>0</v>
          </cell>
        </row>
        <row r="1171">
          <cell r="A1171" t="str">
            <v>satra0045</v>
          </cell>
          <cell r="B1171" t="str">
            <v>Satrafoods HƯNG PHÚ</v>
          </cell>
          <cell r="C1171" t="str">
            <v>789-791 Hưng Phú, Phường 9, Quận 8</v>
          </cell>
          <cell r="D1171" t="str">
            <v>SATRA; MIENNAM</v>
          </cell>
          <cell r="E1171">
            <v>0</v>
          </cell>
        </row>
        <row r="1172">
          <cell r="A1172" t="str">
            <v>satra0046</v>
          </cell>
          <cell r="B1172" t="str">
            <v>Satrafoods DẠ NAM</v>
          </cell>
          <cell r="C1172" t="str">
            <v>52 Dạ Nam, Phường 2, Quận 8</v>
          </cell>
          <cell r="D1172" t="str">
            <v>SATRA; MIENNAM</v>
          </cell>
          <cell r="E1172">
            <v>0</v>
          </cell>
        </row>
        <row r="1173">
          <cell r="A1173" t="str">
            <v>satra0047</v>
          </cell>
          <cell r="B1173" t="str">
            <v>Satrafoods PHẠM THẾ HIỂN 2</v>
          </cell>
          <cell r="C1173" t="str">
            <v>1438F Phạm Thế Hiển, Phường 5, Quận 8</v>
          </cell>
          <cell r="D1173" t="str">
            <v>SATRA; MIENNAM</v>
          </cell>
          <cell r="E1173">
            <v>0</v>
          </cell>
        </row>
        <row r="1174">
          <cell r="A1174" t="str">
            <v>satra0048</v>
          </cell>
          <cell r="B1174" t="str">
            <v>Satrafoods BÌNH ĐIỀN</v>
          </cell>
          <cell r="C1174" t="str">
            <v>Kiot số 2, Trung tâm thương mại Bình Điền, Đại lộ N V Linh , KP6, Phường 7, Quận 8</v>
          </cell>
          <cell r="D1174" t="str">
            <v>SATRA; MIENNAM</v>
          </cell>
          <cell r="E1174">
            <v>0</v>
          </cell>
        </row>
        <row r="1175">
          <cell r="A1175" t="str">
            <v>satra0049</v>
          </cell>
          <cell r="B1175" t="str">
            <v>Satrafoods PHẠM THẾ HIỂN 3</v>
          </cell>
          <cell r="C1175" t="str">
            <v>3437 Phạm Thế Hiển, P.7, Q.8</v>
          </cell>
          <cell r="D1175" t="str">
            <v>SATRA; MIENNAM</v>
          </cell>
          <cell r="E1175">
            <v>0</v>
          </cell>
        </row>
        <row r="1176">
          <cell r="A1176" t="str">
            <v>satra0050</v>
          </cell>
          <cell r="B1176" t="str">
            <v>Satrafoods AN DƯƠNG VƯƠNG 2</v>
          </cell>
          <cell r="C1176" t="str">
            <v>114 An Dương Vương, P.16, Q.8</v>
          </cell>
          <cell r="D1176" t="str">
            <v>SATRA; MIENNAM</v>
          </cell>
          <cell r="E1176">
            <v>0</v>
          </cell>
        </row>
        <row r="1177">
          <cell r="A1177" t="str">
            <v>satra0051</v>
          </cell>
          <cell r="B1177" t="str">
            <v>Satrafoods AN DƯƠNG VƯƠNG 3</v>
          </cell>
          <cell r="C1177" t="str">
            <v>62 An Dương Vương, P.16, Q.8</v>
          </cell>
          <cell r="D1177" t="str">
            <v>SATRA; MIENNAM</v>
          </cell>
          <cell r="E1177">
            <v>0</v>
          </cell>
        </row>
        <row r="1178">
          <cell r="A1178" t="str">
            <v>satra0052</v>
          </cell>
          <cell r="B1178" t="str">
            <v>Satrafoods PHẠM THẾ HIỂN 4</v>
          </cell>
          <cell r="C1178" t="str">
            <v>1146 Phạm Thế Hiển, P.5, Q.8</v>
          </cell>
          <cell r="D1178" t="str">
            <v>SATRA; MIENNAM</v>
          </cell>
          <cell r="E1178">
            <v>0</v>
          </cell>
        </row>
        <row r="1179">
          <cell r="A1179" t="str">
            <v>satra0053</v>
          </cell>
          <cell r="B1179" t="str">
            <v>Satrafoods TÙNG THIỆN VƯƠNG</v>
          </cell>
          <cell r="C1179" t="str">
            <v>454 Tùng Thiện Vương, P.12, Q.8</v>
          </cell>
          <cell r="D1179" t="str">
            <v>SATRA; MIENNAM</v>
          </cell>
          <cell r="E1179">
            <v>0</v>
          </cell>
        </row>
        <row r="1180">
          <cell r="A1180" t="str">
            <v>satra0054</v>
          </cell>
          <cell r="B1180" t="str">
            <v>Satrafoods ĐƯỜNG SỐ 1 (Q8)</v>
          </cell>
          <cell r="C1180" t="str">
            <v>5-7 Lô A Đường Số 1, Cảng Sông Phú Định, P.16, Q.8</v>
          </cell>
          <cell r="D1180" t="str">
            <v>SATRA;MIENNAM</v>
          </cell>
          <cell r="E1180">
            <v>0</v>
          </cell>
        </row>
        <row r="1181">
          <cell r="A1181" t="str">
            <v>satra0055</v>
          </cell>
          <cell r="B1181" t="str">
            <v>Satrafoods ĐỖ XUÂN HỢP</v>
          </cell>
          <cell r="C1181" t="str">
            <v>315 Đỗ Xuân Hợp, P.Phước Long B, Quận 9</v>
          </cell>
          <cell r="D1181" t="str">
            <v>SATRA;MIENNAM</v>
          </cell>
          <cell r="E1181">
            <v>0</v>
          </cell>
        </row>
        <row r="1182">
          <cell r="A1182" t="str">
            <v>satra0056</v>
          </cell>
          <cell r="B1182" t="str">
            <v>Satrafoods LÊ VĂN VIỆT</v>
          </cell>
          <cell r="C1182" t="str">
            <v>252 Lê Văn Việt, P.Tăng Nhơn Phú B, Quận 9</v>
          </cell>
          <cell r="D1182" t="str">
            <v>SATRA;MIENNAM</v>
          </cell>
          <cell r="E1182">
            <v>0</v>
          </cell>
        </row>
        <row r="1183">
          <cell r="A1183" t="str">
            <v>satra0057</v>
          </cell>
          <cell r="B1183" t="str">
            <v>Satrafoods ĐỖ XUÂN HỢP 2</v>
          </cell>
          <cell r="C1183" t="str">
            <v>87A Đỗ Xuân Hợp, P. Phước Long B, Quận 9</v>
          </cell>
          <cell r="D1183" t="str">
            <v>SATRA;MIENNAM</v>
          </cell>
          <cell r="E1183">
            <v>0</v>
          </cell>
        </row>
        <row r="1184">
          <cell r="A1184" t="str">
            <v>satra0058</v>
          </cell>
          <cell r="B1184" t="str">
            <v>Satrafoods TÂY HÒA</v>
          </cell>
          <cell r="C1184" t="str">
            <v>43 Tây Hòa, KP2, P.Phước Long A, Quận 9</v>
          </cell>
          <cell r="D1184" t="str">
            <v>SATRA;MIENNAM</v>
          </cell>
          <cell r="E1184">
            <v>0</v>
          </cell>
        </row>
        <row r="1185">
          <cell r="A1185" t="str">
            <v>satra0059</v>
          </cell>
          <cell r="B1185" t="str">
            <v>Satrafoods NGUYỄN VĂN TĂNG</v>
          </cell>
          <cell r="C1185" t="str">
            <v>215 Nguyễn Văn Tăng, P.Long Thạnh Mỹ, Q.9</v>
          </cell>
          <cell r="D1185" t="str">
            <v>SATRA;MIENNAM</v>
          </cell>
          <cell r="E1185">
            <v>0</v>
          </cell>
        </row>
        <row r="1186">
          <cell r="A1186" t="str">
            <v>satra0060</v>
          </cell>
          <cell r="B1186" t="str">
            <v>Satrafoods 204 Đình Phong Phú</v>
          </cell>
          <cell r="C1186" t="str">
            <v>204 Đình Phong Phú, P.Tăng Nhơn Phú B, Q.9</v>
          </cell>
          <cell r="D1186" t="str">
            <v>SATRA;MIENNAM</v>
          </cell>
          <cell r="E1186">
            <v>0</v>
          </cell>
        </row>
        <row r="1187">
          <cell r="A1187" t="str">
            <v>satra0061</v>
          </cell>
          <cell r="B1187" t="str">
            <v>Satrafoods 54B Dương Đình Hội</v>
          </cell>
          <cell r="C1187" t="str">
            <v>54B Dương Đình Hội, KP6, P.Phước Long B, Q.9, HCM</v>
          </cell>
          <cell r="D1187" t="str">
            <v>SATRA;MIENNAM</v>
          </cell>
          <cell r="E1187">
            <v>0</v>
          </cell>
        </row>
        <row r="1188">
          <cell r="A1188" t="str">
            <v>satra0062</v>
          </cell>
          <cell r="B1188" t="str">
            <v>Satrafoods 1403 Nguyễn Duy Trinh</v>
          </cell>
          <cell r="C1188" t="str">
            <v>1403 Nguyễn Duy Trinh, P.Trường Thạnh, Q.9, HCM</v>
          </cell>
          <cell r="D1188" t="str">
            <v>SATRA;MIENNAM</v>
          </cell>
          <cell r="E1188">
            <v>0</v>
          </cell>
        </row>
        <row r="1189">
          <cell r="A1189" t="str">
            <v>satra0063</v>
          </cell>
          <cell r="B1189" t="str">
            <v>Satrafoods NGÔ QUYỀN</v>
          </cell>
          <cell r="C1189" t="str">
            <v>88 Ngô Quyền, P.Hiệp Phú, Q.9</v>
          </cell>
          <cell r="D1189" t="str">
            <v>SATRA;MIENNAM</v>
          </cell>
          <cell r="E1189">
            <v>0</v>
          </cell>
        </row>
        <row r="1190">
          <cell r="A1190" t="str">
            <v>satra0064</v>
          </cell>
          <cell r="B1190" t="str">
            <v>Satrafoods 88 Lò Lu</v>
          </cell>
          <cell r="C1190" t="str">
            <v>88 Lò Lu, P.Trường Thạnh, Q.9, HCM</v>
          </cell>
          <cell r="D1190" t="str">
            <v>SATRA;MIENNAM</v>
          </cell>
          <cell r="E1190">
            <v>0</v>
          </cell>
        </row>
        <row r="1191">
          <cell r="A1191" t="str">
            <v>satra0065</v>
          </cell>
          <cell r="B1191" t="str">
            <v>Satrafoods ĐÌNH PHONG PHÚ 2</v>
          </cell>
          <cell r="C1191" t="str">
            <v>115A Đình Phong Phú, KP1, P.Tăng Nhơn Phú B, Q.9</v>
          </cell>
          <cell r="D1191" t="str">
            <v>SATRA;MIENNAM</v>
          </cell>
          <cell r="E1191">
            <v>0</v>
          </cell>
        </row>
        <row r="1192">
          <cell r="A1192" t="str">
            <v>satra0066</v>
          </cell>
          <cell r="B1192" t="str">
            <v>Satrafoods 793 Nguyễn Duy Trinh</v>
          </cell>
          <cell r="C1192" t="str">
            <v>793 Nguyễn Duy Trinh, P.Phú Hữu, Q.9, HCM</v>
          </cell>
          <cell r="D1192" t="str">
            <v>SATRA;MIENNAM</v>
          </cell>
          <cell r="E1192">
            <v>0</v>
          </cell>
        </row>
        <row r="1193">
          <cell r="A1193" t="str">
            <v>satra0067</v>
          </cell>
          <cell r="B1193" t="str">
            <v>Satrafoods 182 Dương Đình Hội</v>
          </cell>
          <cell r="C1193" t="str">
            <v>182 Dương Đình Hội, P.Phước Long B, Q.9, HCM</v>
          </cell>
          <cell r="D1193" t="str">
            <v>SATRA;MIENNAM</v>
          </cell>
          <cell r="E1193">
            <v>0</v>
          </cell>
        </row>
        <row r="1194">
          <cell r="A1194" t="str">
            <v>satra0068</v>
          </cell>
          <cell r="B1194" t="str">
            <v>Satrafoods NGUYỄN XIỂN</v>
          </cell>
          <cell r="C1194" t="str">
            <v>742 Nguyễn Xiển, P.Long Thạnh Mỹ, Q.9</v>
          </cell>
          <cell r="D1194" t="str">
            <v>SATRA;MIENNAM</v>
          </cell>
          <cell r="E1194">
            <v>0</v>
          </cell>
        </row>
        <row r="1195">
          <cell r="A1195" t="str">
            <v>satra0069</v>
          </cell>
          <cell r="B1195" t="str">
            <v>Satrafoods MAN THIỆN</v>
          </cell>
          <cell r="C1195" t="str">
            <v>80 Man Thiện,  P.Tăng Nhơn Phú A, Quận 9</v>
          </cell>
          <cell r="D1195" t="str">
            <v>SATRA; MIENNAM</v>
          </cell>
          <cell r="E1195">
            <v>0</v>
          </cell>
        </row>
        <row r="1196">
          <cell r="A1196" t="str">
            <v>satra0070</v>
          </cell>
          <cell r="B1196" t="str">
            <v>Satrafoods TRẦN NHÂN TÔN</v>
          </cell>
          <cell r="C1196" t="str">
            <v>159 Trần Nhân Tôn, P.2, Q.10</v>
          </cell>
          <cell r="D1196" t="str">
            <v>SATRA; MIENNAM</v>
          </cell>
          <cell r="E1196">
            <v>0</v>
          </cell>
        </row>
        <row r="1197">
          <cell r="A1197" t="str">
            <v>satra0071</v>
          </cell>
          <cell r="B1197" t="str">
            <v>Satrafoods CỬU LONG</v>
          </cell>
          <cell r="C1197" t="str">
            <v>85 Cửu Long, P.15, Q.10</v>
          </cell>
          <cell r="D1197" t="str">
            <v>SATRA; MIENNAM</v>
          </cell>
          <cell r="E1197">
            <v>0</v>
          </cell>
        </row>
        <row r="1198">
          <cell r="A1198" t="str">
            <v>satra0072</v>
          </cell>
          <cell r="B1198" t="str">
            <v>Satrafoods 206-208 Trần Quý</v>
          </cell>
          <cell r="C1198" t="str">
            <v>206-208 Trần Quý, Phường 6, Quận 11, HCM</v>
          </cell>
          <cell r="D1198" t="str">
            <v>SATRA; MIENNAM</v>
          </cell>
          <cell r="E1198">
            <v>0</v>
          </cell>
        </row>
        <row r="1199">
          <cell r="A1199" t="str">
            <v>satra0073</v>
          </cell>
          <cell r="B1199" t="str">
            <v>Satrafoods 224 Lạc Long Quân</v>
          </cell>
          <cell r="C1199" t="str">
            <v>224 Lạc Long Quân, Phường 10, Quận 11</v>
          </cell>
          <cell r="D1199" t="str">
            <v>SATRA; MIENNAM</v>
          </cell>
          <cell r="E1199">
            <v>0</v>
          </cell>
        </row>
        <row r="1200">
          <cell r="A1200" t="str">
            <v>satra0074</v>
          </cell>
          <cell r="B1200" t="str">
            <v>Satrafoods 166 Bình Thới</v>
          </cell>
          <cell r="C1200" t="str">
            <v>166 Bình Thới, Phường 14, Quận 11</v>
          </cell>
          <cell r="D1200" t="str">
            <v>SATRA; MIENNAM</v>
          </cell>
          <cell r="E1200">
            <v>0</v>
          </cell>
        </row>
        <row r="1201">
          <cell r="A1201" t="str">
            <v>satra0075</v>
          </cell>
          <cell r="B1201" t="str">
            <v>Satrafoods 262/20 Lạc Long Quân</v>
          </cell>
          <cell r="C1201" t="str">
            <v>262/20 Lạc Long Quân, Phường 10, Quận 11</v>
          </cell>
          <cell r="D1201" t="str">
            <v>SATRA; MIENNAM</v>
          </cell>
          <cell r="E1201">
            <v>0</v>
          </cell>
        </row>
        <row r="1202">
          <cell r="A1202" t="str">
            <v>satra0076</v>
          </cell>
          <cell r="B1202" t="str">
            <v>Satrafoods LẠC LONG QUÂN 3</v>
          </cell>
          <cell r="C1202" t="str">
            <v>306 Lạc Long Quân, P.5, Q.11</v>
          </cell>
          <cell r="D1202" t="str">
            <v>SATRA; MIENNAM</v>
          </cell>
          <cell r="E1202">
            <v>0</v>
          </cell>
        </row>
        <row r="1203">
          <cell r="A1203" t="str">
            <v>satra0077</v>
          </cell>
          <cell r="B1203" t="str">
            <v>Satrafoods LÊ VĂN KHƯƠNG</v>
          </cell>
          <cell r="C1203" t="str">
            <v>304A-304B Lê Văn Khương, P.Thới An, Quận 12</v>
          </cell>
          <cell r="D1203" t="str">
            <v>SATRA; MIENNAM</v>
          </cell>
          <cell r="E1203">
            <v>0</v>
          </cell>
        </row>
        <row r="1204">
          <cell r="A1204" t="str">
            <v>satra0078</v>
          </cell>
          <cell r="B1204" t="str">
            <v>Satrafoods NGUYỄN VĂN QUÁ</v>
          </cell>
          <cell r="C1204" t="str">
            <v>1/64 Nguyễn Văn Quá, KP5, P.Tân Hưng Thuận, Q12</v>
          </cell>
          <cell r="D1204" t="str">
            <v>SATRA; MIENNAM</v>
          </cell>
          <cell r="E1204">
            <v>0</v>
          </cell>
        </row>
        <row r="1205">
          <cell r="A1205" t="str">
            <v>satra0079</v>
          </cell>
          <cell r="B1205" t="str">
            <v>Satrafoods NGUYỄN ẢNH THỦ</v>
          </cell>
          <cell r="C1205" t="str">
            <v>323 Nguyễn Ảnh Thủ, P.Hiệp Thành, Quận 12</v>
          </cell>
          <cell r="D1205" t="str">
            <v>SATRA; MIENNAM</v>
          </cell>
          <cell r="E1205">
            <v>0</v>
          </cell>
        </row>
        <row r="1206">
          <cell r="A1206" t="str">
            <v>satra0080</v>
          </cell>
          <cell r="B1206" t="str">
            <v>Satrafoods TÔ KÝ</v>
          </cell>
          <cell r="C1206" t="str">
            <v>652 Tô Ký, P.Tân Chánh Hiệp, Quận 12</v>
          </cell>
          <cell r="D1206" t="str">
            <v>SATRA; MIENNAM</v>
          </cell>
          <cell r="E1206">
            <v>0</v>
          </cell>
        </row>
        <row r="1207">
          <cell r="A1207" t="str">
            <v>satra0081</v>
          </cell>
          <cell r="B1207" t="str">
            <v>Satrafoods NGUYỄN VĂN QUÁ 2</v>
          </cell>
          <cell r="C1207" t="str">
            <v>73/1 Nguyễn Văn Quá, KP2A, P.Đông Hưng Thuận, Quận 12</v>
          </cell>
          <cell r="D1207" t="str">
            <v>SATRA; MIENNAM</v>
          </cell>
          <cell r="E1207">
            <v>0</v>
          </cell>
        </row>
        <row r="1208">
          <cell r="A1208" t="str">
            <v>satra0082</v>
          </cell>
          <cell r="B1208" t="str">
            <v>Satrafoods NGUYỄN THỊ ĐẶNG</v>
          </cell>
          <cell r="C1208" t="str">
            <v>1E/1 Nguyễn Thị Đặng, KP2, P.Hiệp Thành, Q.12</v>
          </cell>
          <cell r="D1208" t="str">
            <v>SATRA; MIENNAM</v>
          </cell>
          <cell r="E1208">
            <v>0</v>
          </cell>
        </row>
        <row r="1209">
          <cell r="A1209" t="str">
            <v>satra0083</v>
          </cell>
          <cell r="B1209" t="str">
            <v>Satrafoods 46-46A Nguyễn Thị Kiểu</v>
          </cell>
          <cell r="C1209" t="str">
            <v>46-46A Nguyễn Thị Kiêu, P.Thới An, Q.12</v>
          </cell>
          <cell r="D1209" t="str">
            <v>SATRA; MIENNAM</v>
          </cell>
          <cell r="E1209">
            <v>0</v>
          </cell>
        </row>
        <row r="1210">
          <cell r="A1210" t="str">
            <v>satra0084</v>
          </cell>
          <cell r="B1210" t="str">
            <v>Satrafoods TRẦN THỊ CỜ</v>
          </cell>
          <cell r="C1210" t="str">
            <v>247 Trần Thị Cờ, KP3, P.Thới An, Q.12</v>
          </cell>
          <cell r="D1210" t="str">
            <v>SATRA; MIENNAM</v>
          </cell>
          <cell r="E1210">
            <v>0</v>
          </cell>
        </row>
        <row r="1211">
          <cell r="A1211" t="str">
            <v>satra0085</v>
          </cell>
          <cell r="B1211" t="str">
            <v>Satrafoods 2/89 Hà Huy Giáp</v>
          </cell>
          <cell r="C1211" t="str">
            <v>2/89 Hà Huy Giáp, KP1, P.Thạnh Lộc, Q.12</v>
          </cell>
          <cell r="D1211" t="str">
            <v>SATRA; MIENNAM</v>
          </cell>
          <cell r="E1211">
            <v>0</v>
          </cell>
        </row>
        <row r="1212">
          <cell r="A1212" t="str">
            <v>satra0086</v>
          </cell>
          <cell r="B1212" t="str">
            <v>Satrafoods 340 Nguyễn Thị Kiểu</v>
          </cell>
          <cell r="C1212" t="str">
            <v>340 (số cũ 60F/17) Nguyễn Thị Kiểu, P.Hiệp Thành, Q.12</v>
          </cell>
          <cell r="D1212" t="str">
            <v>SATRA; MIENNAM</v>
          </cell>
          <cell r="E1212">
            <v>0</v>
          </cell>
        </row>
        <row r="1213">
          <cell r="A1213" t="str">
            <v>satra0087</v>
          </cell>
          <cell r="B1213" t="str">
            <v>Satrafoods TÂN CHÁNH HIỆP 10</v>
          </cell>
          <cell r="C1213" t="str">
            <v>49 Tân Chánh Hiệp 10, KP8, P.Tân Chánh Hiệp, Q.12</v>
          </cell>
          <cell r="D1213" t="str">
            <v>SATRA; MIENNAM</v>
          </cell>
          <cell r="E1213">
            <v>0</v>
          </cell>
        </row>
        <row r="1214">
          <cell r="A1214" t="str">
            <v>satra0088</v>
          </cell>
          <cell r="B1214" t="str">
            <v>Satrafoods 25 Bùi Công Trừng</v>
          </cell>
          <cell r="C1214" t="str">
            <v>25 Bùi Công Trừng, P.Thạnh Xuân, Q.12, HCM</v>
          </cell>
          <cell r="D1214" t="str">
            <v>SATRA; MIENNAM</v>
          </cell>
          <cell r="E1214">
            <v>0</v>
          </cell>
        </row>
        <row r="1215">
          <cell r="A1215" t="str">
            <v>satra0089</v>
          </cell>
          <cell r="B1215" t="str">
            <v>Satrafoods A3 Tô Ký Khu nhà ở K82</v>
          </cell>
          <cell r="C1215" t="str">
            <v>Nền số A3, Khu nhà ở K82, P.Tân Chánh Hiệp, Q.12</v>
          </cell>
          <cell r="D1215" t="str">
            <v>SATRA; MIENNAM</v>
          </cell>
          <cell r="E1215">
            <v>0</v>
          </cell>
        </row>
        <row r="1216">
          <cell r="A1216" t="str">
            <v>satra0090</v>
          </cell>
          <cell r="B1216" t="str">
            <v>Satrafoods HÀ HUY GIÁP 2</v>
          </cell>
          <cell r="C1216" t="str">
            <v>412B Hà Huy Giáp, KP1, P.Thạnh Lộc, Q.12</v>
          </cell>
          <cell r="D1216" t="str">
            <v>SATRA; MIENNAM</v>
          </cell>
          <cell r="E1216">
            <v>0</v>
          </cell>
        </row>
        <row r="1217">
          <cell r="A1217" t="str">
            <v>satra0091</v>
          </cell>
          <cell r="B1217" t="str">
            <v>Satrafoods 281 Nguyễn Thị Búp</v>
          </cell>
          <cell r="C1217" t="str">
            <v>281 Nguyễn Thị Búp, KP11, P.Tân Chánh Hiệp, Q.12</v>
          </cell>
          <cell r="D1217" t="str">
            <v>SATRA; MIENNAM</v>
          </cell>
          <cell r="E1217">
            <v>0</v>
          </cell>
        </row>
        <row r="1218">
          <cell r="A1218" t="str">
            <v>satra0092</v>
          </cell>
          <cell r="B1218" t="str">
            <v>Satrafoods THẠNH LỘC</v>
          </cell>
          <cell r="C1218" t="str">
            <v>66 Thạnh Lộc 27, Khu Phố 3C, P.Thạnh Lộc, Q.12</v>
          </cell>
          <cell r="D1218" t="str">
            <v>SATRA; MIENNAM</v>
          </cell>
          <cell r="E1218">
            <v>0</v>
          </cell>
        </row>
        <row r="1219">
          <cell r="A1219" t="str">
            <v>satra0093</v>
          </cell>
          <cell r="B1219" t="str">
            <v>Satrafoods NGUYỄN THỊ KIỂU 2</v>
          </cell>
          <cell r="C1219" t="str">
            <v>74/4F Nguyễn Thị Kiểu, KP1, P.Hiệp Thành, Q.12</v>
          </cell>
          <cell r="D1219" t="str">
            <v>SATRA; MIENNAM</v>
          </cell>
          <cell r="E1219">
            <v>0</v>
          </cell>
        </row>
        <row r="1220">
          <cell r="A1220" t="str">
            <v>satra0094</v>
          </cell>
          <cell r="B1220" t="str">
            <v>Satrafoods ĐÔNG HƯNG THUẬN 02</v>
          </cell>
          <cell r="C1220" t="str">
            <v>124 Đông Hưng Thuận 02, KP5, P.Đông Hưng Thuận, Q.12</v>
          </cell>
          <cell r="D1220" t="str">
            <v>SATRA; MIENNAM</v>
          </cell>
          <cell r="E1220">
            <v>0</v>
          </cell>
        </row>
        <row r="1221">
          <cell r="A1221" t="str">
            <v>satra0095</v>
          </cell>
          <cell r="B1221" t="str">
            <v>Satrafoods ĐINH ĐỨC THIỆN</v>
          </cell>
          <cell r="C1221" t="str">
            <v>C13/34 Đinh Đức Thiện, Ấp 3, Xã Bình Chánh, Huyện Bình Chánh</v>
          </cell>
          <cell r="D1221" t="str">
            <v>SATRA; MIENNAM</v>
          </cell>
          <cell r="E1221">
            <v>0</v>
          </cell>
        </row>
        <row r="1222">
          <cell r="A1222" t="str">
            <v>satra0096</v>
          </cell>
          <cell r="B1222" t="str">
            <v>Satrafoods QUỐC LỘ 50</v>
          </cell>
          <cell r="C1222" t="str">
            <v>B6/187 Quốc lộ 50, Ấp 2, Xã Phong Phú, H.Bình Chánh</v>
          </cell>
          <cell r="D1222" t="str">
            <v>SATRA; MIENNAM</v>
          </cell>
          <cell r="E1222">
            <v>0</v>
          </cell>
        </row>
        <row r="1223">
          <cell r="A1223" t="str">
            <v>satra0097</v>
          </cell>
          <cell r="B1223" t="str">
            <v>Satrafoods NGUYỄN THỊ TÚ</v>
          </cell>
          <cell r="C1223" t="str">
            <v>D3/18A Nguyễn Thị Tú, Vĩnh Lộc, Bình Chánh</v>
          </cell>
          <cell r="D1223" t="str">
            <v>SATRA; MIENNAM</v>
          </cell>
          <cell r="E1223">
            <v>0</v>
          </cell>
        </row>
        <row r="1224">
          <cell r="A1224" t="str">
            <v>satra0098</v>
          </cell>
          <cell r="B1224" t="str">
            <v>Satrafoods NGUYỄN HỮU TRÍ</v>
          </cell>
          <cell r="C1224" t="str">
            <v>E9/8A - E9/8C Nguyễn Hữu Trí, Thị trấn Tân Túc, H.Bình Chánh</v>
          </cell>
          <cell r="D1224" t="str">
            <v>SATRA; MIENNAM</v>
          </cell>
          <cell r="E1224">
            <v>0</v>
          </cell>
        </row>
        <row r="1225">
          <cell r="A1225" t="str">
            <v>satra0099</v>
          </cell>
          <cell r="B1225" t="str">
            <v>Satrafoods VÕ VĂN VÂN</v>
          </cell>
          <cell r="C1225" t="str">
            <v>C9/3A , Võ Văn Vân, Ấp 3, Xã Vĩnh Lộc B, Huyện Bình Chánh</v>
          </cell>
          <cell r="D1225" t="str">
            <v>SATRA; MIENNAM</v>
          </cell>
          <cell r="E1225">
            <v>0</v>
          </cell>
        </row>
        <row r="1226">
          <cell r="A1226" t="str">
            <v>satra0100</v>
          </cell>
          <cell r="B1226" t="str">
            <v>Satrafoods QUỐC LỘ 50 - 2</v>
          </cell>
          <cell r="C1226" t="str">
            <v>C9/3A , Võ Văn Vân, Ấp 3, Xã Vĩnh Lộc B, Huyện Bình Chánh</v>
          </cell>
          <cell r="D1226" t="str">
            <v>SATRA; MIENNAM</v>
          </cell>
          <cell r="E1226">
            <v>0</v>
          </cell>
        </row>
        <row r="1227">
          <cell r="A1227" t="str">
            <v>satra0101</v>
          </cell>
          <cell r="B1227" t="str">
            <v>Satrafoods AN PHÚ TÂY - HƯNG LONG</v>
          </cell>
          <cell r="C1227" t="str">
            <v>D7/39 An Phú Tây - Hưng Long, Ấp 4, Xã Hưng Long, Huyện Bình Chánh</v>
          </cell>
          <cell r="D1227" t="str">
            <v>SATRA; MIENNAM</v>
          </cell>
          <cell r="E1227">
            <v>0</v>
          </cell>
        </row>
        <row r="1228">
          <cell r="A1228" t="str">
            <v>satra0102</v>
          </cell>
          <cell r="B1228" t="str">
            <v>Satrafoods ĐINH ĐỨC THIỆN 2</v>
          </cell>
          <cell r="C1228" t="str">
            <v>C17/41 Đinh Đức Thiện, Ấp 3, Xã Bình Chánh, Huyện Bình Chánh</v>
          </cell>
          <cell r="D1228" t="str">
            <v>SATRA; MIENNAM</v>
          </cell>
          <cell r="E1228">
            <v>0</v>
          </cell>
        </row>
        <row r="1229">
          <cell r="A1229" t="str">
            <v>satra0103</v>
          </cell>
          <cell r="B1229" t="str">
            <v>Satrafoods QUỐC LỘ 50 - 3</v>
          </cell>
          <cell r="C1229" t="str">
            <v>A19/12 Quốc Lộ 50, Ấp 1, Xã Bình Hưng, Huyện Bình Chánh</v>
          </cell>
          <cell r="D1229" t="str">
            <v>SATRA; MIENNAM</v>
          </cell>
          <cell r="E1229">
            <v>0</v>
          </cell>
        </row>
        <row r="1230">
          <cell r="A1230" t="str">
            <v>satra0104</v>
          </cell>
          <cell r="B1230" t="str">
            <v>Satrafoods QUỐC LỘ 50 - 4</v>
          </cell>
          <cell r="C1230" t="str">
            <v>B6/14 Quốc Lộ 50, Ấp 3, Xã Bình Hưng, Huyện Bình Chánh</v>
          </cell>
          <cell r="D1230" t="str">
            <v>SATRA; MIENNAM</v>
          </cell>
          <cell r="E1230">
            <v>0</v>
          </cell>
        </row>
        <row r="1231">
          <cell r="A1231" t="str">
            <v>satra0105</v>
          </cell>
          <cell r="B1231" t="str">
            <v>Satrafoods VĨNH LỘC 2</v>
          </cell>
          <cell r="C1231" t="str">
            <v>A1/17 Vĩnh Lộc, Ấp 1, Xã Vĩnh Lộc A, Huyện Bình Chánh</v>
          </cell>
          <cell r="D1231" t="str">
            <v>SATRA; MIENNAM</v>
          </cell>
          <cell r="E1231">
            <v>0</v>
          </cell>
        </row>
        <row r="1232">
          <cell r="A1232" t="str">
            <v>satra0106</v>
          </cell>
          <cell r="B1232" t="str">
            <v>Satrafoods KP2 Nguyễn Thị Tú - KCN Vĩnh Lộc</v>
          </cell>
          <cell r="C1232" t="str">
            <v>KP2  Nguyễn Thị Tú - KCN Vĩnh Lộc, P.Bình Hưng Hòa B, Quận Bình Tân</v>
          </cell>
          <cell r="D1232" t="str">
            <v>SATRA; MIENNAM</v>
          </cell>
          <cell r="E1232">
            <v>0</v>
          </cell>
        </row>
        <row r="1233">
          <cell r="A1233" t="str">
            <v>satra0107</v>
          </cell>
          <cell r="B1233" t="str">
            <v>Satrafoods CÂY DA SÀ</v>
          </cell>
          <cell r="C1233" t="str">
            <v>320A Tỉnh Lộ 10, P.Bình Trị Đông, Quận Bình Tân</v>
          </cell>
          <cell r="D1233" t="str">
            <v>SATRA; MIENNAM</v>
          </cell>
          <cell r="E1233">
            <v>0</v>
          </cell>
        </row>
        <row r="1234">
          <cell r="A1234" t="str">
            <v>satra0108</v>
          </cell>
          <cell r="B1234" t="str">
            <v>Satrafoods 101A và 103 Đường số 1</v>
          </cell>
          <cell r="C1234" t="str">
            <v>101A-103 Đường số 1, P.Bình Hưng Hòa A, Quận Bình Tân, HCM</v>
          </cell>
          <cell r="D1234" t="str">
            <v>SATRA; MIENNAM</v>
          </cell>
          <cell r="E1234">
            <v>0</v>
          </cell>
        </row>
        <row r="1235">
          <cell r="A1235" t="str">
            <v>satra0109</v>
          </cell>
          <cell r="B1235" t="str">
            <v>Satrafoods 148B Gò Xoài</v>
          </cell>
          <cell r="C1235" t="str">
            <v>148B Gò Xoài, KP 9, P. Bình Hưng Hòa, Quận Bình Tân</v>
          </cell>
          <cell r="D1235" t="str">
            <v>SATRA; MIENNAM</v>
          </cell>
          <cell r="E1235">
            <v>0</v>
          </cell>
        </row>
        <row r="1236">
          <cell r="A1236" t="str">
            <v>satra0110</v>
          </cell>
          <cell r="B1236" t="str">
            <v>Satrafoods TỈNH LỘ 10</v>
          </cell>
          <cell r="C1236" t="str">
            <v>997 Tỉnh Lộ 10, KP8, P.Tân Tạo, Q.Bình Tân</v>
          </cell>
          <cell r="D1236" t="str">
            <v>SATRA; MIENNAM</v>
          </cell>
          <cell r="E1236">
            <v>0</v>
          </cell>
        </row>
        <row r="1237">
          <cell r="A1237" t="str">
            <v>satra0111</v>
          </cell>
          <cell r="B1237" t="str">
            <v>Satrafoods 36 Lê Văn Quới</v>
          </cell>
          <cell r="C1237" t="str">
            <v>36 Lê Văn Quới, P.Bình Hưng Hòa A, Quận Bình Tân</v>
          </cell>
          <cell r="D1237" t="str">
            <v>SATRA; MIENNAM</v>
          </cell>
          <cell r="E1237">
            <v>0</v>
          </cell>
        </row>
        <row r="1238">
          <cell r="A1238" t="str">
            <v>satra0112</v>
          </cell>
          <cell r="B1238" t="str">
            <v>Satrafoods HƯƠNG LỘ 2</v>
          </cell>
          <cell r="C1238" t="str">
            <v>471A Hương Lộ 2, KP4, P.Bình Trị Đông, Q.Bình Tân</v>
          </cell>
          <cell r="D1238" t="str">
            <v>SATRA; MIENNAM</v>
          </cell>
          <cell r="E1238">
            <v>0</v>
          </cell>
        </row>
        <row r="1239">
          <cell r="A1239" t="str">
            <v>satra0113</v>
          </cell>
          <cell r="B1239" t="str">
            <v>Satrafoods 173 Đường 5C</v>
          </cell>
          <cell r="C1239" t="str">
            <v>173 Đường 5C, P.Bình Hưng Hòa B, Q.Bình Tân, HCM</v>
          </cell>
          <cell r="D1239" t="str">
            <v>SATRA; MIENNAM</v>
          </cell>
          <cell r="E1239">
            <v>0</v>
          </cell>
        </row>
        <row r="1240">
          <cell r="A1240" t="str">
            <v>satra0114</v>
          </cell>
          <cell r="B1240" t="str">
            <v>Satrafoods TRƯƠNG PHƯỚC PHAN</v>
          </cell>
          <cell r="C1240" t="str">
            <v>116 Trương Phước Phan, P.Bình Trị Đông, Q. Bình Tân</v>
          </cell>
          <cell r="D1240" t="str">
            <v>SATRA; MIENNAM</v>
          </cell>
          <cell r="E1240">
            <v>0</v>
          </cell>
        </row>
        <row r="1241">
          <cell r="A1241" t="str">
            <v>satra0115</v>
          </cell>
          <cell r="B1241" t="str">
            <v>Satrafoods HƯƠNG LỘ 2 - 2</v>
          </cell>
          <cell r="C1241" t="str">
            <v>730A Hương Lộ 2, KP4, P.Bình Trị Đông A, Q.Bình Tân</v>
          </cell>
          <cell r="D1241" t="str">
            <v>SATRA; MIENNAM</v>
          </cell>
          <cell r="E1241">
            <v>0</v>
          </cell>
        </row>
        <row r="1242">
          <cell r="A1242" t="str">
            <v>satra0116</v>
          </cell>
          <cell r="B1242" t="str">
            <v>Satrafoods HỒ VĂN LONG</v>
          </cell>
          <cell r="C1242" t="str">
            <v>79 Hồ Văn Long, KP3, P.Tân Tạo, Q.Bình Tân</v>
          </cell>
          <cell r="D1242" t="str">
            <v>SATRA; MIENNAM</v>
          </cell>
          <cell r="E1242">
            <v>0</v>
          </cell>
        </row>
        <row r="1243">
          <cell r="A1243" t="str">
            <v>satra0117</v>
          </cell>
          <cell r="B1243" t="str">
            <v>Satrafoods LIÊN KHU 5-6</v>
          </cell>
          <cell r="C1243" t="str">
            <v>124 Liên Khu 5-6, KP5, P.Bình Hưng Hòa B, Q.Bình Tân</v>
          </cell>
          <cell r="D1243" t="str">
            <v>SATRA; MIENNAM</v>
          </cell>
          <cell r="E1243">
            <v>0</v>
          </cell>
        </row>
        <row r="1244">
          <cell r="A1244" t="str">
            <v>satra0118</v>
          </cell>
          <cell r="B1244" t="str">
            <v>Satrafoods HỒ VĂN LONG 2</v>
          </cell>
          <cell r="C1244" t="str">
            <v>31 Hồ Văn Long, P.Bình Hưng Hòa B, Q.Bình Tân</v>
          </cell>
          <cell r="D1244" t="str">
            <v>SATRA; MIENNAM</v>
          </cell>
          <cell r="E1244">
            <v>0</v>
          </cell>
        </row>
        <row r="1245">
          <cell r="A1245" t="str">
            <v>satra0119</v>
          </cell>
          <cell r="B1245" t="str">
            <v>Satrafoods ẤP CHIẾN LƯỢC</v>
          </cell>
          <cell r="C1245" t="str">
            <v>249 Ấp Chiến Lược, P.Bình Hưng Hòa A, Q.Bình Tân</v>
          </cell>
          <cell r="D1245" t="str">
            <v>SATRA; MIENNAM</v>
          </cell>
          <cell r="E1245">
            <v>0</v>
          </cell>
        </row>
        <row r="1246">
          <cell r="A1246" t="str">
            <v>satra0120</v>
          </cell>
          <cell r="B1246" t="str">
            <v>Satrafoods XÔ VIẾT NGHỆ TĨNH</v>
          </cell>
          <cell r="C1246" t="str">
            <v>175-177 Xô Viết Nghệ Tĩnh, Phường 17, Quận Bình Thạnh</v>
          </cell>
          <cell r="D1246" t="str">
            <v>SATRA; MIENNAM</v>
          </cell>
          <cell r="E1246">
            <v>0</v>
          </cell>
        </row>
        <row r="1247">
          <cell r="A1247" t="str">
            <v>satra0121</v>
          </cell>
          <cell r="B1247" t="str">
            <v>Satrafoods 167A Nơ Trang Long</v>
          </cell>
          <cell r="C1247" t="str">
            <v>167A Nơ Trang Long, Phường 12, Quận Bình Thạnh</v>
          </cell>
          <cell r="D1247" t="str">
            <v>SATRA; MIENNAM</v>
          </cell>
          <cell r="E1247">
            <v>0</v>
          </cell>
        </row>
        <row r="1248">
          <cell r="A1248" t="str">
            <v>satra0122</v>
          </cell>
          <cell r="B1248" t="str">
            <v>Satrafoods 642 Nơ Trang Long</v>
          </cell>
          <cell r="C1248" t="str">
            <v>462 Nơ Trang Long, Phường 13, Quận Bình Thạnh</v>
          </cell>
          <cell r="D1248" t="str">
            <v>SATRA; MIENNAM</v>
          </cell>
          <cell r="E1248">
            <v>0</v>
          </cell>
        </row>
        <row r="1249">
          <cell r="A1249" t="str">
            <v>satra0123</v>
          </cell>
          <cell r="B1249" t="str">
            <v>Satrafoods 49-51 Phan Chu Trinh</v>
          </cell>
          <cell r="C1249" t="str">
            <v>49-51 Phan Chu Trinh, Phường 14, Quận Bình Thạnh</v>
          </cell>
          <cell r="D1249" t="str">
            <v>SATRA; MIENNAM</v>
          </cell>
          <cell r="E1249">
            <v>0</v>
          </cell>
        </row>
        <row r="1250">
          <cell r="A1250" t="str">
            <v>satra0124</v>
          </cell>
          <cell r="B1250" t="str">
            <v>Satrafoods UNG VĂN KHIÊM</v>
          </cell>
          <cell r="C1250" t="str">
            <v>184 Ung Văn Khiêm, Phường 25, Quận Bình Thạnh</v>
          </cell>
          <cell r="D1250" t="str">
            <v>SATRA; MIENNAM</v>
          </cell>
          <cell r="E1250">
            <v>0</v>
          </cell>
        </row>
        <row r="1251">
          <cell r="A1251" t="str">
            <v>satra0125</v>
          </cell>
          <cell r="B1251" t="str">
            <v>Satrafoods NGUYỄN VĂN ĐẬU</v>
          </cell>
          <cell r="C1251" t="str">
            <v>46B Nguyễn Văn Đậu, Phường 6, Quận Bình Thạnh</v>
          </cell>
          <cell r="D1251" t="str">
            <v>SATRA; MIENNAM</v>
          </cell>
          <cell r="E1251">
            <v>0</v>
          </cell>
        </row>
        <row r="1252">
          <cell r="A1252" t="str">
            <v>satra0126</v>
          </cell>
          <cell r="B1252" t="str">
            <v>Satrafoods 203A Hoàng Hoa Thám</v>
          </cell>
          <cell r="C1252" t="str">
            <v>203A Hoàng Hoa Thám, Phường 6, Quận Bình Thạnh</v>
          </cell>
          <cell r="D1252" t="str">
            <v>SATRA; MIENNAM</v>
          </cell>
          <cell r="E1252">
            <v>0</v>
          </cell>
        </row>
        <row r="1253">
          <cell r="A1253" t="str">
            <v>satra0127</v>
          </cell>
          <cell r="B1253" t="str">
            <v>Satrafoods ĐINH BỘ LĨNH</v>
          </cell>
          <cell r="C1253" t="str">
            <v>233-235 Đinh Bộ Lĩnh, P.26, Q.Bình Thạnh</v>
          </cell>
          <cell r="D1253" t="str">
            <v>SATRA; MIENNAM</v>
          </cell>
          <cell r="E1253">
            <v>0</v>
          </cell>
        </row>
        <row r="1254">
          <cell r="A1254" t="str">
            <v>satra0128</v>
          </cell>
          <cell r="B1254" t="str">
            <v>Satrafoods NGUYỄN VĂN ĐẬU 2</v>
          </cell>
          <cell r="C1254" t="str">
            <v>228 Nguyễn Văn Đậu, P.11, Q.Bình Thạnh</v>
          </cell>
          <cell r="D1254" t="str">
            <v>SATRA; MIENNAM</v>
          </cell>
          <cell r="E1254">
            <v>0</v>
          </cell>
        </row>
        <row r="1255">
          <cell r="A1255" t="str">
            <v>satra0129</v>
          </cell>
          <cell r="B1255" t="str">
            <v>Satrafoods BÌNH LỢI</v>
          </cell>
          <cell r="C1255" t="str">
            <v>2B Bình Lợi, P.13, Q.Bình Thạnh</v>
          </cell>
          <cell r="D1255" t="str">
            <v>SATRA; MIENNAM</v>
          </cell>
          <cell r="E1255">
            <v>0</v>
          </cell>
        </row>
        <row r="1256">
          <cell r="A1256" t="str">
            <v>satra0130</v>
          </cell>
          <cell r="B1256" t="str">
            <v>Satrafoods PHAN VĂN HÂN</v>
          </cell>
          <cell r="C1256" t="str">
            <v>112 Phan Văn Hân, P.7, Q.Bình Thạnh</v>
          </cell>
          <cell r="D1256" t="str">
            <v>SATRA; MIENNAM</v>
          </cell>
          <cell r="E1256">
            <v>0</v>
          </cell>
        </row>
        <row r="1257">
          <cell r="A1257" t="str">
            <v>satra0131</v>
          </cell>
          <cell r="B1257" t="str">
            <v>Satrafoods 210 Bùi Hữu Nghĩa</v>
          </cell>
          <cell r="C1257" t="str">
            <v>210 Bùi Hữu Nghĩa, P.2, Q.Bình Thạnh, HCM</v>
          </cell>
          <cell r="D1257" t="str">
            <v>SATRA; MIENNAM</v>
          </cell>
          <cell r="E1257">
            <v>0</v>
          </cell>
        </row>
        <row r="1258">
          <cell r="A1258" t="str">
            <v>satra0132</v>
          </cell>
          <cell r="B1258" t="str">
            <v>Satrafoods 151/9 Bis, Điện Biên Phủ</v>
          </cell>
          <cell r="C1258" t="str">
            <v>326/10 Ung Văn Khiêm ( Số cũ 151/9 - 151/9 Bis Điện Biên Phủ), P.25, Q.Bình Thạnh, HCM</v>
          </cell>
          <cell r="D1258" t="str">
            <v>SATRA; MIENNAM</v>
          </cell>
          <cell r="E1258">
            <v>0</v>
          </cell>
        </row>
        <row r="1259">
          <cell r="A1259" t="str">
            <v>satra0133</v>
          </cell>
          <cell r="B1259" t="str">
            <v>Satrafoods CỦ CHI</v>
          </cell>
          <cell r="C1259" t="str">
            <v>328 Hương Lộ 2, Xã Phước Vĩnh An, Huyện Củ Chi</v>
          </cell>
          <cell r="D1259" t="str">
            <v>SATRA; MIENNAM</v>
          </cell>
          <cell r="E1259">
            <v>0</v>
          </cell>
        </row>
        <row r="1260">
          <cell r="A1260" t="str">
            <v>satra0134</v>
          </cell>
          <cell r="B1260" t="str">
            <v>Satrafoods 199A Tỉnh lộ 8, Thị Trấn Củ Chi</v>
          </cell>
          <cell r="C1260" t="str">
            <v>199A Tỉnh lộ 8, Thị trấn Củ Chi, Huyện Củ Chi</v>
          </cell>
          <cell r="D1260" t="str">
            <v>SATRA; MIENNAM</v>
          </cell>
          <cell r="E1260">
            <v>0</v>
          </cell>
        </row>
        <row r="1261">
          <cell r="A1261" t="str">
            <v>satra0135</v>
          </cell>
          <cell r="B1261" t="str">
            <v>Satrafoods CỦ CHI 3</v>
          </cell>
          <cell r="C1261" t="str">
            <v>67 Tỉnh lộ 8, P.Tân Thạnh Tây, Huyện Củ Chi</v>
          </cell>
          <cell r="D1261" t="str">
            <v>SATRA; MIENNAM</v>
          </cell>
          <cell r="E1261">
            <v>0</v>
          </cell>
        </row>
        <row r="1262">
          <cell r="A1262" t="str">
            <v>satra0136</v>
          </cell>
          <cell r="B1262" t="str">
            <v>Satrafoods CỦ CHI 4</v>
          </cell>
          <cell r="C1262" t="str">
            <v>Lô TT1 - 1, Đường D4, KCN Đông Nam, Củ Chi</v>
          </cell>
          <cell r="D1262" t="str">
            <v>SATRA; MIENNAM</v>
          </cell>
          <cell r="E1262">
            <v>0</v>
          </cell>
        </row>
        <row r="1263">
          <cell r="A1263" t="str">
            <v>satra0137</v>
          </cell>
          <cell r="B1263" t="str">
            <v>Satrafoods 75A, Nguyễn Văn Khạn, TT Củ Chi</v>
          </cell>
          <cell r="C1263" t="str">
            <v>75A Nguyễn Văn Khạ, Thị trấn Củ Chi, Huyện Củ Chi</v>
          </cell>
          <cell r="D1263" t="str">
            <v>SATRA; MIENNAM</v>
          </cell>
          <cell r="E1263">
            <v>0</v>
          </cell>
        </row>
        <row r="1264">
          <cell r="A1264" t="str">
            <v>satra0138</v>
          </cell>
          <cell r="B1264" t="str">
            <v>Satrafoods 863 Quốc lộ 22</v>
          </cell>
          <cell r="C1264" t="str">
            <v>863 Quốc Lộ 22, Ấp Chợ, Xã Phước Thạnh, Huyện Củ Chi, HCM</v>
          </cell>
          <cell r="D1264" t="str">
            <v>SATRA; MIENNAM</v>
          </cell>
          <cell r="E1264">
            <v>0</v>
          </cell>
        </row>
        <row r="1265">
          <cell r="A1265" t="str">
            <v>satra0139</v>
          </cell>
          <cell r="B1265" t="str">
            <v>Satrafoods CỦ CHI 7</v>
          </cell>
          <cell r="C1265" t="str">
            <v>142 Nguyễn Văn Khạ, KP7, Thị trấn Củ Chi, Huyện Củ Chi</v>
          </cell>
          <cell r="D1265" t="str">
            <v>SATRA; MIENNAM</v>
          </cell>
          <cell r="E1265">
            <v>0</v>
          </cell>
        </row>
        <row r="1266">
          <cell r="A1266" t="str">
            <v>satra0140</v>
          </cell>
          <cell r="B1266" t="str">
            <v>Satrafoods CỦ CHI 8</v>
          </cell>
          <cell r="C1266" t="str">
            <v>37 Nguyễn Văn Ni, KP2, Thị trấn Củ Chi, Huyện Củ Chi</v>
          </cell>
          <cell r="D1266" t="str">
            <v>SATRA; MIENNAM</v>
          </cell>
          <cell r="E1266">
            <v>0</v>
          </cell>
        </row>
        <row r="1267">
          <cell r="A1267" t="str">
            <v>satra0141</v>
          </cell>
          <cell r="B1267" t="str">
            <v>Satrafoods 728 Tỉnh lộ 8</v>
          </cell>
          <cell r="C1267" t="str">
            <v>728 Tỉnh Lộ 8, Xã Phước Vĩnh An, H.Củ Chi</v>
          </cell>
          <cell r="D1267" t="str">
            <v>SATRA; MIENNAM</v>
          </cell>
          <cell r="E1267">
            <v>0</v>
          </cell>
        </row>
        <row r="1268">
          <cell r="A1268" t="str">
            <v>satra0142</v>
          </cell>
          <cell r="B1268" t="str">
            <v>Satrafoods 68 Liêu Bình Hương</v>
          </cell>
          <cell r="C1268" t="str">
            <v>68 Liêu Bình Hương, Xã Tân Thông Hội, Huyện Củ Chi</v>
          </cell>
          <cell r="D1268" t="str">
            <v>SATRA; MIENNAM</v>
          </cell>
          <cell r="E1268">
            <v>0</v>
          </cell>
        </row>
        <row r="1269">
          <cell r="A1269" t="str">
            <v>satra0143</v>
          </cell>
          <cell r="B1269" t="str">
            <v>Satrafoods CỦ CHI 11</v>
          </cell>
          <cell r="C1269" t="str">
            <v>1614A, Tỉnh lộ 8, Ấp 4, Xã Hòa Phú, H.Củ Chi</v>
          </cell>
          <cell r="D1269" t="str">
            <v>SATRA; MIENNAM</v>
          </cell>
          <cell r="E1269">
            <v>0</v>
          </cell>
        </row>
        <row r="1270">
          <cell r="A1270" t="str">
            <v>satra0144</v>
          </cell>
          <cell r="B1270" t="str">
            <v>Satrafoods CỦ CHI 12</v>
          </cell>
          <cell r="C1270" t="str">
            <v>423B, Quốc lộ 22, Ấp Phước Hòa, Xã Phước Hiệp, H.Củ Chi</v>
          </cell>
          <cell r="D1270" t="str">
            <v>SATRA; MIENNAM</v>
          </cell>
          <cell r="E1270">
            <v>0</v>
          </cell>
        </row>
        <row r="1271">
          <cell r="A1271" t="str">
            <v>satra0145</v>
          </cell>
          <cell r="B1271" t="str">
            <v>Satrafoods CỦ CHI 13</v>
          </cell>
          <cell r="C1271" t="str">
            <v>01 Lê Minh Nhựt , Ấp Tiền, Xã Tân Thông Hội, Huyện Củ Chi</v>
          </cell>
          <cell r="D1271" t="str">
            <v>SATRA;MIENNAM</v>
          </cell>
          <cell r="E1271">
            <v>0</v>
          </cell>
        </row>
        <row r="1272">
          <cell r="A1272" t="str">
            <v>satra0146</v>
          </cell>
          <cell r="B1272" t="str">
            <v>Satrafoods 393 Quang Trung</v>
          </cell>
          <cell r="C1272" t="str">
            <v>393 Quang Trung, Phường 10, Quận Gò Vấp</v>
          </cell>
          <cell r="D1272" t="str">
            <v>SATRA;MIENNAM</v>
          </cell>
          <cell r="E1272">
            <v>0</v>
          </cell>
        </row>
        <row r="1273">
          <cell r="A1273" t="str">
            <v>satra0147</v>
          </cell>
          <cell r="B1273" t="str">
            <v>Satrafoods 492 Lê Văn Thọ</v>
          </cell>
          <cell r="C1273" t="str">
            <v>492 Lê Văn Thọ, Phường 16, Quận Gò Vấp</v>
          </cell>
          <cell r="D1273" t="str">
            <v>SATRA;MIENNAM</v>
          </cell>
          <cell r="E1273">
            <v>0</v>
          </cell>
        </row>
        <row r="1274">
          <cell r="A1274" t="str">
            <v>satra0148</v>
          </cell>
          <cell r="B1274" t="str">
            <v>Satrafoods 551 Thống Nhất</v>
          </cell>
          <cell r="C1274" t="str">
            <v>551 Thống Nhất, Phường 16, Quận Gò Vấp, HCM</v>
          </cell>
          <cell r="D1274" t="str">
            <v>SATRA;MIENNAM</v>
          </cell>
          <cell r="E1274">
            <v>0</v>
          </cell>
        </row>
        <row r="1275">
          <cell r="A1275" t="str">
            <v>satra0149</v>
          </cell>
          <cell r="B1275" t="str">
            <v>Satrafoods NGUYÊN HỒNG</v>
          </cell>
          <cell r="C1275" t="str">
            <v>15 Nguyên Hồng, Phường 1, Quận Gò Vấp</v>
          </cell>
          <cell r="D1275" t="str">
            <v>SATRA;MIENNAM</v>
          </cell>
          <cell r="E1275">
            <v>0</v>
          </cell>
        </row>
        <row r="1276">
          <cell r="A1276" t="str">
            <v>satra0150</v>
          </cell>
          <cell r="B1276" t="str">
            <v>Satrafoods 512 Nguyễn Văn Công</v>
          </cell>
          <cell r="C1276" t="str">
            <v>512 Nguyễn Văn Công, Phường 3, Quận Gò Vấp</v>
          </cell>
          <cell r="D1276" t="str">
            <v>SATRA;MIENNAM</v>
          </cell>
          <cell r="E1276">
            <v>0</v>
          </cell>
        </row>
        <row r="1277">
          <cell r="A1277" t="str">
            <v>satra0151</v>
          </cell>
          <cell r="B1277" t="str">
            <v>Satrafoods LÊ ĐỨC THỌ</v>
          </cell>
          <cell r="C1277" t="str">
            <v>247 Lê Đức Thọ, Phường 17, Quận Gò Vấp.</v>
          </cell>
          <cell r="D1277" t="str">
            <v>SATRA;MIENNAM</v>
          </cell>
          <cell r="E1277">
            <v>0</v>
          </cell>
        </row>
        <row r="1278">
          <cell r="A1278" t="str">
            <v>satra0152</v>
          </cell>
          <cell r="B1278" t="str">
            <v>Satrafoods LÊ ĐỨC THỌ 2</v>
          </cell>
          <cell r="C1278" t="str">
            <v>100A Lê Đức Thọ, Phường 7, Quận Gò Vấp</v>
          </cell>
          <cell r="D1278" t="str">
            <v>SATRA;MIENNAM</v>
          </cell>
          <cell r="E1278">
            <v>0</v>
          </cell>
        </row>
        <row r="1279">
          <cell r="A1279" t="str">
            <v>satra0153</v>
          </cell>
          <cell r="B1279" t="str">
            <v>Satrafoods 324 Nguyễn Oanh</v>
          </cell>
          <cell r="C1279" t="str">
            <v>324 Nguyễn Oanh, Phường 17, Quận Gò Vấp, HCM</v>
          </cell>
          <cell r="D1279" t="str">
            <v>SATRA;MIENNAM</v>
          </cell>
          <cell r="E1279">
            <v>0</v>
          </cell>
        </row>
        <row r="1280">
          <cell r="A1280" t="str">
            <v>satra0154</v>
          </cell>
          <cell r="B1280" t="str">
            <v>Satrafoods 80 Nguyễn Thượng Hiền</v>
          </cell>
          <cell r="C1280" t="str">
            <v>80 Nguyễn Thượng Hiền, P.1, Q.Gò Vấp</v>
          </cell>
          <cell r="D1280" t="str">
            <v>SATRA;MIENNAM</v>
          </cell>
          <cell r="E1280">
            <v>0</v>
          </cell>
        </row>
        <row r="1281">
          <cell r="A1281" t="str">
            <v>satra0155</v>
          </cell>
          <cell r="B1281" t="str">
            <v>Satrafoods PHẠM VĂN CHIÊU</v>
          </cell>
          <cell r="C1281" t="str">
            <v>96 Phạm Văn Chiêu, Phường 9, Q.Gò Vấp,</v>
          </cell>
          <cell r="D1281" t="str">
            <v>SATRA;MIENNAM</v>
          </cell>
          <cell r="E1281">
            <v>0</v>
          </cell>
        </row>
        <row r="1282">
          <cell r="A1282" t="str">
            <v>satra0156</v>
          </cell>
          <cell r="B1282" t="str">
            <v>Satrafoods 1333 Phan Văn Trị</v>
          </cell>
          <cell r="C1282" t="str">
            <v>1333 Phan Văn Trị, P.10, Q.Gò Vấp</v>
          </cell>
          <cell r="D1282" t="str">
            <v>SATRA;MIENNAM</v>
          </cell>
          <cell r="E1282">
            <v>0</v>
          </cell>
        </row>
        <row r="1283">
          <cell r="A1283" t="str">
            <v>satra0157</v>
          </cell>
          <cell r="B1283" t="str">
            <v>Satrafoods CÂY TRÂM</v>
          </cell>
          <cell r="C1283" t="str">
            <v>461 - 463 Đường số 10 (Đường Cây Trâm), P.8 , Q.Gò Vấp</v>
          </cell>
          <cell r="D1283" t="str">
            <v>SATRA;MIENNAM</v>
          </cell>
          <cell r="E1283">
            <v>0</v>
          </cell>
        </row>
        <row r="1284">
          <cell r="A1284" t="str">
            <v>satra0158</v>
          </cell>
          <cell r="B1284" t="str">
            <v>Satrafoods QUANG TRUNG 2</v>
          </cell>
          <cell r="C1284" t="str">
            <v>486 Quang Trung, P.10, Q.Gò Vấp</v>
          </cell>
          <cell r="D1284" t="str">
            <v>SATRA;MIENNAM</v>
          </cell>
          <cell r="E1284">
            <v>0</v>
          </cell>
        </row>
        <row r="1285">
          <cell r="A1285" t="str">
            <v>satra0159</v>
          </cell>
          <cell r="B1285" t="str">
            <v>Satrafoods 405/10 Thống Nhất</v>
          </cell>
          <cell r="C1285" t="str">
            <v>405/10 Thống Nhất, P.11, Q.Gò Vấp</v>
          </cell>
          <cell r="D1285" t="str">
            <v>SATRA; MIENNAM</v>
          </cell>
          <cell r="E1285">
            <v>0</v>
          </cell>
        </row>
        <row r="1286">
          <cell r="A1286" t="str">
            <v>satra0160</v>
          </cell>
          <cell r="B1286" t="str">
            <v>Satrafoods 97/7D Bà Triệu</v>
          </cell>
          <cell r="C1286" t="str">
            <v>97/7D Bà Triệu, Thị trấn Hóc Môn, Huyện Hóc Môn</v>
          </cell>
          <cell r="D1286" t="str">
            <v>SATRA; MIENNAM</v>
          </cell>
          <cell r="E1286">
            <v>0</v>
          </cell>
        </row>
        <row r="1287">
          <cell r="A1287" t="str">
            <v>satra0161</v>
          </cell>
          <cell r="B1287" t="str">
            <v>Satrafoods 11/3 Lý Thường Kiệt</v>
          </cell>
          <cell r="C1287" t="str">
            <v>11/3 Lý Thường Kiệt, KP2, Thị Trấn Hóc Môn, HCM</v>
          </cell>
          <cell r="D1287" t="str">
            <v>SATRA; MIENNAM</v>
          </cell>
          <cell r="E1287">
            <v>0</v>
          </cell>
        </row>
        <row r="1288">
          <cell r="A1288" t="str">
            <v>satra0162</v>
          </cell>
          <cell r="B1288" t="str">
            <v>Satrafoods NGUYỄN ẢNH THỦ 2</v>
          </cell>
          <cell r="C1288" t="str">
            <v>31/7 Nguyễn Ảnh Thủ, Ấp Hưng Lân, Xã Bà Điểm, Huyện Hóc Môn</v>
          </cell>
          <cell r="D1288" t="str">
            <v>SATRA; MIENNAM</v>
          </cell>
          <cell r="E1288">
            <v>0</v>
          </cell>
        </row>
        <row r="1289">
          <cell r="A1289" t="str">
            <v>satra0163</v>
          </cell>
          <cell r="B1289" t="str">
            <v>Satrafoods 143 Lê Thị Hà</v>
          </cell>
          <cell r="C1289" t="str">
            <v>143 Lê Thị Hà, Xã Tân Xuân, Huyện Hóc Môn, HCM</v>
          </cell>
          <cell r="D1289" t="str">
            <v>SATRA; MIENNAM</v>
          </cell>
          <cell r="E1289">
            <v>0</v>
          </cell>
        </row>
        <row r="1290">
          <cell r="A1290" t="str">
            <v>satra0164</v>
          </cell>
          <cell r="B1290" t="str">
            <v>Satrafoods 45T, Ấp 7 Đặng Thúc Vịnh</v>
          </cell>
          <cell r="C1290" t="str">
            <v>45T Ấp 7, Đặng Thúc Vịnh, Xã Đông Thạnh, Huyện Hóc Môn</v>
          </cell>
          <cell r="D1290" t="str">
            <v>SATRA; MIENNAM</v>
          </cell>
          <cell r="E1290">
            <v>0</v>
          </cell>
        </row>
        <row r="1291">
          <cell r="A1291" t="str">
            <v>satra0165</v>
          </cell>
          <cell r="B1291" t="str">
            <v>Satrafoods 26/13C Trần Văn Mười</v>
          </cell>
          <cell r="C1291" t="str">
            <v>16/13C Trần Văn Mười, Ấp Thới Đông 1, Xã Xuân Thới Đông, H.Hóc Môn, HCM</v>
          </cell>
          <cell r="D1291" t="str">
            <v>SATRA; MIENNAM</v>
          </cell>
          <cell r="E1291">
            <v>0</v>
          </cell>
        </row>
        <row r="1292">
          <cell r="A1292" t="str">
            <v>satra0166</v>
          </cell>
          <cell r="B1292" t="str">
            <v>Satrafoods Số 8 Dương Công Khi</v>
          </cell>
          <cell r="C1292" t="str">
            <v>8 Dương Công Khi, Ấp Tân Lập, Xã Tân Thới Nhì, H.Hóc Môn</v>
          </cell>
          <cell r="D1292" t="str">
            <v>SATRA; MIENNAM</v>
          </cell>
          <cell r="E1292">
            <v>0</v>
          </cell>
        </row>
        <row r="1293">
          <cell r="A1293" t="str">
            <v>satra0167</v>
          </cell>
          <cell r="B1293" t="str">
            <v>Satrafoods NGUYỄN THỊ HUÊ</v>
          </cell>
          <cell r="C1293" t="str">
            <v>31/3B Nguyễn Thị Huê, Ấp Đông Lân, Xã Bà Điểm, Huyện Hóc Môn</v>
          </cell>
          <cell r="D1293" t="str">
            <v>SATRA; MIENNAM</v>
          </cell>
          <cell r="E1293">
            <v>0</v>
          </cell>
        </row>
        <row r="1294">
          <cell r="A1294" t="str">
            <v>satra0168</v>
          </cell>
          <cell r="B1294" t="str">
            <v>Satrafoods QUỐC LỘ 22</v>
          </cell>
          <cell r="C1294" t="str">
            <v>2/7 Quốc lộ 22, Ấp Dân Thắng 2, Xã Tân Thới Nhì, Huyện Hóc Môn</v>
          </cell>
          <cell r="D1294" t="str">
            <v>SATRA; MIENNAM</v>
          </cell>
          <cell r="E1294">
            <v>0</v>
          </cell>
        </row>
        <row r="1295">
          <cell r="A1295" t="str">
            <v>satra0169</v>
          </cell>
          <cell r="B1295" t="str">
            <v>Satrafoods 310 Nguyễn Văn Bứa</v>
          </cell>
          <cell r="C1295" t="str">
            <v>310 Nguyễn Văn Bứa, Ấp 6, Xã Xuân Thới Sơn, Huyện Hóc Môn</v>
          </cell>
          <cell r="D1295" t="str">
            <v>SATRA; MIENNAM</v>
          </cell>
          <cell r="E1295">
            <v>0</v>
          </cell>
        </row>
        <row r="1296">
          <cell r="A1296" t="str">
            <v>satra0170</v>
          </cell>
          <cell r="B1296" t="str">
            <v>Satrafoods TRỊNH THỊ MIẾNG</v>
          </cell>
          <cell r="C1296" t="str">
            <v>109/4E Trịnh Thị Miếng, Ấp Tam Đông, Xã Thới Tam Thôn, Huyện Hóc Môn</v>
          </cell>
          <cell r="D1296" t="str">
            <v>SATRA; MIENNAM</v>
          </cell>
          <cell r="E1296">
            <v>0</v>
          </cell>
        </row>
        <row r="1297">
          <cell r="A1297" t="str">
            <v>satra0171</v>
          </cell>
          <cell r="B1297" t="str">
            <v>Satrafoods NGUYỄN BÌNH</v>
          </cell>
          <cell r="C1297" t="str">
            <v>110 Nguyễn Bình, Phú Xuân, Nhà Bè</v>
          </cell>
          <cell r="D1297" t="str">
            <v>SATRA; MIENNAM</v>
          </cell>
          <cell r="E1297">
            <v>0</v>
          </cell>
        </row>
        <row r="1298">
          <cell r="A1298" t="str">
            <v>satra0172</v>
          </cell>
          <cell r="B1298" t="str">
            <v>Satrafoods 444 Nguyễn Văn Tạo</v>
          </cell>
          <cell r="C1298" t="str">
            <v>444 Nguyễn Văn Tạo , Ấp 2, Xã Long Thới, Huyện Nhà Bè</v>
          </cell>
          <cell r="D1298" t="str">
            <v>SATRA; MIENNAM</v>
          </cell>
          <cell r="E1298">
            <v>0</v>
          </cell>
        </row>
        <row r="1299">
          <cell r="A1299" t="str">
            <v>satra0173</v>
          </cell>
          <cell r="B1299" t="str">
            <v>Satrafoods 1131A-1131B Lê Văn Lương</v>
          </cell>
          <cell r="C1299" t="str">
            <v>1131A - 1131B Lê Văn Lương, Ấp 3, Xã Phước Kiển, Huyện Nhà Bè</v>
          </cell>
          <cell r="D1299" t="str">
            <v>SATRA; MIENNAM</v>
          </cell>
          <cell r="E1299">
            <v>0</v>
          </cell>
        </row>
        <row r="1300">
          <cell r="A1300" t="str">
            <v>satra0174</v>
          </cell>
          <cell r="B1300" t="str">
            <v>Satrafoods LÊ VĂN LƯƠNG 3</v>
          </cell>
          <cell r="C1300" t="str">
            <v>1560/2 Lê Văn Lương, Ấp 2, Xã Nhơn Đức, Huyện Nhà Bè</v>
          </cell>
          <cell r="D1300" t="str">
            <v>SATRA; MIENNAM</v>
          </cell>
          <cell r="E1300">
            <v>0</v>
          </cell>
        </row>
        <row r="1301">
          <cell r="A1301" t="str">
            <v>satra0175</v>
          </cell>
          <cell r="B1301" t="str">
            <v>Satrafoods HUỲNH TẤN PHÁT 2</v>
          </cell>
          <cell r="C1301" t="str">
            <v>464 Huỳnh Tấn Phát, Thị trấn Nhà Bè, Huyện Nhà Bè</v>
          </cell>
          <cell r="D1301" t="str">
            <v>SATRA; MIENNAM</v>
          </cell>
          <cell r="E1301">
            <v>0</v>
          </cell>
        </row>
        <row r="1302">
          <cell r="A1302" t="str">
            <v>satra0176</v>
          </cell>
          <cell r="B1302" t="str">
            <v>Satrafoods LÊ VĂN LƯƠNG 4</v>
          </cell>
          <cell r="C1302" t="str">
            <v>1234 - 2044 Lê Văn Lương, Ấp 4, Xã Nhơn Đức, Huyện Nhà Bè</v>
          </cell>
          <cell r="D1302" t="str">
            <v>SATRA; MIENNAM</v>
          </cell>
          <cell r="E1302">
            <v>0</v>
          </cell>
        </row>
        <row r="1303">
          <cell r="A1303" t="str">
            <v>satra0177</v>
          </cell>
          <cell r="B1303" t="str">
            <v>Satrafoods 136/6A Nguyễn Văn Tạo</v>
          </cell>
          <cell r="C1303" t="str">
            <v>136/6A Nguyễn Văn Tạo, Ấp 1, Xã Hiệp Phước, Huyện Nhà Bè</v>
          </cell>
          <cell r="D1303" t="str">
            <v>SATRA; MIENNAM</v>
          </cell>
          <cell r="E1303">
            <v>0</v>
          </cell>
        </row>
        <row r="1304">
          <cell r="A1304" t="str">
            <v>satra0178</v>
          </cell>
          <cell r="B1304" t="str">
            <v>Satrafoods 163 Phan Đăng Lưu</v>
          </cell>
          <cell r="C1304" t="str">
            <v>163 Phan Đăng Lưu, Phường 1, Quận Phú Nhuận, HCM</v>
          </cell>
          <cell r="D1304" t="str">
            <v>SATRA; MIENNAM</v>
          </cell>
          <cell r="E1304">
            <v>0</v>
          </cell>
        </row>
        <row r="1305">
          <cell r="A1305" t="str">
            <v>satra0179</v>
          </cell>
          <cell r="B1305" t="str">
            <v>Satrafoods 240 Phan Đình Phùng</v>
          </cell>
          <cell r="C1305" t="str">
            <v>240 Phan Đình Phùng, Phường 1, Quận Phú Nhuận, HCM</v>
          </cell>
          <cell r="D1305" t="str">
            <v>SATRA; MIENNAM</v>
          </cell>
          <cell r="E1305">
            <v>0</v>
          </cell>
        </row>
        <row r="1306">
          <cell r="A1306" t="str">
            <v>satra0180</v>
          </cell>
          <cell r="B1306" t="str">
            <v>Satrafoods 140-142 Thích Quảng Đức</v>
          </cell>
          <cell r="C1306" t="str">
            <v>140 - 142 Thích Quảng Đức, P.4, Q.Phú Nhuận</v>
          </cell>
          <cell r="D1306" t="str">
            <v>SATRA; MIENNAM</v>
          </cell>
          <cell r="E1306">
            <v>0</v>
          </cell>
        </row>
        <row r="1307">
          <cell r="A1307" t="str">
            <v>satra0181</v>
          </cell>
          <cell r="B1307" t="str">
            <v>Satrafoods 187 Phạm Văn Hai</v>
          </cell>
          <cell r="C1307" t="str">
            <v>187 Phạm Văn Hai, Phường 5, Quận Tân Bình</v>
          </cell>
          <cell r="D1307" t="str">
            <v>SATRA; MIENNAM</v>
          </cell>
          <cell r="E1307">
            <v>0</v>
          </cell>
        </row>
        <row r="1308">
          <cell r="A1308" t="str">
            <v>satra0182</v>
          </cell>
          <cell r="B1308" t="str">
            <v>Satrafoods PHAN HUY ÍCH</v>
          </cell>
          <cell r="C1308" t="str">
            <v>68 Phan Huy Ích, Phường 15, Quận Tân Bình</v>
          </cell>
          <cell r="D1308" t="str">
            <v>SATRA; MIENNAM</v>
          </cell>
          <cell r="E1308">
            <v>0</v>
          </cell>
        </row>
        <row r="1309">
          <cell r="A1309" t="str">
            <v>satra0183</v>
          </cell>
          <cell r="B1309" t="str">
            <v>Satrafoods LẠC LONG QUÂN 2</v>
          </cell>
          <cell r="C1309" t="str">
            <v>902 Lạc Long Quân, Phường 8, Quận Tân Bình</v>
          </cell>
          <cell r="D1309" t="str">
            <v>SATRA; MIENNAM</v>
          </cell>
          <cell r="E1309">
            <v>0</v>
          </cell>
        </row>
        <row r="1310">
          <cell r="A1310" t="str">
            <v>satra0184</v>
          </cell>
          <cell r="B1310" t="str">
            <v>Satrafoods 244 ÂU CƠ</v>
          </cell>
          <cell r="C1310" t="str">
            <v>244 Âu Cơ, Phường 9, Quận Tân Bình</v>
          </cell>
          <cell r="D1310" t="str">
            <v>SATRA; MIENNAM</v>
          </cell>
          <cell r="E1310">
            <v>0</v>
          </cell>
        </row>
        <row r="1311">
          <cell r="A1311" t="str">
            <v>satra0185</v>
          </cell>
          <cell r="B1311" t="str">
            <v>Satrafoods 3 Hoàng Bật Đạt</v>
          </cell>
          <cell r="C1311" t="str">
            <v>Số 3 Hoàng Bật Đạt, P.15, Q.Tân Bình, HCM</v>
          </cell>
          <cell r="D1311" t="str">
            <v>SATRA; MIENNAM</v>
          </cell>
          <cell r="E1311">
            <v>0</v>
          </cell>
        </row>
        <row r="1312">
          <cell r="A1312" t="str">
            <v>satra0186</v>
          </cell>
          <cell r="B1312" t="str">
            <v>Satrafoods 296 Phạm Văn Bạch</v>
          </cell>
          <cell r="C1312" t="str">
            <v>296 Phạm Văn Bạch, Phường 15, Q.Tân Bình</v>
          </cell>
          <cell r="D1312" t="str">
            <v>SATRA; MIENNAM</v>
          </cell>
          <cell r="E1312">
            <v>0</v>
          </cell>
        </row>
        <row r="1313">
          <cell r="A1313" t="str">
            <v>satra0187</v>
          </cell>
          <cell r="B1313" t="str">
            <v>Satrafoods BÀU CÁT 8</v>
          </cell>
          <cell r="C1313" t="str">
            <v>44 - 46 Bàu Cát 8, P.11, Q.Tân Bình</v>
          </cell>
          <cell r="D1313" t="str">
            <v>SATRA; MIENNAM</v>
          </cell>
          <cell r="E1313">
            <v>0</v>
          </cell>
        </row>
        <row r="1314">
          <cell r="A1314" t="str">
            <v>satra0188</v>
          </cell>
          <cell r="B1314" t="str">
            <v>Satrafoods TRẦN MAI NINH</v>
          </cell>
          <cell r="C1314" t="str">
            <v>108/2 Trần Mai Ninh, P.12, Q.Tân Bình</v>
          </cell>
          <cell r="D1314" t="str">
            <v>SATRA; MIENNAM</v>
          </cell>
          <cell r="E1314">
            <v>0</v>
          </cell>
        </row>
        <row r="1315">
          <cell r="A1315" t="str">
            <v>satra0189</v>
          </cell>
          <cell r="B1315" t="str">
            <v>Satrafoods TRẦN VĂN QUANG</v>
          </cell>
          <cell r="C1315" t="str">
            <v>153 Trần Văn Quang, P.10, Q.Tân Bình</v>
          </cell>
          <cell r="D1315" t="str">
            <v>SATRA; MIENNAM</v>
          </cell>
          <cell r="E1315">
            <v>0</v>
          </cell>
        </row>
        <row r="1316">
          <cell r="A1316" t="str">
            <v>satra0190</v>
          </cell>
          <cell r="B1316" t="str">
            <v>Satrafoods LÊ TRỌNG TẤN</v>
          </cell>
          <cell r="C1316" t="str">
            <v>262 Lê Trọng Tấn, P.Tây Thạnh, Quận Tân Phú</v>
          </cell>
          <cell r="D1316" t="str">
            <v>SATRA; MIENNAM</v>
          </cell>
          <cell r="E1316">
            <v>0</v>
          </cell>
        </row>
        <row r="1317">
          <cell r="A1317" t="str">
            <v>satra0191</v>
          </cell>
          <cell r="B1317" t="str">
            <v>Satrafoods THẠCH LAM</v>
          </cell>
          <cell r="C1317" t="str">
            <v>119 Thạch Lam, P.Hiệp Tân, Quận Tân Phú</v>
          </cell>
          <cell r="D1317" t="str">
            <v>SATRA; MIENNAM</v>
          </cell>
          <cell r="E1317">
            <v>0</v>
          </cell>
        </row>
        <row r="1318">
          <cell r="A1318" t="str">
            <v>satra0192</v>
          </cell>
          <cell r="B1318" t="str">
            <v>Satrafoods VƯỜN LÀI</v>
          </cell>
          <cell r="C1318" t="str">
            <v>141 Vườn Lài, P.Phú Thọ Hòa, Quận Tân Phú</v>
          </cell>
          <cell r="D1318" t="str">
            <v>SATRA; MIENNAM</v>
          </cell>
          <cell r="E1318">
            <v>0</v>
          </cell>
        </row>
        <row r="1319">
          <cell r="A1319" t="str">
            <v>satra0193</v>
          </cell>
          <cell r="B1319" t="str">
            <v>Satrafoods 121 - 121A Tân Hương</v>
          </cell>
          <cell r="C1319" t="str">
            <v>121-121A Tân Hương, P.Tân Quý, Quận Tân Phú</v>
          </cell>
          <cell r="D1319" t="str">
            <v>SATRA; MIENNAM</v>
          </cell>
          <cell r="E1319">
            <v>0</v>
          </cell>
        </row>
        <row r="1320">
          <cell r="A1320" t="str">
            <v>satra0194</v>
          </cell>
          <cell r="B1320" t="str">
            <v>Satrafoods 78-80 Lê Vĩnh Hòa</v>
          </cell>
          <cell r="C1320" t="str">
            <v>78 Lê Vĩnh Hòa, P.Phú Thọ Hòa, Q Tân Phú</v>
          </cell>
          <cell r="D1320" t="str">
            <v>SATRA; MIENNAM</v>
          </cell>
          <cell r="E1320">
            <v>0</v>
          </cell>
        </row>
        <row r="1321">
          <cell r="A1321" t="str">
            <v>satra0195</v>
          </cell>
          <cell r="B1321" t="str">
            <v>Satrafoods DƯƠNG ĐỨC HIỀN</v>
          </cell>
          <cell r="C1321" t="str">
            <v>33 Dương Đức Hiền, P.Tây Thạnh, Q.Tân Phú</v>
          </cell>
          <cell r="D1321" t="str">
            <v>SATRA; MIENNAM</v>
          </cell>
          <cell r="E1321">
            <v>0</v>
          </cell>
        </row>
        <row r="1322">
          <cell r="A1322" t="str">
            <v>satra0196</v>
          </cell>
          <cell r="B1322" t="str">
            <v>Satrafoods NGUYỄN XUÂN KHOÁT</v>
          </cell>
          <cell r="C1322" t="str">
            <v>25 Nguyễn Xuân Khoát, P.Tân Thành, Q.Tân Phú</v>
          </cell>
          <cell r="D1322" t="str">
            <v>SATRA; MIENNAM</v>
          </cell>
          <cell r="E1322">
            <v>0</v>
          </cell>
        </row>
        <row r="1323">
          <cell r="A1323" t="str">
            <v>satra0197</v>
          </cell>
          <cell r="B1323" t="str">
            <v>Satrafoods THOẠI NGỌC HẦU</v>
          </cell>
          <cell r="C1323" t="str">
            <v>Số 2 Thoại Ngọc Hầu, P.Hòa Thạnh, Q.Tân Phú</v>
          </cell>
          <cell r="D1323" t="str">
            <v>SATRA; MIENNAM</v>
          </cell>
          <cell r="E1323">
            <v>0</v>
          </cell>
        </row>
        <row r="1324">
          <cell r="A1324" t="str">
            <v>satra0198</v>
          </cell>
          <cell r="B1324" t="str">
            <v>Satrafoods LUỸ BÁN BÍCH</v>
          </cell>
          <cell r="C1324" t="str">
            <v>503 Lũy Bán Bích, P.Phú Thạnh, Q.Tân Phú</v>
          </cell>
          <cell r="D1324" t="str">
            <v>MIENNAM; SATRA</v>
          </cell>
          <cell r="E1324">
            <v>0</v>
          </cell>
        </row>
        <row r="1325">
          <cell r="A1325" t="str">
            <v>satra0199</v>
          </cell>
          <cell r="B1325" t="str">
            <v>Satrafoods KHA VẠN CÂN</v>
          </cell>
          <cell r="C1325" t="str">
            <v>1182 Kha Vạn Cân, P.Linh Chiểu, Quận Thủ Đức</v>
          </cell>
          <cell r="D1325" t="str">
            <v>SATRA; MIENNAM</v>
          </cell>
          <cell r="E1325" t="str">
            <v>0300100037-020</v>
          </cell>
        </row>
        <row r="1326">
          <cell r="A1326" t="str">
            <v>SATRA-020</v>
          </cell>
          <cell r="B1326" t="str">
            <v>TTTM Satra đường Phạm Hùng</v>
          </cell>
          <cell r="C1326" t="str">
            <v>C6/27 Phạm Hùng, Xã Bình Hưng, Huyện Bình Chánh, Thành phố Hồ Chí Minh, Việt Nam</v>
          </cell>
          <cell r="D1326" t="str">
            <v>SATRA;MIENNAM</v>
          </cell>
          <cell r="E1326">
            <v>0</v>
          </cell>
        </row>
        <row r="1327">
          <cell r="A1327" t="str">
            <v>satra0200</v>
          </cell>
          <cell r="B1327" t="str">
            <v>Satrafoods 60 Hồ Văn Tư</v>
          </cell>
          <cell r="C1327" t="str">
            <v>60 Hồ Văn Tư, P.Trường Thọ, Quận Thủ Đức, HCM</v>
          </cell>
          <cell r="D1327" t="str">
            <v>SATRA;MIENNAM</v>
          </cell>
          <cell r="E1327">
            <v>0</v>
          </cell>
        </row>
        <row r="1328">
          <cell r="A1328" t="str">
            <v>satra0201</v>
          </cell>
          <cell r="B1328" t="str">
            <v>Satrafoods ĐƯỜNG SỐ 5</v>
          </cell>
          <cell r="C1328" t="str">
            <v>16 Đường số 5, P.Linh Xuân, Quận Thủ Đức</v>
          </cell>
          <cell r="D1328" t="str">
            <v>SATRA;MIENNAM</v>
          </cell>
          <cell r="E1328">
            <v>0</v>
          </cell>
        </row>
        <row r="1329">
          <cell r="A1329" t="str">
            <v>satra0202</v>
          </cell>
          <cell r="B1329" t="str">
            <v>Satrafoods 29 Dân Chủ</v>
          </cell>
          <cell r="C1329" t="str">
            <v>29 Dân Chủ, P.Bình Thọ, Quận Thủ Đức</v>
          </cell>
          <cell r="D1329" t="str">
            <v>SATRA; MIENNAM</v>
          </cell>
          <cell r="E1329">
            <v>0</v>
          </cell>
        </row>
        <row r="1330">
          <cell r="A1330" t="str">
            <v>satra02020</v>
          </cell>
          <cell r="B1330" t="str">
            <v>Satrafoods 23 Đường Số 8</v>
          </cell>
          <cell r="C1330" t="str">
            <v>23 đường số 8, P. Linh Trung, TP. Thủ Đức, Tp. HCM</v>
          </cell>
          <cell r="D1330" t="str">
            <v>SATRA;MIENNAM</v>
          </cell>
          <cell r="E1330">
            <v>0</v>
          </cell>
        </row>
        <row r="1331">
          <cell r="A1331" t="str">
            <v>satra0203</v>
          </cell>
          <cell r="B1331" t="str">
            <v>Satrafoods ĐẶNG VĂN BI</v>
          </cell>
          <cell r="C1331" t="str">
            <v>64 Đặng Văn Bi, KP 4, P.Bình Thọ, Quận Thủ Đức</v>
          </cell>
          <cell r="D1331" t="str">
            <v>SATRA;MIENNAM</v>
          </cell>
          <cell r="E1331">
            <v>0</v>
          </cell>
        </row>
        <row r="1332">
          <cell r="A1332" t="str">
            <v>satra0204</v>
          </cell>
          <cell r="B1332" t="str">
            <v>Satrafoods TÔ NGỌC VÂN</v>
          </cell>
          <cell r="C1332" t="str">
            <v>252 Tô Ngọc Vân, KP 3, P.Linh Đông, Quận Thủ Đức</v>
          </cell>
          <cell r="D1332" t="str">
            <v>SATRA;MIENNAM</v>
          </cell>
          <cell r="E1332">
            <v>0</v>
          </cell>
        </row>
        <row r="1333">
          <cell r="A1333" t="str">
            <v>satra0205</v>
          </cell>
          <cell r="B1333" t="str">
            <v>Satrafoods  ĐƯỜNG SỐ 11</v>
          </cell>
          <cell r="C1333" t="str">
            <v>65 Đường số 11, KP4, P.Linh Xuân, Q.Thủ Đức</v>
          </cell>
          <cell r="D1333" t="str">
            <v>SATRA;MIENNAM</v>
          </cell>
          <cell r="E1333">
            <v>0</v>
          </cell>
        </row>
        <row r="1334">
          <cell r="A1334" t="str">
            <v>satra0206</v>
          </cell>
          <cell r="B1334" t="str">
            <v>Satrafoods ĐƯỜNG SỐ 8</v>
          </cell>
          <cell r="C1334" t="str">
            <v>36 Đường Số 8, KP1, P.Linh Xuân, Q.Thủ Đức</v>
          </cell>
          <cell r="D1334" t="str">
            <v>SATRA;MIENNAM</v>
          </cell>
          <cell r="E1334">
            <v>0</v>
          </cell>
        </row>
        <row r="1335">
          <cell r="A1335" t="str">
            <v>satra0207</v>
          </cell>
          <cell r="B1335" t="str">
            <v>Satrafoods 118A Đường số 2</v>
          </cell>
          <cell r="C1335" t="str">
            <v>118A Đường Số 2, KP9, P.Trường Thọ, Q.Thủ Đức, HCM</v>
          </cell>
          <cell r="D1335" t="str">
            <v>SATRA;MIENNAM</v>
          </cell>
          <cell r="E1335">
            <v>0</v>
          </cell>
        </row>
        <row r="1336">
          <cell r="A1336" t="str">
            <v>satra0208</v>
          </cell>
          <cell r="B1336" t="str">
            <v>Satrafoods TÔ VĨNH DIỆN</v>
          </cell>
          <cell r="C1336" t="str">
            <v>46 Tô Vĩnh Diện, P.Linh Chiểu, Q.Thủ Đức</v>
          </cell>
          <cell r="D1336" t="str">
            <v>SATRA;MIENNAM</v>
          </cell>
          <cell r="E1336">
            <v>0</v>
          </cell>
        </row>
        <row r="1337">
          <cell r="A1337" t="str">
            <v>satra0209</v>
          </cell>
          <cell r="B1337" t="str">
            <v>Satrafoods N23 Khu nhà ở Vạn Phúc 1</v>
          </cell>
          <cell r="C1337" t="str">
            <v>N23, Khu nhà ở Vạn Phúc 1, Quốc Lộ 13, P.Hiệp Bình Phước, Q.Thủ Đức, HCM</v>
          </cell>
          <cell r="D1337" t="str">
            <v>SATRA;MIENNAM</v>
          </cell>
          <cell r="E1337">
            <v>0</v>
          </cell>
        </row>
        <row r="1338">
          <cell r="A1338" t="str">
            <v>satra0210</v>
          </cell>
          <cell r="B1338" t="str">
            <v>Satrafoods 11 Đường số 6</v>
          </cell>
          <cell r="C1338" t="str">
            <v>11 Đường số 6, KP 3, P.Linh Trung, Q.Thủ Đức</v>
          </cell>
          <cell r="D1338" t="str">
            <v>SATRA;MIENNAM</v>
          </cell>
          <cell r="E1338">
            <v>0</v>
          </cell>
        </row>
        <row r="1339">
          <cell r="A1339" t="str">
            <v>satra0211</v>
          </cell>
          <cell r="B1339" t="str">
            <v>Satrafoods 244 Lê Thị Hoa</v>
          </cell>
          <cell r="C1339" t="str">
            <v>244 Lê Thị Hoa, KP5, P.Bình Chiểu, Q.Thủ Đức</v>
          </cell>
          <cell r="D1339" t="str">
            <v>SATRA;MIENNAM</v>
          </cell>
          <cell r="E1339">
            <v>0</v>
          </cell>
        </row>
        <row r="1340">
          <cell r="A1340" t="str">
            <v>satra0212</v>
          </cell>
          <cell r="B1340" t="str">
            <v>Satrafoods HIỆP BÌNH</v>
          </cell>
          <cell r="C1340" t="str">
            <v>187 Hiệp Bình, KP7, P.Hiệp Bình Chánh, Q.Thủ Đức</v>
          </cell>
          <cell r="D1340" t="str">
            <v>SATRA;MIENNAM</v>
          </cell>
          <cell r="E1340">
            <v>0</v>
          </cell>
        </row>
        <row r="1341">
          <cell r="A1341" t="str">
            <v>satra0213</v>
          </cell>
          <cell r="B1341" t="str">
            <v>Satrafoods TỈNH LỘ 43</v>
          </cell>
          <cell r="C1341" t="str">
            <v>740 Tỉnh Lộ 43, Khu phố 3, P.Bình Chiểu, Q.Thủ Đức</v>
          </cell>
          <cell r="D1341" t="str">
            <v>SATRA;MIENNAM</v>
          </cell>
          <cell r="E1341">
            <v>0</v>
          </cell>
        </row>
        <row r="1342">
          <cell r="A1342" t="str">
            <v>satra0214</v>
          </cell>
          <cell r="B1342" t="str">
            <v>Satrafoods ĐƯỜNG 8 - 2</v>
          </cell>
          <cell r="C1342" t="str">
            <v>23 Đường 8, KP3, P.Linh Trung, Q.Thủ Đức</v>
          </cell>
          <cell r="D1342" t="str">
            <v>SATRA; MIENNAM</v>
          </cell>
          <cell r="E1342">
            <v>0</v>
          </cell>
        </row>
        <row r="1343">
          <cell r="A1343" t="str">
            <v>satra0215</v>
          </cell>
          <cell r="B1343" t="str">
            <v>Satrafoods 260 TRẦN NÃO</v>
          </cell>
          <cell r="C1343" t="str">
            <v>260 Trần Não, KP2, P.An Khánh, Tp.Thủ Đức, HCM</v>
          </cell>
          <cell r="D1343" t="str">
            <v>MIENNAM; SATRA</v>
          </cell>
          <cell r="E1343" t="str">
            <v>0300100037-023</v>
          </cell>
        </row>
        <row r="1344">
          <cell r="A1344" t="str">
            <v>SATRA-023</v>
          </cell>
          <cell r="B1344" t="str">
            <v>TRUNG TÂM PHÂN PHỐI SATRA</v>
          </cell>
          <cell r="C1344" t="str">
            <v>204-206 Lê Thánh Tôn, Phường Bến Thành, Quận 1, TP. Hồ Chí Minh</v>
          </cell>
          <cell r="D1344" t="str">
            <v>MIENNAM; SATRA</v>
          </cell>
          <cell r="E1344" t="str">
            <v>0300100037-025</v>
          </cell>
        </row>
        <row r="1345">
          <cell r="A1345" t="str">
            <v>SATRA-025</v>
          </cell>
          <cell r="B1345" t="str">
            <v>TRUNG TÂM ĐIỀU HÀNH SATRAFOODS</v>
          </cell>
          <cell r="C1345" t="str">
            <v>455 Võ Văn Tần, Phường 05, Quận 3, Thành phố Hồ Chí Minh, Việt Nam</v>
          </cell>
          <cell r="D1345" t="str">
            <v>MIENNAM; SATRA</v>
          </cell>
          <cell r="E1345" t="str">
            <v>0300100037-027</v>
          </cell>
        </row>
        <row r="1346">
          <cell r="A1346" t="str">
            <v>SATRA-027</v>
          </cell>
          <cell r="B1346" t="str">
            <v>Trung Tâm Thương Mại Satra Củ Chi</v>
          </cell>
          <cell r="C1346" t="str">
            <v>1239 Tỉnh Lộ 8, Ấp Thạnh An, Xã Trung An, Huyện Củ Chi, Thành phố Hồ Chí Minh, Việt Nam</v>
          </cell>
          <cell r="D1346" t="str">
            <v>SATRA; MIENNAM</v>
          </cell>
          <cell r="E1346">
            <v>0</v>
          </cell>
        </row>
        <row r="1347">
          <cell r="A1347" t="str">
            <v>satra0300</v>
          </cell>
          <cell r="B1347" t="str">
            <v>Satrafoods 32 Nguyễn Thị Kiểu</v>
          </cell>
          <cell r="C1347" t="str">
            <v>32 Nguyễn Thị Kiểu, P.Hiệp Thành, Q.12</v>
          </cell>
          <cell r="D1347" t="str">
            <v>SATRA; MIENNAM</v>
          </cell>
          <cell r="E1347">
            <v>0</v>
          </cell>
        </row>
        <row r="1348">
          <cell r="A1348" t="str">
            <v>satra0301</v>
          </cell>
          <cell r="B1348" t="str">
            <v>Satrafoods 47 Nguyên Hồng</v>
          </cell>
          <cell r="C1348" t="str">
            <v>47 Nguyên Hồng, P.11, Q.Bình Thạnh, HCM</v>
          </cell>
          <cell r="D1348" t="str">
            <v>SATRA;MIENNAM</v>
          </cell>
          <cell r="E1348">
            <v>0</v>
          </cell>
        </row>
        <row r="1349">
          <cell r="A1349" t="str">
            <v>satra0367</v>
          </cell>
          <cell r="B1349" t="str">
            <v>Satrafoods 367A Phan Văn Trị</v>
          </cell>
          <cell r="C1349" t="str">
            <v>367A Phan Văn Trị, Phường 11, Quận Bình Thạnh, TP. Hồ Chí Minh</v>
          </cell>
          <cell r="D1349" t="str">
            <v>SATRA; MIENNAM</v>
          </cell>
          <cell r="E1349">
            <v>0</v>
          </cell>
        </row>
        <row r="1350">
          <cell r="A1350" t="str">
            <v>satra0400</v>
          </cell>
          <cell r="B1350" t="str">
            <v>Satrafoods 195/9 Xô Viết Nghệ Tĩnh</v>
          </cell>
          <cell r="C1350" t="str">
            <v>195/9 XVNT, P.17, Q.Bình Thạnh, HCM</v>
          </cell>
          <cell r="D1350" t="str">
            <v>SATRA; MIENNAM</v>
          </cell>
          <cell r="E1350">
            <v>0</v>
          </cell>
        </row>
        <row r="1351">
          <cell r="A1351" t="str">
            <v>satra0555</v>
          </cell>
          <cell r="B1351" t="str">
            <v>Satrafoods 555 Tỉnh Lộ 7</v>
          </cell>
          <cell r="C1351" t="str">
            <v>555 Tỉnh Lộ 7, Ấp Mỹ khánh B, Xã Thái Mỹ, Củ Chi</v>
          </cell>
          <cell r="D1351">
            <v>0</v>
          </cell>
          <cell r="E1351" t="str">
            <v>0316625505-001</v>
          </cell>
        </row>
        <row r="1352">
          <cell r="A1352" t="str">
            <v>SBF</v>
          </cell>
          <cell r="B1352" t="str">
            <v>CHI NHÁNH CÔNG TY CỔ PHẦN SIBA FOOD VIỆT NAM TẠI HÀ NỘI</v>
          </cell>
          <cell r="C1352" t="str">
            <v>Tầng 12A, Tòa nhà Diamond Flower, KĐT mới N1, Số 48, đường Lê Văn Lương, Phường Nhân Chính, Quận Thanh Xuân, Thành Phố Hà nội, Việt Nam</v>
          </cell>
          <cell r="D1352" t="str">
            <v>MIENBAC</v>
          </cell>
          <cell r="E1352" t="str">
            <v>0106845649</v>
          </cell>
        </row>
        <row r="1353">
          <cell r="A1353" t="str">
            <v>SE7VENHA</v>
          </cell>
          <cell r="B1353" t="str">
            <v>Công Ty Cổ Phần Thương Mại Và Dịch Vụ Se7ven Việt Nam</v>
          </cell>
          <cell r="C1353" t="str">
            <v>Số 26, Ngõ 25, Bùi Huy Ích, Phường Hoàng Liệt, Quận Hoàng Mai, Hà Nội</v>
          </cell>
          <cell r="D1353" t="str">
            <v>9%; MIENNAM</v>
          </cell>
          <cell r="E1353" t="str">
            <v>0313330856</v>
          </cell>
        </row>
        <row r="1354">
          <cell r="A1354" t="str">
            <v>SEVEN</v>
          </cell>
          <cell r="B1354" t="str">
            <v>CÔNG TY CỔ PHẦN  SEVEN SYSTEM VIỆT NAM</v>
          </cell>
          <cell r="C1354" t="str">
            <v>412 Nguyễn Thị Minh Khai, Phường 5, Quận 3, Thành phố Hồ Chí Minh, Việt Nam</v>
          </cell>
          <cell r="D1354" t="str">
            <v>9%; MIENNAM</v>
          </cell>
          <cell r="E1354" t="str">
            <v>0313330856-002</v>
          </cell>
        </row>
        <row r="1355">
          <cell r="A1355" t="str">
            <v>SEVEN02</v>
          </cell>
          <cell r="B1355" t="str">
            <v>CHI NHÁNH CÔNG TY CỔ PHẦN SEVEN SYSTEM VIỆT NAM TẠI BÌNH DƯƠNG</v>
          </cell>
          <cell r="C1355" t="str">
            <v>B1.01.02, Tầng 1 Khu TM-DV, số 10 Kha Vạn Cân, KP. Bình Đườn, Phường An Bình, Thành phố Dĩ An, Tỉnh Bình Dương, Việt Nam</v>
          </cell>
          <cell r="D1355" t="str">
            <v>MIENNAM</v>
          </cell>
          <cell r="E1355" t="str">
            <v>0317207074</v>
          </cell>
        </row>
        <row r="1356">
          <cell r="A1356" t="str">
            <v>SGMART</v>
          </cell>
          <cell r="B1356" t="str">
            <v>CÔNG TY TNHH SAIGON MART</v>
          </cell>
          <cell r="C1356" t="str">
            <v>Số 0.03 Chung cư Flora Mizuki -CC1-A; ấp 3A, Xã Bình Hưng, Huyện Bình Chánh, Thành phố Hồ Chí Minh, Việt Nam</v>
          </cell>
          <cell r="D1356" t="str">
            <v>MIENNAM</v>
          </cell>
          <cell r="E1356" t="str">
            <v>0316904121</v>
          </cell>
        </row>
        <row r="1357">
          <cell r="A1357" t="str">
            <v>SHINSEN</v>
          </cell>
          <cell r="B1357" t="str">
            <v>CÔNG TY CỔ PHẦN SHINSEN GROUP</v>
          </cell>
          <cell r="C1357" t="str">
            <v>76D Phạm Viết Chánh, Phường 19, Quận Bình Thạnh, Thành phố Hồ Chí Minh, Việt Nam</v>
          </cell>
          <cell r="D1357" t="str">
            <v>MIENNAM</v>
          </cell>
          <cell r="E1357" t="str">
            <v/>
          </cell>
        </row>
        <row r="1358">
          <cell r="A1358" t="str">
            <v>shinsen0001</v>
          </cell>
          <cell r="B1358" t="str">
            <v>Shinsen Cửa Hàng Nguyễn Văn Công</v>
          </cell>
          <cell r="C1358" t="str">
            <v>Gò Vấp, HCM</v>
          </cell>
          <cell r="D1358" t="str">
            <v>MIENNAM</v>
          </cell>
          <cell r="E1358" t="str">
            <v/>
          </cell>
        </row>
        <row r="1359">
          <cell r="A1359" t="str">
            <v>shinsen0002</v>
          </cell>
          <cell r="B1359" t="str">
            <v>Shinsen Cửa Hàng Nguyễn Văn Đậu</v>
          </cell>
          <cell r="C1359" t="str">
            <v>Phú Nhuận, HCM</v>
          </cell>
          <cell r="D1359" t="str">
            <v>MIENNAM</v>
          </cell>
          <cell r="E1359" t="str">
            <v/>
          </cell>
        </row>
        <row r="1360">
          <cell r="A1360" t="str">
            <v>shinsen0003</v>
          </cell>
          <cell r="B1360" t="str">
            <v>Shinsen Cửa Hàng Phạm Viết Chánh</v>
          </cell>
          <cell r="C1360" t="str">
            <v>Bình Thạnh , HCM</v>
          </cell>
          <cell r="D1360" t="str">
            <v>MIENNAM</v>
          </cell>
          <cell r="E1360" t="str">
            <v/>
          </cell>
        </row>
        <row r="1361">
          <cell r="A1361" t="str">
            <v>shinsen0004</v>
          </cell>
          <cell r="B1361" t="str">
            <v>Shinsen Cửa Hàng Ngô Quyền</v>
          </cell>
          <cell r="C1361" t="str">
            <v>52 Ngô Quyền, Q.9, HCM</v>
          </cell>
          <cell r="D1361" t="str">
            <v>6%; MIENBAC</v>
          </cell>
          <cell r="E1361" t="str">
            <v>0316625505-001</v>
          </cell>
        </row>
        <row r="1362">
          <cell r="A1362" t="str">
            <v>SIBA</v>
          </cell>
          <cell r="B1362" t="str">
            <v>CHI NHÁNH CÔNG TY CỔ PHẦN SIBA FOOD VIỆT NAM TẠI HÀ NỘI</v>
          </cell>
          <cell r="C1362" t="str">
            <v>Tầng 12A, toà nhà Diamond Flower, Khu đô thị mới N1, số 48, đường Lê Văn Lương, Phường Nhân Chính, Quận Thanh Xuân, Thành phố Hà Nội, Việt Nam</v>
          </cell>
          <cell r="D1362" t="str">
            <v>MIENBAC;6%</v>
          </cell>
          <cell r="E1362" t="str">
            <v/>
          </cell>
        </row>
        <row r="1363">
          <cell r="A1363" t="str">
            <v>siba0001</v>
          </cell>
          <cell r="B1363" t="str">
            <v>Sibafood Vinhomes Green Bay, Mễ Trì</v>
          </cell>
          <cell r="C1363" t="str">
            <v>G1, Vinhomes Green Bay, Mễ Trì, Nam Từ Liêm, HN</v>
          </cell>
          <cell r="D1363" t="str">
            <v>MIENBAC;6%</v>
          </cell>
          <cell r="E1363" t="str">
            <v/>
          </cell>
        </row>
        <row r="1364">
          <cell r="A1364" t="str">
            <v>siba0002</v>
          </cell>
          <cell r="B1364" t="str">
            <v>Sibafood Thăng Long Victory</v>
          </cell>
          <cell r="C1364" t="str">
            <v>khu ĐT An Khánh, huyện Hoài Đức, HN</v>
          </cell>
          <cell r="D1364" t="str">
            <v>MIENBAC;6%</v>
          </cell>
          <cell r="E1364" t="str">
            <v/>
          </cell>
        </row>
        <row r="1365">
          <cell r="A1365" t="str">
            <v>siba0003</v>
          </cell>
          <cell r="B1365" t="str">
            <v>Sibafood  INPERIA SKY GARDEN</v>
          </cell>
          <cell r="C1365" t="str">
            <v>B15+B16 TÒA INPERIA SKY GARDEN 423 MINH KHAI, PHƯỜNG VĨNH TUY, QUẬN HAI BÀ TRƯNG, TP HÀ NỘI</v>
          </cell>
          <cell r="D1365" t="str">
            <v>MIENBAC;6%</v>
          </cell>
          <cell r="E1365" t="str">
            <v/>
          </cell>
        </row>
        <row r="1366">
          <cell r="A1366" t="str">
            <v>siba0004</v>
          </cell>
          <cell r="B1366" t="str">
            <v>Sibafood  Vinhome Ocean Park</v>
          </cell>
          <cell r="C1366" t="str">
            <v>Gian hàng TM 01S01 tòa R1.05, khu đô thị Vinhome Ocean Park, Thị Trấn Trâu Qùy, huyện Gia Lâm, Hà Nội</v>
          </cell>
          <cell r="D1366" t="str">
            <v>MIENBAC;6%</v>
          </cell>
          <cell r="E1366" t="str">
            <v/>
          </cell>
        </row>
        <row r="1367">
          <cell r="A1367" t="str">
            <v>siba0005</v>
          </cell>
          <cell r="B1367" t="str">
            <v>Sibafood Thăng Long Capital</v>
          </cell>
          <cell r="C1367" t="str">
            <v>Tầng 1 tòa T3 Thăng Long Capital, Xã An Khánh, huyện Hoài Đức, HN</v>
          </cell>
          <cell r="D1367" t="str">
            <v>MIENBAC;6%</v>
          </cell>
          <cell r="E1367" t="str">
            <v/>
          </cell>
        </row>
        <row r="1368">
          <cell r="A1368" t="str">
            <v>siba0006</v>
          </cell>
          <cell r="B1368" t="str">
            <v>Sibafood CC Xuân Đỉnh, Bắc Từ Liêm</v>
          </cell>
          <cell r="C1368" t="str">
            <v>CC C2 Xuân Đỉnh, số 1 Đỗ Nhuận, Xuân Đỉnh, Q.Bắc Từ Liêm, HN</v>
          </cell>
          <cell r="D1368" t="str">
            <v>MIENBAC;6%</v>
          </cell>
          <cell r="E1368" t="str">
            <v/>
          </cell>
        </row>
        <row r="1369">
          <cell r="A1369" t="str">
            <v>siba0007</v>
          </cell>
          <cell r="B1369" t="str">
            <v>Sibafood Đông Ngạc, Bắc Từ Liêm</v>
          </cell>
          <cell r="C1369" t="str">
            <v>SH17 khu Ecohome 3, P.Đông Ngạc, Q.Bắc Từ Liêm, HN</v>
          </cell>
          <cell r="D1369" t="str">
            <v>MIENBAC;6%</v>
          </cell>
          <cell r="E1369" t="str">
            <v/>
          </cell>
        </row>
        <row r="1370">
          <cell r="A1370" t="str">
            <v>siba0008</v>
          </cell>
          <cell r="B1370" t="str">
            <v>Sibafood AnLand Primium</v>
          </cell>
          <cell r="C1370" t="str">
            <v>SH HH01B, cc Anland Primium, KĐT mới Dương Nội, P.La Khê, Q.Hà Đông, HN</v>
          </cell>
          <cell r="D1370" t="str">
            <v>MIENBAC;6%</v>
          </cell>
          <cell r="E1370" t="str">
            <v/>
          </cell>
        </row>
        <row r="1371">
          <cell r="A1371" t="str">
            <v>siba0009</v>
          </cell>
          <cell r="B1371" t="str">
            <v>Sibafood Hope Residences</v>
          </cell>
          <cell r="C1371" t="str">
            <v>Sàn thương mại dv số H5-TM11, khu nhà ở xã hội Hope Residence, P.Phúc Đồng, Q.Long Biên, HN</v>
          </cell>
          <cell r="D1371" t="str">
            <v>MIENBAC;6%</v>
          </cell>
          <cell r="E1371" t="str">
            <v/>
          </cell>
        </row>
        <row r="1372">
          <cell r="A1372" t="str">
            <v>siba0010</v>
          </cell>
          <cell r="B1372" t="str">
            <v>Sibafood Ocean Park II</v>
          </cell>
          <cell r="C1372" t="str">
            <v>Gian hàng TM 01SH20, S1.6 (L27M), B3-CT01-3, khu đô thị Gia Lâm - Vinhomes Ocean Park, Xã Đa Tốn, huyện Gia Lâm, Hà Nội</v>
          </cell>
          <cell r="D1372">
            <v>0</v>
          </cell>
          <cell r="E1372" t="str">
            <v>0316625505-001</v>
          </cell>
        </row>
        <row r="1373">
          <cell r="A1373" t="str">
            <v>SIBAFOOD</v>
          </cell>
          <cell r="B1373" t="str">
            <v>CÔNG TY CỔ PHẦN SIBA FOOP VIỆT NAM TẠI HÀ NỘI</v>
          </cell>
          <cell r="C1373" t="str">
            <v>Tầng 12A, Tòa nhà Diamond Flower, KĐT mới N1, Số 48, đường Lê Văn Lương, Phường Nhân Chính, Quận Thanh Xuân, Thành Phố Hà nội, Việt Nam</v>
          </cell>
          <cell r="D1373" t="str">
            <v>MIENNAM</v>
          </cell>
          <cell r="E1373" t="str">
            <v>0302840460-003</v>
          </cell>
        </row>
        <row r="1374">
          <cell r="A1374" t="str">
            <v>SIEUTHITHANHNGHIA</v>
          </cell>
          <cell r="B1374" t="str">
            <v>Siêu thị Quảng Ngãi-CN DNTN sách Thành Nghĩa</v>
          </cell>
          <cell r="C1374" t="str">
            <v>70 Hùng Vương, TP Quảng Ngãi, Tỉnh Quảng Ngãi</v>
          </cell>
          <cell r="D1374" t="str">
            <v>MIENNAM</v>
          </cell>
          <cell r="E1374" t="str">
            <v>0303452460</v>
          </cell>
        </row>
        <row r="1375">
          <cell r="A1375" t="str">
            <v>SIEUVIET</v>
          </cell>
          <cell r="B1375" t="str">
            <v>CÔNG TY CỔ PHẦN NGUỒN NHÂN LỰC SIÊU VIỆT</v>
          </cell>
          <cell r="C1375" t="str">
            <v>111D Lý Chính Thắng, Phường 07, Quận 3, TP Hồ Chí Minh</v>
          </cell>
          <cell r="D1375" t="str">
            <v>MIENNAM</v>
          </cell>
          <cell r="E1375" t="str">
            <v>0312774383001</v>
          </cell>
        </row>
        <row r="1376">
          <cell r="A1376" t="str">
            <v>SIMPLYGOVAP</v>
          </cell>
          <cell r="B1376" t="str">
            <v>Chi Nhánh Công Ty TNHH International Simply Mart</v>
          </cell>
          <cell r="C1376" t="str">
            <v>359 Phạm Văn Chiêu, Phường 14, Quận Gò Vấp, TP.HCM</v>
          </cell>
          <cell r="D1376" t="str">
            <v>MIENNAM</v>
          </cell>
          <cell r="E1376" t="str">
            <v>0312774383</v>
          </cell>
        </row>
        <row r="1377">
          <cell r="A1377" t="str">
            <v>SIMPLYMART</v>
          </cell>
          <cell r="B1377" t="str">
            <v>CÔNG TY TNHH INTERNATIONAL SIMPLY MART</v>
          </cell>
          <cell r="C1377" t="str">
            <v>240 TRẦN BÌNH TRỌNG, PHƯỜNG 4, QUẬN 5, TP.HCM</v>
          </cell>
          <cell r="D1377" t="str">
            <v>MIENNAM</v>
          </cell>
          <cell r="E1377" t="str">
            <v>0317161101</v>
          </cell>
        </row>
        <row r="1378">
          <cell r="A1378" t="str">
            <v>SINHHASUA</v>
          </cell>
          <cell r="B1378" t="str">
            <v>CÔNG TY TNHH ĐẦU TƯ THƯƠNG MẠI DỊCH VỤ SINH HÀ</v>
          </cell>
          <cell r="C1378" t="str">
            <v>576/30 QUANG TRUNG, PHƯỜNG 11, QUẬN GÒ VẤP, THÀNH PHỐ HỒ CHÍ MINH, VIỆT NAM</v>
          </cell>
          <cell r="D1378" t="str">
            <v>MIENBAC</v>
          </cell>
          <cell r="E1378" t="str">
            <v>0109334554</v>
          </cell>
        </row>
        <row r="1379">
          <cell r="A1379" t="str">
            <v>SMART</v>
          </cell>
          <cell r="B1379" t="str">
            <v>CÔNG TY TNHH KINH DOANH THƯƠNG MẠI VÀ DỊCH VỤ SUNSHINE MART</v>
          </cell>
          <cell r="C1379" t="str">
            <v>Tầng 1 Tòa Sunshine Center, số 16 đường Phạm Hùng, Phường Mỹ Đình 2, Quận Nam Từ Liêm, Thành phố Hà Nội, Việt Nam</v>
          </cell>
          <cell r="D1379" t="str">
            <v>MIENBAC</v>
          </cell>
          <cell r="E1379" t="str">
            <v/>
          </cell>
        </row>
        <row r="1380">
          <cell r="A1380" t="str">
            <v>smart0001</v>
          </cell>
          <cell r="B1380" t="str">
            <v>Sunshine Mart Tây Hồ</v>
          </cell>
          <cell r="C1380" t="str">
            <v>Tầng 1 tòa R2, KĐT Nam Thăng Long, Phú Thượng, Q.Tây Hồ, HN</v>
          </cell>
          <cell r="D1380" t="str">
            <v>MIENBAC</v>
          </cell>
          <cell r="E1380" t="str">
            <v/>
          </cell>
        </row>
        <row r="1381">
          <cell r="A1381" t="str">
            <v>smart0002</v>
          </cell>
          <cell r="B1381" t="str">
            <v>Sunshine Mart Bắc Từ Liêm</v>
          </cell>
          <cell r="C1381" t="str">
            <v>Tầng 1, tòa S3 Sunshine city, KĐT Nam Thăng Long, P.Đông Ngạc, Q.Bắc Từ Liêm, HN</v>
          </cell>
          <cell r="D1381" t="str">
            <v>MIENBAC</v>
          </cell>
          <cell r="E1381" t="str">
            <v/>
          </cell>
        </row>
        <row r="1382">
          <cell r="A1382" t="str">
            <v>smart0003</v>
          </cell>
          <cell r="B1382" t="str">
            <v>Sunshine Mart Center</v>
          </cell>
          <cell r="C1382" t="str">
            <v>Tầng 1 Tòa Sunshine Center, số 16 đường Phạm Hùng, Phường Mỹ Đình 2, Quận Nam Từ Liêm, HN</v>
          </cell>
          <cell r="D1382" t="str">
            <v>MIENBAC</v>
          </cell>
          <cell r="E1382" t="str">
            <v/>
          </cell>
        </row>
        <row r="1383">
          <cell r="A1383" t="str">
            <v>smart0004</v>
          </cell>
          <cell r="B1383" t="str">
            <v>Sunshine Mart Lĩnh Nam, Hoàng Mai</v>
          </cell>
          <cell r="C1383" t="str">
            <v>Ngõ 13, Lĩnh Nam, Mai Động, Hoàng Mai, HN</v>
          </cell>
          <cell r="D1383" t="str">
            <v>MIENBAC</v>
          </cell>
          <cell r="E1383" t="str">
            <v/>
          </cell>
        </row>
        <row r="1384">
          <cell r="A1384" t="str">
            <v>smart0005</v>
          </cell>
          <cell r="B1384" t="str">
            <v>Sunshine Mart Dương Văn Bé, Hoàng Mai</v>
          </cell>
          <cell r="C1384" t="str">
            <v>Đ.Dương Văn Bé, tầng 1 tòa H3 Shunshine Garden, Mai Động, Hoàng Mai, HN</v>
          </cell>
          <cell r="D1384" t="str">
            <v>MIENBAC</v>
          </cell>
          <cell r="E1384" t="str">
            <v>0108631201</v>
          </cell>
        </row>
        <row r="1385">
          <cell r="A1385" t="str">
            <v>SMARTGAP</v>
          </cell>
          <cell r="B1385" t="str">
            <v>CÔNG TY CỔ PHẦN CÔNG NGHỆ SMARTGAP</v>
          </cell>
          <cell r="C1385" t="str">
            <v>Căn số 15, tầng 37, tòa C2- DCapital, đường Trần Duy Hưng, Phường Trung Hoà, Quận Cầu Giấy, Thành phố Hà Nội, Việt Nam</v>
          </cell>
          <cell r="D1385" t="str">
            <v>MIENNAM</v>
          </cell>
          <cell r="E1385" t="str">
            <v>0314420615</v>
          </cell>
        </row>
        <row r="1386">
          <cell r="A1386" t="str">
            <v>SONGNGOC</v>
          </cell>
          <cell r="B1386" t="str">
            <v>CÔNG TY TNHH MTV SONG NGỌC</v>
          </cell>
          <cell r="C1386" t="str">
            <v>144/8C Hưng Phú, Phường 8, Quận 8, Thành phố Hồ Chí Minh, Việt Nam</v>
          </cell>
          <cell r="D1386" t="str">
            <v>MIENNAM</v>
          </cell>
          <cell r="E1386" t="str">
            <v>0314420615-001</v>
          </cell>
        </row>
        <row r="1387">
          <cell r="A1387" t="str">
            <v>SONGNGOC-001</v>
          </cell>
          <cell r="B1387" t="str">
            <v>CHI NHÁNH CÔNG TY TNHH MTV SONG NGỌC</v>
          </cell>
          <cell r="C1387" t="str">
            <v>26 - 28 Đường số 10, KDC Bình Hưng, ấp 2, Xã Bình Hưng, Huyện Bình Chánh, Thành phố Hồ Chí Minh, Việt Nam</v>
          </cell>
          <cell r="D1387" t="str">
            <v>MIENNAM</v>
          </cell>
          <cell r="E1387" t="str">
            <v>0315557299</v>
          </cell>
        </row>
        <row r="1388">
          <cell r="A1388" t="str">
            <v>SONGNGUYEN</v>
          </cell>
          <cell r="B1388" t="str">
            <v>CÔNG TY TNHH MTV THỰC PHẨM SÀI GÒN SONG NGUYỄN</v>
          </cell>
          <cell r="C1388" t="str">
            <v>25 Đường Đặng Thùy Trâm, Phường 13, Quận Bình Thạnh, Thành phố Hồ Chí Minh, Việt Nam</v>
          </cell>
          <cell r="D1388" t="str">
            <v>MIENNAM</v>
          </cell>
          <cell r="E1388" t="str">
            <v/>
          </cell>
        </row>
        <row r="1389">
          <cell r="A1389" t="str">
            <v>songnguyen0001</v>
          </cell>
          <cell r="B1389" t="str">
            <v>Cty Song Nguyễn. Cửa hàng Đặng Thùy Trâm</v>
          </cell>
          <cell r="C1389" t="str">
            <v>25 Đường Đặng Thùy Trâm, Phường 13, Quận Bình Thạnh, HCM</v>
          </cell>
          <cell r="D1389" t="str">
            <v>MIENNAM</v>
          </cell>
          <cell r="E1389" t="str">
            <v>0300952560</v>
          </cell>
        </row>
        <row r="1390">
          <cell r="A1390" t="str">
            <v>SONGTRA</v>
          </cell>
          <cell r="B1390" t="str">
            <v>CÔNG TY TNHH TM SÔNG TRÀ</v>
          </cell>
          <cell r="C1390" t="str">
            <v>35-37 Bến Chương Dương, P.Nguyễn Thái Bình, Quận 1, TP.HCM.</v>
          </cell>
          <cell r="D1390" t="str">
            <v>MIENBAC</v>
          </cell>
          <cell r="E1390">
            <v>0</v>
          </cell>
        </row>
        <row r="1391">
          <cell r="A1391" t="str">
            <v>STARMART</v>
          </cell>
          <cell r="B1391" t="str">
            <v>Starmart 140 Giảng Võ</v>
          </cell>
          <cell r="C1391" t="str">
            <v>Starmart Số 5 Ngõ 140 Giảng Võ, Quận Ba Đình, Tp. Hà Nội</v>
          </cell>
          <cell r="D1391" t="str">
            <v>MIENNAM</v>
          </cell>
          <cell r="E1391" t="str">
            <v>1702125474</v>
          </cell>
        </row>
        <row r="1392">
          <cell r="A1392" t="str">
            <v>SUAHANHTANPHU</v>
          </cell>
          <cell r="B1392" t="str">
            <v>PHẠM TRÍ HÙNG (CHÔM CHÔM C O R N E R)</v>
          </cell>
          <cell r="C1392" t="str">
            <v>Số 187, đường 30/4, KP1, Thị trấn Dương Đông, Huyện Phú Quốc, Kiên Giang, Việt Nam</v>
          </cell>
          <cell r="D1392" t="str">
            <v>MIENNAM</v>
          </cell>
          <cell r="E1392" t="str">
            <v>0314408199</v>
          </cell>
        </row>
        <row r="1393">
          <cell r="A1393" t="str">
            <v>SUANAMDUNG</v>
          </cell>
          <cell r="B1393" t="str">
            <v>CÔNG TY TNHH ĐẦU TƯ KINH DOANH THƯƠNG MẠI NAM DUNG</v>
          </cell>
          <cell r="C1393" t="str">
            <v>532/21/6/5  Đường Kinh Dương Vương, Khu Y Tế KTC, Phường Bình Trị Đông B, Quận Bình Tân, TP.HCM</v>
          </cell>
          <cell r="D1393" t="str">
            <v>MIENNAM</v>
          </cell>
          <cell r="E1393" t="str">
            <v>0315293222</v>
          </cell>
        </row>
        <row r="1394">
          <cell r="A1394" t="str">
            <v>SUATHAO-Q3</v>
          </cell>
          <cell r="B1394" t="str">
            <v>CÔNG TY TNHH PHÁT TRIỂN THƯƠNG MẠI HƯƠNG THỊ</v>
          </cell>
          <cell r="C1394" t="str">
            <v>210 Bis/8 Nguyễn Trãi, Phường Phạm Ngũ Lão, Quận 1, Tp. Hồ Chí Minh</v>
          </cell>
          <cell r="D1394" t="str">
            <v>MIENNAM</v>
          </cell>
          <cell r="E1394" t="str">
            <v>0311845458</v>
          </cell>
        </row>
        <row r="1395">
          <cell r="A1395" t="str">
            <v>TANMAP</v>
          </cell>
          <cell r="B1395" t="str">
            <v>CÔNG TY CP THƯƠNG MẠI TẤN MẬP</v>
          </cell>
          <cell r="C1395" t="str">
            <v>373 TÂN SƠN NHÌ, P.TÂN THÀNH, Q.TÂN PHÚ, HCM</v>
          </cell>
          <cell r="D1395">
            <v>0</v>
          </cell>
          <cell r="E1395" t="str">
            <v>1001124063</v>
          </cell>
        </row>
        <row r="1396">
          <cell r="A1396" t="str">
            <v>THAIHUNGLONG</v>
          </cell>
          <cell r="B1396" t="str">
            <v>CÔNG TY TNHH XUẤT NHẬP KHẨU THÁI HƯNG LONG</v>
          </cell>
          <cell r="C1396" t="str">
            <v>Nhà ông Cải, thôn Phương La, Xã Thái Phương, Huyện Hưng Hà, Tỉnh Thái Bình, Việt Nam</v>
          </cell>
          <cell r="D1396" t="str">
            <v>MIENNAM</v>
          </cell>
          <cell r="E1396" t="str">
            <v>0305378068</v>
          </cell>
        </row>
        <row r="1397">
          <cell r="A1397" t="str">
            <v>THAISUA</v>
          </cell>
          <cell r="B1397" t="str">
            <v>Hộ Kinh Doanh Anh Em Nhà Sóc</v>
          </cell>
          <cell r="C1397" t="str">
            <v>557 Điện Biên Phủ, Phường 1, Quận 3, Tp. Hồ Chí Minh</v>
          </cell>
          <cell r="D1397" t="str">
            <v>MIENNAM</v>
          </cell>
          <cell r="E1397" t="str">
            <v>0302840460</v>
          </cell>
        </row>
        <row r="1398">
          <cell r="A1398" t="str">
            <v>THANHNGHIA</v>
          </cell>
          <cell r="B1398" t="str">
            <v>SIÊU THỊ QUÃNG NGÃI -DNTN SÁCH THÀNH NGHĨA</v>
          </cell>
          <cell r="C1398" t="str">
            <v>70 ĐẠI LỘ HÙNG VƯƠNG -TP QUÃNG NGÃI -TỈNH QUÃNG NGÃI</v>
          </cell>
          <cell r="D1398" t="str">
            <v>MIENNAM</v>
          </cell>
          <cell r="E1398" t="str">
            <v>8111796367</v>
          </cell>
        </row>
        <row r="1399">
          <cell r="A1399" t="str">
            <v>THEGIOISUA-BINHPHUOC</v>
          </cell>
          <cell r="B1399" t="str">
            <v>HỆ THỐNG THẾ GIỚI SỮA</v>
          </cell>
          <cell r="C1399" t="str">
            <v>SỐ 6, ĐƯỜNG D20, PHƯỜNG TÂN BÌNH, TP. ĐỒNG XOÀI, BP.</v>
          </cell>
          <cell r="D1399" t="str">
            <v>5%; MIENNAM</v>
          </cell>
          <cell r="E1399" t="str">
            <v>3703098033</v>
          </cell>
        </row>
        <row r="1400">
          <cell r="A1400" t="str">
            <v>THFOOD</v>
          </cell>
          <cell r="B1400" t="str">
            <v>CÔNG TY TNHH THƯƠNG MẠI DỊCH VỤ THFOODHOUSE</v>
          </cell>
          <cell r="C1400" t="str">
            <v>Số 39, đường số 10, KDC Phú Hòa 2, Tổ 1, Khu phố 9, Phường Phú Hòa, Thành phố Thủ Dầu Một, Tỉnh Bình Dương, Việt Nam</v>
          </cell>
          <cell r="D1400" t="str">
            <v>5%; MIENNAM</v>
          </cell>
          <cell r="E1400" t="str">
            <v/>
          </cell>
        </row>
        <row r="1401">
          <cell r="A1401" t="str">
            <v>THMART</v>
          </cell>
          <cell r="B1401" t="str">
            <v>Hộ kinh doanh cửa hàng thực phẩm nhập khẩu TH MART</v>
          </cell>
          <cell r="C1401" t="str">
            <v>39 đường số 10 - KDC Phú Hòa 2, tổ 1, KP9, P.Phú Hòa, Tp.Thủ Dầu Một, Tỉnh Bình Dương</v>
          </cell>
          <cell r="D1401">
            <v>0</v>
          </cell>
          <cell r="E1401" t="str">
            <v>0200970118</v>
          </cell>
        </row>
        <row r="1402">
          <cell r="A1402" t="str">
            <v>THUEHAIPHONG</v>
          </cell>
          <cell r="B1402" t="str">
            <v>Cục Thuế Hải Phòng</v>
          </cell>
          <cell r="C1402" t="str">
            <v>Phòng Tài Chính - Kế Hoạch Quận Hải An - Điểm Thu Phí Số 9</v>
          </cell>
          <cell r="D1402" t="str">
            <v>2%</v>
          </cell>
          <cell r="E1402" t="str">
            <v>0108501717</v>
          </cell>
        </row>
        <row r="1403">
          <cell r="A1403" t="str">
            <v>THUHANGFOOD</v>
          </cell>
          <cell r="B1403" t="str">
            <v>Công Ty Cổ Phần Thu Hằng Food Việt Nam</v>
          </cell>
          <cell r="C1403" t="str">
            <v>Số 306, Tổ 1, Phố Phú Viên, Phường Bồ Đề, Quận Long Biên, Thành Phố Hà Nội, Việt Nam</v>
          </cell>
          <cell r="D1403">
            <v>0</v>
          </cell>
          <cell r="E1403" t="str">
            <v>1201623454</v>
          </cell>
        </row>
        <row r="1404">
          <cell r="A1404" t="str">
            <v>THULOC</v>
          </cell>
          <cell r="B1404" t="str">
            <v>CÔNG TY TNHH THƯƠNG MẠI THU LỘC</v>
          </cell>
          <cell r="C1404" t="str">
            <v>272 Phan Văn Khỏe, Ấp 1, Xã Đạo Thạnh, Thành phố Mỹ Tho, Tỉnh Tiền Giang, Việt Nam</v>
          </cell>
          <cell r="D1404">
            <v>0</v>
          </cell>
          <cell r="E1404" t="str">
            <v>0105390614</v>
          </cell>
        </row>
        <row r="1405">
          <cell r="A1405" t="str">
            <v>TIENDAT</v>
          </cell>
          <cell r="B1405" t="str">
            <v>CÔNG TY TNHH KINH DOANH THỰC PHẨM TIẾN ĐẠT</v>
          </cell>
          <cell r="C1405" t="str">
            <v>Số 87, ngõ 129 phố Đại Linh, Phường Trung Văn, Quận Nam Từ Liêm, Thành phố Hà Nội, Việt Nam</v>
          </cell>
          <cell r="D1405" t="str">
            <v>COOP; MIENNAM</v>
          </cell>
          <cell r="E1405" t="str">
            <v>1200582156</v>
          </cell>
        </row>
        <row r="1406">
          <cell r="A1406" t="str">
            <v>TIENGIANGSAIGON</v>
          </cell>
          <cell r="B1406" t="str">
            <v>CÔNG TY TNHH TMDV TIỀN GIANG - SÀI GÒN</v>
          </cell>
          <cell r="C1406" t="str">
            <v>Số 35 Ấp Bắc, P.5, TP.Mỹ Tho, Tỉnh Tiền Giang</v>
          </cell>
          <cell r="D1406" t="str">
            <v>MIENNAM; 3%</v>
          </cell>
          <cell r="E1406" t="str">
            <v>0312388363</v>
          </cell>
        </row>
        <row r="1407">
          <cell r="A1407" t="str">
            <v>TIKI</v>
          </cell>
          <cell r="B1407" t="str">
            <v>CÔNG TY TNHH MỘT THÀNH VIÊN THƯƠNG MẠI TI KI</v>
          </cell>
          <cell r="C1407" t="str">
            <v>52 út Tịch, Phường 4, Quận Tân Bình, Thành phố Hồ Chí Minh, Việt Nam</v>
          </cell>
          <cell r="D1407" t="str">
            <v>MIENNAM; 3%</v>
          </cell>
          <cell r="E1407" t="str">
            <v/>
          </cell>
        </row>
        <row r="1408">
          <cell r="A1408" t="str">
            <v>tikiIMFD10</v>
          </cell>
          <cell r="B1408" t="str">
            <v>TI KI Kho MFD10</v>
          </cell>
          <cell r="C1408" t="str">
            <v>16A Lê Hồng Phong, Phường 12, Quận 10</v>
          </cell>
          <cell r="D1408" t="str">
            <v>MIENNAM; 3%</v>
          </cell>
          <cell r="E1408" t="str">
            <v/>
          </cell>
        </row>
        <row r="1409">
          <cell r="A1409" t="str">
            <v>tikiIMFD7</v>
          </cell>
          <cell r="B1409" t="str">
            <v>TI KI Kho MFD7</v>
          </cell>
          <cell r="C1409" t="str">
            <v>890 Đào Trí, P.Phú Thuận, Q.7, HCM</v>
          </cell>
          <cell r="D1409" t="str">
            <v>MIENNAM; 3%</v>
          </cell>
          <cell r="E1409" t="str">
            <v/>
          </cell>
        </row>
        <row r="1410">
          <cell r="A1410" t="str">
            <v>tikiMFBTA</v>
          </cell>
          <cell r="B1410" t="str">
            <v>TI KI Kho MFBTA</v>
          </cell>
          <cell r="C1410" t="str">
            <v>Lô 6-1A , CỤM 6, ĐƯỜNG M1, KCN TÂN BÌNH MỞ RỘNG, P. BÌNH HƯNG HÒA, Q. BÌNH TÂN, TP.HCM</v>
          </cell>
          <cell r="D1410" t="str">
            <v>MIENNAM; 3%</v>
          </cell>
          <cell r="E1410" t="str">
            <v/>
          </cell>
        </row>
        <row r="1411">
          <cell r="A1411" t="str">
            <v>tikiMFHDO</v>
          </cell>
          <cell r="B1411" t="str">
            <v>TI KI kho MFHDO</v>
          </cell>
          <cell r="C1411" t="str">
            <v>Kho dệt 19/05. Ngõ 250/80 đường Phan Trọng Tuệ, xã Thanh Liệt, huyện Thanh Trì, HN</v>
          </cell>
          <cell r="D1411" t="str">
            <v>MIENNAM; 3%</v>
          </cell>
          <cell r="E1411" t="str">
            <v/>
          </cell>
        </row>
        <row r="1412">
          <cell r="A1412" t="str">
            <v>tikiMFLBI</v>
          </cell>
          <cell r="B1412" t="str">
            <v>TI KI kho MFLBI</v>
          </cell>
          <cell r="C1412" t="str">
            <v>Số 3-5 Nguyễn Văn Linh, Gia Thụy, Long Biên, Hà Nội</v>
          </cell>
          <cell r="D1412" t="str">
            <v>MIENNAM; 3%</v>
          </cell>
          <cell r="E1412" t="str">
            <v/>
          </cell>
        </row>
        <row r="1413">
          <cell r="A1413" t="str">
            <v>tikiMFTBI</v>
          </cell>
          <cell r="B1413" t="str">
            <v>TI KI Kho MFTBI</v>
          </cell>
          <cell r="C1413" t="str">
            <v>367/F370 ĐƯỜNG BẠCH ĐẰNG, P.2, Q.Tân Bình, HCM</v>
          </cell>
          <cell r="D1413" t="str">
            <v>MIENNAM</v>
          </cell>
          <cell r="E1413" t="str">
            <v>0316961345</v>
          </cell>
        </row>
        <row r="1414">
          <cell r="A1414" t="str">
            <v>TINTIN</v>
          </cell>
          <cell r="B1414" t="str">
            <v>CÔNG TY TNHH SIÊU THỊ TIN TIN</v>
          </cell>
          <cell r="C1414" t="str">
            <v>A1-00.02 Phan Chu Trinh, Phường Hiệp Phú, Thành phố Thủ Đức, Thành phố Hồ Chí Minh, Việt Nam</v>
          </cell>
          <cell r="D1414" t="str">
            <v>MIENBAC; 9%</v>
          </cell>
          <cell r="E1414" t="str">
            <v>0103973610</v>
          </cell>
        </row>
        <row r="1415">
          <cell r="A1415" t="str">
            <v>TMART</v>
          </cell>
          <cell r="B1415" t="str">
            <v>CÔNG TY CỔ PHẦN T - MARTSTORES</v>
          </cell>
          <cell r="C1415" t="str">
            <v>Số 6 Biệt thự 2, bán đảo Linh Đàm, Phường Hoàng Liệt, Quận Hoàng Mai, Thành phố Hà Nội, Việt Nam</v>
          </cell>
          <cell r="D1415" t="str">
            <v>MIENBAC;9%</v>
          </cell>
          <cell r="E1415" t="str">
            <v/>
          </cell>
        </row>
        <row r="1416">
          <cell r="A1416" t="str">
            <v>Tmart00357</v>
          </cell>
          <cell r="B1416" t="str">
            <v>CÔNG TY CỔ PHẦN T - MARTSTORES 01. Quầy 72 Lĩnh Nam</v>
          </cell>
          <cell r="C1416" t="str">
            <v>72 Lĩnh Nam, Hoàng Mai, HN</v>
          </cell>
          <cell r="D1416" t="str">
            <v>MIENBAC;9%</v>
          </cell>
          <cell r="E1416" t="str">
            <v/>
          </cell>
        </row>
        <row r="1417">
          <cell r="A1417" t="str">
            <v>Tmart00619</v>
          </cell>
          <cell r="B1417" t="str">
            <v>CÔNG TY CỔ PHẦN T - MARTSTORES 04. Quầy N3B2 Trần Bình</v>
          </cell>
          <cell r="C1417" t="str">
            <v>N3B2 Trần Bình, Từ Liêm, HN ( Cổng làng hoa Phú Mỹ )</v>
          </cell>
          <cell r="D1417" t="str">
            <v>MIENBAC;9%</v>
          </cell>
          <cell r="E1417" t="str">
            <v/>
          </cell>
        </row>
        <row r="1418">
          <cell r="A1418" t="str">
            <v>Tmart00628</v>
          </cell>
          <cell r="B1418" t="str">
            <v>CÔNG TY CỔ PHẦN T - MARTSTORES 03. Quầy 274 Khương Đình</v>
          </cell>
          <cell r="C1418" t="str">
            <v>274 Khương Đình, Thanh xuân, HN</v>
          </cell>
          <cell r="D1418" t="str">
            <v>9%; MIENBAC</v>
          </cell>
          <cell r="E1418" t="str">
            <v/>
          </cell>
        </row>
        <row r="1419">
          <cell r="A1419" t="str">
            <v>Tmart00722</v>
          </cell>
          <cell r="B1419" t="str">
            <v>CÔNG TY CỔ PHẦN T - MARTSTORES 09. Quầy Sóc Sơn</v>
          </cell>
          <cell r="C1419" t="str">
            <v>Tòa nhà Thuần Mão ĐTM Sóc Sơn, HN</v>
          </cell>
          <cell r="D1419" t="str">
            <v>MIENBAC;9%</v>
          </cell>
          <cell r="E1419" t="str">
            <v/>
          </cell>
        </row>
        <row r="1420">
          <cell r="A1420" t="str">
            <v>Tmart00928</v>
          </cell>
          <cell r="B1420" t="str">
            <v>CÔNG TY CỔ PHẦN T - MARTSTORES 12. Quầy CT12B Kim Văn - Kim Lũ</v>
          </cell>
          <cell r="C1420" t="str">
            <v>Tầng 1 , CT12B ĐTM Kim Văn - Kim Lũ, Hoàng Mai, HN</v>
          </cell>
          <cell r="D1420" t="str">
            <v>MIENBAC;9%</v>
          </cell>
          <cell r="E1420" t="str">
            <v/>
          </cell>
        </row>
        <row r="1421">
          <cell r="A1421" t="str">
            <v>Tmart00980</v>
          </cell>
          <cell r="B1421" t="str">
            <v>CÔNG TY CỔ PHẦN T - MARTSTORES 15. Quầy 9B Nguyễn Cảnh Dị-KĐT Đại Kim</v>
          </cell>
          <cell r="C1421" t="str">
            <v>9B Nguyễn Cảnh Dị, Đại Kim, Hoàng Mai, Hà Nội</v>
          </cell>
          <cell r="D1421" t="str">
            <v>MIENBAC;9%</v>
          </cell>
          <cell r="E1421" t="str">
            <v/>
          </cell>
        </row>
        <row r="1422">
          <cell r="A1422" t="str">
            <v>Tmart00983</v>
          </cell>
          <cell r="B1422" t="str">
            <v>CÔNG TY CỔ PHẦN T - MARTSTORES 16. Quầy Xala, tòa nhà Hemisco, Xala</v>
          </cell>
          <cell r="C1422" t="str">
            <v>Tầng 1 tòa nhà Hemisco, KĐT Xala, Phúc La, Hà Đông, HN</v>
          </cell>
          <cell r="D1422" t="str">
            <v>MIENBAC;9%</v>
          </cell>
          <cell r="E1422" t="str">
            <v/>
          </cell>
        </row>
        <row r="1423">
          <cell r="A1423" t="str">
            <v>Tmart00984</v>
          </cell>
          <cell r="B1423" t="str">
            <v>CÔNG TY CỔ PHẦN T - MARTSTORES 17. Quầy 184 Đại Từ</v>
          </cell>
          <cell r="C1423" t="str">
            <v>184 Đại Từ, Phường Đại Kim, Quận Hoàng Mai, HN</v>
          </cell>
          <cell r="D1423" t="str">
            <v>MIENBAC;9%</v>
          </cell>
          <cell r="E1423" t="str">
            <v/>
          </cell>
        </row>
        <row r="1424">
          <cell r="A1424" t="str">
            <v>Tmart00988</v>
          </cell>
          <cell r="B1424" t="str">
            <v>CÔNG TY CỔ PHẦN T - MARTSTORES 19. Quầy Resco Cổ Nhuế</v>
          </cell>
          <cell r="C1424" t="str">
            <v>Tầng 1, nhà OTC1, KĐT Resco Cổ Nhuế 2, Từ Liêm, HN</v>
          </cell>
          <cell r="D1424" t="str">
            <v>MIENBAC;9%</v>
          </cell>
          <cell r="E1424" t="str">
            <v/>
          </cell>
        </row>
        <row r="1425">
          <cell r="A1425" t="str">
            <v>Tmart00989</v>
          </cell>
          <cell r="B1425" t="str">
            <v>CÔNG TY CỔ PHẦN T - MARTSTORES 20. Quầy Tân Tây Đô</v>
          </cell>
          <cell r="C1425" t="str">
            <v>Tầng 1 Tòa nhà CT12B khu Đô thị mới Tân Tây Đô, Xã Tân Lập, Huyện Đan Phượng, Hà Nội.</v>
          </cell>
          <cell r="D1425" t="str">
            <v>MIENBAC;9%</v>
          </cell>
          <cell r="E1425" t="str">
            <v/>
          </cell>
        </row>
        <row r="1426">
          <cell r="A1426" t="str">
            <v>Tmart00992</v>
          </cell>
          <cell r="B1426" t="str">
            <v>CÔNG TY CỔ PHẦN T - MARTSTORES 22. Quầy CT3 KĐT Văn Khê</v>
          </cell>
          <cell r="C1426" t="str">
            <v>Tầng 1, Tòa nhà CT3 khu đô thị Văn Khê, Hà Đông, Hà Nội</v>
          </cell>
          <cell r="D1426" t="str">
            <v>MIENBAC;9%</v>
          </cell>
          <cell r="E1426" t="str">
            <v/>
          </cell>
        </row>
        <row r="1427">
          <cell r="A1427" t="str">
            <v>Tmart00993</v>
          </cell>
          <cell r="B1427" t="str">
            <v>CÔNG TY CỔ PHẦN T - MARTSTORES 23. Quầy CT1 Ngô Thì Nhậm, Hà Đông</v>
          </cell>
          <cell r="C1427" t="str">
            <v>Tầng 1 tòa nhà CT1, chung cư Ngô Thì Nhậm, Hà Đông, Hà Nội</v>
          </cell>
          <cell r="D1427" t="str">
            <v>MIENBAC;9%</v>
          </cell>
          <cell r="E1427" t="str">
            <v/>
          </cell>
        </row>
        <row r="1428">
          <cell r="A1428" t="str">
            <v>Tmart00994</v>
          </cell>
          <cell r="B1428" t="str">
            <v>CÔNG TY CỔ PHẦN T - MARTSTORES 24. Quầy Victory Thăng Long</v>
          </cell>
          <cell r="C1428" t="str">
            <v>Tòa T1 Victory Thăng Long, An Khánh, Hoài Đức, Hà Nội</v>
          </cell>
          <cell r="D1428" t="str">
            <v>MIENBAC;9%</v>
          </cell>
          <cell r="E1428" t="str">
            <v/>
          </cell>
        </row>
        <row r="1429">
          <cell r="A1429" t="str">
            <v>Tmart00995</v>
          </cell>
          <cell r="B1429" t="str">
            <v>CÔNG TY CỔ PHẦN T - MARTSTORES 25. Quầy CT2 - KĐT Xala</v>
          </cell>
          <cell r="C1429" t="str">
            <v>Tầng 1 tòa CT2, KĐT Xala, Hà Đông, HN</v>
          </cell>
          <cell r="D1429" t="str">
            <v>MIENBAC;9%</v>
          </cell>
          <cell r="E1429" t="str">
            <v/>
          </cell>
        </row>
        <row r="1430">
          <cell r="A1430" t="str">
            <v>Tmart00999</v>
          </cell>
          <cell r="B1430" t="str">
            <v>CÔNG TY CỔ PHẦN T - MARTSTORES 27. Quầy 62 Thanh Liệt (658 Kim Giang mới)</v>
          </cell>
          <cell r="C1430" t="str">
            <v>Số 658 Kim Giang, Xã Thanh Trì, Huyện Thanh Trì, Hà Nội.</v>
          </cell>
          <cell r="D1430" t="str">
            <v>MIENBAC;9%</v>
          </cell>
          <cell r="E1430" t="str">
            <v/>
          </cell>
        </row>
        <row r="1431">
          <cell r="A1431" t="str">
            <v>Tmart01000</v>
          </cell>
          <cell r="B1431" t="str">
            <v>CÔNG TY CỔ PHẦN T - MARTSTORES 28. Quầy 485 Vũ Tông Phan</v>
          </cell>
          <cell r="C1431" t="str">
            <v>485 Vũ Tông Phan, Thanh Xuân, Hà Nội</v>
          </cell>
          <cell r="D1431" t="str">
            <v>MIENBAC;9%</v>
          </cell>
          <cell r="E1431" t="str">
            <v/>
          </cell>
        </row>
        <row r="1432">
          <cell r="A1432" t="str">
            <v>Tmart01001</v>
          </cell>
          <cell r="B1432" t="str">
            <v>CÔNG TY CỔ PHẦN T - MARTSTORES 29. Quầy tòa K-KĐT Dương Nội</v>
          </cell>
          <cell r="C1432" t="str">
            <v>Tầng 1, tòa K - cụm HJK - KĐT The Spark Dương Nội, Hà Đông, HN</v>
          </cell>
          <cell r="D1432" t="str">
            <v>MIENBAC;9%</v>
          </cell>
          <cell r="E1432" t="str">
            <v/>
          </cell>
        </row>
        <row r="1433">
          <cell r="A1433" t="str">
            <v>Tmart01003</v>
          </cell>
          <cell r="B1433" t="str">
            <v>CÔNG TY CỔ PHẦN T - MARTSTORES</v>
          </cell>
          <cell r="C1433" t="str">
            <v>Căn 06+07 tòa C2A chung cư Ecohome2, đường tân xuân, phường đông ngạc, quận bắc từ liêm, HN</v>
          </cell>
          <cell r="D1433" t="str">
            <v>MIENBAC;9%</v>
          </cell>
          <cell r="E1433" t="str">
            <v/>
          </cell>
        </row>
        <row r="1434">
          <cell r="A1434" t="str">
            <v>Tmart01010</v>
          </cell>
          <cell r="B1434" t="str">
            <v>CÔNG TY CỔ PHẦN T - MARTSTORES 34. Quầy tòa HH2A, KĐT The Spark Dương Nội</v>
          </cell>
          <cell r="C1434" t="str">
            <v>Tầng 1 -  HH2B KĐT The Spark Dương Nội, phường Yên Nghĩa, quận Hà Đông, Hà Nội</v>
          </cell>
          <cell r="D1434" t="str">
            <v>MIENBAC;9%</v>
          </cell>
          <cell r="E1434" t="str">
            <v/>
          </cell>
        </row>
        <row r="1435">
          <cell r="A1435" t="str">
            <v>Tmart01011</v>
          </cell>
          <cell r="B1435" t="str">
            <v>CÔNG TY CỔ PHẦN T - MARTSTORES 35. Quầy tầng 5 tòa GEMEK, KĐT Lê Trọng Tấn</v>
          </cell>
          <cell r="C1435" t="str">
            <v>Tầng 5 tòa GEMEK, KĐT mới Lê Trọng Tấn, Hoài Đức, HN</v>
          </cell>
          <cell r="D1435" t="str">
            <v>MIENBAC;9%</v>
          </cell>
          <cell r="E1435" t="str">
            <v/>
          </cell>
        </row>
        <row r="1436">
          <cell r="A1436" t="str">
            <v>Tmart01012</v>
          </cell>
          <cell r="B1436" t="str">
            <v>CÔNG TY CỔ PHẦN T - MARTSTORES 36. Quầy CT2 Xuân Mai, Tô Hiệu</v>
          </cell>
          <cell r="C1436" t="str">
            <v>Tòa CT2 Xuân Mai, Tô Hiệu, phường Hà Cầu, quận Hà Đông, Hà Nội</v>
          </cell>
          <cell r="D1436" t="str">
            <v>MIENBAC;9%</v>
          </cell>
          <cell r="E1436" t="str">
            <v/>
          </cell>
        </row>
        <row r="1437">
          <cell r="A1437" t="str">
            <v>Tmart01017</v>
          </cell>
          <cell r="B1437" t="str">
            <v>CÔNG TY CỔ PHẦN T - MARTSTORES 39. Quầy 112 Âu Cơ</v>
          </cell>
          <cell r="C1437" t="str">
            <v>112 Âu Cơ, Tây Hồ, HN</v>
          </cell>
          <cell r="D1437" t="str">
            <v>MIENBAC;9%</v>
          </cell>
          <cell r="E1437" t="str">
            <v/>
          </cell>
        </row>
        <row r="1438">
          <cell r="A1438" t="str">
            <v>Tmart01019</v>
          </cell>
          <cell r="B1438" t="str">
            <v>CÔNG TY CỔ PHẦN T - MARTSTORES 40. Quầy 19T6 Kiến Hưng</v>
          </cell>
          <cell r="C1438" t="str">
            <v>Tầng 1, Tòa nhà 19T6 Kiến Hưng, phường Kiến Hưng, Quận Hà Đông, Hà Nội.</v>
          </cell>
          <cell r="D1438" t="str">
            <v>MIENBAC;9%</v>
          </cell>
          <cell r="E1438" t="str">
            <v/>
          </cell>
        </row>
        <row r="1439">
          <cell r="A1439" t="str">
            <v>Tmart01021</v>
          </cell>
          <cell r="B1439" t="str">
            <v>CÔNG TY CỔ PHẦN T - MARTSTORES 42. Quầy Ecolife, 58 Tố Hữu</v>
          </cell>
          <cell r="C1439" t="str">
            <v>Tòa Ecolife Capital, 58 Tố Hữu, Nam Từ Liêm, Hà Nội</v>
          </cell>
          <cell r="D1439" t="str">
            <v>MIENBAC;9%</v>
          </cell>
          <cell r="E1439" t="str">
            <v/>
          </cell>
        </row>
        <row r="1440">
          <cell r="A1440" t="str">
            <v>Tmart01023</v>
          </cell>
          <cell r="B1440" t="str">
            <v>CÔNG TY CỔ PHẦN T - MARTSTORES 00. Quầy 39 Cầu Diễn</v>
          </cell>
          <cell r="C1440" t="str">
            <v>39 Cầu Diễn, Bắc Từ Liêm, HN</v>
          </cell>
          <cell r="D1440" t="str">
            <v>MIENBAC;9%</v>
          </cell>
          <cell r="E1440" t="str">
            <v/>
          </cell>
        </row>
        <row r="1441">
          <cell r="A1441" t="str">
            <v>Tmart01025</v>
          </cell>
          <cell r="B1441" t="str">
            <v>CÔNG TY CỔ PHẦN T - MARTSTORES 45. Quầy 20 Đức Diễn</v>
          </cell>
          <cell r="C1441" t="str">
            <v>20 Đức Diễn, Bắc Từ Liêm, HN</v>
          </cell>
          <cell r="D1441" t="str">
            <v>MIENBAC;9%</v>
          </cell>
          <cell r="E1441" t="str">
            <v/>
          </cell>
        </row>
        <row r="1442">
          <cell r="A1442" t="str">
            <v>Tmart01027</v>
          </cell>
          <cell r="B1442" t="str">
            <v>CÔNG TY CỔ PHẦN T - MARTSTORES 47. Quầy 69 Phố Xốm</v>
          </cell>
          <cell r="C1442" t="str">
            <v>Số 69 phố Xốm, Phường Phú Lãm, Quận Hà Đông, Hà Nội</v>
          </cell>
          <cell r="D1442" t="str">
            <v>MIENBAC;9%</v>
          </cell>
          <cell r="E1442" t="str">
            <v/>
          </cell>
        </row>
        <row r="1443">
          <cell r="A1443" t="str">
            <v>Tmart01029</v>
          </cell>
          <cell r="B1443" t="str">
            <v>CÔNG TY CỔ PHẦN T - MARTSTORES 49. Nơ 6A, Linh Đàm</v>
          </cell>
          <cell r="C1443" t="str">
            <v>Nơ 6A, Bán đảo Linh Đàm, Phường Hoàng Liệt, Quận Hoàng Mai,HN</v>
          </cell>
          <cell r="D1443" t="str">
            <v>MIENBAC;9%</v>
          </cell>
          <cell r="E1443" t="str">
            <v/>
          </cell>
        </row>
        <row r="1444">
          <cell r="A1444" t="str">
            <v>Tmart01032</v>
          </cell>
          <cell r="B1444" t="str">
            <v>CÔNG TY CỔ PHẦN T - MARTSTORES 52. Quầy Vĩnh Quỳnh</v>
          </cell>
          <cell r="C1444" t="str">
            <v>Xóm 2, Thôn Quỳnh Đô, Xã Vĩnh Quỳnh, Huyện Thanh Trì, HN</v>
          </cell>
          <cell r="D1444" t="str">
            <v>MIENBAC;9%</v>
          </cell>
          <cell r="E1444" t="str">
            <v/>
          </cell>
        </row>
        <row r="1445">
          <cell r="A1445" t="str">
            <v>Tmart01036</v>
          </cell>
          <cell r="B1445" t="str">
            <v>CÔNG TY CỔ PHẦN T - MARTSTORES 56. TM02-N03T5 khu ngoại giao đoàn</v>
          </cell>
          <cell r="C1445" t="str">
            <v>56. TM02-N03T5 khu ngoại giao đoàn, P.Xuân Tảo, Bắc Từ Liêm, HN</v>
          </cell>
          <cell r="D1445" t="str">
            <v>MIENBAC;9%</v>
          </cell>
          <cell r="E1445" t="str">
            <v/>
          </cell>
        </row>
        <row r="1446">
          <cell r="A1446" t="str">
            <v>Tmart01041</v>
          </cell>
          <cell r="B1446" t="str">
            <v>CÔNG TY CỔ PHẦN T - MARTSTORES 61. Quầy Định Công, số 1 Trần Nguyên Đán</v>
          </cell>
          <cell r="C1446" t="str">
            <v>số 1 Trần Nguyên Đán, P.Định Công, Hoàng Mai, HN</v>
          </cell>
          <cell r="D1446" t="str">
            <v>MIENBAC;9%</v>
          </cell>
          <cell r="E1446" t="str">
            <v/>
          </cell>
        </row>
        <row r="1447">
          <cell r="A1447" t="str">
            <v>Tmart01046</v>
          </cell>
          <cell r="B1447" t="str">
            <v>CÔNG TY CỔ PHẦN T - MARTSTORES 66. Quầy 47 Tân Xuân, Bắc Từ Liêm, HN</v>
          </cell>
          <cell r="C1447" t="str">
            <v>47 Tân Xuân, Bắc Từ Liêm, HN</v>
          </cell>
          <cell r="D1447" t="str">
            <v>MIENBAC;9%</v>
          </cell>
          <cell r="E1447" t="str">
            <v/>
          </cell>
        </row>
        <row r="1448">
          <cell r="A1448" t="str">
            <v>Tmart01047</v>
          </cell>
          <cell r="B1448" t="str">
            <v>CÔNG TY CỔ PHẦN T - MARTSTORES 67. Quầy Trần Thủ Độ</v>
          </cell>
          <cell r="C1448" t="str">
            <v>Cổng nhà máy Hino, đường Trần Thủ Độ, Q.Hoàng Mai, HN</v>
          </cell>
          <cell r="D1448" t="str">
            <v>MIENBAC;9%</v>
          </cell>
          <cell r="E1448" t="str">
            <v/>
          </cell>
        </row>
        <row r="1449">
          <cell r="A1449" t="str">
            <v>Tmart01048</v>
          </cell>
          <cell r="B1449" t="str">
            <v>CÔNG TY CỔ PHẦN T - MARTSTORES 68. Quầy 32T ĐN-A KĐT Golden An Khánh</v>
          </cell>
          <cell r="C1449" t="str">
            <v>Tầng 1 Tòa Nhà 32T, The Golden An Khánh, Khu đô thị Nam Khánh, Xã An Khánh, Huyện Hoài Đức, Hà Nội</v>
          </cell>
          <cell r="D1449" t="str">
            <v>MIENBAC;9%</v>
          </cell>
          <cell r="E1449" t="str">
            <v/>
          </cell>
        </row>
        <row r="1450">
          <cell r="A1450" t="str">
            <v>Tmart01049</v>
          </cell>
          <cell r="B1450" t="str">
            <v>CÔNG TY CỔ PHẦN T - MARTSTORES 69. Quầy 59 Xuân La, Tây Hồ, HN</v>
          </cell>
          <cell r="C1450" t="str">
            <v>Số 59 Xuân La, Phường Xuân La, Quận Tây Hồ, Hà Nội.</v>
          </cell>
          <cell r="D1450" t="str">
            <v>MIENBAC;9%</v>
          </cell>
          <cell r="E1450" t="str">
            <v/>
          </cell>
        </row>
        <row r="1451">
          <cell r="A1451" t="str">
            <v>Tmart01051</v>
          </cell>
          <cell r="B1451" t="str">
            <v>CÔNG TY CỔ PHẦN T - MARTSTORES 71. Quầy Hưng Yên</v>
          </cell>
          <cell r="C1451" t="str">
            <v>601 Nguyễn Văn Linh, TP Hưng Yên, Hưng Yên</v>
          </cell>
          <cell r="D1451" t="str">
            <v>9%; MIENNAM</v>
          </cell>
          <cell r="E1451" t="str">
            <v/>
          </cell>
        </row>
        <row r="1452">
          <cell r="A1452" t="str">
            <v>Tmart01052</v>
          </cell>
          <cell r="B1452" t="str">
            <v>CÔNG TY CỔ PHẦN T - MARTSTORES 72. SG Quầy 850A Lê Văn Lương, Nhà Bè, HCM</v>
          </cell>
          <cell r="C1452" t="str">
            <v>850A Lê Văn Lương, xã Phước Kiểng, huyện Nhà Bè, HCM</v>
          </cell>
          <cell r="D1452" t="str">
            <v>9%; MIENNAM</v>
          </cell>
          <cell r="E1452" t="str">
            <v/>
          </cell>
        </row>
        <row r="1453">
          <cell r="A1453" t="str">
            <v>Tmart01053</v>
          </cell>
          <cell r="B1453" t="str">
            <v>CÔNG TY CỔ PHẦN T - MARTSTORES 73.SG QUẦY Liên ấp 2-6 Vĩnh Lộc A, HCM</v>
          </cell>
          <cell r="C1453" t="str">
            <v>F2/39AC Liên ấp 2-6, Vĩnh Lộc A, Bình Chánh, HCM</v>
          </cell>
          <cell r="D1453" t="str">
            <v>9%; MIENNAM</v>
          </cell>
          <cell r="E1453" t="str">
            <v/>
          </cell>
        </row>
        <row r="1454">
          <cell r="A1454" t="str">
            <v>Tmart01054</v>
          </cell>
          <cell r="B1454" t="str">
            <v>CÔNG TY CỔ PHẦN T - MARTSTORES 74.SG QUẦY 1410 Tỉnh Lộ 10, HCM</v>
          </cell>
          <cell r="C1454" t="str">
            <v>SỐ 1410 ĐƯỜNG TỈNH LỘ 10, QUẬN BÌNH TÂN, TP HCM</v>
          </cell>
          <cell r="D1454" t="str">
            <v>9%; MIENNAM</v>
          </cell>
          <cell r="E1454" t="str">
            <v/>
          </cell>
        </row>
        <row r="1455">
          <cell r="A1455" t="str">
            <v>Tmart01055</v>
          </cell>
          <cell r="B1455" t="str">
            <v>CÔNG TY CỔ PHẦN T - MARTSTORES 75. SG Quầy Trịnh Thị Dối</v>
          </cell>
          <cell r="C1455" t="str">
            <v>TRỊNH THỊ DỐI , QUẬN 12, HCM</v>
          </cell>
          <cell r="D1455" t="str">
            <v>9%; MIENNAM</v>
          </cell>
          <cell r="E1455" t="str">
            <v/>
          </cell>
        </row>
        <row r="1456">
          <cell r="A1456" t="str">
            <v>Tmart01056</v>
          </cell>
          <cell r="B1456" t="str">
            <v>CÔNG TY CỔ PHẦN T - MARTSTORES 76. SG Quầy 245 Trần Thị Cờ, HCM</v>
          </cell>
          <cell r="C1456" t="str">
            <v>245 Trần Thị Cờ, P.Thới An, Q.12, HCM</v>
          </cell>
          <cell r="D1456" t="str">
            <v>9%; MIENNAM</v>
          </cell>
          <cell r="E1456" t="str">
            <v/>
          </cell>
        </row>
        <row r="1457">
          <cell r="A1457" t="str">
            <v>Tmart01057</v>
          </cell>
          <cell r="B1457" t="str">
            <v>CÔNG TY CỔ PHẦN T - MARTSTORES 77. SG QUẦY 71 BÙI VĂN NGỮ, HCM</v>
          </cell>
          <cell r="C1457" t="str">
            <v>SỐ  71 BÙI VĂN NGỮ, P. TÂN CHÁNH HIỆP, Q.12, HCM</v>
          </cell>
          <cell r="D1457" t="str">
            <v>9%; MIENNAM</v>
          </cell>
          <cell r="E1457" t="str">
            <v/>
          </cell>
        </row>
        <row r="1458">
          <cell r="A1458" t="str">
            <v>Tmart01060</v>
          </cell>
          <cell r="B1458" t="str">
            <v>CÔNG TY CỔ PHẦN T - MARTSTORES 80.SG QUẦY 323 ĐƯỜNG HT13, HCM</v>
          </cell>
          <cell r="C1458" t="str">
            <v>SỐ 232 ĐƯỜNG HT13, P. HIỆP THÀNH, QUẬN 12, TP HCM</v>
          </cell>
          <cell r="D1458" t="str">
            <v>MIENBAC;9%</v>
          </cell>
          <cell r="E1458" t="str">
            <v/>
          </cell>
        </row>
        <row r="1459">
          <cell r="A1459" t="str">
            <v>Tmart01061</v>
          </cell>
          <cell r="B1459" t="str">
            <v>CÔNG TY CỔ PHẦN T - MARTSTORES 81. Quầy Victory 2</v>
          </cell>
          <cell r="C1459" t="str">
            <v>Tòa A Victory 2, KĐT An Khánh, Hoài Đức, HN</v>
          </cell>
          <cell r="D1459" t="str">
            <v>MIENBAC;9%</v>
          </cell>
          <cell r="E1459" t="str">
            <v/>
          </cell>
        </row>
        <row r="1460">
          <cell r="A1460" t="str">
            <v>Tmart01062</v>
          </cell>
          <cell r="B1460" t="str">
            <v>CÔNG TY CỔ PHẦN T - MARTSTORES 82. Quầy H3.2 FLC Đại Mỗ</v>
          </cell>
          <cell r="C1460" t="str">
            <v>Tầng 1, H3.2 KĐT FLC Đại Mỗ, Nam Từ Liêm, Hà Nội</v>
          </cell>
          <cell r="D1460" t="str">
            <v>MIENBAC;9%</v>
          </cell>
          <cell r="E1460" t="str">
            <v/>
          </cell>
        </row>
        <row r="1461">
          <cell r="A1461" t="str">
            <v>Tmart01063</v>
          </cell>
          <cell r="B1461" t="str">
            <v>CÔNG TY CỔ PHẦN T - MARTSTORES 83. Tmart Tòa N02, Ecohome3</v>
          </cell>
          <cell r="C1461" t="str">
            <v>Tòa N02, Ecohome 3, phường Đông Ngạc, quận Bắc Từ Liêm, Hà Nội</v>
          </cell>
          <cell r="D1461" t="str">
            <v>MIENBAC;9%</v>
          </cell>
          <cell r="E1461" t="str">
            <v/>
          </cell>
        </row>
        <row r="1462">
          <cell r="A1462" t="str">
            <v>Tmart01065</v>
          </cell>
          <cell r="B1462" t="str">
            <v>CÔNG TY CỔ PHẦN T - MARTSTORES 84. Quầy Tecco Tứ Hiệp</v>
          </cell>
          <cell r="C1462" t="str">
            <v>Chung cư Tecco Skyville Tower, đường Quan Lai, Ngũ Hiệp, Thanh Trì, Hà Nội</v>
          </cell>
          <cell r="D1462" t="str">
            <v>MIENBAC;9%</v>
          </cell>
          <cell r="E1462" t="str">
            <v/>
          </cell>
        </row>
        <row r="1463">
          <cell r="A1463" t="str">
            <v>Tmart01067</v>
          </cell>
          <cell r="B1463" t="str">
            <v>CÔNG TY CỔ PHẦN T - MARTSTORES 86. Quầy Nơ 4A Linh Đàm</v>
          </cell>
          <cell r="C1463" t="str">
            <v>Nơ 4A, Bán đảo Linh Đàm, Hoàng Liệt, Hoàng Mai, Hà Nội</v>
          </cell>
          <cell r="D1463" t="str">
            <v>MIENBAC;9%</v>
          </cell>
          <cell r="E1463" t="str">
            <v/>
          </cell>
        </row>
        <row r="1464">
          <cell r="A1464" t="str">
            <v>Tmart01070</v>
          </cell>
          <cell r="B1464" t="str">
            <v>CÔNG TY CỔ PHẦN T - MARTSTORES 89. quầy No5 Golden Time, Ecohome 4</v>
          </cell>
          <cell r="C1464" t="str">
            <v>Tầng 1, tòa No5, khu nhà ở Ecohome 3, Đông Ngạc, Bắc Từ Liêm, Hà Nội</v>
          </cell>
          <cell r="D1464" t="str">
            <v>MIENBAC;9%</v>
          </cell>
          <cell r="E1464" t="str">
            <v/>
          </cell>
        </row>
        <row r="1465">
          <cell r="A1465" t="str">
            <v>Tmart01071</v>
          </cell>
          <cell r="B1465" t="str">
            <v>CÔNG TY CỔ PHẦN T - MARTSTORES 90. Quầy Đại Thanh 2</v>
          </cell>
          <cell r="C1465" t="str">
            <v>CT10C KĐT Đại Thanh, Tả Thanh Oai, Thanh Trì, Hà Nội</v>
          </cell>
          <cell r="D1465" t="str">
            <v>MIENBAC;9%</v>
          </cell>
          <cell r="E1465" t="str">
            <v/>
          </cell>
        </row>
        <row r="1466">
          <cell r="A1466" t="str">
            <v>Tmart01072</v>
          </cell>
          <cell r="B1466" t="str">
            <v>CÔNG TY CỔ PHẦN T - MARTSTORES 91. Quầy 96 Vĩnh Hưng</v>
          </cell>
          <cell r="C1466" t="str">
            <v>96 Vĩnh Hưng, phường Vĩnh Hưng, quận Hoàng Mai, Hà Nội</v>
          </cell>
          <cell r="D1466" t="str">
            <v>MIENBAC;9%</v>
          </cell>
          <cell r="E1466" t="str">
            <v/>
          </cell>
        </row>
        <row r="1467">
          <cell r="A1467" t="str">
            <v>Tmart01073</v>
          </cell>
          <cell r="B1467" t="str">
            <v>CÔNG TY CỔ PHẦN T - MARTSTORES 92. Quầy Lê Văn Thiêm</v>
          </cell>
          <cell r="C1467" t="str">
            <v>Số 2 Lê Văn Thiêm, phường Nhân Chính, Thanh Xuân, Hà Nội</v>
          </cell>
          <cell r="D1467" t="str">
            <v>MIENBAC;9%</v>
          </cell>
          <cell r="E1467" t="str">
            <v/>
          </cell>
        </row>
        <row r="1468">
          <cell r="A1468" t="str">
            <v>Tmart01074</v>
          </cell>
          <cell r="B1468" t="str">
            <v>CÔNG TY CỔ PHẦN T - MARTSTORES 93. Quầy 112 Tân Khai</v>
          </cell>
          <cell r="C1468" t="str">
            <v>112 Tân Khai, phường Tân Khai, Hoàng Mai, Hà Nội</v>
          </cell>
          <cell r="D1468" t="str">
            <v>MIENBAC;9%</v>
          </cell>
          <cell r="E1468" t="str">
            <v/>
          </cell>
        </row>
        <row r="1469">
          <cell r="A1469" t="str">
            <v>Tmart01075</v>
          </cell>
          <cell r="B1469" t="str">
            <v>CÔNG TY CỔ PHẦN T - MARTSTORES 94. 282 Xuân Đỉnh</v>
          </cell>
          <cell r="C1469" t="str">
            <v>280- 282 Xuân Đỉnh, phường Xuân Đỉnh, quận Bắc Từ Liêm, Hà Nội</v>
          </cell>
          <cell r="D1469" t="str">
            <v>MIENBAC;9%</v>
          </cell>
          <cell r="E1469" t="str">
            <v/>
          </cell>
        </row>
        <row r="1470">
          <cell r="A1470" t="str">
            <v>Tmart01076</v>
          </cell>
          <cell r="B1470" t="str">
            <v>CÔNG TY CỔ PHẦN T - MARTSTORES 95. T1 tòa K3, Kpark Văn Phú</v>
          </cell>
          <cell r="C1470" t="str">
            <v>Ô H-CT2, Khu nhà ở cao tầng Văn Phú Hi - Brand KĐT mới Văn Phú, Phú La, Hà Đông, Hà Nội</v>
          </cell>
          <cell r="D1470" t="str">
            <v>MIENBAC;9%</v>
          </cell>
          <cell r="E1470" t="str">
            <v/>
          </cell>
        </row>
        <row r="1471">
          <cell r="A1471" t="str">
            <v>Tmart01077</v>
          </cell>
          <cell r="B1471" t="str">
            <v>CÔNG TY CỔ PHẦN T - MARTSTORES 96. Quầy Intracom Vĩnh Ngọc, Đông Anh</v>
          </cell>
          <cell r="C1471" t="str">
            <v>Ki ốt 14, 15, tầng 1 của Tòa nhà chung cư Intracom Riverside, xã Vĩnh Ngọc, huyện Đông Anh, HN</v>
          </cell>
          <cell r="D1471" t="str">
            <v>MIENBAC;9%</v>
          </cell>
          <cell r="E1471" t="str">
            <v/>
          </cell>
        </row>
        <row r="1472">
          <cell r="A1472" t="str">
            <v>Tmart01078</v>
          </cell>
          <cell r="B1472" t="str">
            <v>CÔNG TY CỔ PHẦN T - MARTSTORES 96. Quầy Ecohome 1</v>
          </cell>
          <cell r="C1472" t="str">
            <v>Tầng 1, tòa E1, KĐT Ecohome 1, Bắc Từ Liêm, HN</v>
          </cell>
          <cell r="D1472" t="str">
            <v>MIENBAC;9%</v>
          </cell>
          <cell r="E1472" t="str">
            <v/>
          </cell>
        </row>
        <row r="1473">
          <cell r="A1473" t="str">
            <v>Tmart01080</v>
          </cell>
          <cell r="B1473" t="str">
            <v>CÔNG TY CỔ PHẦN T - MARTSTORES 99. Quầy Roman Tố Hữu</v>
          </cell>
          <cell r="C1473" t="str">
            <v>Tầng 1 Tháp B2 Tòa nhà Roman Plaza, Phường Đại Mỗ, Quận Nam Từ Liêm, HN</v>
          </cell>
          <cell r="D1473" t="str">
            <v>MIENBAC;9%</v>
          </cell>
          <cell r="E1473" t="str">
            <v/>
          </cell>
        </row>
        <row r="1474">
          <cell r="A1474" t="str">
            <v>Tmart01081</v>
          </cell>
          <cell r="B1474" t="str">
            <v>CÔNG TY CỔ PHẦN T - MARTSTORES 100. Quầy Trâu Quỳ, Gia Lâm</v>
          </cell>
          <cell r="C1474" t="str">
            <v>Số 6 Biệt thự 2, bán đảo Linh Đàm, Phường Hoàng Liệt, Quận Hoàng Mai, HN</v>
          </cell>
          <cell r="D1474" t="str">
            <v>MIENBAC;9%</v>
          </cell>
          <cell r="E1474" t="str">
            <v/>
          </cell>
        </row>
        <row r="1475">
          <cell r="A1475" t="str">
            <v>Tmart01082</v>
          </cell>
          <cell r="B1475" t="str">
            <v>CÔNG TY CỔ PHẦN T - MARTSTORES 101. Quầy CT2-Epics Home-43 Phạm Văn Đồng</v>
          </cell>
          <cell r="C1475" t="str">
            <v>Tầng 1 &amp; Tầng 2 Tòa nhà CT2, số 43 đường Phạm Văn Đồng, phường Cổ Nhuế 2, quận Bắc Từ Liêm, HN</v>
          </cell>
          <cell r="D1475" t="str">
            <v>MIENBAC;9%</v>
          </cell>
          <cell r="E1475" t="str">
            <v/>
          </cell>
        </row>
        <row r="1476">
          <cell r="A1476" t="str">
            <v>Tmart01083</v>
          </cell>
          <cell r="B1476" t="str">
            <v>CÔNG TY CỔ PHẦN T - MARTSTORES 102. Quầy Đại Thanh 3, CT8A</v>
          </cell>
          <cell r="C1476" t="str">
            <v>CT8A KĐT Đại Thanh, Tả Thanh Oai, Thanh Trì, Hà Nội</v>
          </cell>
          <cell r="D1476" t="str">
            <v>MIENBAC;9%</v>
          </cell>
          <cell r="E1476" t="str">
            <v/>
          </cell>
        </row>
        <row r="1477">
          <cell r="A1477" t="str">
            <v>Tmart01084</v>
          </cell>
          <cell r="B1477" t="str">
            <v>CÔNG TY CỔ PHẦN T - MARTSTORES 103. Quầy Kosmo</v>
          </cell>
          <cell r="C1477" t="str">
            <v>Lô S04, T1, Kosmo Xuân Tảo, Bắc Từ Liêm, HN</v>
          </cell>
          <cell r="D1477" t="str">
            <v>MIENBAC;9%</v>
          </cell>
          <cell r="E1477" t="str">
            <v/>
          </cell>
        </row>
        <row r="1478">
          <cell r="A1478" t="str">
            <v>Tmart01085</v>
          </cell>
          <cell r="B1478" t="str">
            <v>CÔNG TY CỔ PHẦN T - MARTSTORES 104. Quầy 44 Triều Khúc</v>
          </cell>
          <cell r="C1478" t="str">
            <v>Tầng 1, Toà nhà PCC1 Thanh Xuân, số 44 Triều Khúc, Phường Thanh Xuân Nam, Quận Thanh Xuân, HN</v>
          </cell>
          <cell r="D1478" t="str">
            <v>MIENBAC;9%</v>
          </cell>
          <cell r="E1478" t="str">
            <v/>
          </cell>
        </row>
        <row r="1479">
          <cell r="A1479" t="str">
            <v>Tmart01086</v>
          </cell>
          <cell r="B1479" t="str">
            <v>CÔNG TY CỔ PHẦN T - MARTSTORES 105. Quầy HomeLand</v>
          </cell>
          <cell r="C1479" t="str">
            <v>Số 6 Biệt thự 2, bán đảo Linh Đàm, Phường Hoàng Liệt, Quận Hoàng Mai, HN</v>
          </cell>
          <cell r="D1479" t="str">
            <v>MIENBAC;9%</v>
          </cell>
          <cell r="E1479" t="str">
            <v/>
          </cell>
        </row>
        <row r="1480">
          <cell r="A1480" t="str">
            <v>Tmart01087</v>
          </cell>
          <cell r="B1480" t="str">
            <v>CÔNG TY CỔ PHẦN T - MARTSTORES 106. Quầy CT3B Nam Cường, Cổ Nhuế</v>
          </cell>
          <cell r="C1480" t="str">
            <v>Tầng 1, Tòa nhà CT3B – Khu ĐTM Cổ Nhuế, Đường Phạm Văn Đồng, Phường Cổ Nhuế 1, Quận Bắc Từ Liêm, HN</v>
          </cell>
          <cell r="D1480" t="str">
            <v>MIENBAC;9%</v>
          </cell>
          <cell r="E1480" t="str">
            <v/>
          </cell>
        </row>
        <row r="1481">
          <cell r="A1481" t="str">
            <v>Tmart01088</v>
          </cell>
          <cell r="B1481" t="str">
            <v>CÔNG TY CỔ PHẦN T - MARTSTORES 107. Quầy Ruby City Phúc Lợi</v>
          </cell>
          <cell r="C1481" t="str">
            <v>Tầng 1, toà nhà chung cư Ruby CT3 Phúc Lợi, Phường Phúc Lợi, Quận Long Biên, HN sđt: 0377308677</v>
          </cell>
          <cell r="D1481" t="str">
            <v>MIENBAC;9%</v>
          </cell>
          <cell r="E1481" t="str">
            <v/>
          </cell>
        </row>
        <row r="1482">
          <cell r="A1482" t="str">
            <v>Tmart01089</v>
          </cell>
          <cell r="B1482" t="str">
            <v>CÔNG TY CỔ PHẦN T - MARTSTORES 108. Quầy Licogi 13</v>
          </cell>
          <cell r="C1482" t="str">
            <v>Tầng 1, ĐN-B, Licogi 13 ngõ 164 Khuất Duy Tiến, Thanh Xuân, HN</v>
          </cell>
          <cell r="D1482" t="str">
            <v>MIENBAC;9%</v>
          </cell>
          <cell r="E1482" t="str">
            <v/>
          </cell>
        </row>
        <row r="1483">
          <cell r="A1483" t="str">
            <v>Tmart01090</v>
          </cell>
          <cell r="B1483" t="str">
            <v>CÔNG TY CỔ PHẦN T - MARTSTORES 109. Quầy Trần Thủ Độ 2, tòa South Building Pháp Vân - Tứ Hiệp</v>
          </cell>
          <cell r="C1483" t="str">
            <v>Tầng 1, South Building, Khu đô thị mới Pháp Vân – Tứ Hiệp, Phường Hoàng Liệt, Quận Hoàng Mai, HN</v>
          </cell>
          <cell r="D1483" t="str">
            <v>MIENBAC;9%</v>
          </cell>
          <cell r="E1483" t="str">
            <v/>
          </cell>
        </row>
        <row r="1484">
          <cell r="A1484" t="str">
            <v>Tmart01091</v>
          </cell>
          <cell r="B1484" t="str">
            <v>CÔNG TY CỔ PHẦN T - MARTSTORES 110. Quầy HH03A Thanh Hà</v>
          </cell>
          <cell r="C1484" t="str">
            <v>T1-B1.3 tòa HH03A, KĐT Thanh Hà, Hà Đông, HN</v>
          </cell>
          <cell r="D1484" t="str">
            <v>MIENBAC;9%</v>
          </cell>
          <cell r="E1484" t="str">
            <v/>
          </cell>
        </row>
        <row r="1485">
          <cell r="A1485" t="str">
            <v>Tmart01092</v>
          </cell>
          <cell r="B1485" t="str">
            <v>CÔNG TY CỔ PHẦN T - MARTSTORES 111. Quầy T1, tòa A7 An Bình City</v>
          </cell>
          <cell r="C1485" t="str">
            <v>Lô 03-04 tầng 1, tòa A7, cc An Bình City, Cổ Nhuế, HN</v>
          </cell>
          <cell r="D1485" t="str">
            <v>MIENBAC;9%</v>
          </cell>
          <cell r="E1485" t="str">
            <v/>
          </cell>
        </row>
        <row r="1486">
          <cell r="A1486" t="str">
            <v>Tmart01093</v>
          </cell>
          <cell r="B1486" t="str">
            <v>CÔNG TY CỔ PHẦN T - MARTSTORES 112. Quầy G2-Fivestar số 2 Kim Giang</v>
          </cell>
          <cell r="C1486" t="str">
            <v>Tầng 1 Tòa Nhà G2 Thương mại dịch vụ 02, Số 2 Kim Giang, Phường Kim Giang, Quận Thanh Xuân, HN</v>
          </cell>
          <cell r="D1486" t="str">
            <v>MIENBAC;9%</v>
          </cell>
          <cell r="E1486" t="str">
            <v/>
          </cell>
        </row>
        <row r="1487">
          <cell r="A1487" t="str">
            <v>Tmart01094</v>
          </cell>
          <cell r="B1487" t="str">
            <v>CÔNG TY CỔ PHẦN T - MARTSTORES 113. Quầy Thôn 7, Ninh Hiệp</v>
          </cell>
          <cell r="C1487" t="str">
            <v>Thôn 7, xã Ninh Hiệp, huyện Gia Lâm, HN</v>
          </cell>
          <cell r="D1487" t="str">
            <v>MIENBAC;9%</v>
          </cell>
          <cell r="E1487" t="str">
            <v/>
          </cell>
        </row>
        <row r="1488">
          <cell r="A1488" t="str">
            <v>Tmart01095</v>
          </cell>
          <cell r="B1488" t="str">
            <v>CÔNG TY CỔ PHẦN T - MARTSTORES 114. Quầy 317 Hà Huy Tập</v>
          </cell>
          <cell r="C1488" t="str">
            <v>Số 317 Hà Huy Tập, TT Yên Viên, huyện Gia Lâm, HN</v>
          </cell>
          <cell r="D1488" t="str">
            <v>MIENBAC;9%</v>
          </cell>
          <cell r="E1488" t="str">
            <v/>
          </cell>
        </row>
        <row r="1489">
          <cell r="A1489" t="str">
            <v>Tmart01096</v>
          </cell>
          <cell r="B1489" t="str">
            <v>CÔNG TY CỔ PHẦN T - MARTSTORES 1096. Nhà máy Canon Thăng Long</v>
          </cell>
          <cell r="C1489" t="str">
            <v>Nhà máy Canon, KCN Bắc Thăng Long, huyện Đông Anh, HN</v>
          </cell>
          <cell r="D1489" t="str">
            <v>MIENBAC;9%</v>
          </cell>
          <cell r="E1489" t="str">
            <v/>
          </cell>
        </row>
        <row r="1490">
          <cell r="A1490" t="str">
            <v>Tmart01097</v>
          </cell>
          <cell r="B1490" t="str">
            <v>CÔNG TY CỔ PHẦN T - MARTSTORES 116. Quầy Iris Garden</v>
          </cell>
          <cell r="C1490" t="str">
            <v>30 Trần Hữu Dực, Cầu Diễn, Nam Từ Liêm, HN</v>
          </cell>
          <cell r="D1490" t="str">
            <v>MIENBAC;9%</v>
          </cell>
          <cell r="E1490" t="str">
            <v/>
          </cell>
        </row>
        <row r="1491">
          <cell r="A1491" t="str">
            <v>Tmart01098</v>
          </cell>
          <cell r="B1491" t="str">
            <v>CÔNG TY CỔ PHẦN T - MARTSTORES 117. Quầy 56 Huyền Quang, Bắc Ninh</v>
          </cell>
          <cell r="C1491" t="str">
            <v>56 Huyền Quang, Bắc Ninh</v>
          </cell>
          <cell r="D1491" t="str">
            <v>MIENBAC;9%</v>
          </cell>
          <cell r="E1491" t="str">
            <v/>
          </cell>
        </row>
        <row r="1492">
          <cell r="A1492" t="str">
            <v>Tmart01099</v>
          </cell>
          <cell r="B1492" t="str">
            <v>CÔNG TY CỔ PHẦN T - MARTSTORES 118 Quầy Văn Giang</v>
          </cell>
          <cell r="C1492" t="str">
            <v>Văn Giang - Hưng Yên</v>
          </cell>
          <cell r="D1492" t="str">
            <v>9%; MIENBAC</v>
          </cell>
          <cell r="E1492" t="str">
            <v/>
          </cell>
        </row>
        <row r="1493">
          <cell r="A1493" t="str">
            <v>Tmart99996</v>
          </cell>
          <cell r="B1493" t="str">
            <v>CÔNG TY CỔ PHẦN T - MARTSTORES Mỹ Đình, Nam Từ Liêm - A.Đăng</v>
          </cell>
          <cell r="C1493" t="str">
            <v>tầng 01 chung cư A4, Khu đô thị Mỹ Đình 1, P.Cầu Diễn, Q.Nam Từ Liêm, HN (Ngã 3 đường Hàm nghi và Nguyễn Đổng Chi)</v>
          </cell>
          <cell r="D1493" t="str">
            <v>9%; MIENBAC</v>
          </cell>
          <cell r="E1493" t="str">
            <v/>
          </cell>
        </row>
        <row r="1494">
          <cell r="A1494" t="str">
            <v>Tmart99997</v>
          </cell>
          <cell r="B1494" t="str">
            <v>CÔNG TY CỔ PHẦN T - MARTSTORES 70 Nguyễn Đức Cảnh - A.Đăng</v>
          </cell>
          <cell r="C1494" t="str">
            <v>70 Nguyễn ĐỨc Cảnh, Q.Thanh Xuân, HN</v>
          </cell>
          <cell r="D1494" t="str">
            <v>9%; MIENBAC</v>
          </cell>
          <cell r="E1494" t="str">
            <v/>
          </cell>
        </row>
        <row r="1495">
          <cell r="A1495" t="str">
            <v>Tmart99998</v>
          </cell>
          <cell r="B1495" t="str">
            <v>CÔNG TY CỔ PHẦN T - MARTSTORES Nghĩa Đô - A.Đăng</v>
          </cell>
          <cell r="C1495" t="str">
            <v>Nghĩa Đô, Q.Cầu Giấy, HN</v>
          </cell>
          <cell r="D1495" t="str">
            <v>9%; MIENBAC</v>
          </cell>
          <cell r="E1495" t="str">
            <v/>
          </cell>
        </row>
        <row r="1496">
          <cell r="A1496" t="str">
            <v>Tmart99999</v>
          </cell>
          <cell r="B1496" t="str">
            <v>CÔNG TY CỔ PHẦN T - MARTSTORES Hateco Yên Sở - A.Đăng</v>
          </cell>
          <cell r="C1496" t="str">
            <v>Yên Sở, Q.Hoàng Mai, HN</v>
          </cell>
          <cell r="D1496" t="str">
            <v>MIENBAC</v>
          </cell>
          <cell r="E1496" t="str">
            <v>8103695894</v>
          </cell>
        </row>
        <row r="1497">
          <cell r="A1497" t="str">
            <v>TMARTHATECO</v>
          </cell>
          <cell r="B1497" t="str">
            <v>TRẦN HẢI ĐĂNG</v>
          </cell>
          <cell r="C1497" t="str">
            <v>Tầng 1, Tòa B, Dự Án Hateco Hoàng Mai, Sở Thượng, Phường Yên Sở, Quận Hoàng Mai, TP.Hà Nội</v>
          </cell>
          <cell r="D1497" t="str">
            <v>MIENNAM</v>
          </cell>
          <cell r="E1497" t="str">
            <v>0315576319</v>
          </cell>
        </row>
        <row r="1498">
          <cell r="A1498" t="str">
            <v>TOANTHANG</v>
          </cell>
          <cell r="B1498" t="str">
            <v>CÔNG TY TNHH ĐẦU TƯ PHÁT TRIỂN KINH DOANH TOÀN THẮNG</v>
          </cell>
          <cell r="C1498" t="str">
            <v xml:space="preserve"> Số 8 đường số 3, KDC Đại Phúc, xã Bình Hưng, huyện Bình Chánh, TPHCM</v>
          </cell>
          <cell r="D1498" t="str">
            <v>MIENNAM</v>
          </cell>
          <cell r="E1498" t="str">
            <v>0313959122-008</v>
          </cell>
        </row>
        <row r="1499">
          <cell r="A1499" t="str">
            <v>TPVBT</v>
          </cell>
          <cell r="B1499" t="str">
            <v>CN D5 - CÔNG TY CỔ PHẦN DỊCH VỤ THỰC PHẨM VÀNG</v>
          </cell>
          <cell r="C1499" t="str">
            <v>87-89 Đường D5, Phường 25, Quận Bình Thạnh, TP. Hồ Chí Minh</v>
          </cell>
          <cell r="D1499" t="str">
            <v>MIENNAM</v>
          </cell>
          <cell r="E1499" t="str">
            <v>0313959122-003</v>
          </cell>
        </row>
        <row r="1500">
          <cell r="A1500" t="str">
            <v>TPVCT</v>
          </cell>
          <cell r="B1500" t="str">
            <v>CN CÔNG TY CỔ PHẦN DỊCH VỤ THỰC PHẨM VÀNG -  QUÁN GÀ RÁN &amp; THỊT NƯỚNG CHICK KEBABS</v>
          </cell>
          <cell r="C1500" t="str">
            <v>Số 2-2A Cao Thắng, Phường 05, Quận 3, Thành phố Hồ Chí Minh, Việt Nam</v>
          </cell>
          <cell r="D1500" t="str">
            <v>MIENNAM</v>
          </cell>
          <cell r="E1500" t="str">
            <v>0313959122-001</v>
          </cell>
        </row>
        <row r="1501">
          <cell r="A1501" t="str">
            <v>TPVLDH</v>
          </cell>
          <cell r="B1501" t="str">
            <v>CN CÔNG TY CP DV THỰC PHẨM VÀNG -  QUÁN GÀ RÁN &amp; THỊT NƯỚNG CHICK KEBABS</v>
          </cell>
          <cell r="C1501" t="str">
            <v>Tầng Trệt, Tầng 2, Tầng 3 Số 8-9-10 Lô 4, Khu B, Lê Đại Hành, Phường15, Quận 11, TP.HCM, Việt Nam</v>
          </cell>
          <cell r="D1501" t="str">
            <v>MIENNAM</v>
          </cell>
          <cell r="E1501" t="str">
            <v>0313959122-005</v>
          </cell>
        </row>
        <row r="1502">
          <cell r="A1502" t="str">
            <v>TPVLVS</v>
          </cell>
          <cell r="B1502" t="str">
            <v>CN  CÔNG TY CỔ PHẦN DỊCH VỤ THỰC PHẨM VÀNG -  QUÁN GÀ RÁN &amp; THỊT NƯỚNG CHICK KEBABS</v>
          </cell>
          <cell r="C1502" t="str">
            <v>351 Lê Văn Sỹ, Phường 1, Quận Tân Bình, Thành phố Hồ Chí Minh, Việt Nam</v>
          </cell>
          <cell r="D1502" t="str">
            <v>MIENNAM</v>
          </cell>
          <cell r="E1502" t="str">
            <v>0313959122-006</v>
          </cell>
        </row>
        <row r="1503">
          <cell r="A1503" t="str">
            <v>TPVNTP</v>
          </cell>
          <cell r="B1503" t="str">
            <v>CN NGUYỄN TRI PHƯƠNG - CÔNG TY CỔ PHẦN DỊCH VỤ THỰC PHẨM VÀNG</v>
          </cell>
          <cell r="C1503" t="str">
            <v>Số 222-224 Nguyễn Tri Phương, Phường 4, Quận 10, Tp.Hồ Chí Minh</v>
          </cell>
          <cell r="D1503" t="str">
            <v>MIENNAM</v>
          </cell>
          <cell r="E1503" t="str">
            <v>0313959122-007</v>
          </cell>
        </row>
        <row r="1504">
          <cell r="A1504" t="str">
            <v>TPVPVT</v>
          </cell>
          <cell r="B1504" t="str">
            <v>CN PHAN VĂN TRỊ - CÔNG TY CỔ PHẦN DỊCH VỤ THỰC PHẨM VÀNG</v>
          </cell>
          <cell r="C1504" t="str">
            <v>1445 Phan Văn Trị, Phường 10, Quận Gò Vấp, TP.Hồ Chí Minh</v>
          </cell>
          <cell r="D1504" t="str">
            <v>MIENNAM</v>
          </cell>
          <cell r="E1504" t="str">
            <v>0313959122-009</v>
          </cell>
        </row>
        <row r="1505">
          <cell r="A1505" t="str">
            <v>TPVTKD</v>
          </cell>
          <cell r="B1505" t="str">
            <v>CHI NHÁNH TRẦN KHÁNH DƯ-CÔNG TY CỔ PHẦN DỊCH VỤ THỰC PHẨM VÀNG</v>
          </cell>
          <cell r="C1505" t="str">
            <v>Số 5 Trần Khánh Dư, Phường Tân Định, Quận 1, Thành phố Hồ Chí Minh</v>
          </cell>
          <cell r="D1505" t="str">
            <v>MIENNAM</v>
          </cell>
          <cell r="E1505" t="str">
            <v>0313959122-010</v>
          </cell>
        </row>
        <row r="1506">
          <cell r="A1506" t="str">
            <v>TPVTVD</v>
          </cell>
          <cell r="B1506" t="str">
            <v>CHI NHÁNH TÔ VĨNH DIỆN- CÔNG TY CỔ PHẦN DỊCH VỤ THỰC PHẨM VÀNG</v>
          </cell>
          <cell r="C1506" t="str">
            <v>13 Tô Vĩnh Diện, Phường Linh Chiểu, Quận Thủ Đức, TP. Hồ Chí Minh</v>
          </cell>
          <cell r="D1506" t="str">
            <v>MIENNAM</v>
          </cell>
          <cell r="E1506" t="str">
            <v>0305750455</v>
          </cell>
        </row>
        <row r="1507">
          <cell r="A1507" t="str">
            <v>TRUNGMYTAY</v>
          </cell>
          <cell r="B1507" t="str">
            <v>CÔNG TY TNHH THƯƠNG MẠI DỊCH VỤ TRUNG MỸ TÂY</v>
          </cell>
          <cell r="C1507" t="str">
            <v>167/2 Nguyễn ảnh Thủ, phường Trung Mỹ Tây, Quận 12, Thành phố Hồ Chí Minh, Việt Nam</v>
          </cell>
          <cell r="D1507" t="str">
            <v>MIENNAM</v>
          </cell>
          <cell r="E1507" t="str">
            <v>0314344234</v>
          </cell>
        </row>
        <row r="1508">
          <cell r="A1508" t="str">
            <v>TRUNGTUYEN</v>
          </cell>
          <cell r="B1508" t="str">
            <v>CÔNG TY TNHH THƯƠNG MẠI DỊCH VỤ KINH DOANH TRUNG TUYẾN</v>
          </cell>
          <cell r="C1508" t="str">
            <v>867A Nguyễn Văn Quá, phường Đông Hưng Thuận, Quận 12, Thành phố Hồ Chí Minh, Việt Nam</v>
          </cell>
          <cell r="D1508" t="str">
            <v>MIENBAC</v>
          </cell>
          <cell r="E1508" t="str">
            <v>0500417144</v>
          </cell>
        </row>
        <row r="1509">
          <cell r="A1509" t="str">
            <v>TRUONGTHINH</v>
          </cell>
          <cell r="B1509" t="str">
            <v>CÔNG TY TNHH TRƯỜNG THỊNH</v>
          </cell>
          <cell r="C1509" t="str">
            <v>Thôn Thượng, Xã Phùng xá, Huyện Mỹ Đức, Thành phố Hà Nội, Việt Nam</v>
          </cell>
          <cell r="D1509" t="str">
            <v>MIENBAC</v>
          </cell>
          <cell r="E1509" t="str">
            <v>0901019013</v>
          </cell>
        </row>
        <row r="1510">
          <cell r="A1510" t="str">
            <v>TTMFARM</v>
          </cell>
          <cell r="B1510" t="str">
            <v>CÔNG TY TNHH ĐẦU TƯ VÀ PHÁT TRIỂN TTM FARM</v>
          </cell>
          <cell r="C1510" t="str">
            <v>Thôn Đồng Mỹ, Xã Lý Thường Kiệt, Huyện Yên Mỹ, Tỉnh Hưng Yên, Việt Nam</v>
          </cell>
          <cell r="D1510" t="str">
            <v>MIENNAM</v>
          </cell>
          <cell r="E1510" t="str">
            <v>0301307933-007</v>
          </cell>
        </row>
        <row r="1511">
          <cell r="A1511" t="str">
            <v>TTTMCHOLIMEX</v>
          </cell>
          <cell r="B1511" t="str">
            <v>CN CÔNG TY CP XUẤT NHẬP KHẨU VÀ ĐẦU TƯ CHỢ LỚN (CHOLIMEX)  - TTTM CHOLIMEX</v>
          </cell>
          <cell r="C1511" t="str">
            <v>631 Nguyễn Trãi, Phường 11, Quận 5, TP. Hồ Chí Minh, Việt Nam</v>
          </cell>
          <cell r="D1511" t="str">
            <v>MIENNAM</v>
          </cell>
          <cell r="E1511" t="str">
            <v>0317002729</v>
          </cell>
        </row>
        <row r="1512">
          <cell r="A1512" t="str">
            <v>TUANKHANH</v>
          </cell>
          <cell r="B1512" t="str">
            <v>CÔNG TY TNHH GARAGE Ô TÔ TUẤN KHANH</v>
          </cell>
          <cell r="C1512" t="str">
            <v>84/1/17 Hẻm 87, Đường số 8, Khu Phố ích Thạnh, Phường Trường Thạnh, Thành phố Thủ Đức, Thành phố Hồ Chí Minh, Việt Nam</v>
          </cell>
          <cell r="D1512" t="str">
            <v>MIENNAM</v>
          </cell>
          <cell r="E1512" t="str">
            <v>0108713373</v>
          </cell>
        </row>
        <row r="1513">
          <cell r="A1513" t="str">
            <v>UBOFOOD</v>
          </cell>
          <cell r="B1513" t="str">
            <v>CÔNG TY CỔ PHẦN UBOFOOD VIỆT NAM</v>
          </cell>
          <cell r="C1513" t="str">
            <v>Tầng 2, nhà A, Khu thương mại dịch vụ Trung Văn 1, Phường Trung Văn, Quận Nam Từ Liêm, Thành phố Hà Nội, Việt Nam</v>
          </cell>
          <cell r="D1513" t="str">
            <v>MIENNAM</v>
          </cell>
          <cell r="E1513" t="str">
            <v/>
          </cell>
        </row>
        <row r="1514">
          <cell r="A1514" t="str">
            <v>ubofood01</v>
          </cell>
          <cell r="B1514" t="str">
            <v>UBOFOOD 132 Ngô Quyền, Q.10</v>
          </cell>
          <cell r="C1514" t="str">
            <v>132 Ngô Quyền, P.5, Q.10, HCM</v>
          </cell>
          <cell r="D1514" t="str">
            <v>MIENNAM</v>
          </cell>
          <cell r="E1514" t="str">
            <v/>
          </cell>
        </row>
        <row r="1515">
          <cell r="A1515" t="str">
            <v>ubofood02</v>
          </cell>
          <cell r="B1515" t="str">
            <v>UBOFOOD Thái Văn Lung</v>
          </cell>
          <cell r="C1515" t="str">
            <v>Số 6 Thái Văn Lung, Phường Bến Nghé, quận 1, Thành phố Hồ Chí Minh</v>
          </cell>
          <cell r="D1515" t="str">
            <v>MIENBAC</v>
          </cell>
          <cell r="E1515" t="str">
            <v>0109197918</v>
          </cell>
        </row>
        <row r="1516">
          <cell r="A1516" t="str">
            <v>UNIT</v>
          </cell>
          <cell r="B1516" t="str">
            <v>CÔNG TY TNHH HÀNG TIÊU DÙNG UNIT</v>
          </cell>
          <cell r="C1516" t="str">
            <v>Số nhà 9, Ngõ 7, Đường Lê Đức Thọ, Phường Mỹ Đình 2, Quận Nam Từ Liêm, Thành phố Hà Nội, Việt Nam</v>
          </cell>
          <cell r="D1516" t="str">
            <v>MIENBAC</v>
          </cell>
          <cell r="E1516" t="str">
            <v/>
          </cell>
        </row>
        <row r="1517">
          <cell r="A1517" t="str">
            <v>Unit0001</v>
          </cell>
          <cell r="B1517" t="str">
            <v>CÔNG TY TNHH HÀNG TIÊU DÙNG UNIT. Ecomart Helios 75 tam trinh</v>
          </cell>
          <cell r="C1517" t="str">
            <v>ecomart tầng 1 tòa nhà Helios 75 Đường Tam Trinh, Hoàng Mai, Hà Nội</v>
          </cell>
          <cell r="D1517" t="str">
            <v>MIENBAC</v>
          </cell>
          <cell r="E1517" t="str">
            <v/>
          </cell>
        </row>
        <row r="1518">
          <cell r="A1518" t="str">
            <v>Unit0002</v>
          </cell>
          <cell r="B1518" t="str">
            <v>CÔNG TY TNHH HÀNG TIÊU DÙNG UNIT. Ecomart chung cư osaka</v>
          </cell>
          <cell r="C1518" t="str">
            <v>Ecomart chung cư osaka ngõ 48 Ngọc Hồi) 02471002626</v>
          </cell>
          <cell r="D1518" t="str">
            <v>MIENBAC</v>
          </cell>
          <cell r="E1518" t="str">
            <v/>
          </cell>
        </row>
        <row r="1519">
          <cell r="A1519" t="str">
            <v>Unit0003</v>
          </cell>
          <cell r="B1519" t="str">
            <v>CÔNG TY TNHH HÀNG TIÊU DÙNG UNIT</v>
          </cell>
          <cell r="C1519" t="str">
            <v>Số nhà 9, Ngõ 7, Đường Lê Đức Thọ, Phường Mỹ Đình 2, Quận Nam Từ Liêm, HN</v>
          </cell>
          <cell r="D1519" t="str">
            <v>MIENBAC</v>
          </cell>
          <cell r="E1519" t="str">
            <v/>
          </cell>
        </row>
        <row r="1520">
          <cell r="A1520" t="str">
            <v>Unit0004</v>
          </cell>
          <cell r="B1520" t="str">
            <v>CÔNG TY TNHH HÀNG TIÊU DÙNG UNIT</v>
          </cell>
          <cell r="C1520" t="str">
            <v>Số nhà 9, Ngõ 7, Đường Lê Đức Thọ, Phường Mỹ Đình 2, Quận Nam Từ Liêm, HN</v>
          </cell>
          <cell r="D1520" t="str">
            <v>MIENBAC</v>
          </cell>
          <cell r="E1520" t="str">
            <v/>
          </cell>
        </row>
        <row r="1521">
          <cell r="A1521" t="str">
            <v>Unit0005</v>
          </cell>
          <cell r="B1521" t="str">
            <v>CÔNG TY TNHH HÀNG TIÊU DÙNG UNIT</v>
          </cell>
          <cell r="C1521" t="str">
            <v>Tầng 1 shophouse 10, tòa nhà the Park Home , Phường Dịch Vọng, Quận Cầu Giấy, HN</v>
          </cell>
          <cell r="D1521" t="str">
            <v>MIENBAC</v>
          </cell>
          <cell r="E1521" t="str">
            <v/>
          </cell>
        </row>
        <row r="1522">
          <cell r="A1522" t="str">
            <v>Unit0006</v>
          </cell>
          <cell r="B1522" t="str">
            <v>CÔNG TY TNHH HÀNG TIÊU DÙNG UNIT</v>
          </cell>
          <cell r="C1522" t="str">
            <v>Số nhà 9, Ngõ 7, Đường Lê Đức Thọ, Phường Mỹ Đình 2, Quận Nam Từ Liêm, HN</v>
          </cell>
          <cell r="D1522" t="str">
            <v>MIENBAC</v>
          </cell>
          <cell r="E1522" t="str">
            <v/>
          </cell>
        </row>
        <row r="1523">
          <cell r="A1523" t="str">
            <v>Unit0007</v>
          </cell>
          <cell r="B1523" t="str">
            <v>CÔNG TY TNHH HÀNG TIÊU DÙNG UNIT</v>
          </cell>
          <cell r="C1523" t="str">
            <v>Tâng 1 Chung Cư Park Home, Số 1 Thành Thái, Quận Cầu Giấy, TP. Hà nội</v>
          </cell>
          <cell r="D1523" t="str">
            <v>MIENBAC</v>
          </cell>
          <cell r="E1523" t="str">
            <v/>
          </cell>
        </row>
        <row r="1524">
          <cell r="A1524" t="str">
            <v>Unit0008</v>
          </cell>
          <cell r="B1524" t="str">
            <v>CÔNG TY TNHH HÀNG TIÊU DÙNG UNIT</v>
          </cell>
          <cell r="C1524" t="str">
            <v>tầng 1, CT3, KĐT Nam Cường, Ngõ 6 Phạm Văn Đồng, Phường Cổ Nhuế 1, Quận Bắc Từ Liêm, TP. Hà Nội</v>
          </cell>
          <cell r="D1524" t="str">
            <v>MIENBAC</v>
          </cell>
          <cell r="E1524" t="str">
            <v/>
          </cell>
        </row>
        <row r="1525">
          <cell r="A1525" t="str">
            <v>Unit0009</v>
          </cell>
          <cell r="B1525" t="str">
            <v>CÔNG TY TNHH HÀNG TIÊU DÙNG UNIT</v>
          </cell>
          <cell r="C1525" t="str">
            <v>Số nhà 9, Ngõ 7, Đường Lê Đức Thọ, Phường Mỹ Đình 2, Quận Nam Từ Liêm, HN</v>
          </cell>
          <cell r="D1525" t="str">
            <v>MIENBAC</v>
          </cell>
          <cell r="E1525" t="str">
            <v/>
          </cell>
        </row>
        <row r="1526">
          <cell r="A1526" t="str">
            <v>Unit0010</v>
          </cell>
          <cell r="B1526" t="str">
            <v>CÔNG TY TNHH HÀNG TIÊU DÙNG UNIT</v>
          </cell>
          <cell r="C1526" t="str">
            <v>Tầng 1 , CT3 kđt Nam Cường, Cổ Nhuế, Bắc Từ Liêm, HN</v>
          </cell>
          <cell r="D1526" t="str">
            <v>MIENBAC</v>
          </cell>
          <cell r="E1526" t="str">
            <v/>
          </cell>
        </row>
        <row r="1527">
          <cell r="A1527" t="str">
            <v>Unit0011</v>
          </cell>
          <cell r="B1527" t="str">
            <v>CÔNG TY TNHH HÀNG TIÊU DÙNG UNIT</v>
          </cell>
          <cell r="C1527" t="str">
            <v>Ecomart  Tầng 1 Sảnh G5 CC Five Star Kim Giang, Thanh Xuân, HN</v>
          </cell>
          <cell r="D1527" t="str">
            <v>MIENBAC</v>
          </cell>
          <cell r="E1527" t="str">
            <v/>
          </cell>
        </row>
        <row r="1528">
          <cell r="A1528" t="str">
            <v>Unit0012</v>
          </cell>
          <cell r="B1528" t="str">
            <v>CÔNG TY TNHH HÀNG TIÊU DÙNG UNIT. Ecomart An Hưng, Hà Đông</v>
          </cell>
          <cell r="C1528" t="str">
            <v>Tầng 1 , V2 kđt An Hưng , Hà Đông, HN</v>
          </cell>
          <cell r="D1528" t="str">
            <v>MIENBAC</v>
          </cell>
          <cell r="E1528" t="str">
            <v>0109417271</v>
          </cell>
        </row>
        <row r="1529">
          <cell r="A1529" t="str">
            <v>UNO</v>
          </cell>
          <cell r="B1529" t="str">
            <v>CÔNG TY CỔ PHẦN ĐẦU TƯ UNO VIỆT NAM</v>
          </cell>
          <cell r="C1529" t="str">
            <v>Số 22, ngõ 381 đường Thụy Phương, Phường Thụy Phương, Quận Bắc Từ Liêm, Thành phố Hà Nội, Việt Nam</v>
          </cell>
          <cell r="D1529" t="str">
            <v>4%; MIENBAC</v>
          </cell>
          <cell r="E1529" t="str">
            <v/>
          </cell>
        </row>
        <row r="1530">
          <cell r="A1530" t="str">
            <v>UNO0101</v>
          </cell>
          <cell r="B1530" t="str">
            <v>Unomart - Ecohome 3 Goldentime</v>
          </cell>
          <cell r="C1530" t="str">
            <v>Tòa N04 Ecohome 3 (Goldentime), Đông Ngạc, Bắc Từ Liêm, HN</v>
          </cell>
          <cell r="D1530" t="str">
            <v>MIENNAM</v>
          </cell>
          <cell r="E1530" t="str">
            <v>0313508761</v>
          </cell>
        </row>
        <row r="1531">
          <cell r="A1531" t="str">
            <v>USMART</v>
          </cell>
          <cell r="B1531" t="str">
            <v>CÔNG TY TNHH USMART</v>
          </cell>
          <cell r="C1531" t="str">
            <v>327 Trần Hưng Đạo, Phường Cô Giang, Quận 1, Tp.HCM</v>
          </cell>
          <cell r="D1531" t="str">
            <v>5%; MIENBAC</v>
          </cell>
          <cell r="E1531" t="str">
            <v>0106757174</v>
          </cell>
        </row>
        <row r="1532">
          <cell r="A1532" t="str">
            <v>V+HÒA BÌNH</v>
          </cell>
          <cell r="B1532" t="str">
            <v>CÔNG TY CỔ PHẦN TRUNG TÂM THƯƠNG MẠI V+HÒA BÌNH</v>
          </cell>
          <cell r="C1532" t="str">
            <v>Số 505, phố Minh Khai, Phường Vĩnh Tuy, Quận Hai Bà Trưng, Thành phố Hà Nội, Việt Nam</v>
          </cell>
          <cell r="D1532" t="str">
            <v>MIENNAM</v>
          </cell>
          <cell r="E1532" t="str">
            <v>0311628950</v>
          </cell>
        </row>
        <row r="1533">
          <cell r="A1533" t="str">
            <v>VANTAITHAITHIEN</v>
          </cell>
          <cell r="B1533" t="str">
            <v>CÔNG TY TNHH DỊCH VỤ GIAO NHẬN VẬN TẢI THÁI THIÊN</v>
          </cell>
          <cell r="C1533" t="str">
            <v>606/55 Đường 3 tháng 2, Phường 14, Quận 10, TP Hồ Chí Minh, Việt Nam</v>
          </cell>
          <cell r="D1533" t="str">
            <v>MIENNAM</v>
          </cell>
          <cell r="E1533" t="str">
            <v>0300450673</v>
          </cell>
        </row>
        <row r="1534">
          <cell r="A1534" t="str">
            <v>VATTUXANGDAU</v>
          </cell>
          <cell r="B1534" t="str">
            <v>CÔNG TY CỔ PHẦN VẬT TƯ - XĂNG DẦU (COMECO)</v>
          </cell>
          <cell r="C1534" t="str">
            <v>Toà nhà COMECO, 549 Điện Biên Phủ, Phường 03, Quận 3, TP Hồ Chí Minh</v>
          </cell>
          <cell r="D1534" t="str">
            <v>MIENNAM</v>
          </cell>
          <cell r="E1534" t="str">
            <v>0304163091</v>
          </cell>
        </row>
        <row r="1535">
          <cell r="A1535" t="str">
            <v>VIETTHANG</v>
          </cell>
          <cell r="B1535" t="str">
            <v>CÔNG TY CỔ PHẦN MAY VIỆT THẮNG</v>
          </cell>
          <cell r="C1535" t="str">
            <v>127 Lê Văn Chí, P.Linh Trung, Q.Thủ Đức, TP.HCM</v>
          </cell>
          <cell r="D1535" t="str">
            <v>MIENBAC</v>
          </cell>
          <cell r="E1535" t="str">
            <v>0106621328</v>
          </cell>
        </row>
        <row r="1536">
          <cell r="A1536" t="str">
            <v>VIETY</v>
          </cell>
          <cell r="B1536" t="str">
            <v>CÔNG TY TNHH VIỆT Ý HÀ NỘI CENTER</v>
          </cell>
          <cell r="C1536" t="str">
            <v>Ki ốt số 2, tầng 1 TTTM tòa nhà CT12A, KĐT Kim Văn Kim Lũ, Phường Đại Kim, Quận Hoàng Mai, Thành phố Hà Nội, Việt Nam</v>
          </cell>
          <cell r="D1536" t="str">
            <v>MIENBAC</v>
          </cell>
          <cell r="E1536" t="str">
            <v/>
          </cell>
        </row>
        <row r="1537">
          <cell r="A1537" t="str">
            <v>viety0001</v>
          </cell>
          <cell r="B1537" t="str">
            <v>Việt Ý The Manor Park, Đại lộ Chu Văn An</v>
          </cell>
          <cell r="C1537" t="str">
            <v>Việt Ý Mart, số 15 Central, Sunrise C, The Manor Park, Đại lộ Chu Văn An, đường Nguyễn Xiển, Thanh Trì, HN</v>
          </cell>
          <cell r="D1537" t="str">
            <v>5%;MIENNAM</v>
          </cell>
          <cell r="E1537" t="str">
            <v>0106621328-001</v>
          </cell>
        </row>
        <row r="1538">
          <cell r="A1538" t="str">
            <v>VIETY-001</v>
          </cell>
          <cell r="B1538" t="str">
            <v>CHI NHÁNH NHA TRANG - CÔNG TY TNHH VIỆT Ý HÀ NỘI CENTER</v>
          </cell>
          <cell r="C1538" t="str">
            <v>Tầng 1-TTTM tòa nhà OC1, số 3-5 đường Phạm Văn Đồng, Phường Vĩnh Phước, Thành phố Nha Trang, Tỉnh Khánh Hòa, Việt Nam</v>
          </cell>
          <cell r="D1538" t="str">
            <v>MIENNAM</v>
          </cell>
          <cell r="E1538" t="str">
            <v>0310733737</v>
          </cell>
        </row>
        <row r="1539">
          <cell r="A1539" t="str">
            <v>VINHTHAI</v>
          </cell>
          <cell r="B1539" t="str">
            <v>CÔNG TY CỔ PHẦN CÔNG THƯƠNG VĨNH THÁI</v>
          </cell>
          <cell r="C1539" t="str">
            <v>480 NGUYỄN THỊ MINH KHAI, PHƯỜNG 2, QUẬN 3, TP HCM</v>
          </cell>
          <cell r="D1539" t="str">
            <v>MIENBAC</v>
          </cell>
          <cell r="E1539" t="str">
            <v>0105947334</v>
          </cell>
        </row>
        <row r="1540">
          <cell r="A1540" t="str">
            <v>VINOTEK</v>
          </cell>
          <cell r="B1540" t="str">
            <v>Công Ty Cổ Phần Vinotek</v>
          </cell>
          <cell r="C1540" t="str">
            <v>Số 11 ngõ 26, đường Xuân Diệu, Phường Quản An, Quận Tây Hồ, Hà Nội</v>
          </cell>
          <cell r="D1540" t="str">
            <v>MIENBAC</v>
          </cell>
          <cell r="E1540" t="str">
            <v>0107740511</v>
          </cell>
        </row>
        <row r="1541">
          <cell r="A1541" t="str">
            <v>VINSUNGROP</v>
          </cell>
          <cell r="B1541" t="str">
            <v>CTY CỔ PHẦN VINSUN GROUP</v>
          </cell>
          <cell r="C1541" t="str">
            <v>Số 25, ngách 1, ngõ An Sơn, phố Đại La, Phường Trương Định, Quận Hai Bà Trưng, Thành phố Hà Nội</v>
          </cell>
          <cell r="D1541" t="str">
            <v>MIENNAM</v>
          </cell>
          <cell r="E1541" t="str">
            <v>0106869738-005</v>
          </cell>
        </row>
        <row r="1542">
          <cell r="A1542" t="str">
            <v>VNPT</v>
          </cell>
          <cell r="B1542" t="str">
            <v>TRUNG TÂM KINH DOANH VNPT THÀNH PHỐ HỒ CHÍ MINH</v>
          </cell>
          <cell r="C1542" t="str">
            <v xml:space="preserve"> 121 Pasteur, Phường 06, Quận 3, TP Hồ Chí Minh</v>
          </cell>
          <cell r="D1542" t="str">
            <v>MIENNAM</v>
          </cell>
          <cell r="E1542" t="str">
            <v>0302743192</v>
          </cell>
        </row>
        <row r="1543">
          <cell r="A1543" t="str">
            <v>VTDAUKHI</v>
          </cell>
          <cell r="B1543" t="str">
            <v>TỔNG CÔNG TY CỔ PHẦN VẬN TẢI DẦU KHÍ</v>
          </cell>
          <cell r="C1543" t="str">
            <v>Tầng 2, Toà nhà PVFCCo, số 43 Mạc Đĩnh Chi, P. Đakao, Quận 1, Tp. Hồ Chí Minh</v>
          </cell>
          <cell r="D1543" t="str">
            <v>MIENNAM;WIN</v>
          </cell>
          <cell r="E1543" t="str">
            <v>0104918404</v>
          </cell>
        </row>
        <row r="1544">
          <cell r="A1544" t="str">
            <v>WIN</v>
          </cell>
          <cell r="B1544" t="str">
            <v>CÔNG TY CỔ PHẦN DỊCH VỤ THƯƠNG MẠI TỔNG HỢP WINCOMMERCE</v>
          </cell>
          <cell r="C1544" t="str">
            <v>Tầng 5, Mplaza SaiGon, số 39 Lê Duẩn, Phường Bến Nghé, Quận 1, Thành phố Hồ Chí Minh, Việt Nam</v>
          </cell>
          <cell r="D1544" t="str">
            <v>MIENBAC;WIN</v>
          </cell>
          <cell r="E1544" t="str">
            <v>0104918404-001</v>
          </cell>
        </row>
        <row r="1545">
          <cell r="A1545" t="str">
            <v>WIN-001</v>
          </cell>
          <cell r="B1545" t="str">
            <v>CHI NHÁNH NINH BÌNH - CÔNG TY CỔ PHẦN DỊCH VỤ THƯƠNG MẠI TỔNG HỢP WINCOMMERCE</v>
          </cell>
          <cell r="C1545" t="str">
            <v>Số nhà 848, đường Trần Hưng Đạo, Phường Tân Thành, Thành phố Ninh Bình, Tỉnh Ninh Bình, Việt Nam</v>
          </cell>
          <cell r="D1545" t="str">
            <v>MIENBAC;WIN</v>
          </cell>
          <cell r="E1545" t="str">
            <v>0104918404-002</v>
          </cell>
        </row>
        <row r="1546">
          <cell r="A1546" t="str">
            <v>WIN-002</v>
          </cell>
          <cell r="B1546" t="str">
            <v>CHI NHÁNH HÀ NỘI - CÔNG TY CỔ PHẦN DỊCH VỤ THƯƠNG MẠI TỔNG HỢP WINCOMMERCE</v>
          </cell>
          <cell r="C1546" t="str">
            <v>Tầng 6, Tòa nhà Trung tâm Quốc tế, số 17 Ngô Quyền, Phường Tràng Tiền, Quận Hoàn Kiếm, Thành phố Hà Nội, Việt Nam</v>
          </cell>
          <cell r="D1546" t="str">
            <v>MIENBAC;WIN</v>
          </cell>
          <cell r="E1546" t="str">
            <v>0104918404-003</v>
          </cell>
        </row>
        <row r="1547">
          <cell r="A1547" t="str">
            <v>WIN-003</v>
          </cell>
          <cell r="B1547" t="str">
            <v>CHI NHÁNH PHÚ THỌ - CÔNG TY CỔ PHẦN DỊCH VỤ THƯƠNG MẠI TỔNG HỢP WINCOMMERCE</v>
          </cell>
          <cell r="C1547" t="str">
            <v>Tầng 2, Trung tâm thương mại Vincom Việt Trì Plaza, số 2 đườ, Phường Tiên Cát, Thành phố Việt Trì, Tỉnh Phú Thọ, Việt Nam</v>
          </cell>
          <cell r="D1547" t="str">
            <v>MIENBAC;WIN</v>
          </cell>
          <cell r="E1547" t="str">
            <v>0104918404-004</v>
          </cell>
        </row>
        <row r="1548">
          <cell r="A1548" t="str">
            <v>WIN-004</v>
          </cell>
          <cell r="B1548" t="str">
            <v>CHI NHÁNH HÀ TĨNH - CÔNG TY CỔ PHẦN DỊCH VỤ THƯƠNG MẠI TỔNG HỢP WINCOMMERCE</v>
          </cell>
          <cell r="C1548" t="str">
            <v>TTTM Vincom Hà Tĩnh, Góc ngã tư, Đường Hà Huy Tập, Phường Hà Huy Tập, Thành phố Hà Tĩnh, Tỉnh Hà Tĩnh, Việt Nam</v>
          </cell>
          <cell r="D1548" t="str">
            <v>MIENBAC;WIN</v>
          </cell>
          <cell r="E1548" t="str">
            <v>0104918404-006</v>
          </cell>
        </row>
        <row r="1549">
          <cell r="A1549" t="str">
            <v>WIN-006</v>
          </cell>
          <cell r="B1549" t="str">
            <v>CHI NHÁNH HẢI DƯƠNG - CÔNG TY CỔ PHẦN DỊCH VỤ THƯƠNG MẠI TỔNG HỢP WINCOMMERCE</v>
          </cell>
          <cell r="C1549" t="str">
            <v>Khu dân cư Nguyễn Trãi 1, Phường Sao Đỏ, Thành phố Chí Linh, Tỉnh Hải Dương, Việt Nam</v>
          </cell>
          <cell r="D1549" t="str">
            <v>MIENBAC;WIN</v>
          </cell>
          <cell r="E1549" t="str">
            <v>0104918404-007</v>
          </cell>
        </row>
        <row r="1550">
          <cell r="A1550" t="str">
            <v>WIN-007</v>
          </cell>
          <cell r="B1550" t="str">
            <v>CHI NHÁNH QUẢNG NINH - CÔNG TY CỔ PHẦN DỊCH VỤ THƯƠNG MẠI TỔNG HỢP WINCOMMERCE</v>
          </cell>
          <cell r="C1550" t="str">
            <v>Tầng 2, khu TTTM Vincom Plaza Hạ Long, Khu vực Cột đồng hồ, Phường Bạch Đằng, Thành phố Hạ Long, Tỉnh Quảng Ninh, Việt Nam</v>
          </cell>
          <cell r="D1550" t="str">
            <v>MIENNAM;WIN</v>
          </cell>
          <cell r="E1550" t="str">
            <v>0104918404-008</v>
          </cell>
        </row>
        <row r="1551">
          <cell r="A1551" t="str">
            <v>WIN-008</v>
          </cell>
          <cell r="B1551" t="str">
            <v>CHI NHÁNH LÂM ĐỒNG - CÔNG TY CỔ PHẦN DỊCH VỤ THƯƠNG MẠI TỔNG HỢP WINCOMMERCE</v>
          </cell>
          <cell r="C1551" t="str">
            <v>83 Lê Hồng Phong, Phường 1, Thành phố Bảo Lộc, Tỉnh Lâm Đồng, Việt Nam</v>
          </cell>
          <cell r="D1551" t="str">
            <v>MIENNAM;WIN</v>
          </cell>
          <cell r="E1551" t="str">
            <v>0104918404-009</v>
          </cell>
        </row>
        <row r="1552">
          <cell r="A1552" t="str">
            <v>WIN-009</v>
          </cell>
          <cell r="B1552" t="str">
            <v>CHI NHÁNH ĐÀ NẴNG - CÔNG TY CỔ PHẦN DỊCH VỤ THƯƠNG MẠI TỔNG HỢP WINCOMMERCE</v>
          </cell>
          <cell r="C1552" t="str">
            <v>L2-01 Tầng 2, TTTM Vincom Plaza, 910A Ngô Quyền, Phường An Hải Bắc, Quận Sơn Trà, Thành phố Đà Nẵng, Việt Nam</v>
          </cell>
          <cell r="D1552" t="str">
            <v>MIENNAM;WIN</v>
          </cell>
          <cell r="E1552" t="str">
            <v>0104918404-010</v>
          </cell>
        </row>
        <row r="1553">
          <cell r="A1553" t="str">
            <v>WIN-010</v>
          </cell>
          <cell r="B1553" t="str">
            <v>CHI NHÁNH AN GIANG - CÔNG TY CỔ PHẦN DỊCH VỤ THƯƠNG MẠI TỔNG HỢP WINCOMMERCE</v>
          </cell>
          <cell r="C1553" t="str">
            <v>Trung tâm Thương mại Vincom An Giang, đường Trần Hưng Đạo, Phường Mỹ Bình, Thành phố Long Xuyên, Tỉnh An Giang, Việt Nam</v>
          </cell>
          <cell r="D1553" t="str">
            <v>MIENNAM;WIN</v>
          </cell>
          <cell r="E1553" t="str">
            <v>0104918404-013</v>
          </cell>
        </row>
        <row r="1554">
          <cell r="A1554" t="str">
            <v>WIN-013</v>
          </cell>
          <cell r="B1554" t="str">
            <v>CHI NHÁNH ĐỒNG THÁP - CÔNG TY CỔ PHẦN DỊCH VỤ THƯƠNG MẠI TỔNG HỢP WINCOMMERCE</v>
          </cell>
          <cell r="C1554" t="str">
            <v>Khu Trung Tâm Dịch Vụ Thương Mại Khóm 4, Phường 1, Thành phố Sa Đéc, Tỉnh Đồng Tháp, Việt Nam</v>
          </cell>
          <cell r="D1554" t="str">
            <v>MIENNAM;WIN</v>
          </cell>
          <cell r="E1554" t="str">
            <v>0104918404-014</v>
          </cell>
        </row>
        <row r="1555">
          <cell r="A1555" t="str">
            <v>WIN-014</v>
          </cell>
          <cell r="B1555" t="str">
            <v>CHI NHÁNH KON TUM - CÔNG TY CỔ PHẦN DỊCH VỤ THƯƠNG MẠI TỔNG HỢP WINCOMMERCE</v>
          </cell>
          <cell r="C1555" t="str">
            <v>Tầng 2, TTTM Vincom PLAZA Kon Tum, 02 Phan Đình Phùng, Phường Quyết Thắng, Thành phố Kon Tum, Tỉnh Kon Tum, Việt Nam</v>
          </cell>
          <cell r="D1555" t="str">
            <v>MIENNAM;WIN</v>
          </cell>
          <cell r="E1555" t="str">
            <v>0104918404-016</v>
          </cell>
        </row>
        <row r="1556">
          <cell r="A1556" t="str">
            <v>WIN-016</v>
          </cell>
          <cell r="B1556" t="str">
            <v>CHI NHÁNH CẦN THƠ - CÔNG TY CỔ PHẦN DỊCH VỤ THƯƠNG MẠI TỔNG HỢP WINCOMMERCE</v>
          </cell>
          <cell r="C1556" t="str">
            <v>42, đường 30/4, Phường An Phú, Quận Ninh Kiều, Thành phố Cần Thơ, Việt Nam</v>
          </cell>
          <cell r="D1556" t="str">
            <v>MIENNAM;WIN</v>
          </cell>
          <cell r="E1556" t="str">
            <v>0104918404-017</v>
          </cell>
        </row>
        <row r="1557">
          <cell r="A1557" t="str">
            <v>WIN-017</v>
          </cell>
          <cell r="B1557" t="str">
            <v>CHI NHÁNH ĐẮK LẮK - CÔNG TY CỔ PHẦN DỊCH VỤ THƯƠNG MẠI TỔNG HỢP WINCOMMERCE</v>
          </cell>
          <cell r="C1557" t="str">
            <v>Số 78 Lý Thường Kiệt, Phường Thắng Lợi, TP.Buôn Ma Thuột, Tỉnh Đắk Lắk, Việt Nam</v>
          </cell>
          <cell r="D1557" t="str">
            <v>MIENNAM;WIN</v>
          </cell>
          <cell r="E1557" t="str">
            <v>0104918404-018</v>
          </cell>
        </row>
        <row r="1558">
          <cell r="A1558" t="str">
            <v>WIN-018</v>
          </cell>
          <cell r="B1558" t="str">
            <v>CHI NHÁNH BẠC LIÊU - CÔNG TY CỔ PHẦN DỊCH VỤ THƯƠNG MẠI TỔNG HỢP WINCOMMERCE</v>
          </cell>
          <cell r="C1558" t="str">
            <v>Khu Trung tâm Thương mại Bạc Liêu, Phường 3, Thành Phố Bạc Liêu, Tỉnh Bạc Liêu, Việt Nam</v>
          </cell>
          <cell r="D1558" t="str">
            <v>MIENNAM;WIN</v>
          </cell>
          <cell r="E1558" t="str">
            <v>0104918404-019</v>
          </cell>
        </row>
        <row r="1559">
          <cell r="A1559" t="str">
            <v>WIN-019</v>
          </cell>
          <cell r="B1559" t="str">
            <v>CHI NHÁNH VĨNH LONG - CÔNG TY CỔ PHẦN DỊCH VỤ THƯƠNG MẠI TỔNG HỢP WINCOMMERCE</v>
          </cell>
          <cell r="C1559" t="str">
            <v>Lô L2-09, Lầu 2, Trung Tâm Thương Mại Vincom Plaza Vĩnh Long, Phường 4, Thành phố  Vĩnh Long, Tỉnh Vĩnh Long, Việt Nam</v>
          </cell>
          <cell r="D1559" t="str">
            <v>MIENBAC;WIN</v>
          </cell>
          <cell r="E1559" t="str">
            <v>0104918404-020</v>
          </cell>
        </row>
        <row r="1560">
          <cell r="A1560" t="str">
            <v>WIN-020</v>
          </cell>
          <cell r="B1560" t="str">
            <v>CHI NHÁNH THANH HÓA - CÔNG TY CỔ PHẦN DỊCH VỤ THƯƠNG MẠI TỔNG HỢP WINCOMMERCE</v>
          </cell>
          <cell r="C1560" t="str">
            <v>Tầng 1, Vincom+ Tĩnh Gia, Thôn Nam Yến, Xã Hải Yến, Thị xã Nghi Sơn, Tỉnh Thanh Hoá, Việt Nam</v>
          </cell>
          <cell r="D1560" t="str">
            <v>MIENNAM;WIN</v>
          </cell>
          <cell r="E1560" t="str">
            <v>0104918404-021</v>
          </cell>
        </row>
        <row r="1561">
          <cell r="A1561" t="str">
            <v>WIN-021</v>
          </cell>
          <cell r="B1561" t="str">
            <v>CHI NHÁNH THỪA THIÊN HUẾ - CÔNG TY CỔ PHẦN DỊCH VỤ THƯƠNG MẠI TỔNG HỢP WINCOMMERCE</v>
          </cell>
          <cell r="C1561" t="str">
            <v>50A Hùng Vương, Phường Phú Nhuận, Thành phố Huế, Tỉnh Thừa Thiên - Huế, Việt Nam</v>
          </cell>
          <cell r="D1561" t="str">
            <v>MIENNAM;WIN</v>
          </cell>
          <cell r="E1561" t="str">
            <v>0104918404-022</v>
          </cell>
        </row>
        <row r="1562">
          <cell r="A1562" t="str">
            <v>WIN-022</v>
          </cell>
          <cell r="B1562" t="str">
            <v>CHI NHÁNH GIA LAI - CÔNG TY CỔ PHẦN DỊCH VỤ THƯƠNG MẠI TỔNG HỢP WINCOMMERCE</v>
          </cell>
          <cell r="C1562" t="str">
            <v>Trung tâm thương mại Pleiku, Phường Diên Hồng, Thành phố  Pleiku, Tỉnh Gia Lai, Việt Nam</v>
          </cell>
          <cell r="D1562" t="str">
            <v>MIENNAM;WIN</v>
          </cell>
          <cell r="E1562" t="str">
            <v>0104918404-023</v>
          </cell>
        </row>
        <row r="1563">
          <cell r="A1563" t="str">
            <v>WIN-023</v>
          </cell>
          <cell r="B1563" t="str">
            <v>CHI NHÁNH ĐỒNG NAI - CÔNG TY CỔ PHẦN DỊCH VỤ THƯƠNG MẠI TỔNG HỢP WINCOMMERCE</v>
          </cell>
          <cell r="C1563" t="str">
            <v>TTTM Vincom Biên Hòa- Đồng Nai, 1096 Phạm Văn Thuận, KP2, Phường Tân Mai, Thành phố Biên Hoà, Tỉnh Đồng Nai, Việt Nam</v>
          </cell>
          <cell r="D1563" t="str">
            <v>MIENNAM;WIN</v>
          </cell>
          <cell r="E1563" t="str">
            <v>0104918404-024</v>
          </cell>
        </row>
        <row r="1564">
          <cell r="A1564" t="str">
            <v>WIN-024</v>
          </cell>
          <cell r="B1564" t="str">
            <v>CHI NHÁNH BÌNH DƯƠNG - CÔNG TY CỔ PHẦN DỊCH VỤ THƯƠNG MẠI TỔNG HỢP WINCOMMERCE</v>
          </cell>
          <cell r="C1564" t="str">
            <v>Tầng trệt, chợ Dĩ An, Phường Dĩ An, Thành phố Dĩ An, Tỉnh Bình Dương, Việt Nam</v>
          </cell>
          <cell r="D1564" t="str">
            <v>MIENBAC;WIN</v>
          </cell>
          <cell r="E1564" t="str">
            <v>0104918404-025</v>
          </cell>
        </row>
        <row r="1565">
          <cell r="A1565" t="str">
            <v>WIN-025</v>
          </cell>
          <cell r="B1565" t="str">
            <v>CHI NHÁNH HẢI PHÒNG - CÔNG TY CỔ PHẦN DỊCH VỤ THƯƠNG MẠI TỔNG HỢP WINCOMMERCE</v>
          </cell>
          <cell r="C1565" t="str">
            <v>khu trung tâm thương mại Vincom Lê Thánh Tông, Số 5 đường Lê, Phường Máy Tơ, Quận Ngô Quyền, Thành phố Hải Phòng, Việt Nam</v>
          </cell>
          <cell r="D1565" t="str">
            <v>MIENNAM;WIN</v>
          </cell>
          <cell r="E1565" t="str">
            <v>0104918404-027</v>
          </cell>
        </row>
        <row r="1566">
          <cell r="A1566" t="str">
            <v>WIN-027</v>
          </cell>
          <cell r="B1566" t="str">
            <v>CHI NHÁNH NINH THUẬN - CÔNG TY CỔ PHẦN DỊCH VỤ THƯƠNG MẠI TỔNG HỢP WINCOMMERCE</v>
          </cell>
          <cell r="C1566" t="str">
            <v>Số 122 đường 16/4, Phường Mỹ Hải, TP. Phan Rang-Tháp Chàm, Tỉnh Ninh Thuận, Việt Nam</v>
          </cell>
          <cell r="D1566" t="str">
            <v>MIENNAM;WIN</v>
          </cell>
          <cell r="E1566" t="str">
            <v>0104918404-028</v>
          </cell>
        </row>
        <row r="1567">
          <cell r="A1567" t="str">
            <v>WIN-028</v>
          </cell>
          <cell r="B1567" t="str">
            <v>CHI NHÁNH KHÁNH HÒA - CÔNG TY CỔ PHẦN DỊCH VỤ THƯƠNG MẠI TỔNG HỢP WINCOMMERCE</v>
          </cell>
          <cell r="C1567" t="str">
            <v>Số 60 Thái Nguyên, Phường Phương Sài, Thành phố Nha Trang, Tỉnh Khánh Hòa, Việt Nam</v>
          </cell>
          <cell r="D1567" t="str">
            <v>MIENBAC;WIN</v>
          </cell>
          <cell r="E1567" t="str">
            <v>0104918404-029</v>
          </cell>
        </row>
        <row r="1568">
          <cell r="A1568" t="str">
            <v>WIN-029</v>
          </cell>
          <cell r="B1568" t="str">
            <v>CHI NHÁNH VĨNH PHÚC - CÔNG TY CỔ PHẦN DỊCH VỤ THƯƠNG MẠI TỔNG HỢP WINCOMMERCE</v>
          </cell>
          <cell r="C1568" t="str">
            <v>481 Hùng Vương, Phường Đồng Tâm, Thành phố Vĩnh Yên, Tỉnh Vĩnh Phúc, Việt Nam</v>
          </cell>
          <cell r="D1568" t="str">
            <v>MIENBAC;WIN</v>
          </cell>
          <cell r="E1568" t="str">
            <v>0104918404-030</v>
          </cell>
        </row>
        <row r="1569">
          <cell r="A1569" t="str">
            <v>WIN-030</v>
          </cell>
          <cell r="B1569" t="str">
            <v>CHI NHÁNH HÀ NAM - CÔNG TY CỔ PHẦN DỊCH VỤ THƯƠNG MẠI TỔNG HỢP WINCOMMERCE</v>
          </cell>
          <cell r="C1569" t="str">
            <v>TTTM Vincom Hà Nam, Phường Minh Khai, Thành phố Phủ Lý, Tỉnh Hà Nam, Việt Nam</v>
          </cell>
          <cell r="D1569" t="str">
            <v>MIENBAC;WIN</v>
          </cell>
          <cell r="E1569" t="str">
            <v>0104918404-031</v>
          </cell>
        </row>
        <row r="1570">
          <cell r="A1570" t="str">
            <v>WIN-031</v>
          </cell>
          <cell r="B1570" t="str">
            <v>CHI NHÁNH BẮC NINH - CÔNG TY CỔ PHẦN DỊCH VỤ THƯƠNG MẠI TỔNG HỢP WINCOMMERCE</v>
          </cell>
          <cell r="C1570" t="str">
            <v>Đường Lê Quang Đạo, Phường Đông Ngàn, Thành phố Từ Sơn, Tỉnh Bắc Ninh, Việt Nam</v>
          </cell>
          <cell r="D1570" t="str">
            <v>MIENNAM;WIN</v>
          </cell>
          <cell r="E1570" t="str">
            <v>0104918404-033</v>
          </cell>
        </row>
        <row r="1571">
          <cell r="A1571" t="str">
            <v>WIN-033</v>
          </cell>
          <cell r="B1571" t="str">
            <v>CHI NHÁNH HẬU GIANG - CÔNG TY CỔ PHẦN DỊCH VỤ THƯƠNG MẠI TỔNG HỢP WINCOMMERCE</v>
          </cell>
          <cell r="C1571" t="str">
            <v>TTTM Vincom Plaza Hậu Giang, Khu Vực 3, Phường V, Thành phố Vị Thanh, Tỉnh Hậu Giang, Việt Nam</v>
          </cell>
          <cell r="D1571" t="str">
            <v>MIENBAC;WIN</v>
          </cell>
          <cell r="E1571" t="str">
            <v>0104918404-034</v>
          </cell>
        </row>
        <row r="1572">
          <cell r="A1572" t="str">
            <v>WIN-034</v>
          </cell>
          <cell r="B1572" t="str">
            <v>CHI NHÁNH HÒA BÌNH - CÔNG TY CỔ PHẦN DỊCH VỤ THƯƠNG MẠI TỔNG HỢP WINCOMMERCE</v>
          </cell>
          <cell r="C1572" t="str">
            <v>Tầng 2, TTTM Vincom Plaza Hòa Bình, Phường Đồng Tiến, Thành phố Hoà Bình, Tỉnh Hòa Bình, Việt Nam</v>
          </cell>
          <cell r="D1572" t="str">
            <v>MIENBAC;WIN</v>
          </cell>
          <cell r="E1572" t="str">
            <v>0104918404-035</v>
          </cell>
        </row>
        <row r="1573">
          <cell r="A1573" t="str">
            <v>WIN-035</v>
          </cell>
          <cell r="B1573" t="str">
            <v>CHI NHÁNH YÊN BÁI - CÔNG TY CỔ PHẦN DỊCH VỤ THƯƠNG MẠI TỔNG HỢP WINCOMMERCE</v>
          </cell>
          <cell r="C1573" t="str">
            <v>TTTM Vincom Yên Bái, đường Thành Công, Phường Nguyễn Thái Học, Thành phố  Yên Bái, Tỉnh Yên Bái, Việt Nam</v>
          </cell>
          <cell r="D1573" t="str">
            <v>MIENBAC;WIN</v>
          </cell>
          <cell r="E1573" t="str">
            <v>0104918404-038</v>
          </cell>
        </row>
        <row r="1574">
          <cell r="A1574" t="str">
            <v>WIN-038</v>
          </cell>
          <cell r="B1574" t="str">
            <v>CHI NHÁNH TUYÊN QUANG - CÔNG TY CỔ PHẦN DỊCH VỤ THƯƠNG MẠI TỔNG HỢP WINCOMMERCE</v>
          </cell>
          <cell r="C1574" t="str">
            <v>Tầng 2, TTTM Vincom Tuyên Quang, Số 260 đường Quang Trung, Phường Phan Thiết, Thành Phố Tuyên Quang, Tỉnh Tuyên Quang, Việt Nam</v>
          </cell>
          <cell r="D1574" t="str">
            <v>MIENNAM;WIN</v>
          </cell>
          <cell r="E1574" t="str">
            <v>0104918404-039</v>
          </cell>
        </row>
        <row r="1575">
          <cell r="A1575" t="str">
            <v>WIN-039</v>
          </cell>
          <cell r="B1575" t="str">
            <v>CHI NHÁNH PHÚ YÊN - CÔNG TY CỔ PHẦN DỊCH VỤ THƯƠNG MẠI TỔNG HỢP WINCOMMERCE</v>
          </cell>
          <cell r="C1575" t="str">
            <v>Góc Đông Bắc ngã tư đường Hùng Vương và đường Trần Phú, Phường 7, TP Tuy Hoà, Tỉnh Phú Yên, Việt Nam</v>
          </cell>
          <cell r="D1575" t="str">
            <v>MIENNAM;WIN</v>
          </cell>
          <cell r="E1575" t="str">
            <v>0104918404-041</v>
          </cell>
        </row>
        <row r="1576">
          <cell r="A1576" t="str">
            <v>WIN-041</v>
          </cell>
          <cell r="B1576" t="str">
            <v>CHI NHÁNH LONG AN - CÔNG TY CỔ PHẦN DỊCH VỤ THƯƠNG MẠI TỔNG HỢP WINCOMMERCE</v>
          </cell>
          <cell r="C1576" t="str">
            <v>Ngã tư Hùng Vương và Mai Thị Tốt, Phường 2, Thành phố Tân An, Tỉnh Long An, Việt Nam</v>
          </cell>
          <cell r="D1576" t="str">
            <v>MIENNAM;WIN</v>
          </cell>
          <cell r="E1576" t="str">
            <v>0104918404-042</v>
          </cell>
        </row>
        <row r="1577">
          <cell r="A1577" t="str">
            <v>WIN-042</v>
          </cell>
          <cell r="B1577" t="str">
            <v>CHI NHÁNH QUẢNG NGÃI - CÔNG TY CỔ PHẦN DỊCH VỤ THƯƠNG MẠI TỔNG HỢP WINCOMMERCE</v>
          </cell>
          <cell r="C1577" t="str">
            <v>TTTM Vincom Plaza Quảng Ngãi, số 26 đường Lê Thánh Tôn, Phường Nghĩa Chánh, Thành phố Quảng Ngãi, Tỉnh Quảng Ngãi, Việt Nam</v>
          </cell>
          <cell r="D1577" t="str">
            <v>MIENBAC;WIN</v>
          </cell>
          <cell r="E1577" t="str">
            <v>0104918404-044</v>
          </cell>
        </row>
        <row r="1578">
          <cell r="A1578" t="str">
            <v>WIN-044</v>
          </cell>
          <cell r="B1578" t="str">
            <v>CHI NHÁNH THÁI BÌNH - CÔNG TY CỔ PHẦN DỊCH VỤ THƯƠNG MẠI TỔNG HỢP WINCOMMERCE</v>
          </cell>
          <cell r="C1578" t="str">
            <v>Số 460, phố Lý Bôn, Phường Đề Thám, Thành phố Thái Bình, Tỉnh Thái Bình, Việt Nam</v>
          </cell>
          <cell r="D1578" t="str">
            <v>MIENBAC;WIN</v>
          </cell>
          <cell r="E1578" t="str">
            <v>0104918404-045</v>
          </cell>
        </row>
        <row r="1579">
          <cell r="A1579" t="str">
            <v>WIN-045</v>
          </cell>
          <cell r="B1579" t="str">
            <v>CHI NHÁNH QUẢNG BÌNH - CÔNG TY CỔ PHẦN DỊCH VỤ THƯƠNG MẠI TỔNG HỢP WINCOMMERCE</v>
          </cell>
          <cell r="C1579" t="str">
            <v>TTTM Đồng Hới, Đường Quách Xuân Kỳ, Phường Đồng Hải, Thành phố Đồng Hới, Tỉnh Quảng Bình, Việt Nam</v>
          </cell>
          <cell r="D1579" t="str">
            <v>MIENNAM;WIN</v>
          </cell>
          <cell r="E1579" t="str">
            <v>0104918404-046</v>
          </cell>
        </row>
        <row r="1580">
          <cell r="A1580" t="str">
            <v>WIN-046</v>
          </cell>
          <cell r="B1580" t="str">
            <v>CHI NHÁNH TÂY NINH - CÔNG TY CỔ PHẦN DỊCH VỤ THƯƠNG MẠI TỔNG HỢP WINCOMMERCE</v>
          </cell>
          <cell r="C1580" t="str">
            <v>TTTM Vincom Plaza Tây Ninh, khu phố 1, Phường 3, Thành phố Tây Ninh, Tỉnh Tây Ninh, Việt Nam</v>
          </cell>
          <cell r="D1580" t="str">
            <v>MIENNAM;WIN</v>
          </cell>
          <cell r="E1580" t="str">
            <v>0104918404-047</v>
          </cell>
        </row>
        <row r="1581">
          <cell r="A1581" t="str">
            <v>WIN-047</v>
          </cell>
          <cell r="B1581" t="str">
            <v>CHI NHÁNH BÀ RỊA - VŨNG TÀU - CÔNG TY CỔ PHẦN DỊCH VỤ THƯƠNG MẠI TỔNG HỢP WINCOMMERCE</v>
          </cell>
          <cell r="C1581" t="str">
            <v>09 Nguyễn Hữu Cảnh, Phường Thắng Nhất, Thành Phố Vũng Tàu, Tỉnh Bà Rịa - Vũng Tàu, Việt Nam</v>
          </cell>
          <cell r="D1581" t="str">
            <v>MIENNAM;WIN</v>
          </cell>
          <cell r="E1581" t="str">
            <v>0104918404-048</v>
          </cell>
        </row>
        <row r="1582">
          <cell r="A1582" t="str">
            <v>WIN-048</v>
          </cell>
          <cell r="B1582" t="str">
            <v>CHI NHÁNH HỒ CHÍ MINH - CÔNG TY CỔ PHẦN DỊCH VỤ THƯƠNG MẠI TỔNG HỢP WINCOMMERCE</v>
          </cell>
          <cell r="C1582" t="str">
            <v>Tầng 5, Mplaza SaiGon, 39 Lê Duẩn, Phường Bến Nghé, Quận 1, Thành phố Hồ Chí Minh, Việt Nam</v>
          </cell>
          <cell r="D1582" t="str">
            <v>MIENBAC;WIN</v>
          </cell>
          <cell r="E1582" t="str">
            <v>0104918404-049</v>
          </cell>
        </row>
        <row r="1583">
          <cell r="A1583" t="str">
            <v>WIN-049</v>
          </cell>
          <cell r="B1583" t="str">
            <v>CHI NHÁNH SƠN LA - CÔNG TY CỔ PHẦN DỊCH VỤ THƯƠNG MẠI TỔNG HỢP WINCOMMERCE</v>
          </cell>
          <cell r="C1583" t="str">
            <v>TTTM Vincom Sơn La, Tổ 3, Phường Quyết Thắng, Thành phố Sơn La, Tỉnh Sơn La, Việt Nam</v>
          </cell>
          <cell r="D1583" t="str">
            <v>MIENBAC;WIN</v>
          </cell>
          <cell r="E1583" t="str">
            <v>0104918404-052</v>
          </cell>
        </row>
        <row r="1584">
          <cell r="A1584" t="str">
            <v>WIN-052</v>
          </cell>
          <cell r="B1584" t="str">
            <v>CHI NHÁNH LẠNG SƠN - CÔNG TY CỔ PHẦN DỊCH VỤ THƯƠNG MẠI TỔNG HỢP WINCOMMERCE</v>
          </cell>
          <cell r="C1584" t="str">
            <v>TTTM Vincom Lạng Sơn, Cầu Kỳ Lừa, Phường Chi Lăng, Thành phố Lạng Sơn, Tỉnh Lạng Sơn, Việt Nam</v>
          </cell>
          <cell r="D1584" t="str">
            <v>MIENNAM;WIN</v>
          </cell>
          <cell r="E1584" t="str">
            <v>0104918404-053</v>
          </cell>
        </row>
        <row r="1585">
          <cell r="A1585" t="str">
            <v>WIN-053</v>
          </cell>
          <cell r="B1585" t="str">
            <v>CHI NHÁNH TRÀ VINH - CÔNG TY CỔ PHẦN DỊCH VỤ THƯƠNG MẠI TỔNG HỢP WINCOMMERCE</v>
          </cell>
          <cell r="C1585" t="str">
            <v>TTTM Vincom Plaza Trà Vinh, Khóm 3, Phường 2, Thành phố Trà Vinh, Tỉnh Trà Vinh, Việt Nam</v>
          </cell>
          <cell r="D1585" t="str">
            <v>MIENBAC;WIN</v>
          </cell>
          <cell r="E1585" t="str">
            <v>0104918404-056</v>
          </cell>
        </row>
        <row r="1586">
          <cell r="A1586" t="str">
            <v>WIN-056</v>
          </cell>
          <cell r="B1586" t="str">
            <v>CHI NHÁNH HƯNG YÊN - CÔNG TY CỔ PHẦN DỊCH VỤ THƯƠNG MẠI TỔNG HỢP WINCOMMERCE</v>
          </cell>
          <cell r="C1586" t="str">
            <v>Căn RA1, Tầng 01, Tòa A1 Khu căn hộ Rừng Cọ, KĐT TM và DL Vă, Xã Xuân Quan, Huyện Văn Giang, Tỉnh Hưng Yên, Việt Nam</v>
          </cell>
          <cell r="D1586" t="str">
            <v>MIENNAM;WIN</v>
          </cell>
          <cell r="E1586" t="str">
            <v>0104918404-057</v>
          </cell>
        </row>
        <row r="1587">
          <cell r="A1587" t="str">
            <v>WIN-057</v>
          </cell>
          <cell r="B1587" t="str">
            <v>CHI NHÁNH KIÊN GIANG - CÔNG TY CỔ PHẦN DỊCH VỤ THƯƠNG MẠI TỔNG HỢP WINCOMMERCE</v>
          </cell>
          <cell r="C1587" t="str">
            <v>TTTM Vincom Plaza Kiên Giang, Lô A12, Đường Cô Bắc, Khu Phố, Phường Vĩnh Bảo, Thành phố Rạch Giá, Tỉnh Kiên Giang, Việt Nam</v>
          </cell>
          <cell r="D1587" t="str">
            <v>MIENBAC;WIN</v>
          </cell>
          <cell r="E1587" t="str">
            <v>0104918404-058</v>
          </cell>
        </row>
        <row r="1588">
          <cell r="A1588" t="str">
            <v>WIN-058</v>
          </cell>
          <cell r="B1588" t="str">
            <v>CHI NHÁNH NGHỆ AN - CÔNG TY CỔ PHẦN DỊCH VỤ THƯƠNG MẠI TỔNG HỢP WINCOMMERCE</v>
          </cell>
          <cell r="C1588" t="str">
            <v>Vincom+ Nam Đàn, Thị trấn Nam Đàn, Huyện Nam Đàn, Tỉnh Nghệ An, Việt Nam</v>
          </cell>
          <cell r="D1588" t="str">
            <v>MIENBAC;WIN</v>
          </cell>
          <cell r="E1588" t="str">
            <v>0104918404-059</v>
          </cell>
        </row>
        <row r="1589">
          <cell r="A1589" t="str">
            <v>WIN-059</v>
          </cell>
          <cell r="B1589" t="str">
            <v>CHI NHÁNH THÁI NGUYÊN - CÔNG TY CỔ PHẦN DỊCH VỤ THƯƠNG MẠI TỔNG HỢP WINCOMMERCE</v>
          </cell>
          <cell r="C1589" t="str">
            <v>TTTM Vincom Thái Nguyên, Đường Lương Ngọc Quyến, Phường Quang Trung, Thành phố Thái Nguyên, Tỉnh Thái Nguyên, Việt Nam</v>
          </cell>
          <cell r="D1589" t="str">
            <v>MIENNAM;WIN</v>
          </cell>
          <cell r="E1589" t="str">
            <v>0104918404-060</v>
          </cell>
        </row>
        <row r="1590">
          <cell r="A1590" t="str">
            <v>WIN-060</v>
          </cell>
          <cell r="B1590" t="str">
            <v>CHI NHÁNH CÀ MAU - CÔNG TY CỔ PHẦN DỊCH VỤ THƯƠNG MẠI TỔNG HỢP WINCOMMERCE</v>
          </cell>
          <cell r="C1590" t="str">
            <v>TTTM Vincom Plaza Cà Mau, Phường 1, Thành phố Cà Mau, Tỉnh Cà Mau, Việt Nam</v>
          </cell>
          <cell r="D1590" t="str">
            <v>MIENNAM;WIN</v>
          </cell>
          <cell r="E1590" t="str">
            <v>0104918404-061</v>
          </cell>
        </row>
        <row r="1591">
          <cell r="A1591" t="str">
            <v>WIN-061</v>
          </cell>
          <cell r="B1591" t="str">
            <v>CHI NHÁNH QUẢNG NAM - CÔNG TY CỔ PHẦN DỊCH VỤ THƯƠNG MẠI TỔNG HỢP WINCOMMERCE</v>
          </cell>
          <cell r="C1591" t="str">
            <v>53 Đinh Tiên Hoàng, Phường Tân An, Thành phố Hội An, Tỉnh Quảng Nam, Việt Nam</v>
          </cell>
          <cell r="D1591" t="str">
            <v>MIENNAM;WIN</v>
          </cell>
          <cell r="E1591" t="str">
            <v>0104918404-062</v>
          </cell>
        </row>
        <row r="1592">
          <cell r="A1592" t="str">
            <v>WIN-062</v>
          </cell>
          <cell r="B1592" t="str">
            <v>CHI NHÁNH BÌNH THUẬN - CÔNG TY CỔ PHẦN DỊCH VỤ THƯƠNG MẠI TỔNG HỢP WINCOMMERCE</v>
          </cell>
          <cell r="C1592" t="str">
            <v>9 Nguyễn Tương, Phường Phú Thủy, Thành phố  Phan Thiết, Tỉnh Bình Thuận, Việt Nam</v>
          </cell>
          <cell r="D1592" t="str">
            <v>MIENNAM;WIN</v>
          </cell>
          <cell r="E1592" t="str">
            <v>0104918404-063</v>
          </cell>
        </row>
        <row r="1593">
          <cell r="A1593" t="str">
            <v>WIN-063</v>
          </cell>
          <cell r="B1593" t="str">
            <v>CHI NHÁNH TIỀN GIANG - CÔNG TY CỔ PHẦN DỊCH VỤ THƯƠNG MẠI TỔNG HỢP WINCOMMERCE</v>
          </cell>
          <cell r="C1593" t="str">
            <v>200 Nam Kỳ Khởi Nghĩa, Phường 1, Thành phố Mỹ Tho, Tỉnh Tiền Giang, Việt Nam</v>
          </cell>
          <cell r="D1593" t="str">
            <v>MIENBAC;WIN</v>
          </cell>
          <cell r="E1593" t="str">
            <v>0104918404-064</v>
          </cell>
        </row>
        <row r="1594">
          <cell r="A1594" t="str">
            <v>win-064</v>
          </cell>
          <cell r="B1594" t="str">
            <v>CHI NHÁNH NAM ĐỊNH - CÔNG TY CỔ PHẦN DỊCH VỤ THƯƠNG MẠI TỔNG HỢP WINCOMMERCE</v>
          </cell>
          <cell r="C1594" t="str">
            <v>186 Hùng Vương, Phường Vị Xuyên, Thành phố Nam Định, Tỉnh Nam Định, Việt Nam</v>
          </cell>
          <cell r="D1594" t="str">
            <v>MIENBAC;WIN</v>
          </cell>
          <cell r="E1594" t="str">
            <v>0104918404-065</v>
          </cell>
        </row>
        <row r="1595">
          <cell r="A1595" t="str">
            <v>WIN-065</v>
          </cell>
          <cell r="B1595" t="str">
            <v>CHI NHÁNH BẮC GIANG - CÔNG TY CỔ PHẦN DỊCH VỤ THƯƠNG MẠI TỔNG HỢP WINCOMMERCE</v>
          </cell>
          <cell r="C1595" t="str">
            <v>545 Lê Lợi, Phường Hoàng Văn Thụ, Thành phố  Bắc Giang, Tỉnh Bắc Giang, Việt Nam</v>
          </cell>
          <cell r="D1595" t="str">
            <v>MIENNAM;WIN</v>
          </cell>
          <cell r="E1595" t="str">
            <v>0104918404-066</v>
          </cell>
        </row>
        <row r="1596">
          <cell r="A1596" t="str">
            <v>WIN-066</v>
          </cell>
          <cell r="B1596" t="str">
            <v>CHI NHÁNH SÓC TRĂNG - CÔNG TY CỔ PHẦN DỊCH VỤ THƯƠNG MẠI TỔNG HỢP WINCOMMERCE</v>
          </cell>
          <cell r="C1596" t="str">
            <v>L02-01 Tầng 2, TTTM Vincom Plaza Sóc Trăng, số 22 Đường Trần, Phường 2, Thành phố Sóc Trăng, Tỉnh Sóc Trăng, Việt Nam</v>
          </cell>
          <cell r="D1596" t="str">
            <v>MIENNAM;WIN</v>
          </cell>
          <cell r="E1596" t="str">
            <v>0104918404-067</v>
          </cell>
        </row>
        <row r="1597">
          <cell r="A1597" t="str">
            <v>WIN-067</v>
          </cell>
          <cell r="B1597" t="str">
            <v>CHI NHÁNH BẾN TRE- CÔNG TY CỔ PHẦN DỊCH VỤ THƯƠNG MẠI TỔNG HỢP WINCOMMERCE</v>
          </cell>
          <cell r="C1597" t="str">
            <v>116A1 Trương Định, Phường 6, Thành phố Bến Tre, Tỉnh Bến Tre, Việt Nam</v>
          </cell>
          <cell r="D1597" t="str">
            <v>MIENNAM;WIN</v>
          </cell>
          <cell r="E1597" t="str">
            <v>0104918404-070</v>
          </cell>
        </row>
        <row r="1598">
          <cell r="A1598" t="str">
            <v>WIN-070</v>
          </cell>
          <cell r="B1598" t="str">
            <v>CHI NHÁNH QUẢNG TRỊ - CÔNG TY CỔ PHẦN DỊCH VỤ THƯƠNG MẠI TỔNG HỢP WINCOMMERCE</v>
          </cell>
          <cell r="C1598" t="str">
            <v>35 Hùng Vương, Phường 1, Thành phố Đông Hà, Tỉnh Quảng Trị, Việt Nam</v>
          </cell>
          <cell r="D1598" t="str">
            <v>MIENNAM;WIN</v>
          </cell>
          <cell r="E1598" t="str">
            <v>0104918404-071</v>
          </cell>
        </row>
        <row r="1599">
          <cell r="A1599" t="str">
            <v>WIN-071</v>
          </cell>
          <cell r="B1599" t="str">
            <v>CHI NHÁNH BÌNH ĐỊNH - CÔNG TY CỔ PHẦN DỊCH VỤ THƯƠNG MẠI TỔNG HỢP WINCOMMERCE</v>
          </cell>
          <cell r="C1599" t="str">
            <v>52 Tăng Bạt Hổ, Phường Lê Lợi, Thành phố Quy Nhơn, Tỉnh Bình Định, Việt Nam</v>
          </cell>
          <cell r="D1599" t="str">
            <v>MIENBAC;WIN</v>
          </cell>
          <cell r="E1599" t="str">
            <v>0104918404-072</v>
          </cell>
        </row>
        <row r="1600">
          <cell r="A1600" t="str">
            <v>WIN-072</v>
          </cell>
          <cell r="B1600" t="str">
            <v>CHI NHÁNH LÀO CAI - CÔNG TY CỔ PHẦN DỊCH VỤ THƯƠNG MẠI TỔNG HỢP WINCOMMERCE</v>
          </cell>
          <cell r="C1600" t="str">
            <v>Số 02-04 Võ Nguyên Giáp, Phường Bắc Cường, Thành phố Lào Cai, Tỉnh Lào Cai, Việt Nam</v>
          </cell>
          <cell r="D1600" t="str">
            <v>MIENBAC;WIN</v>
          </cell>
          <cell r="E1600" t="str">
            <v>0104918404-091</v>
          </cell>
        </row>
        <row r="1601">
          <cell r="A1601" t="str">
            <v>WIN-091</v>
          </cell>
          <cell r="B1601" t="str">
            <v>CHI NHÁNH HÀ GIANG - CÔNG TY CỔ PHẦN DỊCH VỤ THƯƠNG MẠI TỔNG HỢP WINCOMMERCE</v>
          </cell>
          <cell r="C1601" t="str">
            <v>89 Nguyễn Thái Học, Phường Minh Khai, TP Hà Giang, Tỉnh Hà Giang, Việt Nam</v>
          </cell>
          <cell r="D1601" t="str">
            <v>MIENNAM;WIN</v>
          </cell>
          <cell r="E1601" t="str">
            <v>0104918404-092</v>
          </cell>
        </row>
        <row r="1602">
          <cell r="A1602" t="str">
            <v>WIN-092</v>
          </cell>
          <cell r="B1602" t="str">
            <v>CHI NHÁNH BÌNH PHƯỚC - CÔNG TY CỔ PHẦN DỊCH VỤ THƯƠNG MẠI TỔNG HỢP WINCOMMERCE</v>
          </cell>
          <cell r="C1602" t="str">
            <v>36 Nguyễn Chánh, Phường Tân Phú, Thành Phố Đồng Xoài, Tỉnh Bình Phước, Việt Nam</v>
          </cell>
          <cell r="D1602" t="str">
            <v>MIENBAC;WIN</v>
          </cell>
          <cell r="E1602" t="str">
            <v>0104918404-093</v>
          </cell>
        </row>
        <row r="1603">
          <cell r="A1603" t="str">
            <v>WIN-093</v>
          </cell>
          <cell r="B1603" t="str">
            <v>CHI NHÁNH BẮC KẠN - CÔNG TY CỔ PHẦN DỊCH VỤ THƯƠNG MẠI TỔNG HỢP WINCOMMERCE</v>
          </cell>
          <cell r="C1603" t="str">
            <v>Tầng 2 và 3, TTTM Vincom Bắc Kạn, đường Trường Chinh, Phường Đức Xuân, Thành Phố Bắc Kạn, Tỉnh Bắc Kạn, Việt Nam</v>
          </cell>
          <cell r="D1603" t="str">
            <v>MIENBAC;WIN</v>
          </cell>
          <cell r="E1603" t="str">
            <v>0104918404-094</v>
          </cell>
        </row>
        <row r="1604">
          <cell r="A1604" t="str">
            <v>WIN-094</v>
          </cell>
          <cell r="B1604" t="str">
            <v>CHI NHÁNH LAI CHÂU - CÔNG TY CỔ PHẦN DỊCH VỤ THƯƠNG MẠI TỔNG HỢP WINCOMMERCE</v>
          </cell>
          <cell r="C1604" t="str">
            <v>Đường Điện Biên Phủ, Tổ 9, Phường Tân Phong, Thành Phố Lai Châu, Tỉnh Lai Châu, Việt Nam</v>
          </cell>
          <cell r="D1604" t="str">
            <v>MIENBAC;WIN</v>
          </cell>
          <cell r="E1604" t="str">
            <v>0104918404-095</v>
          </cell>
        </row>
        <row r="1605">
          <cell r="A1605" t="str">
            <v>WIN-095</v>
          </cell>
          <cell r="B1605" t="str">
            <v>CHI NHÁNH CAO BẰNG - CÔNG TY CỔ PHẦN DỊCH VỤ THƯƠNG MẠI TỔNG HỢP WINCOMMERCE</v>
          </cell>
          <cell r="C1605" t="str">
            <v>Số 39 Phố Cũ, Phường Hợp Giang, Thành phố Cao Bằng, Tỉnh Cao Bằng, Việt Nam</v>
          </cell>
          <cell r="D1605" t="str">
            <v>MIENBAC;WIN</v>
          </cell>
          <cell r="E1605" t="str">
            <v>0104918404-096</v>
          </cell>
        </row>
        <row r="1606">
          <cell r="A1606" t="str">
            <v>WIN-096</v>
          </cell>
          <cell r="B1606" t="str">
            <v>CHI NHÁNH ĐIỆN BIÊN - CÔNG TY CỔ PHẦN DỊCH VỤ THƯƠNG MẠI TỔNG HỢP WINCOMMERCE</v>
          </cell>
          <cell r="C1606" t="str">
            <v>Số nhà 310 Trường Chinh, Tổ dân phố 06, Phường Mường Thanh, Thành phố Điện Biên Phủ, Tỉnh Điện Biên, Việt Nam</v>
          </cell>
          <cell r="D1606" t="str">
            <v>MIENNAM;WIN</v>
          </cell>
          <cell r="E1606" t="str">
            <v/>
          </cell>
        </row>
        <row r="1607">
          <cell r="A1607" t="str">
            <v>win1226</v>
          </cell>
          <cell r="B1607" t="str">
            <v>CN HCM - wincommerce</v>
          </cell>
          <cell r="C1607" t="str">
            <v>Tầng 5, Mplaza SaiGon, số 39 Lê Duẩn, Phường Bến Nghé, Quận 1, Tp.HCM</v>
          </cell>
          <cell r="D1607" t="str">
            <v>MIENNAM;WIN</v>
          </cell>
          <cell r="E1607" t="str">
            <v/>
          </cell>
        </row>
        <row r="1608">
          <cell r="A1608" t="str">
            <v>win1511</v>
          </cell>
          <cell r="B1608" t="str">
            <v>CN HCM - WINCOMMERCE</v>
          </cell>
          <cell r="C1608" t="str">
            <v>Tầng 5, Mplaza SaiGon, số 39 Lê Duẩn, Phường Bến Nghé, Quận 1, Tp.HCM</v>
          </cell>
          <cell r="D1608" t="str">
            <v>MIENNAM;WIN</v>
          </cell>
          <cell r="E1608" t="str">
            <v/>
          </cell>
        </row>
        <row r="1609">
          <cell r="A1609" t="str">
            <v>win1513</v>
          </cell>
          <cell r="B1609" t="str">
            <v>CN HCM - wincommerce</v>
          </cell>
          <cell r="C1609" t="str">
            <v>15-17 Cộng Hòa, P.4 , Quận Tân Bình, HCM</v>
          </cell>
          <cell r="D1609" t="str">
            <v>MIENNAM;WIN</v>
          </cell>
          <cell r="E1609" t="str">
            <v/>
          </cell>
        </row>
        <row r="1610">
          <cell r="A1610" t="str">
            <v>win1527</v>
          </cell>
          <cell r="B1610" t="str">
            <v>CN HCM - wincommerce</v>
          </cell>
          <cell r="C1610" t="str">
            <v>Chung cư Bàu Cát II - Đường Vườn Lan, P.10, Quận Tân Bình, HCM</v>
          </cell>
          <cell r="D1610" t="str">
            <v>MIENNAM;WIN</v>
          </cell>
          <cell r="E1610" t="str">
            <v/>
          </cell>
        </row>
        <row r="1611">
          <cell r="A1611" t="str">
            <v>WIN1528</v>
          </cell>
          <cell r="B1611" t="str">
            <v>CN HCM - CÔNG TY CỔ PHẦN DỊCH VỤ THƯƠNG MẠI TỔNG HỢP WINCOMMERCE</v>
          </cell>
          <cell r="C1611" t="str">
            <v>231 Nguyễn Thị Định , P. Bình Trưng Tây , Q. 2 , TP. Hồ Chí Minh, Việt Nam</v>
          </cell>
          <cell r="D1611" t="str">
            <v>MIENBAC;WIN</v>
          </cell>
          <cell r="E1611">
            <v>0</v>
          </cell>
        </row>
        <row r="1612">
          <cell r="A1612" t="str">
            <v>win1530</v>
          </cell>
          <cell r="B1612" t="str">
            <v>CN HÀ NỘI - wincommerce</v>
          </cell>
          <cell r="C1612" t="str">
            <v>Phố Xa La, P. Phúc La, Hà Đông, Hà Nội</v>
          </cell>
          <cell r="D1612" t="str">
            <v>MIENBAC;WIN</v>
          </cell>
          <cell r="E1612">
            <v>0</v>
          </cell>
        </row>
        <row r="1613">
          <cell r="A1613" t="str">
            <v>WIN1531</v>
          </cell>
          <cell r="B1613" t="str">
            <v>CN HÀ NỘI - CÔNG TY CỔ PHẦN DỊCH VỤ THƯƠNG MẠI TỔNG HỢP WINCOMMERCE</v>
          </cell>
          <cell r="C1613" t="str">
            <v>Tòa Nhà 28T Làng QT Thăng Long, Trần Đăng Ninh,  Quận Cầu Giấy, Hà Nội</v>
          </cell>
          <cell r="D1613" t="str">
            <v>MIENBAC;WIN</v>
          </cell>
          <cell r="E1613">
            <v>0</v>
          </cell>
        </row>
        <row r="1614">
          <cell r="A1614" t="str">
            <v>win1532</v>
          </cell>
          <cell r="B1614" t="str">
            <v>CN HÀ NỘI - wincommerce</v>
          </cell>
          <cell r="C1614" t="str">
            <v>Tầng Hầm 2,  B2 Royal City, 72A Nguyễn Trãi,  Quận Thanh Xuân, Hà Nội</v>
          </cell>
          <cell r="D1614" t="str">
            <v>MIENBAC;WIN</v>
          </cell>
          <cell r="E1614">
            <v>0</v>
          </cell>
        </row>
        <row r="1615">
          <cell r="A1615" t="str">
            <v>WIN1533</v>
          </cell>
          <cell r="B1615" t="str">
            <v>CN HÀ NỘI - CÔNG TY CỔ PHẦN DỊCH VỤ THƯƠNG MẠI TỔNG HỢP WINCOMMERCE</v>
          </cell>
          <cell r="C1615" t="str">
            <v>Tầng B1 N05, KĐT Trung Hòa Nhân Chính, Hoàng Đạo Thúy,  Quận Cầu Giấy, Hà Nội</v>
          </cell>
          <cell r="D1615" t="str">
            <v>MIENBAC;WIN</v>
          </cell>
          <cell r="E1615">
            <v>0</v>
          </cell>
        </row>
        <row r="1616">
          <cell r="A1616" t="str">
            <v>WIN1535</v>
          </cell>
          <cell r="B1616" t="str">
            <v>CN HÀ NỘI - CÔNG TY CỔ PHẦN DỊCH VỤ THƯƠNG MẠI TỔNG HỢP WINCOMMERCE</v>
          </cell>
          <cell r="C1616" t="str">
            <v>Tầng B1, Times City, 458 Minh Khai,  Quận Hai Bà Trưng, Hà Nội</v>
          </cell>
          <cell r="D1616" t="str">
            <v>MIENBAC;WIN</v>
          </cell>
          <cell r="E1616">
            <v>0</v>
          </cell>
        </row>
        <row r="1617">
          <cell r="A1617" t="str">
            <v>WIN1539</v>
          </cell>
          <cell r="B1617" t="str">
            <v>CN HÀ NỘI - CÔNG TY CỔ PHẦN DỊCH VỤ THƯƠNG MẠI TỔNG HỢP WINCOMMERCE</v>
          </cell>
          <cell r="C1617" t="str">
            <v>Số 191 Bà Triệu, Q.Hai Bà Trưng, Hà Nội</v>
          </cell>
          <cell r="D1617" t="str">
            <v>MIENBAC;WIN</v>
          </cell>
          <cell r="E1617">
            <v>0</v>
          </cell>
        </row>
        <row r="1618">
          <cell r="A1618" t="str">
            <v>win1541</v>
          </cell>
          <cell r="B1618" t="str">
            <v>CN HÀ NỘI - WINCOMMERCE</v>
          </cell>
          <cell r="C1618" t="str">
            <v>Trung tâm thương mại Vincom Plaza Long Biên. Đường Chu Huy Mân, Phường Việt Hưng, Long Biên, Hà Nội</v>
          </cell>
          <cell r="D1618" t="str">
            <v>MIENBAC;WIN</v>
          </cell>
          <cell r="E1618">
            <v>0</v>
          </cell>
        </row>
        <row r="1619">
          <cell r="A1619" t="str">
            <v>win1542</v>
          </cell>
          <cell r="B1619" t="str">
            <v>CN HÀ NỘI - wincommerce</v>
          </cell>
          <cell r="C1619" t="str">
            <v>Tầng 1 Nhà CT7A, KĐT Văn Quán,  Quận Hà Đông, Hà Nội</v>
          </cell>
          <cell r="D1619" t="str">
            <v>MIENNAM;WIN</v>
          </cell>
          <cell r="E1619" t="str">
            <v/>
          </cell>
        </row>
        <row r="1620">
          <cell r="A1620" t="str">
            <v>WIN1544</v>
          </cell>
          <cell r="B1620" t="str">
            <v>CN HCM - CÔNG TY CỔ PHẦN DỊCH VỤ THƯƠNG MẠI TỔNG HỢP WINCOMMERCE</v>
          </cell>
          <cell r="C1620" t="str">
            <v>216 Võ Văn Ngân, phường Bình Thọ, Quận Thủ Đức, TP. Hồ Chí Minh Việt Nam</v>
          </cell>
          <cell r="D1620" t="str">
            <v>MIENNAM;WIN</v>
          </cell>
          <cell r="E1620" t="str">
            <v/>
          </cell>
        </row>
        <row r="1621">
          <cell r="A1621" t="str">
            <v>WIN1545</v>
          </cell>
          <cell r="B1621" t="str">
            <v>CN HCM - CÔNG TY CỔ PHẦN DỊCH VỤ THƯƠNG MẠI TỔNG HỢP WINCOMMERCE</v>
          </cell>
          <cell r="C1621" t="str">
            <v>Vincom Center Đồng Khởi, 72, Lê Thánh Tôn, Quận 1, HCM</v>
          </cell>
          <cell r="D1621" t="str">
            <v>MIENNAM;WIN</v>
          </cell>
          <cell r="E1621" t="str">
            <v/>
          </cell>
        </row>
        <row r="1622">
          <cell r="A1622" t="str">
            <v>win1549</v>
          </cell>
          <cell r="B1622" t="str">
            <v>CN HCM - Wincommerce</v>
          </cell>
          <cell r="C1622" t="str">
            <v>190 đường Quang Trung, P.10, Q.Gò Vấp, HCM</v>
          </cell>
          <cell r="D1622" t="str">
            <v>MIENNAM;WIN</v>
          </cell>
          <cell r="E1622" t="str">
            <v/>
          </cell>
        </row>
        <row r="1623">
          <cell r="A1623" t="str">
            <v>win1551</v>
          </cell>
          <cell r="B1623" t="str">
            <v>CN HCM - Wincommerce</v>
          </cell>
          <cell r="C1623" t="str">
            <v>Số A12 Phan Văn Trị, P.7, Q.Gò Vấp, HCM</v>
          </cell>
          <cell r="D1623" t="str">
            <v>MIENBAC;WIN</v>
          </cell>
          <cell r="E1623">
            <v>0</v>
          </cell>
        </row>
        <row r="1624">
          <cell r="A1624" t="str">
            <v>WIN1553</v>
          </cell>
          <cell r="B1624" t="str">
            <v>CN HÀ NỘI - CÔNG TY CỔ PHẦN DỊCH VỤ THƯƠNG MẠI TỔNG HỢP WINCOMMERCE</v>
          </cell>
          <cell r="C1624" t="str">
            <v>54A Nguyễn Chí Thanh, Quận Đống Đa, HN</v>
          </cell>
          <cell r="D1624" t="str">
            <v>MIENNAM;WIN</v>
          </cell>
          <cell r="E1624" t="str">
            <v/>
          </cell>
        </row>
        <row r="1625">
          <cell r="A1625" t="str">
            <v>WIN1561</v>
          </cell>
          <cell r="B1625" t="str">
            <v>CN HCM - CÔNG TY CỔ PHẦN DỊCH VỤ THƯƠNG MẠI TỔNG HỢP WINCOMMERCE</v>
          </cell>
          <cell r="C1625" t="str">
            <v>37 Phường Thảo Điền, Q. 2 , TP. Hồ Chí Minh, Việt Nam</v>
          </cell>
          <cell r="D1625" t="str">
            <v>MIENNAM;WIN</v>
          </cell>
          <cell r="E1625" t="str">
            <v/>
          </cell>
        </row>
        <row r="1626">
          <cell r="A1626" t="str">
            <v>WIN1567</v>
          </cell>
          <cell r="B1626" t="str">
            <v>CN HCM - CÔNG TY CỔ PHẦN DỊCH VỤ THƯƠNG MẠI TỔNG HỢP WINCOMMERCE</v>
          </cell>
          <cell r="C1626" t="str">
            <v>50 Lê Văn Việt P. Hiệp Phú Q.9, HCM</v>
          </cell>
          <cell r="D1626" t="str">
            <v>MIENNAM;WIN</v>
          </cell>
          <cell r="E1626" t="str">
            <v/>
          </cell>
        </row>
        <row r="1627">
          <cell r="A1627" t="str">
            <v>WIN1568</v>
          </cell>
          <cell r="B1627" t="str">
            <v>CN HCM - CÔNG TY CỔ PHẦN DỊCH VỤ THƯƠNG MẠI TỔNG HỢP WINCOMMERCE</v>
          </cell>
          <cell r="C1627" t="str">
            <v>307 Số 307 Nguyễn Duy Trinh, P. Bình Trưng Tây, Q. 2, TP. Hồ Chí Minh Việt Nam</v>
          </cell>
          <cell r="D1627" t="str">
            <v>MIENBAC;WIN</v>
          </cell>
          <cell r="E1627">
            <v>0</v>
          </cell>
        </row>
        <row r="1628">
          <cell r="A1628" t="str">
            <v>win1569</v>
          </cell>
          <cell r="B1628" t="str">
            <v>CN HÀ NỘI - wincommerce</v>
          </cell>
          <cell r="C1628" t="str">
            <v>Số 188 phố Tây Sơn, TT.Phùng, H.Đan Phượng, HN</v>
          </cell>
          <cell r="D1628" t="str">
            <v>MIENBAC;WIN</v>
          </cell>
          <cell r="E1628">
            <v>0</v>
          </cell>
        </row>
        <row r="1629">
          <cell r="A1629" t="str">
            <v>WIN1585</v>
          </cell>
          <cell r="B1629" t="str">
            <v>CN HÀ NỘI - CÔNG TY CỔ PHẦN DỊCH VỤ THƯƠNG MẠI TỔNG HỢP WINCOMMERCE</v>
          </cell>
          <cell r="C1629" t="str">
            <v>Nhà F, Ngõ 28 Xuân La. Phường Xuân La, Quận Tây Hồ, Hà Nội</v>
          </cell>
          <cell r="D1629" t="str">
            <v>MIENBAC;WIN</v>
          </cell>
          <cell r="E1629">
            <v>0</v>
          </cell>
        </row>
        <row r="1630">
          <cell r="A1630" t="str">
            <v>win1588</v>
          </cell>
          <cell r="B1630" t="str">
            <v>CN HÀ NỘI - wincommerce</v>
          </cell>
          <cell r="C1630" t="str">
            <v>Khu đô thị Tân Tây Đô, Xã Tân Lập, HN</v>
          </cell>
          <cell r="D1630" t="str">
            <v>MIENBAC;WIN</v>
          </cell>
          <cell r="E1630">
            <v>0</v>
          </cell>
        </row>
        <row r="1631">
          <cell r="A1631" t="str">
            <v>WIN1589</v>
          </cell>
          <cell r="B1631" t="str">
            <v>CN HÀ NỘI - CÔNG TY CỔ PHẦN DỊCH VỤ THƯƠNG MẠI TỔNG HỢP WINCOMMERCE</v>
          </cell>
          <cell r="C1631" t="str">
            <v>Tầng B1, Vincom Center Phạm Ngọc Thạch, 2 Phạm Ngọc Thạch,  Quận Đống Đa, Hà Nội</v>
          </cell>
          <cell r="D1631" t="str">
            <v>MIENBAC;WIN</v>
          </cell>
          <cell r="E1631">
            <v>0</v>
          </cell>
        </row>
        <row r="1632">
          <cell r="A1632" t="str">
            <v>win1590</v>
          </cell>
          <cell r="B1632" t="str">
            <v>CN HÀ NỘI - wincommerce</v>
          </cell>
          <cell r="C1632" t="str">
            <v>Tầng B1, TTTM Vincom Plaza Bắc Từ Liêm, CC Green Stars, 234 Phạm Văn Đồng,  Quận Bắc Từ Liêm, Hà Nội</v>
          </cell>
          <cell r="D1632" t="str">
            <v>MIENNAM;WIN</v>
          </cell>
          <cell r="E1632" t="str">
            <v/>
          </cell>
        </row>
        <row r="1633">
          <cell r="A1633" t="str">
            <v>WIN1596</v>
          </cell>
          <cell r="B1633" t="str">
            <v>CN HCM - CÔNG TY CỔ PHẦN DỊCH VỤ THƯƠNG MẠI TỔNG HỢP WINCOMMERCE</v>
          </cell>
          <cell r="C1633" t="str">
            <v>TTTM Vincom Plaza Sài Gòn Res Số, 188,Đường Nguyễn Xí,Phường 26, Quận Bình Thạnh, HCM</v>
          </cell>
          <cell r="D1633" t="str">
            <v>MIENNAM;WIN</v>
          </cell>
          <cell r="E1633" t="str">
            <v/>
          </cell>
        </row>
        <row r="1634">
          <cell r="A1634" t="str">
            <v>WIN1597</v>
          </cell>
          <cell r="B1634" t="str">
            <v>CN HCM - CÔNG TY CỔ PHẦN DỊCH VỤ THƯƠNG MẠI TỔNG HỢP WINCOMMERCE</v>
          </cell>
          <cell r="C1634" t="str">
            <v>VC+ KĐT Nam Long Số 71,Trần Trọng, Cung, P. Tân Thuận Đông, Q7, TP. HCM</v>
          </cell>
          <cell r="D1634" t="str">
            <v>MIENBAC;WIN</v>
          </cell>
          <cell r="E1634">
            <v>0</v>
          </cell>
        </row>
        <row r="1635">
          <cell r="A1635" t="str">
            <v>win1606</v>
          </cell>
          <cell r="B1635" t="str">
            <v>CN HÀ NỘI - WINCOMMERCE</v>
          </cell>
          <cell r="C1635" t="str">
            <v>Ngõ 34 Hoàng Cầu, Chợ Dừa, Đống Đa, Đống Đa Hà Nội</v>
          </cell>
          <cell r="D1635" t="str">
            <v>MIENBAC;WIN</v>
          </cell>
          <cell r="E1635">
            <v>0</v>
          </cell>
        </row>
        <row r="1636">
          <cell r="A1636" t="str">
            <v>win1608</v>
          </cell>
          <cell r="B1636" t="str">
            <v>CN HÀ NỘI - wincommerce</v>
          </cell>
          <cell r="C1636" t="str">
            <v>Tầng B1, TTTM VinCom Center Liễu Giai, Số 29 Liễu Giai, Phường Ngọc Khánh, Quận Ba Đình, Hà Nội</v>
          </cell>
          <cell r="D1636" t="str">
            <v>MIENBAC;WIN</v>
          </cell>
          <cell r="E1636">
            <v>0</v>
          </cell>
        </row>
        <row r="1637">
          <cell r="A1637" t="str">
            <v>win1620</v>
          </cell>
          <cell r="B1637" t="str">
            <v>CN HÀ NỘI - wincommerce</v>
          </cell>
          <cell r="C1637" t="str">
            <v>SO05A. tầng 1. Tòa A3 (CT03). KCH Vinhomes Gardenia. Hàm Nghi phường Cầu Diễn, Từ Liêm, Hà Nội</v>
          </cell>
          <cell r="D1637" t="str">
            <v>MIENNAM;WIN</v>
          </cell>
          <cell r="E1637" t="str">
            <v/>
          </cell>
        </row>
        <row r="1638">
          <cell r="A1638" t="str">
            <v>WIN1630</v>
          </cell>
          <cell r="B1638" t="str">
            <v>CN HCM - CÔNG TY CỔ PHẦN DỊCH VỤ THƯƠNG MẠI TỔNG HỢP WINCOMMERCE</v>
          </cell>
          <cell r="C1638" t="str">
            <v>Tòa nhà 81 tầng,Khu Central Park, KĐT Central Park, P22, Quận Bình Thạnh, HCM</v>
          </cell>
          <cell r="D1638" t="str">
            <v>MIENNAM;WIN</v>
          </cell>
          <cell r="E1638" t="str">
            <v/>
          </cell>
        </row>
        <row r="1639">
          <cell r="A1639" t="str">
            <v>win1631</v>
          </cell>
          <cell r="B1639" t="str">
            <v>CN HCM - wincommerce</v>
          </cell>
          <cell r="C1639" t="str">
            <v>Số 10 Đường Phổ Quang, P.2, Quận Tân Bình, HCM</v>
          </cell>
          <cell r="D1639" t="str">
            <v>MIENBAC;WIN</v>
          </cell>
          <cell r="E1639">
            <v>0</v>
          </cell>
        </row>
        <row r="1640">
          <cell r="A1640" t="str">
            <v>WIN1635</v>
          </cell>
          <cell r="B1640" t="str">
            <v>CN HÀ NỘI - CÔNG TY CỔ PHẦN DỊCH VỤ THƯƠNG MẠI TỔNG HỢP WINCOMMERCE</v>
          </cell>
          <cell r="C1640" t="str">
            <v>90 Phạm Hùng, Mỹ Đình, Từ Liêm, Hà Nội</v>
          </cell>
          <cell r="D1640" t="str">
            <v>MIENBAC;WIN</v>
          </cell>
          <cell r="E1640">
            <v>0</v>
          </cell>
        </row>
        <row r="1641">
          <cell r="A1641" t="str">
            <v>win1644</v>
          </cell>
          <cell r="B1641" t="str">
            <v>CN HÀ NỘI - wincommerce</v>
          </cell>
          <cell r="C1641" t="str">
            <v>Tầng 1, tòa CT2, khu đô thị Gamuda Gardens, phường Trần Phú, quận Hoàng Mai, Hà Nội</v>
          </cell>
          <cell r="D1641" t="str">
            <v>MIENBAC;WIN</v>
          </cell>
          <cell r="E1641">
            <v>0</v>
          </cell>
        </row>
        <row r="1642">
          <cell r="A1642" t="str">
            <v>WIN1645</v>
          </cell>
          <cell r="B1642" t="str">
            <v>CN HÀ NỘI - CÔNG TY CỔ PHẦN DỊCH VỤ THƯƠNG MẠI TỔNG HỢP WINCOMMERCE</v>
          </cell>
          <cell r="C1642" t="str">
            <v>Ngõ 3 Tôn Thất thuyết, Dịch Vọng Hậu, Cầu Giấy, Hà Nội</v>
          </cell>
          <cell r="D1642" t="str">
            <v>MIENBAC;WIN</v>
          </cell>
          <cell r="E1642">
            <v>0</v>
          </cell>
        </row>
        <row r="1643">
          <cell r="A1643" t="str">
            <v>WIN1646</v>
          </cell>
          <cell r="B1643" t="str">
            <v>CN HÀ NỘI - CÔNG TY CỔ PHẦN DỊCH VỤ THƯƠNG MẠI TỔNG HỢP WINCOMMERCE</v>
          </cell>
          <cell r="C1643" t="str">
            <v>119 Trần Duy Hưng, Trung Hoà, Cầu Giấy, Hà Nội</v>
          </cell>
          <cell r="D1643" t="str">
            <v>MIENBAC;WIN</v>
          </cell>
          <cell r="E1643">
            <v>0</v>
          </cell>
        </row>
        <row r="1644">
          <cell r="A1644" t="str">
            <v>WIN1650</v>
          </cell>
          <cell r="B1644" t="str">
            <v>CN HÀ NỘI - CÔNG TY CỔ PHẦN DỊCH VỤ THƯƠNG MẠI TỔNG HỢP WINCOMMERCE</v>
          </cell>
          <cell r="C1644" t="str">
            <v>19 Trúc Khê - P. Láng Hạ. Q. Đống Đa. Hà Nội</v>
          </cell>
          <cell r="D1644" t="str">
            <v>MIENBAC;WIN</v>
          </cell>
          <cell r="E1644">
            <v>0</v>
          </cell>
        </row>
        <row r="1645">
          <cell r="A1645" t="str">
            <v>win1651</v>
          </cell>
          <cell r="B1645" t="str">
            <v>CN HÀ NỘI - wincommerce</v>
          </cell>
          <cell r="C1645" t="str">
            <v>Tầng 1, số 609 đường Trương Định, Quận Hoàng Mai, Hà Nội</v>
          </cell>
          <cell r="D1645" t="str">
            <v>MIENBAC;WIN</v>
          </cell>
          <cell r="E1645">
            <v>0</v>
          </cell>
        </row>
        <row r="1646">
          <cell r="A1646" t="str">
            <v>win1653</v>
          </cell>
          <cell r="B1646" t="str">
            <v>CN HÀ NỘI - wincommerce</v>
          </cell>
          <cell r="C1646" t="str">
            <v>281 , Đội cấn Ba Đình, Hà Nội</v>
          </cell>
          <cell r="D1646" t="str">
            <v>MIENBAC;WIN</v>
          </cell>
          <cell r="E1646">
            <v>0</v>
          </cell>
        </row>
        <row r="1647">
          <cell r="A1647" t="str">
            <v>WIN1654</v>
          </cell>
          <cell r="B1647" t="str">
            <v>CN HÀ NỘI - CÔNG TY CỔ PHẦN DỊCH VỤ THƯƠNG MẠI TỔNG HỢP WINCOMMERCE</v>
          </cell>
          <cell r="C1647" t="str">
            <v>46 Thanh Nhàn, P.thanh Nhàn, Q.Hai Bà Trưng, Hà Nội</v>
          </cell>
          <cell r="D1647" t="str">
            <v>MIENBAC;WIN</v>
          </cell>
          <cell r="E1647">
            <v>0</v>
          </cell>
        </row>
        <row r="1648">
          <cell r="A1648" t="str">
            <v>WIN1655</v>
          </cell>
          <cell r="B1648" t="str">
            <v>CN HÀ NỘI - CÔNG TY CỔ PHẦN DỊCH VỤ THƯƠNG MẠI TỔNG HỢP WINCOMMERCE</v>
          </cell>
          <cell r="C1648" t="str">
            <v>Lô E khu đất D1 tòa nhà hỗn hợp Vườn Đào, Phường Phú Thượng, Quận Tây Hồ, HN</v>
          </cell>
          <cell r="D1648" t="str">
            <v>MIENBAC;WIN</v>
          </cell>
          <cell r="E1648">
            <v>0</v>
          </cell>
        </row>
        <row r="1649">
          <cell r="A1649" t="str">
            <v>win1656</v>
          </cell>
          <cell r="B1649" t="str">
            <v>CN HÀ NỘI - wincommerce</v>
          </cell>
          <cell r="C1649" t="str">
            <v>8 Đường Quang Trung, P. Nguyễn Trãi, Hà Đông, Hà Nội</v>
          </cell>
          <cell r="D1649" t="str">
            <v>MIENBAC;WIN</v>
          </cell>
          <cell r="E1649">
            <v>0</v>
          </cell>
        </row>
        <row r="1650">
          <cell r="A1650" t="str">
            <v>WIN1657</v>
          </cell>
          <cell r="B1650" t="str">
            <v>CN HÀ NỘI - CÔNG TY CỔ PHẦN DỊCH VỤ THƯƠNG MẠI TỔNG HỢP WINCOMMERCE</v>
          </cell>
          <cell r="C1650" t="str">
            <v>89 Lê Đức Thọ, Mỹ Đình 2, Nam Từ Liêm, Hà Nội</v>
          </cell>
          <cell r="D1650" t="str">
            <v>MIENBAC;WIN</v>
          </cell>
          <cell r="E1650">
            <v>0</v>
          </cell>
        </row>
        <row r="1651">
          <cell r="A1651" t="str">
            <v>win1658</v>
          </cell>
          <cell r="B1651" t="str">
            <v>CN HÀ NỘI - WINCOMMERCE</v>
          </cell>
          <cell r="C1651" t="str">
            <v>163 VinMart Đại La</v>
          </cell>
          <cell r="D1651" t="str">
            <v>MIENBAC;WIN</v>
          </cell>
          <cell r="E1651">
            <v>0</v>
          </cell>
        </row>
        <row r="1652">
          <cell r="A1652" t="str">
            <v>WIN1660</v>
          </cell>
          <cell r="B1652" t="str">
            <v>CN HÀ NỘI - CÔNG TY CỔ PHẦN DỊCH VỤ THƯƠNG MẠI TỔNG HỢP WINCOMMERCE</v>
          </cell>
          <cell r="C1652" t="str">
            <v>98 Thái Thịnh, Ngã Tư Sở, Đống Đa, Hà Nội</v>
          </cell>
          <cell r="D1652" t="str">
            <v>MIENBAC;WIN</v>
          </cell>
          <cell r="E1652">
            <v>0</v>
          </cell>
        </row>
        <row r="1653">
          <cell r="A1653" t="str">
            <v>WIN1661</v>
          </cell>
          <cell r="B1653" t="str">
            <v>CN HÀ NỘI - CÔNG TY CỔ PHẦN DỊCH VỤ THƯƠNG MẠI TỔNG HỢP WINCOMMERCE</v>
          </cell>
          <cell r="C1653" t="str">
            <v>Tầng 1 chung cư Trung Yên 1, Khu đô thị Nam Trung Yên, Cầu Giấy, Hà Nội</v>
          </cell>
          <cell r="D1653" t="str">
            <v>MIENBAC;WIN</v>
          </cell>
          <cell r="E1653">
            <v>0</v>
          </cell>
        </row>
        <row r="1654">
          <cell r="A1654" t="str">
            <v>WIN1663</v>
          </cell>
          <cell r="B1654" t="str">
            <v>CN HÀ NỘI - CÔNG TY CỔ PHẦN DỊCH VỤ THƯƠNG MẠI TỔNG HỢP WINCOMMERCE</v>
          </cell>
          <cell r="C1654" t="str">
            <v>51 Xuân Diệu, P. Tứ Liên,  Quận Tây Hồ, Hà Nội</v>
          </cell>
          <cell r="D1654" t="str">
            <v>MIENBAC;WIN</v>
          </cell>
          <cell r="E1654">
            <v>0</v>
          </cell>
        </row>
        <row r="1655">
          <cell r="A1655" t="str">
            <v>WIN1664</v>
          </cell>
          <cell r="B1655" t="str">
            <v>CN HÀ NỘI - CÔNG TY CỔ PHẦN DỊCH VỤ THƯƠNG MẠI TỔNG HỢP WINCOMMERCE</v>
          </cell>
          <cell r="C1655" t="str">
            <v>Tầng 1, Toàn nhà 170 La Thành, Ô Chợ Dừa, Quận Đống Đa, Hà Nội</v>
          </cell>
          <cell r="D1655" t="str">
            <v>MIENBAC;WIN</v>
          </cell>
          <cell r="E1655">
            <v>0</v>
          </cell>
        </row>
        <row r="1656">
          <cell r="A1656" t="str">
            <v>WIN1665</v>
          </cell>
          <cell r="B1656" t="str">
            <v>CN HÀ NỘI - CÔNG TY CỔ PHẦN DỊCH VỤ THƯƠNG MẠI TỔNG HỢP WINCOMMERCE</v>
          </cell>
          <cell r="C1656" t="str">
            <v>Tràng An Complex, 1 Phùng Chí Kiên, Nghĩa Đô, Cầu Giấy, Hà Nội</v>
          </cell>
          <cell r="D1656" t="str">
            <v>MIENBAC;WIN</v>
          </cell>
          <cell r="E1656">
            <v>0</v>
          </cell>
        </row>
        <row r="1657">
          <cell r="A1657" t="str">
            <v>WIN1666</v>
          </cell>
          <cell r="B1657" t="str">
            <v>CN HÀ NỘI - CÔNG TY CỔ PHẦN DỊCH VỤ THƯƠNG MẠI TỔNG HỢP WINCOMMERCE</v>
          </cell>
          <cell r="C1657" t="str">
            <v>HH2 - Meco Complex, Tầng 1, Toà, Ng. 102 Trường Chinh, Phương Đình, Đống Đa, Hà Nội</v>
          </cell>
          <cell r="D1657" t="str">
            <v>MIENBAC;WIN</v>
          </cell>
          <cell r="E1657">
            <v>0</v>
          </cell>
        </row>
        <row r="1658">
          <cell r="A1658" t="str">
            <v>win1669</v>
          </cell>
          <cell r="B1658" t="str">
            <v>CN HÀ NỘI - wincommerce</v>
          </cell>
          <cell r="C1658" t="str">
            <v>Tầng 1- Tòa Bắc RiceCity- KĐT Tây Nam Linh Đàm - Hoàng Liệt- Hoàng Mai- Hà Nội</v>
          </cell>
          <cell r="D1658" t="str">
            <v>MIENBAC;WIN</v>
          </cell>
          <cell r="E1658">
            <v>0</v>
          </cell>
        </row>
        <row r="1659">
          <cell r="A1659" t="str">
            <v>win1671</v>
          </cell>
          <cell r="B1659" t="str">
            <v>CN HÀ NỘI - WINCOMMERCE</v>
          </cell>
          <cell r="C1659" t="str">
            <v>81 Vũ Trọng Phụng (Hapulico), Thanh Xuân Trung, Thanh Xuân, Hà Nội</v>
          </cell>
          <cell r="D1659" t="str">
            <v>MIENBAC;WIN</v>
          </cell>
          <cell r="E1659">
            <v>0</v>
          </cell>
        </row>
        <row r="1660">
          <cell r="A1660" t="str">
            <v>win1672</v>
          </cell>
          <cell r="B1660" t="str">
            <v>CN HÀ NỘI - WINCOMMERCE</v>
          </cell>
          <cell r="C1660" t="str">
            <v>131 Đ. Nguyễn Văn Cừ, Ngọc Lâm, Long Biên, Hà Nội</v>
          </cell>
          <cell r="D1660" t="str">
            <v>MIENBAC;WIN</v>
          </cell>
          <cell r="E1660">
            <v>0</v>
          </cell>
        </row>
        <row r="1661">
          <cell r="A1661" t="str">
            <v>WIN1673</v>
          </cell>
          <cell r="B1661" t="str">
            <v>CN HÀ NỘI - CÔNG TY CỔ PHẦN DỊCH VỤ THƯƠNG MẠI TỔNG HỢP WINCOMMERCE</v>
          </cell>
          <cell r="C1661" t="str">
            <v>Tòa nhà Sun Plaza Thụy Khuê, Số nhà 69B đường Thụy Khuê, P. Thụy Khuê, Quận Tây Hồ, Hà Nội</v>
          </cell>
          <cell r="D1661" t="str">
            <v>MIENBAC;WIN</v>
          </cell>
          <cell r="E1661">
            <v>0</v>
          </cell>
        </row>
        <row r="1662">
          <cell r="A1662" t="str">
            <v>WIN1675</v>
          </cell>
          <cell r="B1662" t="str">
            <v>CN HÀ NỘI - CÔNG TY CỔ PHẦN DỊCH VỤ THƯƠNG MẠI TỔNG HỢP WINCOMMERCE</v>
          </cell>
          <cell r="C1662" t="str">
            <v>Sun Plaza - số 3 Lương Yên, Bạch Đằng, Hai Bà Trưng, Hà Nội.</v>
          </cell>
          <cell r="D1662" t="str">
            <v>MIENNAM;WIN</v>
          </cell>
          <cell r="E1662" t="str">
            <v/>
          </cell>
        </row>
        <row r="1663">
          <cell r="A1663" t="str">
            <v>WIN1681</v>
          </cell>
          <cell r="B1663" t="str">
            <v>CN HCM - CÔNG TY CỔ PHẦN DỊCH VỤ THƯƠNG MẠI TỔNG HỢP WINCOMMERCE</v>
          </cell>
          <cell r="C1663" t="str">
            <v>36/25 Phạm Văn Nghị, Sky Garden 3, P. Tân Phong, Q. 7, HCM</v>
          </cell>
          <cell r="D1663" t="str">
            <v>MIENNAM;WIN</v>
          </cell>
          <cell r="E1663" t="str">
            <v/>
          </cell>
        </row>
        <row r="1664">
          <cell r="A1664" t="str">
            <v>win1683</v>
          </cell>
          <cell r="B1664" t="str">
            <v>CN HCM - wincommerce</v>
          </cell>
          <cell r="C1664" t="str">
            <v>Tầng trệt Cao ốc Silland, số nhà 7J, đường số 9A, Khu dân cư Trung Sơn, ấp 4B, xã Bình Hưng, huyện Bình Chánh, HCM</v>
          </cell>
          <cell r="D1664" t="str">
            <v>MIENNAM;WIN</v>
          </cell>
          <cell r="E1664" t="str">
            <v/>
          </cell>
        </row>
        <row r="1665">
          <cell r="A1665" t="str">
            <v>WIN1685</v>
          </cell>
          <cell r="B1665" t="str">
            <v>CN HCM - CÔNG TY CỔ PHẦN DỊCH VỤ THƯƠNG MẠI TỔNG HỢP WINCOMMERCE</v>
          </cell>
          <cell r="C1665" t="str">
            <v>Gian hàng 1,2,3 Tầng Hầm B2, Tòa, nhà T4, Số 01 đường số 104-BTT, khu phố 3, Bình Trưng Tây, Quận 2, TP. Hồ Chí Minh Việt Nam</v>
          </cell>
          <cell r="D1665" t="str">
            <v>MIENBAC;WIN</v>
          </cell>
          <cell r="E1665">
            <v>0</v>
          </cell>
        </row>
        <row r="1666">
          <cell r="A1666" t="str">
            <v>WIN1698</v>
          </cell>
          <cell r="B1666" t="str">
            <v>CN HÀ NỘI - CÔNG TY CỔ PHẦN DỊCH VỤ THƯƠNG MẠI TỔNG HỢP WINCOMMERCE</v>
          </cell>
          <cell r="C1666" t="str">
            <v>Tầng 1, TTTM Vincom Mega Mall Smart City, Khu vực ô GS-CCTP1 thuộc DA KĐTM Tây Mỗ - Đại Mỗ - Vinhomes P.Tây Mỗ, Q.Nam Từ Liêm, Hà Nội</v>
          </cell>
          <cell r="D1666" t="str">
            <v>MIENBAC;WIN</v>
          </cell>
          <cell r="E1666">
            <v>0</v>
          </cell>
        </row>
        <row r="1667">
          <cell r="A1667" t="str">
            <v>win1699</v>
          </cell>
          <cell r="B1667" t="str">
            <v>CN HÀ NỘI - Wincommerce</v>
          </cell>
          <cell r="C1667" t="str">
            <v>Tầng 2 và Tầng 3, TTTM Vincom Mega Mall Ocean Park, Lô đất số CCTP-10 thuộc DA KĐT Gia Lâm, TT Trâu Quỳ và các xã Dương Xá, Kiêu Kỵ, Hà Nội</v>
          </cell>
          <cell r="D1667" t="str">
            <v>MIENBAC;WIN</v>
          </cell>
          <cell r="E1667">
            <v>0</v>
          </cell>
        </row>
        <row r="1668">
          <cell r="A1668" t="str">
            <v>win1706</v>
          </cell>
          <cell r="B1668" t="str">
            <v>CN HÀ NỘI - WINCOMMERCE</v>
          </cell>
          <cell r="C1668" t="str">
            <v>Eurowindow River Park, khu tái định cư Đông Hội, xã Đông Hội, H.Đông Anh, HN</v>
          </cell>
          <cell r="D1668" t="str">
            <v>MIENNAM;WIN</v>
          </cell>
          <cell r="E1668" t="str">
            <v/>
          </cell>
        </row>
        <row r="1669">
          <cell r="A1669" t="str">
            <v>win1710</v>
          </cell>
          <cell r="B1669" t="str">
            <v>1710 - WM HCM Bình Chiểu</v>
          </cell>
          <cell r="C1669" t="str">
            <v>Số 2A Đường Bình Chiểu, phường Bình Chiểu, TP. Thủ Đức TP. Hồ Chí Minh</v>
          </cell>
          <cell r="D1669" t="str">
            <v>MIENBAC;WIN</v>
          </cell>
          <cell r="E1669">
            <v>0</v>
          </cell>
        </row>
        <row r="1670">
          <cell r="A1670" t="str">
            <v>win2011</v>
          </cell>
          <cell r="B1670" t="str">
            <v>CN HÀ NỘI - WINCOMMERCE</v>
          </cell>
          <cell r="C1670" t="str">
            <v>L1 - 01, khu TTTM Almaz Long Biên, đường Hoa Lan, khu đô thị sinh thái, Vinhomes River side, P.Phúc Lợi, Hà Nội</v>
          </cell>
          <cell r="D1670" t="str">
            <v>MIENBAC;WIN</v>
          </cell>
          <cell r="E1670">
            <v>0</v>
          </cell>
        </row>
        <row r="1671">
          <cell r="A1671" t="str">
            <v>WIN2012</v>
          </cell>
          <cell r="B1671" t="str">
            <v>CN HÀ NỘI - CÔNG TY CỔ PHẦN DỊCH VỤ THƯƠNG MẠI TỔNG HỢP WINCOMMERCE</v>
          </cell>
          <cell r="C1671" t="str">
            <v>Tầng 1, nhà CT9, khu đô thị Mỹ Đình, phường Mỹ Đình 1, quận Nam Từ Liêm, Hà Nội</v>
          </cell>
          <cell r="D1671" t="str">
            <v>MIENBAC;WIN</v>
          </cell>
          <cell r="E1671">
            <v>0</v>
          </cell>
        </row>
        <row r="1672">
          <cell r="A1672" t="str">
            <v>win2013</v>
          </cell>
          <cell r="B1672" t="str">
            <v>CN HÀ NỘI - WINCOMMERCE</v>
          </cell>
          <cell r="C1672" t="str">
            <v>Số 183 Hoàng Văn Thái, Phường Khương, Trung, Quận Thanh Xuân, HN</v>
          </cell>
          <cell r="D1672" t="str">
            <v>MIENBAC;WIN</v>
          </cell>
          <cell r="E1672">
            <v>0</v>
          </cell>
        </row>
        <row r="1673">
          <cell r="A1673" t="str">
            <v>WIN2014</v>
          </cell>
          <cell r="B1673" t="str">
            <v>CN HÀ NỘI - CÔNG TY CỔ PHẦN DỊCH VỤ THƯƠNG MẠI TỔNG HỢP WINCOMMERCE</v>
          </cell>
          <cell r="C1673" t="str">
            <v>Tầng 1, tòa chung cư số 46/230 Lạc Trung, phường Thanh Lương, quận Hai Bà Trưng, Hà Nội</v>
          </cell>
          <cell r="D1673" t="str">
            <v>MIENBAC;WIN</v>
          </cell>
          <cell r="E1673">
            <v>0</v>
          </cell>
        </row>
        <row r="1674">
          <cell r="A1674" t="str">
            <v>WIN2015</v>
          </cell>
          <cell r="B1674" t="str">
            <v>CN HÀ NỘI - CÔNG TY CỔ PHẦN DỊCH VỤ THƯƠNG MẠI TỔNG HỢP WINCOMMERCE</v>
          </cell>
          <cell r="C1674" t="str">
            <v>Số 250 Minh Khai, phường Minh Khai, quận Hai Bà Trưng, Hà Nội</v>
          </cell>
          <cell r="D1674" t="str">
            <v>MIENBAC;WIN</v>
          </cell>
          <cell r="E1674">
            <v>0</v>
          </cell>
        </row>
        <row r="1675">
          <cell r="A1675" t="str">
            <v>win2016</v>
          </cell>
          <cell r="B1675" t="str">
            <v>CN HÀ NỘI - WINCOMMERCE</v>
          </cell>
          <cell r="C1675" t="str">
            <v>R3 - L1 - 08B, tổ hợp TTTM, giáo dục và căn hộ Royal City</v>
          </cell>
          <cell r="D1675" t="str">
            <v>MIENBAC;WIN</v>
          </cell>
          <cell r="E1675">
            <v>0</v>
          </cell>
        </row>
        <row r="1676">
          <cell r="A1676" t="str">
            <v>WIN2017</v>
          </cell>
          <cell r="B1676" t="str">
            <v>CN HÀ NỘI - CÔNG TY CỔ PHẦN DỊCH VỤ THƯƠNG MẠI TỔNG HỢP WINCOMMERCE</v>
          </cell>
          <cell r="C1676" t="str">
            <v>R3 - L1 - 09B, tổ hợp trung tâm thương mại, giáo dục và căn hộ Royal City,</v>
          </cell>
          <cell r="D1676" t="str">
            <v>MIENBAC;WIN</v>
          </cell>
          <cell r="E1676">
            <v>0</v>
          </cell>
        </row>
        <row r="1677">
          <cell r="A1677" t="str">
            <v>WIN2018</v>
          </cell>
          <cell r="B1677" t="str">
            <v>CN HÀ NỘI - CÔNG TY CỔ PHẦN DỊCH VỤ THƯƠNG MẠI TỔNG HỢP WINCOMMERCE</v>
          </cell>
          <cell r="C1677" t="str">
            <v>T4 - L1 - 07, tổ hợp TTTM, giáo dục và căn hộ Times City, số 458, phố Minh Khai, phường Vĩnh Tuy, quận Hai Bà Trưng, Hà Nội</v>
          </cell>
          <cell r="D1677" t="str">
            <v>MIENBAC;WIN</v>
          </cell>
          <cell r="E1677">
            <v>0</v>
          </cell>
        </row>
        <row r="1678">
          <cell r="A1678" t="str">
            <v>WIN2020</v>
          </cell>
          <cell r="B1678" t="str">
            <v>CN HÀ NỘI - CÔNG TY CỔ PHẦN DỊCH VỤ THƯƠNG MẠI TỔNG HỢP WINCOMMERCE</v>
          </cell>
          <cell r="C1678" t="str">
            <v>Tầng 1, CT 6, khu đô thị Định Công, đường Trần Điền, phường Định Công, quận Hoàng Mai, Hà Nội</v>
          </cell>
          <cell r="D1678" t="str">
            <v>MIENBAC;WIN</v>
          </cell>
          <cell r="E1678">
            <v>0</v>
          </cell>
        </row>
        <row r="1679">
          <cell r="A1679" t="str">
            <v>WIN2021</v>
          </cell>
          <cell r="B1679" t="str">
            <v>CN HÀ NỘI - CÔNG TY CỔ PHẦN DỊCH VỤ THƯƠNG MẠI TỔNG HỢP WINCOMMERCE</v>
          </cell>
          <cell r="C1679" t="str">
            <v>Tầng 1, tòa nhà Chelsea Park, đường Trung Kính, phường Yên Hòa, quận Cầu Giấy, Hà Nội</v>
          </cell>
          <cell r="D1679" t="str">
            <v>MIENNAM;WIN</v>
          </cell>
          <cell r="E1679" t="str">
            <v/>
          </cell>
        </row>
        <row r="1680">
          <cell r="A1680" t="str">
            <v>WIN2023</v>
          </cell>
          <cell r="B1680" t="str">
            <v>CN HCM - CÔNG TY CỔ PHẦN DỊCH VỤ THƯƠNG MẠI TỔNG HỢP WINCOMMERCE</v>
          </cell>
          <cell r="C1680" t="str">
            <v>331C Trần Hưng Đạo, Phường Cô Giang, Quận 1, HCM</v>
          </cell>
          <cell r="D1680" t="str">
            <v>MIENBAC;WIN</v>
          </cell>
          <cell r="E1680">
            <v>0</v>
          </cell>
        </row>
        <row r="1681">
          <cell r="A1681" t="str">
            <v>WIN2024</v>
          </cell>
          <cell r="B1681" t="str">
            <v>CN HÀ NỘI - CÔNG TY CỔ PHẦN DỊCH VỤ THƯƠNG MẠI TỔNG HỢP WINCOMMERCE</v>
          </cell>
          <cell r="C1681" t="str">
            <v>Tầng 1, tòa nhà Viglacera, số 1 đại lộ Thăng Long, phường Mễ Trì, quận Nam Từ Liêm, Hà Nội</v>
          </cell>
          <cell r="D1681" t="str">
            <v>MIENNAM;WIN</v>
          </cell>
          <cell r="E1681" t="str">
            <v/>
          </cell>
        </row>
        <row r="1682">
          <cell r="A1682" t="str">
            <v>WIN2026</v>
          </cell>
          <cell r="B1682" t="str">
            <v>CN HCM - CÔNG TY CỔ PHẦN DỊCH VỤ THƯƠNG MẠI TỔNG HỢP WINCOMMERCE</v>
          </cell>
          <cell r="C1682" t="str">
            <v>Căn hộ B01-08, tầng trệt Khu căn hộ, Hoàng Anh River view, 37 Nguyễn, Văn Hưởng, P. Thảo Điền, Q. 2, TP. Hồ Chí Minh Việt Nam</v>
          </cell>
          <cell r="D1682" t="str">
            <v>MIENNAM;WIN</v>
          </cell>
          <cell r="E1682" t="str">
            <v/>
          </cell>
        </row>
        <row r="1683">
          <cell r="A1683" t="str">
            <v>WIN2027</v>
          </cell>
          <cell r="B1683" t="str">
            <v>CN HCM - CÔNG TY CỔ PHẦN DỊCH VỤ THƯƠNG MẠI TỔNG HỢP WINCOMMERCE</v>
          </cell>
          <cell r="C1683" t="str">
            <v>Căn hộ 02-01-B2 (B-01-01), tầng trệt, Khu căn hộ Phú Hoàng Anh, đường, Nguyễn Hữu Thọ, X. Phước Kiển, HCM</v>
          </cell>
          <cell r="D1683" t="str">
            <v>MIENNAM;WIN</v>
          </cell>
          <cell r="E1683" t="str">
            <v/>
          </cell>
        </row>
        <row r="1684">
          <cell r="A1684" t="str">
            <v>WIN2030</v>
          </cell>
          <cell r="B1684" t="str">
            <v>CN HCM - CÔNG TY CỔ PHẦN DỊCH VỤ THƯƠNG MẠI TỔNG HỢP WINCOMMERCE</v>
          </cell>
          <cell r="C1684" t="str">
            <v>Số 24B-24 Tôn Đản, Phường 13, Quận 4, TP. Hồ Chí Minh Việt Nam</v>
          </cell>
          <cell r="D1684" t="str">
            <v>MIENBAC;WIN</v>
          </cell>
          <cell r="E1684">
            <v>0</v>
          </cell>
        </row>
        <row r="1685">
          <cell r="A1685" t="str">
            <v>WIN2031</v>
          </cell>
          <cell r="B1685" t="str">
            <v>CN HÀ NỘI - CÔNG TY CỔ PHẦN DỊCH VỤ THƯƠNG MẠI TỔNG HỢP WINCOMMERCE</v>
          </cell>
          <cell r="C1685" t="str">
            <v>Số 150 Bạch Mai, phường Cầu Dền, quận Hai Bà Trưng, Hà Nội (CN02015 Bạch Mai)</v>
          </cell>
          <cell r="D1685" t="str">
            <v>MIENBAC;WIN</v>
          </cell>
          <cell r="E1685">
            <v>0</v>
          </cell>
        </row>
        <row r="1686">
          <cell r="A1686" t="str">
            <v>WIN2032</v>
          </cell>
          <cell r="B1686" t="str">
            <v>CN HÀ NỘI - CÔNG TY CỔ PHẦN DỊCH VỤ THƯƠNG MẠI TỔNG HỢP WINCOMMERCE</v>
          </cell>
          <cell r="C1686" t="str">
            <v>Tòa nhà Packexim, số 49/15 An Dương, phường Phú Thượng, quận Tây Hồ, Hà Nội</v>
          </cell>
          <cell r="D1686" t="str">
            <v>MIENNAM;WIN</v>
          </cell>
          <cell r="E1686" t="str">
            <v/>
          </cell>
        </row>
        <row r="1687">
          <cell r="A1687" t="str">
            <v>WIN2035</v>
          </cell>
          <cell r="B1687" t="str">
            <v>CN HCM - CÔNG TY CỔ PHẦN DỊCH VỤ THƯƠNG MẠI TỔNG HỢP WINCOMMERCE</v>
          </cell>
          <cell r="C1687" t="str">
            <v>323 Bùi Hữu Nghĩa, Phường 1, Quận Bình Thạnh, HCM</v>
          </cell>
          <cell r="D1687" t="str">
            <v>MIENNAM;WIN</v>
          </cell>
          <cell r="E1687" t="str">
            <v/>
          </cell>
        </row>
        <row r="1688">
          <cell r="A1688" t="str">
            <v>WIN2036</v>
          </cell>
          <cell r="B1688" t="str">
            <v>CN HCM - CÔNG TY CỔ PHẦN DỊCH VỤ THƯƠNG MẠI TỔNG HỢP WINCOMMERCE</v>
          </cell>
          <cell r="C1688" t="str">
            <v>CC Phú Thuận Việt, 319 Lý Thường Kiệt, Phường 15, Quận 11, TP. Hồ Chí Minh</v>
          </cell>
          <cell r="D1688" t="str">
            <v>MIENNAM;WIN</v>
          </cell>
          <cell r="E1688" t="str">
            <v/>
          </cell>
        </row>
        <row r="1689">
          <cell r="A1689" t="str">
            <v>WIN2038</v>
          </cell>
          <cell r="B1689" t="str">
            <v>CN HCM - CÔNG TY CỔ PHẦN DỊCH VỤ THƯƠNG MẠI TỔNG HỢP WINCOMMERCE</v>
          </cell>
          <cell r="C1689" t="str">
            <v>97 Hoàng Diệu 2, Phường Linh Trung, Quận Thủ Đức, HCM</v>
          </cell>
          <cell r="D1689" t="str">
            <v>MIENBAC;WIN</v>
          </cell>
          <cell r="E1689">
            <v>0</v>
          </cell>
        </row>
        <row r="1690">
          <cell r="A1690" t="str">
            <v>WIN2040</v>
          </cell>
          <cell r="B1690" t="str">
            <v>CN HÀ NỘI - CÔNG TY CỔ PHẦN DỊCH VỤ THƯƠNG MẠI TỔNG HỢP WINCOMMERCE</v>
          </cell>
          <cell r="C1690" t="str">
            <v>Số 70 phố Vạn Kiếp, tổ 58A, phường Bạch Đằng, quận Hai Bà Trưng, Hà Nội</v>
          </cell>
          <cell r="D1690" t="str">
            <v>MIENNAM;WIN</v>
          </cell>
          <cell r="E1690" t="str">
            <v/>
          </cell>
        </row>
        <row r="1691">
          <cell r="A1691" t="str">
            <v>WIN2042</v>
          </cell>
          <cell r="B1691" t="str">
            <v>CN HCM - CÔNG TY CỔ PHẦN DỊCH VỤ THƯƠNG MẠI TỔNG HỢP WINCOMMERCE</v>
          </cell>
          <cell r="C1691" t="str">
            <v>A3-01-05 chung cư Hoàng Anh, An Tiến, số 187 Lê Văn Lương, X. Phước Kiển, Huyện Nhà Bè, HCM</v>
          </cell>
          <cell r="D1691" t="str">
            <v>MIENNAM;WIN</v>
          </cell>
          <cell r="E1691" t="str">
            <v/>
          </cell>
        </row>
        <row r="1692">
          <cell r="A1692" t="str">
            <v>WIN2043</v>
          </cell>
          <cell r="B1692" t="str">
            <v>CN HCM - CÔNG TY CỔ PHẦN DỊCH VỤ THƯƠNG MẠI TỔNG HỢP WINCOMMERCE</v>
          </cell>
          <cell r="C1692" t="str">
            <v>A1.01 CC Hoàng Anh 2 - 783 Trần Xuâ, n Soạn, Phường Tân Hưng, Quận 7, Quận 7, HCM</v>
          </cell>
          <cell r="D1692" t="str">
            <v>MIENNAM;WIN</v>
          </cell>
          <cell r="E1692" t="str">
            <v/>
          </cell>
        </row>
        <row r="1693">
          <cell r="A1693" t="str">
            <v>win2045</v>
          </cell>
          <cell r="B1693" t="str">
            <v>CN HCM - wincommerce</v>
          </cell>
          <cell r="C1693" t="str">
            <v>60 Bạch Đằng, Phường 2, Quận Tân Bình, HCM</v>
          </cell>
          <cell r="D1693" t="str">
            <v>MIENBAC;WIN</v>
          </cell>
          <cell r="E1693">
            <v>0</v>
          </cell>
        </row>
        <row r="1694">
          <cell r="A1694" t="str">
            <v>win2046</v>
          </cell>
          <cell r="B1694" t="str">
            <v>CN HÀ NỘI - wincommerce</v>
          </cell>
          <cell r="C1694" t="str">
            <v>Tầng 1, tòa E4, khu nhà ở xã hội Ecohome 1, khu đô thị Bắc Cổ Nhuế - Chèm, 
phường Đông Ngạc, quận Bắc Từ Liêm, HN</v>
          </cell>
          <cell r="D1694" t="str">
            <v>MIENBAC;WIN</v>
          </cell>
          <cell r="E1694">
            <v>0</v>
          </cell>
        </row>
        <row r="1695">
          <cell r="A1695" t="str">
            <v>WIN2050</v>
          </cell>
          <cell r="B1695" t="str">
            <v>CN HÀ NỘI - CÔNG TY CỔ PHẦN DỊCH VỤ THƯƠNG MẠI TỔNG HỢP WINCOMMERCE</v>
          </cell>
          <cell r="C1695" t="str">
            <v>T2-L1-03, tổ hợp TTTM, giáo dục và căn hộ Times City, số 458 đường Minh Khai, phường Vĩnh Tuy, quận Hai Bà Trưng, Hà Nội</v>
          </cell>
          <cell r="D1695" t="str">
            <v>MIENNAM;WIN</v>
          </cell>
          <cell r="E1695" t="str">
            <v/>
          </cell>
        </row>
        <row r="1696">
          <cell r="A1696" t="str">
            <v>win2052</v>
          </cell>
          <cell r="B1696" t="str">
            <v>CN HCM - wincommerce</v>
          </cell>
          <cell r="C1696" t="str">
            <v>300B Nguyễn Trọng Tuyển, Phường 1, Quận Tân Bình, HCM</v>
          </cell>
          <cell r="D1696" t="str">
            <v>MIENBAC;WIN</v>
          </cell>
          <cell r="E1696">
            <v>0</v>
          </cell>
        </row>
        <row r="1697">
          <cell r="A1697" t="str">
            <v>WIN2054</v>
          </cell>
          <cell r="B1697" t="str">
            <v>CN HÀ NỘI - CÔNG TY CỔ PHẦN DỊCH VỤ THƯƠNG MẠI TỔNG HỢP WINCOMMERCE</v>
          </cell>
          <cell r="C1697" t="str">
            <v>Số 81 đường Thanh Nhàn, phường Quỳnh Lôi, quận Hai Bà Trưng, Hà Nội</v>
          </cell>
          <cell r="D1697" t="str">
            <v>MIENBAC;WIN</v>
          </cell>
          <cell r="E1697">
            <v>0</v>
          </cell>
        </row>
        <row r="1698">
          <cell r="A1698" t="str">
            <v>WIN2056</v>
          </cell>
          <cell r="B1698" t="str">
            <v>CN HÀ NỘI - CÔNG TY CỔ PHẦN DỊCH VỤ THƯƠNG MẠI TỔNG HỢP WINCOMMERCE</v>
          </cell>
          <cell r="C1698" t="str">
            <v>Số 4A đường Hàng Chiếu, phường Đồng Xuân, quận Hoàn Kiếm, Hà Nội</v>
          </cell>
          <cell r="D1698" t="str">
            <v>MIENBAC;WIN</v>
          </cell>
          <cell r="E1698">
            <v>0</v>
          </cell>
        </row>
        <row r="1699">
          <cell r="A1699" t="str">
            <v>win2057</v>
          </cell>
          <cell r="B1699" t="str">
            <v>CN HÀ NỘI - WINCOMMERCE</v>
          </cell>
          <cell r="C1699" t="str">
            <v>Số 100 đường Nguyễn Sơn, phường Ngọc Lâm, quận Long Biên, Hà Nội</v>
          </cell>
          <cell r="D1699" t="str">
            <v>MIENBAC;WIN</v>
          </cell>
          <cell r="E1699">
            <v>0</v>
          </cell>
        </row>
        <row r="1700">
          <cell r="A1700" t="str">
            <v>WIN2058</v>
          </cell>
          <cell r="B1700" t="str">
            <v>CN HÀ NỘI - CÔNG TY CỔ PHẦN DỊCH VỤ THƯƠNG MẠI TỔNG HỢP WINCOMMERCE</v>
          </cell>
          <cell r="C1700" t="str">
            <v>Số 2 nhà B20 đường Nghĩa Tân, phường Nghĩa Tân, quận Cầu Giấy Hà Nội (Số 2 Đường Nghĩa Tân)</v>
          </cell>
          <cell r="D1700" t="str">
            <v>MIENBAC;WIN</v>
          </cell>
          <cell r="E1700">
            <v>0</v>
          </cell>
        </row>
        <row r="1701">
          <cell r="A1701" t="str">
            <v>WIN2059</v>
          </cell>
          <cell r="B1701" t="str">
            <v>CN HÀ NỘI - CÔNG TY CỔ PHẦN DỊCH VỤ THƯƠNG MẠI TỔNG HỢP WINCOMMERCE</v>
          </cell>
          <cell r="C1701" t="str">
            <v>T10-L1-07C, tổ hợp TTTM, giáo dục và căn hộ Times City, số 458 đường Minh Khai, phường Vĩnh Tuy, quận Hai Bà Trưng, Hà Nội</v>
          </cell>
          <cell r="D1701" t="str">
            <v>MIENBAC;WIN</v>
          </cell>
          <cell r="E1701">
            <v>0</v>
          </cell>
        </row>
        <row r="1702">
          <cell r="A1702" t="str">
            <v>WIN2061</v>
          </cell>
          <cell r="B1702" t="str">
            <v>CN HÀ NỘI - CÔNG TY CỔ PHẦN DỊCH VỤ THƯƠNG MẠI TỔNG HỢP WINCOMMERCE</v>
          </cell>
          <cell r="C1702" t="str">
            <v>Số 227 đường Thanh Nhàn, phường Thanh Nhàn, quận Hai Bà Trưng, Hà Nội</v>
          </cell>
          <cell r="D1702" t="str">
            <v>MIENBAC;WIN</v>
          </cell>
          <cell r="E1702">
            <v>0</v>
          </cell>
        </row>
        <row r="1703">
          <cell r="A1703" t="str">
            <v>WIN2063</v>
          </cell>
          <cell r="B1703" t="str">
            <v>CN HÀ NỘI - CÔNG TY CỔ PHẦN DỊCH VỤ THƯƠNG MẠI TỔNG HỢP WINCOMMERCE</v>
          </cell>
          <cell r="C1703" t="str">
            <v>Số 304 Hoàng Mai, phường Hoàng Văn Thụ, quận Hoàng Mai, Hà Nội</v>
          </cell>
          <cell r="D1703" t="str">
            <v>MIENBAC;WIN</v>
          </cell>
          <cell r="E1703">
            <v>0</v>
          </cell>
        </row>
        <row r="1704">
          <cell r="A1704" t="str">
            <v>WIN2066</v>
          </cell>
          <cell r="B1704" t="str">
            <v>CN HÀ NỘI - CÔNG TY CỔ PHẦN DỊCH VỤ THƯƠNG MẠI TỔNG HỢP WINCOMMERCE</v>
          </cell>
          <cell r="C1704" t="str">
            <v>Số 208L Lê Trọng Tấn, phường Khương Mai, quận Thanh Xuân, Hà Nội</v>
          </cell>
          <cell r="D1704" t="str">
            <v>MIENBAC;WIN</v>
          </cell>
          <cell r="E1704">
            <v>0</v>
          </cell>
        </row>
        <row r="1705">
          <cell r="A1705" t="str">
            <v>win2067</v>
          </cell>
          <cell r="B1705" t="str">
            <v>CN HÀ NỘI - wincommerce</v>
          </cell>
          <cell r="C1705" t="str">
            <v>Số 105 nhà K2, đường khu TT 7,2ha phường Vĩnh Phúc, quận Ba Đình, HN</v>
          </cell>
          <cell r="D1705" t="str">
            <v>MIENBAC;WIN</v>
          </cell>
          <cell r="E1705">
            <v>0</v>
          </cell>
        </row>
        <row r="1706">
          <cell r="A1706" t="str">
            <v>WIN2069</v>
          </cell>
          <cell r="B1706" t="str">
            <v>CN HÀ NỘI - CÔNG TY CỔ PHẦN DỊCH VỤ THƯƠNG MẠI TỔNG HỢP WINCOMMERCE</v>
          </cell>
          <cell r="C1706" t="str">
            <v>Số 1 Lô 2 tập thể Viện Kỹ thuật Quân sự, phường Nghĩa Đô, quận Cầu Giấy, Hà Nội (66 Hoàng Sâm)</v>
          </cell>
          <cell r="D1706" t="str">
            <v>MIENBAC;WIN</v>
          </cell>
          <cell r="E1706">
            <v>0</v>
          </cell>
        </row>
        <row r="1707">
          <cell r="A1707" t="str">
            <v>WIN2070</v>
          </cell>
          <cell r="B1707" t="str">
            <v>CN HÀ NỘI - CÔNG TY CỔ PHẦN DỊCH VỤ THƯƠNG MẠI TỔNG HỢP WINCOMMERCE</v>
          </cell>
          <cell r="C1707" t="str">
            <v>Số 49 Lê Duẩn, phường Cửa Nam, quận Hoàn Kiếm, Hà Nội</v>
          </cell>
          <cell r="D1707" t="str">
            <v>MIENBAC;WIN</v>
          </cell>
          <cell r="E1707">
            <v>0</v>
          </cell>
        </row>
        <row r="1708">
          <cell r="A1708" t="str">
            <v>WIN2071</v>
          </cell>
          <cell r="B1708" t="str">
            <v>CN HÀ NỘI - CÔNG TY CỔ PHẦN DỊCH VỤ THƯƠNG MẠI TỔNG HỢP WINCOMMERCE</v>
          </cell>
          <cell r="C1708" t="str">
            <v>Số 194 phố Minh Khai, tổ 14, phường Minh Khai, quận Hai Bà Trưng, Hà Nội</v>
          </cell>
          <cell r="D1708" t="str">
            <v>MIENBAC;WIN</v>
          </cell>
          <cell r="E1708">
            <v>0</v>
          </cell>
        </row>
        <row r="1709">
          <cell r="A1709" t="str">
            <v>WIN2072</v>
          </cell>
          <cell r="B1709" t="str">
            <v>CN HÀ NỘI - CÔNG TY CỔ PHẦN DỊCH VỤ THƯƠNG MẠI TỔNG HỢP WINCOMMERCE</v>
          </cell>
          <cell r="C1709" t="str">
            <v>Số 149 phố Hoàng Ngân, Phường Trung Hòa, Quận Cầu Giấy, Hà Nội.</v>
          </cell>
          <cell r="D1709" t="str">
            <v>MIENBAC;WIN</v>
          </cell>
          <cell r="E1709">
            <v>0</v>
          </cell>
        </row>
        <row r="1710">
          <cell r="A1710" t="str">
            <v>win2075</v>
          </cell>
          <cell r="B1710" t="str">
            <v>CN HÀ NỘI - wincommerce</v>
          </cell>
          <cell r="C1710" t="str">
            <v>Số 23, phố Cửa Bắc, phường Trúc Bạch, quận Ba Đình, Hà Nội</v>
          </cell>
          <cell r="D1710" t="str">
            <v>MIENBAC;WIN</v>
          </cell>
          <cell r="E1710">
            <v>0</v>
          </cell>
        </row>
        <row r="1711">
          <cell r="A1711" t="str">
            <v>WIN2078</v>
          </cell>
          <cell r="B1711" t="str">
            <v>CN HÀ NỘI - CÔNG TY CỔ PHẦN DỊCH VỤ THƯƠNG MẠI TỔNG HỢP WINCOMMERCE</v>
          </cell>
          <cell r="C1711" t="str">
            <v>Số 210 Ngõ Xã Đàn 2, Phường Nam Đồng, Quận Đống Đa, Hà Nội</v>
          </cell>
          <cell r="D1711" t="str">
            <v>MIENBAC;WIN</v>
          </cell>
          <cell r="E1711">
            <v>0</v>
          </cell>
        </row>
        <row r="1712">
          <cell r="A1712" t="str">
            <v>WIN2079</v>
          </cell>
          <cell r="B1712" t="str">
            <v>CN HÀ NỘI - CÔNG TY CỔ PHẦN DỊCH VỤ THƯƠNG MẠI TỔNG HỢP WINCOMMERCE</v>
          </cell>
          <cell r="C1712" t="str">
            <v>Số 44/116 Nhân Hòa, phường Nhân Chính, quận Thanh Xuân, Hà Nội</v>
          </cell>
          <cell r="D1712" t="str">
            <v>MIENBAC;WIN</v>
          </cell>
          <cell r="E1712">
            <v>0</v>
          </cell>
        </row>
        <row r="1713">
          <cell r="A1713" t="str">
            <v>WIN2080</v>
          </cell>
          <cell r="B1713" t="str">
            <v>CN HÀ NỘI - CÔNG TY CỔ PHẦN DỊCH VỤ THƯƠNG MẠI TỔNG HỢP WINCOMMERCE</v>
          </cell>
          <cell r="C1713" t="str">
            <v>Số 347 đường Bạch Mai, phường Bạch Mai, quận Hai Bà Trưng, Hà Nội</v>
          </cell>
          <cell r="D1713" t="str">
            <v>MIENBAC;WIN</v>
          </cell>
          <cell r="E1713">
            <v>0</v>
          </cell>
        </row>
        <row r="1714">
          <cell r="A1714" t="str">
            <v>WIN2082</v>
          </cell>
          <cell r="B1714" t="str">
            <v>CN HÀ NỘI - CÔNG TY CỔ PHẦN DỊCH VỤ THƯƠNG MẠI TỔNG HỢP WINCOMMERCE</v>
          </cell>
          <cell r="C1714" t="str">
            <v>41 tương mai,  Nguyễn An Ninh, Phường Giáp Bát, Quận Hoàng Mai, Hà Nội</v>
          </cell>
          <cell r="D1714" t="str">
            <v>MIENBAC;WIN</v>
          </cell>
          <cell r="E1714">
            <v>0</v>
          </cell>
        </row>
        <row r="1715">
          <cell r="A1715" t="str">
            <v>win2083</v>
          </cell>
          <cell r="B1715" t="str">
            <v>CN HÀ NỘI - wincommerce</v>
          </cell>
          <cell r="C1715" t="str">
            <v>Số 138 Phú Diễn, phường Phú Diễn, Quận Bắc Từ Liêm, Hà Nội</v>
          </cell>
          <cell r="D1715" t="str">
            <v>MIENBAC;WIN</v>
          </cell>
          <cell r="E1715">
            <v>0</v>
          </cell>
        </row>
        <row r="1716">
          <cell r="A1716" t="str">
            <v>WIN2085</v>
          </cell>
          <cell r="B1716" t="str">
            <v>CN HÀ NỘI - CÔNG TY CỔ PHẦN DỊCH VỤ THƯƠNG MẠI TỔNG HỢP WINCOMMERCE</v>
          </cell>
          <cell r="C1716" t="str">
            <v>Số 17A Phố Hàn Thuyên, Tổ 2, Phường Phạm Đình Hổ, Quận Hai Bà Trưng, Hà Nội</v>
          </cell>
          <cell r="D1716" t="str">
            <v>MIENBAC;WIN</v>
          </cell>
          <cell r="E1716">
            <v>0</v>
          </cell>
        </row>
        <row r="1717">
          <cell r="A1717" t="str">
            <v>win2088</v>
          </cell>
          <cell r="B1717" t="str">
            <v>CN HÀ NỘI - wincommerce</v>
          </cell>
          <cell r="C1717" t="str">
            <v>Số 47 Phó Đức Chính, phường Trúc Bạch, quận Ba Đình, HN</v>
          </cell>
          <cell r="D1717" t="str">
            <v>MIENBAC;WIN</v>
          </cell>
          <cell r="E1717">
            <v>0</v>
          </cell>
        </row>
        <row r="1718">
          <cell r="A1718" t="str">
            <v>WIN2091</v>
          </cell>
          <cell r="B1718" t="str">
            <v>CN HÀ NỘI - CÔNG TY CỔ PHẦN DỊCH VỤ THƯƠNG MẠI TỔNG HỢP WINCOMMERCE</v>
          </cell>
          <cell r="C1718" t="str">
            <v>Căn 22 Lô 1 khu Lạc Trung, Phường Vĩnh Tuy, quận Hai Bà Trưng, Hà Nội (Số 2, Ngõ 61 Lạc Trung)</v>
          </cell>
          <cell r="D1718" t="str">
            <v>MIENBAC;WIN</v>
          </cell>
          <cell r="E1718">
            <v>0</v>
          </cell>
        </row>
        <row r="1719">
          <cell r="A1719" t="str">
            <v>WIN2092</v>
          </cell>
          <cell r="B1719" t="str">
            <v>CN HÀ NỘI - CÔNG TY CỔ PHẦN DỊCH VỤ THƯƠNG MẠI TỔNG HỢP WINCOMMERCE</v>
          </cell>
          <cell r="C1719" t="str">
            <v>Số 41, Tổ 5, Phố Trung Kính, Phường Trung Hòa, Quận Cầu Giấy, Hà Nội (41 Trung Kính)</v>
          </cell>
          <cell r="D1719" t="str">
            <v>MIENBAC;WIN</v>
          </cell>
          <cell r="E1719">
            <v>0</v>
          </cell>
        </row>
        <row r="1720">
          <cell r="A1720" t="str">
            <v>win2094</v>
          </cell>
          <cell r="B1720" t="str">
            <v>CN HÀ NỘI - wincommerce</v>
          </cell>
          <cell r="C1720" t="str">
            <v>Số 210 Đội Cấn, phường , quận Ba Đình, Hà Nội</v>
          </cell>
          <cell r="D1720" t="str">
            <v>MIENBAC;WIN</v>
          </cell>
          <cell r="E1720">
            <v>0</v>
          </cell>
        </row>
        <row r="1721">
          <cell r="A1721" t="str">
            <v>WIN2098</v>
          </cell>
          <cell r="B1721" t="str">
            <v>CN HÀ NỘI - CÔNG TY CỔ PHẦN DỊCH VỤ THƯƠNG MẠI TỔNG HỢP WINCOMMERCE</v>
          </cell>
          <cell r="C1721" t="str">
            <v>Số 50 -52 Nguyễn Hoàng Tôn, phường Xuân La, quận Tây Hồ, thành phố Hà Nội</v>
          </cell>
          <cell r="D1721" t="str">
            <v>MIENBAC;WIN</v>
          </cell>
          <cell r="E1721">
            <v>0</v>
          </cell>
        </row>
        <row r="1722">
          <cell r="A1722" t="str">
            <v>WIN2100</v>
          </cell>
          <cell r="B1722" t="str">
            <v>CN HÀ NỘI - CÔNG TY CỔ PHẦN DỊCH VỤ THƯƠNG MẠI TỔNG HỢP WINCOMMERCE</v>
          </cell>
          <cell r="C1722" t="str">
            <v>55 Thụy Khuê, phường Thụy Khuê, quận Tây Hồ, Hà Nội</v>
          </cell>
          <cell r="D1722" t="str">
            <v>MIENBAC;WIN</v>
          </cell>
          <cell r="E1722">
            <v>0</v>
          </cell>
        </row>
        <row r="1723">
          <cell r="A1723" t="str">
            <v>WIN2101</v>
          </cell>
          <cell r="B1723" t="str">
            <v>CN HÀ NỘI - CÔNG TY CỔ PHẦN DỊCH VỤ THƯƠNG MẠI TỔNG HỢP WINCOMMERCE</v>
          </cell>
          <cell r="C1723" t="str">
            <v>Số 30C, Ngõ 477 đường Nguyễn Trãi, phường Thanh Xuân Nam, quận Thanh Xuân, Hà Nội</v>
          </cell>
          <cell r="D1723" t="str">
            <v>MIENNAM;WIN</v>
          </cell>
          <cell r="E1723" t="str">
            <v/>
          </cell>
        </row>
        <row r="1724">
          <cell r="A1724" t="str">
            <v>WIN2107</v>
          </cell>
          <cell r="B1724" t="str">
            <v>CN HCM - CÔNG TY CỔ PHẦN DỊCH VỤ THƯƠNG MẠI TỔNG HỢP WINCOMMERCE</v>
          </cell>
          <cell r="C1724" t="str">
            <v>476 Phan Xích Long, Phường 3, Quận Phú Nhuận, HCM</v>
          </cell>
          <cell r="D1724" t="str">
            <v>MIENNAM;WIN</v>
          </cell>
          <cell r="E1724" t="str">
            <v/>
          </cell>
        </row>
        <row r="1725">
          <cell r="A1725" t="str">
            <v>WIN2110</v>
          </cell>
          <cell r="B1725" t="str">
            <v>CN HCM - CÔNG TY CỔ PHẦN DỊCH VỤ THƯƠNG MẠI TỔNG HỢP WINCOMMERCE</v>
          </cell>
          <cell r="C1725" t="str">
            <v>110 Ngô Tất Tố, Quận Bình Thạnh, HCM</v>
          </cell>
          <cell r="D1725" t="str">
            <v>MIENBAC;WIN</v>
          </cell>
          <cell r="E1725">
            <v>0</v>
          </cell>
        </row>
        <row r="1726">
          <cell r="A1726" t="str">
            <v>WIN2116</v>
          </cell>
          <cell r="B1726" t="str">
            <v>CN HÀ NỘI - CÔNG TY CỔ PHẦN DỊCH VỤ THƯƠNG MẠI TỔNG HỢP WINCOMMERCE</v>
          </cell>
          <cell r="C1726" t="str">
            <v>35B đường Xuân La, P. Xuân La, Q.Tây Hồ, Hà Nội</v>
          </cell>
          <cell r="D1726" t="str">
            <v>MIENBAC;WIN</v>
          </cell>
          <cell r="E1726">
            <v>0</v>
          </cell>
        </row>
        <row r="1727">
          <cell r="A1727" t="str">
            <v>WIN2117</v>
          </cell>
          <cell r="B1727" t="str">
            <v>CN HÀ NỘI - CÔNG TY CỔ PHẦN DỊCH VỤ THƯƠNG MẠI TỔNG HỢP WINCOMMERCE</v>
          </cell>
          <cell r="C1727" t="str">
            <v>Số 16 Võ Văn Dũng, phường Ô Chợ Dừa, quận Đống Đa, Hà Nội</v>
          </cell>
          <cell r="D1727" t="str">
            <v>MIENBAC;WIN</v>
          </cell>
          <cell r="E1727">
            <v>0</v>
          </cell>
        </row>
        <row r="1728">
          <cell r="A1728" t="str">
            <v>WIN2118</v>
          </cell>
          <cell r="B1728" t="str">
            <v>CN HÀ NỘI - CÔNG TY CỔ PHẦN DỊCH VỤ THƯƠNG MẠI TỔNG HỢP WINCOMMERCE</v>
          </cell>
          <cell r="C1728" t="str">
            <v>Số 140 Phó Đức Chính, phường Trúc Bạch, quận Ba Đình, HN</v>
          </cell>
          <cell r="D1728" t="str">
            <v>MIENBAC;WIN</v>
          </cell>
          <cell r="E1728">
            <v>0</v>
          </cell>
        </row>
        <row r="1729">
          <cell r="A1729" t="str">
            <v>WIN2119</v>
          </cell>
          <cell r="B1729" t="str">
            <v>CN HÀ NỘI - CÔNG TY CỔ PHẦN DỊCH VỤ THƯƠNG MẠI TỔNG HỢP WINCOMMERCE</v>
          </cell>
          <cell r="C1729" t="str">
            <v>Số 3 dãy N1, Học viện chính trị quân sự, phường Trung Văn, quận Nam Từ Liêm, Hà Nội (Số 3 Đại học Hà Nội)</v>
          </cell>
          <cell r="D1729" t="str">
            <v>MIENBAC;WIN</v>
          </cell>
          <cell r="E1729">
            <v>0</v>
          </cell>
        </row>
        <row r="1730">
          <cell r="A1730" t="str">
            <v>WIN2122</v>
          </cell>
          <cell r="B1730" t="str">
            <v>CN HÀ NỘI - CÔNG TY CỔ PHẦN DỊCH VỤ THƯƠNG MẠI TỔNG HỢP WINCOMMERCE</v>
          </cell>
          <cell r="C1730" t="str">
            <v>Số 10 ngõ 118 Nguyễn Khánh Toàn, P. Quan Hoa, Q.Cầu Giấy, Hà Nội</v>
          </cell>
          <cell r="D1730" t="str">
            <v>MIENBAC;WIN</v>
          </cell>
          <cell r="E1730">
            <v>0</v>
          </cell>
        </row>
        <row r="1731">
          <cell r="A1731" t="str">
            <v>WIN2123</v>
          </cell>
          <cell r="B1731" t="str">
            <v>CN HÀ NỘI - CÔNG TY CỔ PHẦN DỊCH VỤ THƯƠNG MẠI TỔNG HỢP WINCOMMERCE</v>
          </cell>
          <cell r="C1731" t="str">
            <v>Số 57 Phố 8/3, P. Minh Khai, Q. Hai Bà Trưng, Hà Nội</v>
          </cell>
          <cell r="D1731" t="str">
            <v>MIENBAC;WIN</v>
          </cell>
          <cell r="E1731">
            <v>0</v>
          </cell>
        </row>
        <row r="1732">
          <cell r="A1732" t="str">
            <v>WIN2124</v>
          </cell>
          <cell r="B1732" t="str">
            <v>CN HÀ NỘI - CÔNG TY CỔ PHẦN DỊCH VỤ THƯƠNG MẠI TỔNG HỢP WINCOMMERCE</v>
          </cell>
          <cell r="C1732" t="str">
            <v>Số 133, phố Thụy Khuê, P. Thụy Khuê, Q. Tây Hồ, Hà Nội</v>
          </cell>
          <cell r="D1732" t="str">
            <v>MIENBAC;WIN</v>
          </cell>
          <cell r="E1732">
            <v>0</v>
          </cell>
        </row>
        <row r="1733">
          <cell r="A1733" t="str">
            <v>WIN2125</v>
          </cell>
          <cell r="B1733" t="str">
            <v>CN HÀ NỘI - CÔNG TY CỔ PHẦN DỊCH VỤ THƯƠNG MẠI TỔNG HỢP WINCOMMERCE</v>
          </cell>
          <cell r="C1733" t="str">
            <v>Số 409 Bạch Mai, P. Bạch Mai, Q. Hai Bà Trưng, Hà Nội</v>
          </cell>
          <cell r="D1733" t="str">
            <v>MIENBAC;WIN</v>
          </cell>
          <cell r="E1733">
            <v>0</v>
          </cell>
        </row>
        <row r="1734">
          <cell r="A1734" t="str">
            <v>WIN2126</v>
          </cell>
          <cell r="B1734" t="str">
            <v>CN HÀ NỘI - CÔNG TY CỔ PHẦN DỊCH VỤ THƯƠNG MẠI TỔNG HỢP WINCOMMERCE</v>
          </cell>
          <cell r="C1734" t="str">
            <v>Số 18B Nguyễn Biểu, P. Quán Thánh, Q. Ba Đình, Hà Nội</v>
          </cell>
          <cell r="D1734" t="str">
            <v>MIENBAC;WIN</v>
          </cell>
          <cell r="E1734">
            <v>0</v>
          </cell>
        </row>
        <row r="1735">
          <cell r="A1735" t="str">
            <v>WIN2138</v>
          </cell>
          <cell r="B1735" t="str">
            <v>CN HÀ NỘI - CÔNG TY CỔ PHẦN DỊCH VỤ THƯƠNG MẠI TỔNG HỢP WINCOMMERCE</v>
          </cell>
          <cell r="C1735" t="str">
            <v>"Lô B2/D7 Khu đô thị mới Cầu Giấy, đường Trần Đăng Ninh kéo dài, 
P. Dịch Vọng, Q. Cầu Giấy, Hà Nội</v>
          </cell>
          <cell r="D1735" t="str">
            <v>MIENBAC;WIN</v>
          </cell>
          <cell r="E1735">
            <v>0</v>
          </cell>
        </row>
        <row r="1736">
          <cell r="A1736" t="str">
            <v>WIN2139</v>
          </cell>
          <cell r="B1736" t="str">
            <v>CN HÀ NỘI - CÔNG TY CỔ PHẦN DỊCH VỤ THƯƠNG MẠI TỔNG HỢP WINCOMMERCE</v>
          </cell>
          <cell r="C1736" t="str">
            <v>102 phố Lê Thanh Nghị, phường Bách Khoa, quận Hai Bà Trưng, Hà Nội</v>
          </cell>
          <cell r="D1736" t="str">
            <v>MIENBAC;WIN</v>
          </cell>
          <cell r="E1736">
            <v>0</v>
          </cell>
        </row>
        <row r="1737">
          <cell r="A1737" t="str">
            <v>WIN2141</v>
          </cell>
          <cell r="B1737" t="str">
            <v>CN HÀ NỘI - CÔNG TY CỔ PHẦN DỊCH VỤ THƯƠNG MẠI TỔNG HỢP WINCOMMERCE</v>
          </cell>
          <cell r="C1737" t="str">
            <v>601 phố Kim Ngưu, P. Vĩnh Tuy, Q. Hai Bà Trưng, Hà Nội</v>
          </cell>
          <cell r="D1737" t="str">
            <v>MIENBAC;WIN</v>
          </cell>
          <cell r="E1737">
            <v>0</v>
          </cell>
        </row>
        <row r="1738">
          <cell r="A1738" t="str">
            <v>WIN2142</v>
          </cell>
          <cell r="B1738" t="str">
            <v>CN HÀ NỘI - CÔNG TY CỔ PHẦN DỊCH VỤ THƯƠNG MẠI TỔNG HỢP WINCOMMERCE</v>
          </cell>
          <cell r="C1738" t="str">
            <v>268 phố Lê Trọng Tấn, P. Khương Mai, Q. Thanh Xuân, Hà Nội</v>
          </cell>
          <cell r="D1738" t="str">
            <v>MIENBAC;WIN</v>
          </cell>
          <cell r="E1738">
            <v>0</v>
          </cell>
        </row>
        <row r="1739">
          <cell r="A1739" t="str">
            <v>win2143</v>
          </cell>
          <cell r="B1739" t="str">
            <v>CN HÀ NỘI - wincommerce</v>
          </cell>
          <cell r="C1739" t="str">
            <v>LK6C-8 Làng Việt Kiều Châu Âu, Khu, đô thị mới Mỗ Lao, Phường Mộ Lao, Quận Hà Đông, HN</v>
          </cell>
          <cell r="D1739" t="str">
            <v>MIENBAC;WIN</v>
          </cell>
          <cell r="E1739">
            <v>0</v>
          </cell>
        </row>
        <row r="1740">
          <cell r="A1740" t="str">
            <v>WIN2144</v>
          </cell>
          <cell r="B1740" t="str">
            <v>CN HÀ NỘI - CÔNG TY CỔ PHẦN DỊCH VỤ THƯƠNG MẠI TỔNG HỢP WINCOMMERCE</v>
          </cell>
          <cell r="C1740" t="str">
            <v>28 phố Tôn Đức Thắng, P. Cát Linh, Q. Đống Đa, Hà Nội</v>
          </cell>
          <cell r="D1740" t="str">
            <v>MIENBAC;WIN</v>
          </cell>
          <cell r="E1740">
            <v>0</v>
          </cell>
        </row>
        <row r="1741">
          <cell r="A1741" t="str">
            <v>WIN2145</v>
          </cell>
          <cell r="B1741" t="str">
            <v>CN HÀ NỘI - CÔNG TY CỔ PHẦN DỊCH VỤ THƯƠNG MẠI TỔNG HỢP WINCOMMERCE</v>
          </cell>
          <cell r="C1741" t="str">
            <v>Số 147 phố Hoàng Văn Thái, P. Khương Trung, Q. Thanh Xuân, Hà Nội</v>
          </cell>
          <cell r="D1741" t="str">
            <v>MIENBAC;WIN</v>
          </cell>
          <cell r="E1741">
            <v>0</v>
          </cell>
        </row>
        <row r="1742">
          <cell r="A1742" t="str">
            <v>WIN2146</v>
          </cell>
          <cell r="B1742" t="str">
            <v>CN HÀ NỘI - CÔNG TY CỔ PHẦN DỊCH VỤ THƯƠNG MẠI TỔNG HỢP WINCOMMERCE</v>
          </cell>
          <cell r="C1742" t="str">
            <v>Số 91 , đường Hoàng Văn Thái, P. Khương Trung, Q.Thanh Xuân, Hà Nội</v>
          </cell>
          <cell r="D1742" t="str">
            <v>MIENBAC;WIN</v>
          </cell>
          <cell r="E1742">
            <v>0</v>
          </cell>
        </row>
        <row r="1743">
          <cell r="A1743" t="str">
            <v>WIN2148</v>
          </cell>
          <cell r="B1743" t="str">
            <v>CN HÀ NỘI - CÔNG TY CỔ PHẦN DỊCH VỤ THƯƠNG MẠI TỔNG HỢP WINCOMMERCE</v>
          </cell>
          <cell r="C1743" t="str">
            <v>Số 24, đường Sài Đồng, Tổ 13, P. Sài Đồng, Q. Long Biên, Hà Nội</v>
          </cell>
          <cell r="D1743" t="str">
            <v>MIENBAC;WIN</v>
          </cell>
          <cell r="E1743">
            <v>0</v>
          </cell>
        </row>
        <row r="1744">
          <cell r="A1744" t="str">
            <v>WIN2150</v>
          </cell>
          <cell r="B1744" t="str">
            <v>CN HÀ NỘI - CÔNG TY CỔ PHẦN DỊCH VỤ THƯƠNG MẠI TỔNG HỢP WINCOMMERCE</v>
          </cell>
          <cell r="C1744" t="str">
            <v>26B Phố Hòe Nhai, P. Nguyễn Trung Trực, Q. Ba Đình, Hà Nội</v>
          </cell>
          <cell r="D1744" t="str">
            <v>MIENBAC;WIN</v>
          </cell>
          <cell r="E1744">
            <v>0</v>
          </cell>
        </row>
        <row r="1745">
          <cell r="A1745" t="str">
            <v>WIN2151</v>
          </cell>
          <cell r="B1745" t="str">
            <v>CN HÀ NỘI - CÔNG TY CỔ PHẦN DỊCH VỤ THƯƠNG MẠI TỔNG HỢP WINCOMMERCE</v>
          </cell>
          <cell r="C1745" t="str">
            <v>59 phố Mai Hắc Đế, P. Bùi Thị Xuân, Q. Hai Bà Trưng, Hà Nội</v>
          </cell>
          <cell r="D1745" t="str">
            <v>MIENBAC;WIN</v>
          </cell>
          <cell r="E1745">
            <v>0</v>
          </cell>
        </row>
        <row r="1746">
          <cell r="A1746" t="str">
            <v>WIN2164</v>
          </cell>
          <cell r="B1746" t="str">
            <v>CN HÀ NỘI - CÔNG TY CỔ PHẦN DỊCH VỤ THƯƠNG MẠI TỔNG HỢP WINCOMMERCE</v>
          </cell>
          <cell r="C1746" t="str">
            <v>Số 9, Ngõ Chợ Khâm Thiên, P. Khâm Thiên, Q. Đống Đa, Hà Nội</v>
          </cell>
          <cell r="D1746" t="str">
            <v>MIENBAC;WIN</v>
          </cell>
          <cell r="E1746">
            <v>0</v>
          </cell>
        </row>
        <row r="1747">
          <cell r="A1747" t="str">
            <v>WIN2165</v>
          </cell>
          <cell r="B1747" t="str">
            <v>CN HÀ NỘI - CÔNG TY CỔ PHẦN DỊCH VỤ THƯƠNG MẠI TỔNG HỢP WINCOMMERCE</v>
          </cell>
          <cell r="C1747" t="str">
            <v>Số 163 phố Tân Mai, P. Tân Mai, Quận Hoàng Mai, Hà Nội</v>
          </cell>
          <cell r="D1747" t="str">
            <v>MIENBAC;WIN</v>
          </cell>
          <cell r="E1747">
            <v>0</v>
          </cell>
        </row>
        <row r="1748">
          <cell r="A1748" t="str">
            <v>win2166</v>
          </cell>
          <cell r="B1748" t="str">
            <v>CN HÀ NỘI - wincommerce</v>
          </cell>
          <cell r="C1748" t="str">
            <v>Số 148 phố Lê Lợi, P. Nguyễn Trãi, quận Hà Đông, Hà Nội</v>
          </cell>
          <cell r="D1748" t="str">
            <v>MIENBAC;WIN</v>
          </cell>
          <cell r="E1748">
            <v>0</v>
          </cell>
        </row>
        <row r="1749">
          <cell r="A1749" t="str">
            <v>WIN2167</v>
          </cell>
          <cell r="B1749" t="str">
            <v>CN HÀ NỘI - CÔNG TY CỔ PHẦN DỊCH VỤ THƯƠNG MẠI TỔNG HỢP WINCOMMERCE</v>
          </cell>
          <cell r="C1749" t="str">
            <v>Số 242 phố Lê Thanh Nghị, P. Đồng Tâm, Q. Hai Bà Trưng, Hà Nội</v>
          </cell>
          <cell r="D1749" t="str">
            <v>MIENBAC;WIN</v>
          </cell>
          <cell r="E1749">
            <v>0</v>
          </cell>
        </row>
        <row r="1750">
          <cell r="A1750" t="str">
            <v>win2168</v>
          </cell>
          <cell r="B1750" t="str">
            <v>CN HÀ NỘI - wincommerce</v>
          </cell>
          <cell r="C1750" t="str">
            <v>Số 70 phố Lê Trọng Tấn, , P.Dương Nội, Q. Hà Đông, Hà Nội</v>
          </cell>
          <cell r="D1750" t="str">
            <v>MIENBAC;WIN</v>
          </cell>
          <cell r="E1750">
            <v>0</v>
          </cell>
        </row>
        <row r="1751">
          <cell r="A1751" t="str">
            <v>WIN2169</v>
          </cell>
          <cell r="B1751" t="str">
            <v>CN HÀ NỘI - CÔNG TY CỔ PHẦN DỊCH VỤ THƯƠNG MẠI TỔNG HỢP WINCOMMERCE</v>
          </cell>
          <cell r="C1751" t="str">
            <v>Số 48 Phố Trạm, P. Long Biên, Q. Long Biên, Hà Nội</v>
          </cell>
          <cell r="D1751" t="str">
            <v>MIENBAC;WIN</v>
          </cell>
          <cell r="E1751">
            <v>0</v>
          </cell>
        </row>
        <row r="1752">
          <cell r="A1752" t="str">
            <v>WIN2171</v>
          </cell>
          <cell r="B1752" t="str">
            <v>CN HÀ NỘI - CÔNG TY CỔ PHẦN DỊCH VỤ THƯƠNG MẠI TỔNG HỢP WINCOMMERCE</v>
          </cell>
          <cell r="C1752" t="str">
            <v>Số 1088 Đường La Thành, Phường Ngọc Khánh, Quận Ba Đình, Hà Nội</v>
          </cell>
          <cell r="D1752" t="str">
            <v>MIENBAC;WIN</v>
          </cell>
          <cell r="E1752">
            <v>0</v>
          </cell>
        </row>
        <row r="1753">
          <cell r="A1753" t="str">
            <v>WIN2173</v>
          </cell>
          <cell r="B1753" t="str">
            <v>CN HÀ NỘI - CÔNG TY CỔ PHẦN DỊCH VỤ THƯƠNG MẠI TỔNG HỢP WINCOMMERCE</v>
          </cell>
          <cell r="C1753" t="str">
            <v>Số 37 phố Doãn Kế Thiện, P. Mai Dịch, quận Cầu Giấy, Hà Nội</v>
          </cell>
          <cell r="D1753" t="str">
            <v>MIENBAC;WIN</v>
          </cell>
          <cell r="E1753">
            <v>0</v>
          </cell>
        </row>
        <row r="1754">
          <cell r="A1754" t="str">
            <v>win2174</v>
          </cell>
          <cell r="B1754" t="str">
            <v>CN HÀ NỘI - wincommerce</v>
          </cell>
          <cell r="C1754" t="str">
            <v>Khu dịch vụ tầng 1&amp;2, chung cư C2 Xuân Đỉnh, lô C2, P. Xuân Đỉnh, Q.Bắc Từ Liêm, Hà Nội</v>
          </cell>
          <cell r="D1754" t="str">
            <v>MIENBAC;WIN</v>
          </cell>
          <cell r="E1754">
            <v>0</v>
          </cell>
        </row>
        <row r="1755">
          <cell r="A1755" t="str">
            <v>WIN2175</v>
          </cell>
          <cell r="B1755" t="str">
            <v>CN HÀ NỘI - CÔNG TY CỔ PHẦN DỊCH VỤ THƯƠNG MẠI TỔNG HỢP WINCOMMERCE</v>
          </cell>
          <cell r="C1755" t="str">
            <v>"Số 4A, lô 12 khu đô thị Định Công, phố Trần Nguyên Đán
, phường Định Công, quận Hoàng Mai, Hà Nội (12A4 khu đô thị Định Công)"</v>
          </cell>
          <cell r="D1755" t="str">
            <v>MIENBAC;WIN</v>
          </cell>
          <cell r="E1755">
            <v>0</v>
          </cell>
        </row>
        <row r="1756">
          <cell r="A1756" t="str">
            <v>WIN2178</v>
          </cell>
          <cell r="B1756" t="str">
            <v>CN HÀ NỘI - CÔNG TY CỔ PHẦN DỊCH VỤ THƯƠNG MẠI TỔNG HỢP WINCOMMERCE</v>
          </cell>
          <cell r="C1756" t="str">
            <v>Số 35B Phố Nguyễn Bỉnh Khiêm, P. Lê Đại Hành, Q. Hai Bà Trưng, Hà Nội</v>
          </cell>
          <cell r="D1756" t="str">
            <v>MIENBAC;WIN</v>
          </cell>
          <cell r="E1756">
            <v>0</v>
          </cell>
        </row>
        <row r="1757">
          <cell r="A1757" t="str">
            <v>WIN2188</v>
          </cell>
          <cell r="B1757" t="str">
            <v>CN HÀ NỘI - CÔNG TY CỔ PHẦN DỊCH VỤ THƯƠNG MẠI TỔNG HỢP WINCOMMERCE</v>
          </cell>
          <cell r="C1757" t="str">
            <v>Số 373 đường Nguyễn Khang, P. Yên Hòa, Q. Cầu Giấy, Hà Nội</v>
          </cell>
          <cell r="D1757" t="str">
            <v>MIENBAC;WIN</v>
          </cell>
          <cell r="E1757">
            <v>0</v>
          </cell>
        </row>
        <row r="1758">
          <cell r="A1758" t="str">
            <v>WIN2189</v>
          </cell>
          <cell r="B1758" t="str">
            <v>CN HÀ NỘI - CÔNG TY CỔ PHẦN DỊCH VỤ THƯƠNG MẠI TỔNG HỢP WINCOMMERCE</v>
          </cell>
          <cell r="C1758" t="str">
            <v>29A phố Nguyễn Công Hoan, P. Ngọc Khánh, Q. Ba Đình, Hà Nội</v>
          </cell>
          <cell r="D1758" t="str">
            <v>MIENBAC;WIN</v>
          </cell>
          <cell r="E1758">
            <v>0</v>
          </cell>
        </row>
        <row r="1759">
          <cell r="A1759" t="str">
            <v>WIN2190</v>
          </cell>
          <cell r="B1759" t="str">
            <v>CN HÀ NỘI - CÔNG TY CỔ PHẦN DỊCH VỤ THƯƠNG MẠI TỔNG HỢP WINCOMMERCE</v>
          </cell>
          <cell r="C1759" t="str">
            <v>Số 17, phố Hòa Mã, phường Ngô Thì Nhậm, quận Hai Bà Trưng, Hà Nội</v>
          </cell>
          <cell r="D1759" t="str">
            <v>MIENBAC;WIN</v>
          </cell>
          <cell r="E1759">
            <v>0</v>
          </cell>
        </row>
        <row r="1760">
          <cell r="A1760" t="str">
            <v>WIN2192</v>
          </cell>
          <cell r="B1760" t="str">
            <v>CN HÀ NỘI - CÔNG TY CỔ PHẦN DỊCH VỤ THƯƠNG MẠI TỔNG HỢP WINCOMMERCE</v>
          </cell>
          <cell r="C1760" t="str">
            <v>Số 37, ngõ 91 đường Nguyễn Chí Thanh, P. Láng Hạ, Q.Đống Đa, Hà Nội</v>
          </cell>
          <cell r="D1760" t="str">
            <v>MIENNAM;WIN</v>
          </cell>
          <cell r="E1760" t="str">
            <v/>
          </cell>
        </row>
        <row r="1761">
          <cell r="A1761" t="str">
            <v>WIN2208</v>
          </cell>
          <cell r="B1761" t="str">
            <v>CN HCM - CÔNG TY CỔ PHẦN DỊCH VỤ THƯƠNG MẠI TỔNG HỢP WINCOMMERCE</v>
          </cell>
          <cell r="C1761" t="str">
            <v>Chung Cư 001 Tôn Thất Thuyết, P.1, Q.4, HCM</v>
          </cell>
          <cell r="D1761" t="str">
            <v>MIENBAC;WIN</v>
          </cell>
          <cell r="E1761">
            <v>0</v>
          </cell>
        </row>
        <row r="1762">
          <cell r="A1762" t="str">
            <v>WIN2210</v>
          </cell>
          <cell r="B1762" t="str">
            <v>CN HÀ NỘI - CÔNG TY CỔ PHẦN DỊCH VỤ THƯƠNG MẠI TỔNG HỢP WINCOMMERCE</v>
          </cell>
          <cell r="C1762" t="str">
            <v>Số 12 phố Phạm Tuấn Tài, phường Dịch Vọng Hậu, quận Cầu Giấy, Hà Nội</v>
          </cell>
          <cell r="D1762" t="str">
            <v>MIENBAC;WIN</v>
          </cell>
          <cell r="E1762">
            <v>0</v>
          </cell>
        </row>
        <row r="1763">
          <cell r="A1763" t="str">
            <v>WIN2213</v>
          </cell>
          <cell r="B1763" t="str">
            <v>CN HÀ NỘI - CÔNG TY CỔ PHẦN DỊCH VỤ THƯƠNG MẠI TỔNG HỢP WINCOMMERCE</v>
          </cell>
          <cell r="C1763" t="str">
            <v>Số 38 phố Linh Lang, phường Cống Vị, quận Ba Đình, Hà Nội</v>
          </cell>
          <cell r="D1763" t="str">
            <v>MIENBAC;WIN</v>
          </cell>
          <cell r="E1763">
            <v>0</v>
          </cell>
        </row>
        <row r="1764">
          <cell r="A1764" t="str">
            <v>WIN2215</v>
          </cell>
          <cell r="B1764" t="str">
            <v>CN HÀ NỘI - CÔNG TY CỔ PHẦN DỊCH VỤ THƯƠNG MẠI TỔNG HỢP WINCOMMERCE</v>
          </cell>
          <cell r="C1764" t="str">
            <v>Số 93 Ngõ Núi Trúc, phố Giang Văn Minh, phường Kim Mã, quận Ba Đình, Hà Nội</v>
          </cell>
          <cell r="D1764" t="str">
            <v>MIENBAC;WIN</v>
          </cell>
          <cell r="E1764">
            <v>0</v>
          </cell>
        </row>
        <row r="1765">
          <cell r="A1765" t="str">
            <v>WIN2216</v>
          </cell>
          <cell r="B1765" t="str">
            <v>CN HÀ NỘI - CÔNG TY CỔ PHẦN DỊCH VỤ THƯƠNG MẠI TỔNG HỢP WINCOMMERCE</v>
          </cell>
          <cell r="C1765" t="str">
            <v>Số 5, ngõ 32 đường An Dương, phường Yên Phụ, quận Tây Hồ, Hà Nội</v>
          </cell>
          <cell r="D1765" t="str">
            <v>MIENBAC;WIN</v>
          </cell>
          <cell r="E1765">
            <v>0</v>
          </cell>
        </row>
        <row r="1766">
          <cell r="A1766" t="str">
            <v>win2217</v>
          </cell>
          <cell r="B1766" t="str">
            <v>CN HÀ NỘI - wincommerce</v>
          </cell>
          <cell r="C1766" t="str">
            <v>20 Ngô Thì Nhậm, phường Hà Cầu, quận Hà Đông, thành phố Hà Nội</v>
          </cell>
          <cell r="D1766" t="str">
            <v>MIENBAC;WIN</v>
          </cell>
          <cell r="E1766">
            <v>0</v>
          </cell>
        </row>
        <row r="1767">
          <cell r="A1767" t="str">
            <v>WIN2219</v>
          </cell>
          <cell r="B1767" t="str">
            <v>CN HÀ NỘI - CÔNG TY CỔ PHẦN DỊCH VỤ THƯƠNG MẠI TỔNG HỢP WINCOMMERCE</v>
          </cell>
          <cell r="C1767" t="str">
            <v>Số 129 phố Pháo Đài Láng, phường Láng Thượng, quận Đống Đa, Hà Nội</v>
          </cell>
          <cell r="D1767" t="str">
            <v>MIENBAC;WIN</v>
          </cell>
          <cell r="E1767">
            <v>0</v>
          </cell>
        </row>
        <row r="1768">
          <cell r="A1768" t="str">
            <v>WIN2220</v>
          </cell>
          <cell r="B1768" t="str">
            <v>CN HÀ NỘI - CÔNG TY CỔ PHẦN DỊCH VỤ THƯƠNG MẠI TỔNG HỢP WINCOMMERCE</v>
          </cell>
          <cell r="C1768" t="str">
            <v>Số 166 phố Kim Hoa, phường Phương Liên, quận Đống Đa, Hà Nội</v>
          </cell>
          <cell r="D1768" t="str">
            <v>MIENNAM;WIN</v>
          </cell>
          <cell r="E1768" t="str">
            <v/>
          </cell>
        </row>
        <row r="1769">
          <cell r="A1769" t="str">
            <v>WIN2226</v>
          </cell>
          <cell r="B1769" t="str">
            <v>CN HCM - CÔNG TY CỔ PHẦN DỊCH VỤ THƯƠNG MẠI TỔNG HỢP WINCOMMERCE</v>
          </cell>
          <cell r="C1769" t="str">
            <v>022 Tản Đà,Lô E CC Hùng Vương P11 Q, 5, HCM</v>
          </cell>
          <cell r="D1769" t="str">
            <v>MIENNAM;WIN</v>
          </cell>
          <cell r="E1769" t="str">
            <v/>
          </cell>
        </row>
        <row r="1770">
          <cell r="A1770" t="str">
            <v>WIN2227</v>
          </cell>
          <cell r="B1770" t="str">
            <v>CN HCM - CÔNG TY CỔ PHẦN DỊCH VỤ THƯƠNG MẠI TỔNG HỢP WINCOMMERCE</v>
          </cell>
          <cell r="C1770" t="str">
            <v>54 Huỳnh Mẫn đạt, Phường 19, Quận Bình Thạnh, HCM</v>
          </cell>
          <cell r="D1770" t="str">
            <v>MIENBAC;WIN</v>
          </cell>
          <cell r="E1770">
            <v>0</v>
          </cell>
        </row>
        <row r="1771">
          <cell r="A1771" t="str">
            <v>WIN2232</v>
          </cell>
          <cell r="B1771" t="str">
            <v>CN HÀ NỘI - CÔNG TY CỔ PHẦN DỊCH VỤ THƯƠNG MẠI TỔNG HỢP WINCOMMERCE</v>
          </cell>
          <cell r="C1771" t="str">
            <v>Số 66 đường Đại Cồ Việt, phường Lê Đại Hành, quận Hai Bà Trưng, Hà Nội</v>
          </cell>
          <cell r="D1771" t="str">
            <v>MIENBAC;WIN</v>
          </cell>
          <cell r="E1771">
            <v>0</v>
          </cell>
        </row>
        <row r="1772">
          <cell r="A1772" t="str">
            <v>WIN2233</v>
          </cell>
          <cell r="B1772" t="str">
            <v>CN HÀ NỘI - CÔNG TY CỔ PHẦN DỊCH VỤ THƯƠNG MẠI TỔNG HỢP WINCOMMERCE</v>
          </cell>
          <cell r="C1772" t="str">
            <v>Số 58, lô 6, tổ 44 Đền Lừ II, phường Hoàng Văn Thụ, quận Hoàng Mai, Hà Nội</v>
          </cell>
          <cell r="D1772" t="str">
            <v>MIENBAC;WIN</v>
          </cell>
          <cell r="E1772">
            <v>0</v>
          </cell>
        </row>
        <row r="1773">
          <cell r="A1773" t="str">
            <v>WIN2234</v>
          </cell>
          <cell r="B1773" t="str">
            <v>CN HÀ NỘI - CÔNG TY CỔ PHẦN DỊCH VỤ THƯƠNG MẠI TỔNG HỢP WINCOMMERCE</v>
          </cell>
          <cell r="C1773" t="str">
            <v>Số 121B phố Quan Hoa, phường Quan Hoa, quận Cầu Giấy, Hà Nội</v>
          </cell>
          <cell r="D1773" t="str">
            <v>MIENBAC;WIN</v>
          </cell>
          <cell r="E1773">
            <v>0</v>
          </cell>
        </row>
        <row r="1774">
          <cell r="A1774" t="str">
            <v>WIN2240</v>
          </cell>
          <cell r="B1774" t="str">
            <v>CN HÀ NỘI - CÔNG TY CỔ PHẦN DỊCH VỤ THƯƠNG MẠI TỔNG HỢP WINCOMMERCE</v>
          </cell>
          <cell r="C1774" t="str">
            <v>Số 1 Ngõ 12 Chính Kinh, Phường Nhân Chính, Quận Thanh Xuân, Hà Nội</v>
          </cell>
          <cell r="D1774" t="str">
            <v>MIENBAC;WIN</v>
          </cell>
          <cell r="E1774">
            <v>0</v>
          </cell>
        </row>
        <row r="1775">
          <cell r="A1775" t="str">
            <v>win2241</v>
          </cell>
          <cell r="B1775" t="str">
            <v>CN HÀ NỘI - wincommerce</v>
          </cell>
          <cell r="C1775" t="str">
            <v>Số 70 phố Lê Trọng Tấn, , P.Dương Nội, Q. Hà Đông, Hà Nội</v>
          </cell>
          <cell r="D1775" t="str">
            <v>MIENBAC;WIN</v>
          </cell>
          <cell r="E1775">
            <v>0</v>
          </cell>
        </row>
        <row r="1776">
          <cell r="A1776" t="str">
            <v>WIN2242</v>
          </cell>
          <cell r="B1776" t="str">
            <v>CN HÀ NỘI - CÔNG TY CỔ PHẦN DỊCH VỤ THƯƠNG MẠI TỔNG HỢP WINCOMMERCE</v>
          </cell>
          <cell r="C1776" t="str">
            <v>Số 688 đường Lạc Long Quân, Tổ 13 cụm 2 phường Nhật Tân, quận Tây Hồ, HN</v>
          </cell>
          <cell r="D1776" t="str">
            <v>MIENBAC;WIN</v>
          </cell>
          <cell r="E1776">
            <v>0</v>
          </cell>
        </row>
        <row r="1777">
          <cell r="A1777" t="str">
            <v>WIN2243</v>
          </cell>
          <cell r="B1777" t="str">
            <v>CN HÀ NỘI - CÔNG TY CỔ PHẦN DỊCH VỤ THƯƠNG MẠI TỔNG HỢP WINCOMMERCE</v>
          </cell>
          <cell r="C1777" t="str">
            <v>Số 95 phố Lý Nam Đế, phường Cửa Đông, quận Hoàn Kiếm, Hà Nội</v>
          </cell>
          <cell r="D1777" t="str">
            <v>MIENBAC;WIN</v>
          </cell>
          <cell r="E1777">
            <v>0</v>
          </cell>
        </row>
        <row r="1778">
          <cell r="A1778" t="str">
            <v>WIN2244</v>
          </cell>
          <cell r="B1778" t="str">
            <v>CN HÀ NỘI - CÔNG TY CỔ PHẦN DỊCH VỤ THƯƠNG MẠI TỔNG HỢP WINCOMMERCE</v>
          </cell>
          <cell r="C1778" t="str">
            <v>Số 227 đường Ngọc Lâm, phường Ngọc Lâm, Long Biên - Hà Nội</v>
          </cell>
          <cell r="D1778" t="str">
            <v>MIENBAC;WIN</v>
          </cell>
          <cell r="E1778">
            <v>0</v>
          </cell>
        </row>
        <row r="1779">
          <cell r="A1779" t="str">
            <v>WIN2254</v>
          </cell>
          <cell r="B1779" t="str">
            <v>CN HÀ NỘI - CÔNG TY CỔ PHẦN DỊCH VỤ THƯƠNG MẠI TỔNG HỢP WINCOMMERCE</v>
          </cell>
          <cell r="C1779" t="str">
            <v>Số 164 đường Trương Định, phường Trương Định, quận Hai Bà Trưng, Hà Nội</v>
          </cell>
          <cell r="D1779" t="str">
            <v>MIENBAC;WIN</v>
          </cell>
          <cell r="E1779">
            <v>0</v>
          </cell>
        </row>
        <row r="1780">
          <cell r="A1780" t="str">
            <v>WIN2256</v>
          </cell>
          <cell r="B1780" t="str">
            <v>CN HÀ NỘI - CÔNG TY CỔ PHẦN DỊCH VỤ THƯƠNG MẠI TỔNG HỢP WINCOMMERCE</v>
          </cell>
          <cell r="C1780" t="str">
            <v>Số 27 phố Ngô Thì Nhậm, phường Ngô Thì Nhậm, quận Hai Bà Trưng, Hà Nội</v>
          </cell>
          <cell r="D1780" t="str">
            <v>MIENBAC;WIN</v>
          </cell>
          <cell r="E1780">
            <v>0</v>
          </cell>
        </row>
        <row r="1781">
          <cell r="A1781" t="str">
            <v>WIN2260</v>
          </cell>
          <cell r="B1781" t="str">
            <v>CN HÀ NỘI - CÔNG TY CỔ PHẦN DỊCH VỤ THƯƠNG MẠI TỔNG HỢP WINCOMMERCE</v>
          </cell>
          <cell r="C1781" t="str">
            <v>Số 19 phố Lương Định Của, phường Kim Liên, quận Đống Đa, Hà Nội</v>
          </cell>
          <cell r="D1781" t="str">
            <v>MIENBAC;WIN</v>
          </cell>
          <cell r="E1781">
            <v>0</v>
          </cell>
        </row>
        <row r="1782">
          <cell r="A1782" t="str">
            <v>WIN2262</v>
          </cell>
          <cell r="B1782" t="str">
            <v>CN HÀ NỘI - CÔNG TY CỔ PHẦN DỊCH VỤ THƯƠNG MẠI TỔNG HỢP WINCOMMERCE</v>
          </cell>
          <cell r="C1782" t="str">
            <v>Số 38 đường Trường Lâm, phường Đức Giang, quận Long Biên, Hà Nội</v>
          </cell>
          <cell r="D1782" t="str">
            <v>MIENBAC;WIN</v>
          </cell>
          <cell r="E1782">
            <v>0</v>
          </cell>
        </row>
        <row r="1783">
          <cell r="A1783" t="str">
            <v>win2263</v>
          </cell>
          <cell r="B1783" t="str">
            <v>CN HÀ NỘI - wincommerce</v>
          </cell>
          <cell r="C1783" t="str">
            <v>Số 272 Thụy Phương, phường Thụy Phương, quận Bắc Từ Liêm, Hà Nội</v>
          </cell>
          <cell r="D1783" t="str">
            <v>MIENBAC;WIN</v>
          </cell>
          <cell r="E1783">
            <v>0</v>
          </cell>
        </row>
        <row r="1784">
          <cell r="A1784" t="str">
            <v>WIN2274</v>
          </cell>
          <cell r="B1784" t="str">
            <v>CN HÀ NỘI - CÔNG TY CỔ PHẦN DỊCH VỤ THƯƠNG MẠI TỔNG HỢP WINCOMMERCE</v>
          </cell>
          <cell r="C1784" t="str">
            <v>Số 169 đường Nam Dư, phường Lĩnh Nam, quận Hoàng Mai, Hà Nội</v>
          </cell>
          <cell r="D1784" t="str">
            <v>MIENBAC;WIN</v>
          </cell>
          <cell r="E1784">
            <v>0</v>
          </cell>
        </row>
        <row r="1785">
          <cell r="A1785" t="str">
            <v>WIN2275</v>
          </cell>
          <cell r="B1785" t="str">
            <v>CN HÀ NỘI - CÔNG TY CỔ PHẦN DỊCH VỤ THƯƠNG MẠI TỔNG HỢP WINCOMMERCE</v>
          </cell>
          <cell r="C1785" t="str">
            <v>Số 16 khu tái định cư 7.3 - 8.1, phường Mỹ Đình 2, quận Nam Từ Liêm, Hà Nội</v>
          </cell>
          <cell r="D1785" t="str">
            <v>MIENBAC;WIN</v>
          </cell>
          <cell r="E1785">
            <v>0</v>
          </cell>
        </row>
        <row r="1786">
          <cell r="A1786" t="str">
            <v>WIN2291</v>
          </cell>
          <cell r="B1786" t="str">
            <v>CN HÀ NỘI - CÔNG TY CỔ PHẦN DỊCH VỤ THƯƠNG MẠI TỔNG HỢP WINCOMMERCE</v>
          </cell>
          <cell r="C1786" t="str">
            <v>Số 21 tổ 7, khu đấu giá Giang Biên phường Giang Biên, quận Long Biên, Hà Nội</v>
          </cell>
          <cell r="D1786" t="str">
            <v>MIENBAC;WIN</v>
          </cell>
          <cell r="E1786">
            <v>0</v>
          </cell>
        </row>
        <row r="1787">
          <cell r="A1787" t="str">
            <v>WIN2292</v>
          </cell>
          <cell r="B1787" t="str">
            <v>CN HÀ NỘI - CÔNG TY CỔ PHẦN DỊCH VỤ THƯƠNG MẠI TỔNG HỢP WINCOMMERCE</v>
          </cell>
          <cell r="C1787" t="str">
            <v>"Tòa nhà lô II - 1 chung cư 151, Nguyễn Đức Cảnh, Tương Mai,
 Hoàng Mai, Hà Nội (Số 151 đường Nguyễn Đức Cảnh)"</v>
          </cell>
          <cell r="D1787" t="str">
            <v>MIENBAC;WIN</v>
          </cell>
          <cell r="E1787">
            <v>0</v>
          </cell>
        </row>
        <row r="1788">
          <cell r="A1788" t="str">
            <v>WIN2295</v>
          </cell>
          <cell r="B1788" t="str">
            <v>CN HÀ NỘI - CÔNG TY CỔ PHẦN DỊCH VỤ THƯƠNG MẠI TỔNG HỢP WINCOMMERCE</v>
          </cell>
          <cell r="C1788" t="str">
            <v>Số 10 phố Đức Giang, phường Đức Giang, quận Long Biên, Hà Nội</v>
          </cell>
          <cell r="D1788" t="str">
            <v>MIENBAC;WIN</v>
          </cell>
          <cell r="E1788">
            <v>0</v>
          </cell>
        </row>
        <row r="1789">
          <cell r="A1789" t="str">
            <v>WIN2296</v>
          </cell>
          <cell r="B1789" t="str">
            <v>CN HÀ NỘI - CÔNG TY CỔ PHẦN DỊCH VỤ THƯƠNG MẠI TỔNG HỢP WINCOMMERCE</v>
          </cell>
          <cell r="C1789" t="str">
            <v>Số 40 Ngõ Thông Phong, phố Tôn Đức Thắng, phường Quốc Tử Giám, quận Đống Đa, Hà Nội</v>
          </cell>
          <cell r="D1789" t="str">
            <v>MIENBAC;WIN</v>
          </cell>
          <cell r="E1789">
            <v>0</v>
          </cell>
        </row>
        <row r="1790">
          <cell r="A1790" t="str">
            <v>WIN2297</v>
          </cell>
          <cell r="B1790" t="str">
            <v>CN HÀ NỘI - CÔNG TY CỔ PHẦN DỊCH VỤ THƯƠNG MẠI TỔNG HỢP WINCOMMERCE</v>
          </cell>
          <cell r="C1790" t="str">
            <v>Số 102 đường Nguyễn Chí Thanh, phường Láng Thượng, quận Đống Đa, Hà Nội</v>
          </cell>
          <cell r="D1790" t="str">
            <v>MIENBAC;WIN</v>
          </cell>
          <cell r="E1790">
            <v>0</v>
          </cell>
        </row>
        <row r="1791">
          <cell r="A1791" t="str">
            <v>WIN2301</v>
          </cell>
          <cell r="B1791" t="str">
            <v>CN HÀ NỘI - CÔNG TY CỔ PHẦN DỊCH VỤ THƯƠNG MẠI TỔNG HỢP WINCOMMERCE</v>
          </cell>
          <cell r="C1791" t="str">
            <v>Số 1 phố Đường Thành, phường Cửa Đông, quận Hoàn Kiếm, HN</v>
          </cell>
          <cell r="D1791" t="str">
            <v>MIENBAC;WIN</v>
          </cell>
          <cell r="E1791">
            <v>0</v>
          </cell>
        </row>
        <row r="1792">
          <cell r="A1792" t="str">
            <v>WIN2303</v>
          </cell>
          <cell r="B1792" t="str">
            <v>CN HÀ NỘI - CÔNG TY CỔ PHẦN DỊCH VỤ THƯƠNG MẠI TỔNG HỢP WINCOMMERCE</v>
          </cell>
          <cell r="C1792" t="str">
            <v>Ô số 62 + 63 khu di dân Đền Lừ II, phường Hoàng Văn Thụ, quận Hoàng Mai, Hà Nội</v>
          </cell>
          <cell r="D1792" t="str">
            <v>MIENBAC;WIN</v>
          </cell>
          <cell r="E1792">
            <v>0</v>
          </cell>
        </row>
        <row r="1793">
          <cell r="A1793" t="str">
            <v>WIN2306</v>
          </cell>
          <cell r="B1793" t="str">
            <v>CN HÀ NỘI - CÔNG TY CỔ PHẦN DỊCH VỤ THƯƠNG MẠI TỔNG HỢP WINCOMMERCE</v>
          </cell>
          <cell r="C1793" t="str">
            <v>Số 1, tổ 24 Dịch Vọng, phường Dịch Vọng, quận Cầu Giấy, Hà Nội</v>
          </cell>
          <cell r="D1793" t="str">
            <v>MIENBAC;WIN</v>
          </cell>
          <cell r="E1793">
            <v>0</v>
          </cell>
        </row>
        <row r="1794">
          <cell r="A1794" t="str">
            <v>WIN2308</v>
          </cell>
          <cell r="B1794" t="str">
            <v>CN HÀ NỘI - CÔNG TY CỔ PHẦN DỊCH VỤ THƯƠNG MẠI TỔNG HỢP WINCOMMERCE</v>
          </cell>
          <cell r="C1794" t="str">
            <v>Số 345 phố Bùi Xương Trạch, phường Định Công, quận Hoàng Mai, Hà Nội</v>
          </cell>
          <cell r="D1794" t="str">
            <v>MIENBAC;WIN</v>
          </cell>
          <cell r="E1794">
            <v>0</v>
          </cell>
        </row>
        <row r="1795">
          <cell r="A1795" t="str">
            <v>WIN2309</v>
          </cell>
          <cell r="B1795" t="str">
            <v>CN HÀ NỘI - CÔNG TY CỔ PHẦN DỊCH VỤ THƯƠNG MẠI TỔNG HỢP WINCOMMERCE</v>
          </cell>
          <cell r="C1795" t="str">
            <v>Số 104C phố Ngọc Hà, phường , quận Ba Đình, Hà Nội</v>
          </cell>
          <cell r="D1795" t="str">
            <v>MIENBAC;WIN</v>
          </cell>
          <cell r="E1795">
            <v>0</v>
          </cell>
        </row>
        <row r="1796">
          <cell r="A1796" t="str">
            <v>WIN2321</v>
          </cell>
          <cell r="B1796" t="str">
            <v>CN HÀ NỘI - CÔNG TY CỔ PHẦN DỊCH VỤ THƯƠNG MẠI TỔNG HỢP WINCOMMERCE</v>
          </cell>
          <cell r="C1796" t="str">
            <v>Số 317 Phố Vọng, tổ 64B, phường Đồng Tâm, quận Hai Bà Trưng, Hà Nội</v>
          </cell>
          <cell r="D1796" t="str">
            <v>MIENBAC;WIN</v>
          </cell>
          <cell r="E1796">
            <v>0</v>
          </cell>
        </row>
        <row r="1797">
          <cell r="A1797" t="str">
            <v>WIN2322</v>
          </cell>
          <cell r="B1797" t="str">
            <v>CN HÀ NỘI - CÔNG TY CỔ PHẦN DỊCH VỤ THƯƠNG MẠI TỔNG HỢP WINCOMMERCE</v>
          </cell>
          <cell r="C1797" t="str">
            <v>Số 47 ngõ 187 phố Hồng Mai, phường Quỳnh Lôi, quận Hai Bà Trưng, Hà Nội</v>
          </cell>
          <cell r="D1797" t="str">
            <v>MIENBAC;WIN</v>
          </cell>
          <cell r="E1797">
            <v>0</v>
          </cell>
        </row>
        <row r="1798">
          <cell r="A1798" t="str">
            <v>WIN2323</v>
          </cell>
          <cell r="B1798" t="str">
            <v>CN HÀ NỘI - CÔNG TY CỔ PHẦN DỊCH VỤ THƯƠNG MẠI TỔNG HỢP WINCOMMERCE</v>
          </cell>
          <cell r="C1798" t="str">
            <v>Số 69 phố Hồng Mai, phường Bạch Mai, quận Hai Bà Trưng, Hà Nội</v>
          </cell>
          <cell r="D1798" t="str">
            <v>MIENBAC;WIN</v>
          </cell>
          <cell r="E1798">
            <v>0</v>
          </cell>
        </row>
        <row r="1799">
          <cell r="A1799" t="str">
            <v>WIN2338</v>
          </cell>
          <cell r="B1799" t="str">
            <v>CN HÀ NỘI - CÔNG TY CỔ PHẦN DỊCH VỤ THƯƠNG MẠI TỔNG HỢP WINCOMMERCE</v>
          </cell>
          <cell r="C1799" t="str">
            <v>Số 38A, ngõ 155 Trường Chinh, phường Phương Liệt, quận Thanh Xuân, Hà Nội</v>
          </cell>
          <cell r="D1799" t="str">
            <v>MIENBAC;WIN</v>
          </cell>
          <cell r="E1799">
            <v>0</v>
          </cell>
        </row>
        <row r="1800">
          <cell r="A1800" t="str">
            <v>WIN2340</v>
          </cell>
          <cell r="B1800" t="str">
            <v>CN HÀ NỘI - CÔNG TY CỔ PHẦN DỊCH VỤ THƯƠNG MẠI TỔNG HỢP WINCOMMERCE</v>
          </cell>
          <cell r="C1800" t="str">
            <v>Số 281 phố Khâm Thiên, phường Thổ Quan, quận Đống Đa, Hà Nội</v>
          </cell>
          <cell r="D1800" t="str">
            <v>MIENBAC;WIN</v>
          </cell>
          <cell r="E1800">
            <v>0</v>
          </cell>
        </row>
        <row r="1801">
          <cell r="A1801" t="str">
            <v>win2343</v>
          </cell>
          <cell r="B1801" t="str">
            <v>CN HÀ NỘI - wincommerce</v>
          </cell>
          <cell r="C1801" t="str">
            <v>Số 23 đường Vạn Phúc, tổ dân số 7, phường Vạn Phúc, quận Hà Đông, Hà Nội</v>
          </cell>
          <cell r="D1801" t="str">
            <v>MIENBAC;WIN</v>
          </cell>
          <cell r="E1801">
            <v>0</v>
          </cell>
        </row>
        <row r="1802">
          <cell r="A1802" t="str">
            <v>WIN2346</v>
          </cell>
          <cell r="B1802" t="str">
            <v>CN HÀ NỘI - CÔNG TY CỔ PHẦN DỊCH VỤ THƯƠNG MẠI TỔNG HỢP WINCOMMERCE</v>
          </cell>
          <cell r="C1802" t="str">
            <v>63 phố Hàng Bún, phường Quán Thánh, quận Ba Đình, HN</v>
          </cell>
          <cell r="D1802" t="str">
            <v>MIENBAC;WIN</v>
          </cell>
          <cell r="E1802">
            <v>0</v>
          </cell>
        </row>
        <row r="1803">
          <cell r="A1803" t="str">
            <v>WIN2347</v>
          </cell>
          <cell r="B1803" t="str">
            <v>CN HÀ NỘI - CÔNG TY CỔ PHẦN DỊCH VỤ THƯƠNG MẠI TỔNG HỢP WINCOMMERCE</v>
          </cell>
          <cell r="C1803" t="str">
            <v>Số 22 đường Thạch Bàn, phường Thạch Bàn, quận Long Biên, Hà Nội</v>
          </cell>
          <cell r="D1803" t="str">
            <v>MIENBAC;WIN</v>
          </cell>
          <cell r="E1803">
            <v>0</v>
          </cell>
        </row>
        <row r="1804">
          <cell r="A1804" t="str">
            <v>WIN2349</v>
          </cell>
          <cell r="B1804" t="str">
            <v>CN HÀ NỘI - CÔNG TY CỔ PHẦN DỊCH VỤ THƯƠNG MẠI TỔNG HỢP WINCOMMERCE</v>
          </cell>
          <cell r="C1804" t="str">
            <v>Số 142 phố Phương Liệt, phường Phương Liệt, quận Thanh Xuân, Hà Nội</v>
          </cell>
          <cell r="D1804" t="str">
            <v>MIENBAC;WIN</v>
          </cell>
          <cell r="E1804">
            <v>0</v>
          </cell>
        </row>
        <row r="1805">
          <cell r="A1805" t="str">
            <v>WIN2351</v>
          </cell>
          <cell r="B1805" t="str">
            <v>CN HÀ NỘI - CÔNG TY CỔ PHẦN DỊCH VỤ THƯƠNG MẠI TỔNG HỢP WINCOMMERCE</v>
          </cell>
          <cell r="C1805" t="str">
            <v>Số 7 phố Nguyễn Cao, tổ 14, phường Đống Mác, quận Hai Bà Trưng, Hà Nội</v>
          </cell>
          <cell r="D1805" t="str">
            <v>MIENBAC;WIN</v>
          </cell>
          <cell r="E1805">
            <v>0</v>
          </cell>
        </row>
        <row r="1806">
          <cell r="A1806" t="str">
            <v>WIN2352</v>
          </cell>
          <cell r="B1806" t="str">
            <v>CN HÀ NỘI - CÔNG TY CỔ PHẦN DỊCH VỤ THƯƠNG MẠI TỔNG HỢP WINCOMMERCE</v>
          </cell>
          <cell r="C1806" t="str">
            <v>Số 70 phố Vạn Kiếp, tổ 58A, phường Bạch Đằng, quận Hai Bà Trưng, Hà Nội</v>
          </cell>
          <cell r="D1806" t="str">
            <v>MIENBAC;WIN</v>
          </cell>
          <cell r="E1806">
            <v>0</v>
          </cell>
        </row>
        <row r="1807">
          <cell r="A1807" t="str">
            <v>WIN2355</v>
          </cell>
          <cell r="B1807" t="str">
            <v>CN HÀ NỘI - CÔNG TY CỔ PHẦN DỊCH VỤ THƯƠNG MẠI TỔNG HỢP WINCOMMERCE</v>
          </cell>
          <cell r="C1807" t="str">
            <v>Số 41 phố Nguyễn Ngọc Vũ, phường Trung Hòa, quận Cầu Giấy, Hà Nội</v>
          </cell>
          <cell r="D1807" t="str">
            <v>MIENBAC;WIN</v>
          </cell>
          <cell r="E1807">
            <v>0</v>
          </cell>
        </row>
        <row r="1808">
          <cell r="A1808" t="str">
            <v>WIN2357</v>
          </cell>
          <cell r="B1808" t="str">
            <v>CN HÀ NỘI - CÔNG TY CỔ PHẦN DỊCH VỤ THƯƠNG MẠI TỔNG HỢP WINCOMMERCE</v>
          </cell>
          <cell r="C1808" t="str">
            <v>Số 103 đường Thanh Đàm, phường Thanh Trì, quận Hoàng Mai, Hà Nội</v>
          </cell>
          <cell r="D1808" t="str">
            <v>MIENBAC;WIN</v>
          </cell>
          <cell r="E1808">
            <v>0</v>
          </cell>
        </row>
        <row r="1809">
          <cell r="A1809" t="str">
            <v>WIN2358</v>
          </cell>
          <cell r="B1809" t="str">
            <v>CN HÀ NỘI - CÔNG TY CỔ PHẦN DỊCH VỤ THƯƠNG MẠI TỔNG HỢP WINCOMMERCE</v>
          </cell>
          <cell r="C1809" t="str">
            <v>Số 19 đường Nguyễn Văn Huyên kéo dài, phường Quan Hoa, quận Cầu Giấy, Hà Nội</v>
          </cell>
          <cell r="D1809" t="str">
            <v>MIENBAC;WIN</v>
          </cell>
          <cell r="E1809">
            <v>0</v>
          </cell>
        </row>
        <row r="1810">
          <cell r="A1810" t="str">
            <v>WIN2361</v>
          </cell>
          <cell r="B1810" t="str">
            <v>CN HÀ NỘI - CÔNG TY CỔ PHẦN DỊCH VỤ THƯƠNG MẠI TỔNG HỢP WINCOMMERCE</v>
          </cell>
          <cell r="C1810" t="str">
            <v>Số 353 đường Nam Dư, phường Trần Phú, quận Hoàng Mai, Hà Nội</v>
          </cell>
          <cell r="D1810" t="str">
            <v>MIENBAC;WIN</v>
          </cell>
          <cell r="E1810">
            <v>0</v>
          </cell>
        </row>
        <row r="1811">
          <cell r="A1811" t="str">
            <v>WIN2362</v>
          </cell>
          <cell r="B1811" t="str">
            <v>CN HÀ NỘI - CÔNG TY CỔ PHẦN DỊCH VỤ THƯƠNG MẠI TỔNG HỢP WINCOMMERCE</v>
          </cell>
          <cell r="C1811" t="str">
            <v>Số 20 phố Nghĩa Dũng, phường Phúc Xá, quận Ba Đình, Hà Nội (31 đường Bờ Sông)</v>
          </cell>
          <cell r="D1811" t="str">
            <v>MIENBAC;WIN</v>
          </cell>
          <cell r="E1811">
            <v>0</v>
          </cell>
        </row>
        <row r="1812">
          <cell r="A1812" t="str">
            <v>WIN2364</v>
          </cell>
          <cell r="B1812" t="str">
            <v>CN HÀ NỘI - CÔNG TY CỔ PHẦN DỊCH VỤ THƯƠNG MẠI TỔNG HỢP WINCOMMERCE</v>
          </cell>
          <cell r="C1812" t="str">
            <v>Số 22 đường Thạch Bàn, phường Thạch Bàn, quận Long Biên, Hà Nội</v>
          </cell>
          <cell r="D1812" t="str">
            <v>MIENBAC;WIN</v>
          </cell>
          <cell r="E1812">
            <v>0</v>
          </cell>
        </row>
        <row r="1813">
          <cell r="A1813" t="str">
            <v>WIN2368</v>
          </cell>
          <cell r="B1813" t="str">
            <v>CN HÀ NỘI - CÔNG TY CỔ PHẦN DỊCH VỤ THƯƠNG MẠI TỔNG HỢP WINCOMMERCE</v>
          </cell>
          <cell r="C1813" t="str">
            <v>Số 87 ngõ 192 phố Lê Trọng Tấn, phường Định Công, quận Hoàng Mai, Hà Nội</v>
          </cell>
          <cell r="D1813" t="str">
            <v>MIENBAC;WIN</v>
          </cell>
          <cell r="E1813">
            <v>0</v>
          </cell>
        </row>
        <row r="1814">
          <cell r="A1814" t="str">
            <v>WIN2369</v>
          </cell>
          <cell r="B1814" t="str">
            <v>CN HÀ NỘI - CÔNG TY CỔ PHẦN DỊCH VỤ THƯƠNG MẠI TỔNG HỢP WINCOMMERCE</v>
          </cell>
          <cell r="C1814" t="str">
            <v>Số nhà 67 ngõ 213 phố Giáp Nhất, phường Nhân Chính, quận Thanh Xuân, Hà Nội</v>
          </cell>
          <cell r="D1814" t="str">
            <v>MIENBAC;WIN</v>
          </cell>
          <cell r="E1814">
            <v>0</v>
          </cell>
        </row>
        <row r="1815">
          <cell r="A1815" t="str">
            <v>WIN2370</v>
          </cell>
          <cell r="B1815" t="str">
            <v>CN HÀ NỘI - CÔNG TY CỔ PHẦN DỊCH VỤ THƯƠNG MẠI TỔNG HỢP WINCOMMERCE</v>
          </cell>
          <cell r="C1815" t="str">
            <v>Số 1 ngõ 250 đường Kim Giang, phường Đại Kim, quận Hoàng Mai, Hà Nội</v>
          </cell>
          <cell r="D1815" t="str">
            <v>MIENBAC;WIN</v>
          </cell>
          <cell r="E1815">
            <v>0</v>
          </cell>
        </row>
        <row r="1816">
          <cell r="A1816" t="str">
            <v>WIN2371</v>
          </cell>
          <cell r="B1816" t="str">
            <v>CN HÀ NỘI - CÔNG TY CỔ PHẦN DỊCH VỤ THƯƠNG MẠI TỔNG HỢP WINCOMMERCE</v>
          </cell>
          <cell r="C1816" t="str">
            <v>79 ngõ 1194 Đường Láng, phường Láng Thượng, quận Đống Đa, Hà Nội</v>
          </cell>
          <cell r="D1816" t="str">
            <v>MIENBAC;WIN</v>
          </cell>
          <cell r="E1816">
            <v>0</v>
          </cell>
        </row>
        <row r="1817">
          <cell r="A1817" t="str">
            <v>WIN2375</v>
          </cell>
          <cell r="B1817" t="str">
            <v>CN HÀ NỘI - CÔNG TY CỔ PHẦN DỊCH VỤ THƯƠNG MẠI TỔNG HỢP WINCOMMERCE</v>
          </cell>
          <cell r="C1817" t="str">
            <v>Số 219 đường Thụy Khuê, phường Thụy Khuê, quận Tây Hồ, Hà Nội</v>
          </cell>
          <cell r="D1817" t="str">
            <v>MIENBAC;WIN</v>
          </cell>
          <cell r="E1817">
            <v>0</v>
          </cell>
        </row>
        <row r="1818">
          <cell r="A1818" t="str">
            <v>WIN2377</v>
          </cell>
          <cell r="B1818" t="str">
            <v>CN HÀ NỘI - CÔNG TY CỔ PHẦN DỊCH VỤ THƯƠNG MẠI TỔNG HỢP WINCOMMERCE</v>
          </cell>
          <cell r="C1818" t="str">
            <v>Số 211, đường Thạch Bàn, phường Thạch Bàn, quận Long Biên, Hà Nội</v>
          </cell>
          <cell r="D1818" t="str">
            <v>MIENBAC;WIN</v>
          </cell>
          <cell r="E1818">
            <v>0</v>
          </cell>
        </row>
        <row r="1819">
          <cell r="A1819" t="str">
            <v>WIN2380</v>
          </cell>
          <cell r="B1819" t="str">
            <v>CN HÀ NỘI - CÔNG TY CỔ PHẦN DỊCH VỤ THƯƠNG MẠI TỔNG HỢP WINCOMMERCE</v>
          </cell>
          <cell r="C1819" t="str">
            <v>Số 3, phố Tô Vĩnh Diện, phường Khương Trung, quận Thanh Xuân, Hà Nội</v>
          </cell>
          <cell r="D1819">
            <v>0</v>
          </cell>
          <cell r="E1819">
            <v>0</v>
          </cell>
        </row>
        <row r="1820">
          <cell r="A1820" t="str">
            <v>WIN6856</v>
          </cell>
          <cell r="B1820" t="str">
            <v>CN HÀ NỘI - CÔNG TY CỔ PHẦN DỊCH VỤ THƯƠNG MẠI TỔNG HỢP WINCOMMERCE</v>
          </cell>
          <cell r="C1820" t="str">
            <v>xóm 3, Thôn Hội xá, Xã Hương Sơn, Huyện Mỹ Đức, TP. Hà Nội</v>
          </cell>
          <cell r="D1820" t="str">
            <v>MIENNAM;WIN</v>
          </cell>
          <cell r="E1820" t="str">
            <v/>
          </cell>
        </row>
        <row r="1821">
          <cell r="A1821" t="str">
            <v>WIN2386</v>
          </cell>
          <cell r="B1821" t="str">
            <v>CN HCM - CÔNG TY CỔ PHẦN DỊCH VỤ THƯƠNG MẠI TỔNG HỢP WINCOMMERCE</v>
          </cell>
          <cell r="C1821" t="str">
            <v>005 Tòa nhà A1 CC 48A, Dương Thị Mười, Khu phố 1, Phường Tân Chánh Hiệp, Quận 12, HCM</v>
          </cell>
          <cell r="D1821" t="str">
            <v>MIENNAM;WIN</v>
          </cell>
          <cell r="E1821" t="str">
            <v/>
          </cell>
        </row>
        <row r="1822">
          <cell r="A1822" t="str">
            <v>WIN2387</v>
          </cell>
          <cell r="B1822" t="str">
            <v>CN HCM - CÔNG TY CỔ PHẦN DỊCH VỤ THƯƠNG MẠI TỔNG HỢP WINCOMMERCE</v>
          </cell>
          <cell r="C1822" t="str">
            <v>A2-12A  Gò Dưa, P. Tam Bình, Quận Thủ Đức, HCM</v>
          </cell>
          <cell r="D1822" t="str">
            <v>MIENBAC;WIN</v>
          </cell>
          <cell r="E1822">
            <v>0</v>
          </cell>
        </row>
        <row r="1823">
          <cell r="A1823" t="str">
            <v>WIN2390</v>
          </cell>
          <cell r="B1823" t="str">
            <v>CN HÀ NỘI - CÔNG TY CỔ PHẦN DỊCH VỤ THƯƠNG MẠI TỔNG HỢP WINCOMMERCE</v>
          </cell>
          <cell r="C1823" t="str">
            <v>Dịch vụ tầng 1-CT2A, khu nhà ở Xuân La, phường Xuân La, quận Tây Hồ, Hà Nội</v>
          </cell>
          <cell r="D1823" t="str">
            <v>MIENBAC;WIN</v>
          </cell>
          <cell r="E1823">
            <v>0</v>
          </cell>
        </row>
        <row r="1824">
          <cell r="A1824" t="str">
            <v>WIN2392</v>
          </cell>
          <cell r="B1824" t="str">
            <v>CN HÀ NỘI - CÔNG TY CỔ PHẦN DỊCH VỤ THƯƠNG MẠI TỔNG HỢP WINCOMMERCE</v>
          </cell>
          <cell r="C1824" t="str">
            <v>Số 56 ngõ 143 đường Nguyễn Chính, phường Thịnh Liệt, quận Hoàng Mai, Hà Nội</v>
          </cell>
          <cell r="D1824" t="str">
            <v>MIENBAC;WIN</v>
          </cell>
          <cell r="E1824">
            <v>0</v>
          </cell>
        </row>
        <row r="1825">
          <cell r="A1825" t="str">
            <v>WIN2395</v>
          </cell>
          <cell r="B1825" t="str">
            <v>CN HÀ NỘI - CÔNG TY CỔ PHẦN DỊCH VỤ THƯƠNG MẠI TỔNG HỢP WINCOMMERCE</v>
          </cell>
          <cell r="C1825" t="str">
            <v>Số 29 đường Tây Mỗ, phường Tây Mỗ, quận Nam Từ Liêm, Hà Nội</v>
          </cell>
          <cell r="D1825" t="str">
            <v>MIENBAC;WIN</v>
          </cell>
          <cell r="E1825">
            <v>0</v>
          </cell>
        </row>
        <row r="1826">
          <cell r="A1826" t="str">
            <v>WIN2400</v>
          </cell>
          <cell r="B1826" t="str">
            <v>CN HÀ NỘI - CÔNG TY CỔ PHẦN DỊCH VỤ THƯƠNG MẠI TỔNG HỢP WINCOMMERCE</v>
          </cell>
          <cell r="C1826" t="str">
            <v>Số 31 Mạc Thị Bưởi, P. Vĩnh Tuy, Q., Quận Hai Bà Trưng, TP. Hà Nội Việt Nam</v>
          </cell>
          <cell r="D1826" t="str">
            <v>MIENBAC;WIN</v>
          </cell>
          <cell r="E1826">
            <v>0</v>
          </cell>
        </row>
        <row r="1827">
          <cell r="A1827" t="str">
            <v>WIN2402</v>
          </cell>
          <cell r="B1827" t="str">
            <v>CN HÀ NỘI - CÔNG TY CỔ PHẦN DỊCH VỤ THƯƠNG MẠI TỔNG HỢP WINCOMMERCE</v>
          </cell>
          <cell r="C1827" t="str">
            <v>Số 19B đường Tô Ngọc Vân, phường Quảng An, quận Tây Hồ, Hà Nội</v>
          </cell>
          <cell r="D1827" t="str">
            <v>MIENBAC;WIN</v>
          </cell>
          <cell r="E1827">
            <v>0</v>
          </cell>
        </row>
        <row r="1828">
          <cell r="A1828" t="str">
            <v>WIN2403</v>
          </cell>
          <cell r="B1828" t="str">
            <v>CN HÀ NỘI - CÔNG TY CỔ PHẦN DỊCH VỤ THƯƠNG MẠI TỔNG HỢP WINCOMMERCE</v>
          </cell>
          <cell r="C1828" t="str">
            <v>Số 6-8 Phố Vọng, phường Phương Mai, quận Đống Đa, Hà Nội</v>
          </cell>
          <cell r="D1828" t="str">
            <v>MIENBAC;WIN</v>
          </cell>
          <cell r="E1828">
            <v>0</v>
          </cell>
        </row>
        <row r="1829">
          <cell r="A1829" t="str">
            <v>WIN2406</v>
          </cell>
          <cell r="B1829" t="str">
            <v>CN HÀ NỘI - CÔNG TY CỔ PHẦN DỊCH VỤ THƯƠNG MẠI TỔNG HỢP WINCOMMERCE</v>
          </cell>
          <cell r="C1829" t="str">
            <v>Số 11 phố Ngô Sỹ Liên, phường Văn Miếu, quận Đống Đa, Hà Nội</v>
          </cell>
          <cell r="D1829" t="str">
            <v>MIENBAC;WIN</v>
          </cell>
          <cell r="E1829">
            <v>0</v>
          </cell>
        </row>
        <row r="1830">
          <cell r="A1830" t="str">
            <v>win2408</v>
          </cell>
          <cell r="B1830" t="str">
            <v>CN HÀ NỘI - wincommerce</v>
          </cell>
          <cell r="C1830" t="str">
            <v>Số 31 đường Xuân Đỉnh, phường Xuân Đỉnh, quận Bắc Từ Liêm, Hà Nội</v>
          </cell>
          <cell r="D1830" t="str">
            <v>MIENBAC;WIN</v>
          </cell>
          <cell r="E1830">
            <v>0</v>
          </cell>
        </row>
        <row r="1831">
          <cell r="A1831" t="str">
            <v>WIN2409</v>
          </cell>
          <cell r="B1831" t="str">
            <v>CN HÀ NỘI - CÔNG TY CỔ PHẦN DỊCH VỤ THƯƠNG MẠI TỔNG HỢP WINCOMMERCE</v>
          </cell>
          <cell r="C1831" t="str">
            <v>Số 354-356 Mỹ Đình, phường Mỹ Đình 1, quận Nam Từ Liêm, Hà Nội</v>
          </cell>
          <cell r="D1831" t="str">
            <v>MIENBAC;WIN</v>
          </cell>
          <cell r="E1831">
            <v>0</v>
          </cell>
        </row>
        <row r="1832">
          <cell r="A1832" t="str">
            <v>WIN2410</v>
          </cell>
          <cell r="B1832" t="str">
            <v>CN HÀ NỘI - CÔNG TY CỔ PHẦN DỊCH VỤ THƯƠNG MẠI TỔNG HỢP WINCOMMERCE</v>
          </cell>
          <cell r="C1832" t="str">
            <v>Số 123 phố Trịnh Công Sơn, Phường N, hật Tân, Quận Tây Hồ, TP. Hà Nội</v>
          </cell>
          <cell r="D1832" t="str">
            <v>MIENBAC;WIN</v>
          </cell>
          <cell r="E1832">
            <v>0</v>
          </cell>
        </row>
        <row r="1833">
          <cell r="A1833" t="str">
            <v>WIN2412</v>
          </cell>
          <cell r="B1833" t="str">
            <v>CN HÀ NỘI - CÔNG TY CỔ PHẦN DỊCH VỤ THƯƠNG MẠI TỔNG HỢP WINCOMMERCE</v>
          </cell>
          <cell r="C1833" t="str">
            <v>Số 158 phố Thái Thịnh, phường Láng Hạ, quận Đống Đa, Hà Nội</v>
          </cell>
          <cell r="D1833" t="str">
            <v>MIENBAC;WIN</v>
          </cell>
          <cell r="E1833">
            <v>0</v>
          </cell>
        </row>
        <row r="1834">
          <cell r="A1834" t="str">
            <v>WIN2413</v>
          </cell>
          <cell r="B1834" t="str">
            <v>CN HÀ NỘI - CÔNG TY CỔ PHẦN DỊCH VỤ THƯƠNG MẠI TỔNG HỢP WINCOMMERCE</v>
          </cell>
          <cell r="C1834" t="str">
            <v>Số 150 đường Nguyễn Lương Bằng, phường Nam Đồng, quận Đống Đa, Hà Nội</v>
          </cell>
          <cell r="D1834" t="str">
            <v>MIENBAC;WIN</v>
          </cell>
          <cell r="E1834">
            <v>0</v>
          </cell>
        </row>
        <row r="1835">
          <cell r="A1835" t="str">
            <v>WIN2416</v>
          </cell>
          <cell r="B1835" t="str">
            <v>CN HÀ NỘI - CÔNG TY CỔ PHẦN DỊCH VỤ THƯƠNG MẠI TỔNG HỢP WINCOMMERCE</v>
          </cell>
          <cell r="C1835" t="str">
            <v>Số 101 phố Hương Viên, phường Đống Mác, quận Hai Bà Trưng, Hà Nội</v>
          </cell>
          <cell r="D1835" t="str">
            <v>MIENBAC;WIN</v>
          </cell>
          <cell r="E1835">
            <v>0</v>
          </cell>
        </row>
        <row r="1836">
          <cell r="A1836" t="str">
            <v>WIN2418</v>
          </cell>
          <cell r="B1836" t="str">
            <v>CN HÀ NỘI - CÔNG TY CỔ PHẦN DỊCH VỤ THƯƠNG MẠI TỔNG HỢP WINCOMMERCE</v>
          </cell>
          <cell r="C1836" t="str">
            <v>Số 33 đường Lương Khánh Thiện, tổ 62 phường Tương Mai, quận Hoàng Mai, Hà Nội</v>
          </cell>
          <cell r="D1836" t="str">
            <v>MIENBAC;WIN</v>
          </cell>
          <cell r="E1836">
            <v>0</v>
          </cell>
        </row>
        <row r="1837">
          <cell r="A1837" t="str">
            <v>WIN2419</v>
          </cell>
          <cell r="B1837" t="str">
            <v>CN HÀ NỘI - CÔNG TY CỔ PHẦN DỊCH VỤ THƯƠNG MẠI TỔNG HỢP WINCOMMERCE</v>
          </cell>
          <cell r="C1837" t="str">
            <v>Số 17 ngõ 77 phố Đặng Xuân Bảng, phường Đại Kim, quận Hoàng Mai, Hà Nội</v>
          </cell>
          <cell r="D1837" t="str">
            <v>MIENBAC;WIN</v>
          </cell>
          <cell r="E1837">
            <v>0</v>
          </cell>
        </row>
        <row r="1838">
          <cell r="A1838" t="str">
            <v>WIN2424</v>
          </cell>
          <cell r="B1838" t="str">
            <v>CN HÀ NỘI - CÔNG TY CỔ PHẦN DỊCH VỤ THƯƠNG MẠI TỔNG HỢP WINCOMMERCE</v>
          </cell>
          <cell r="C1838" t="str">
            <v>Số 207 phố Định Công Thượng, P. Định Công, Q. Hoàng Mai, Hà Nội</v>
          </cell>
          <cell r="D1838" t="str">
            <v>MIENBAC;WIN</v>
          </cell>
          <cell r="E1838">
            <v>0</v>
          </cell>
        </row>
        <row r="1839">
          <cell r="A1839" t="str">
            <v>WIN2426</v>
          </cell>
          <cell r="B1839" t="str">
            <v>CN HÀ NỘI - CÔNG TY CỔ PHẦN DỊCH VỤ THƯƠNG MẠI TỔNG HỢP WINCOMMERCE</v>
          </cell>
          <cell r="C1839" t="str">
            <v>51 ngõ 53 đường Vũ Xuân Thiều, P. Sài Đồng, Q. Long Biên, Hà Nội</v>
          </cell>
          <cell r="D1839" t="str">
            <v>MIENBAC;WIN</v>
          </cell>
          <cell r="E1839">
            <v>0</v>
          </cell>
        </row>
        <row r="1840">
          <cell r="A1840" t="str">
            <v>WIN2427</v>
          </cell>
          <cell r="B1840" t="str">
            <v>CN HÀ NỘI - CÔNG TY CỔ PHẦN DỊCH VỤ THƯƠNG MẠI TỔNG HỢP WINCOMMERCE</v>
          </cell>
          <cell r="C1840" t="str">
            <v>10 tổ 30 Thịnh Liệt - KĐT Đồng Tàu, P.Thịnh Liệt, Q.Hoàng Mai, Hà Nội</v>
          </cell>
          <cell r="D1840" t="str">
            <v>MIENBAC;WIN</v>
          </cell>
          <cell r="E1840">
            <v>0</v>
          </cell>
        </row>
        <row r="1841">
          <cell r="A1841" t="str">
            <v>WIN2428</v>
          </cell>
          <cell r="B1841" t="str">
            <v>CN HÀ NỘI - CÔNG TY CỔ PHẦN DỊCH VỤ THƯƠNG MẠI TỔNG HỢP WINCOMMERCE</v>
          </cell>
          <cell r="C1841" t="str">
            <v>Ô số 12 Lô B Đại Kim - Định Công, P. Đại Kim, Q. Hoàng Mai, Hà Nội</v>
          </cell>
          <cell r="D1841" t="str">
            <v>MIENBAC;WIN</v>
          </cell>
          <cell r="E1841">
            <v>0</v>
          </cell>
        </row>
        <row r="1842">
          <cell r="A1842" t="str">
            <v>WIN2430</v>
          </cell>
          <cell r="B1842" t="str">
            <v>CN HÀ NỘI - CÔNG TY CỔ PHẦN DỊCH VỤ THƯƠNG MẠI TỔNG HỢP WINCOMMERCE</v>
          </cell>
          <cell r="C1842" t="str">
            <v>Số 17B phố Đoàn Thị Điểm, phường Quốc Tử Giám, quận Đống Đa, Hà Nội</v>
          </cell>
          <cell r="D1842" t="str">
            <v>MIENBAC;WIN</v>
          </cell>
          <cell r="E1842">
            <v>0</v>
          </cell>
        </row>
        <row r="1843">
          <cell r="A1843" t="str">
            <v>WIN2434</v>
          </cell>
          <cell r="B1843" t="str">
            <v>CN HÀ NỘI - CÔNG TY CỔ PHẦN DỊCH VỤ THƯƠNG MẠI TỔNG HỢP WINCOMMERCE</v>
          </cell>
          <cell r="C1843" t="str">
            <v>Số 23 phố Gia Ngư, phường Hàng Bạc, quận Hoàn Kiếm, Hà Nội</v>
          </cell>
          <cell r="D1843" t="str">
            <v>MIENBAC;WIN</v>
          </cell>
          <cell r="E1843">
            <v>0</v>
          </cell>
        </row>
        <row r="1844">
          <cell r="A1844" t="str">
            <v>WIN2435</v>
          </cell>
          <cell r="B1844" t="str">
            <v>CN HÀ NỘI - CÔNG TY CỔ PHẦN DỊCH VỤ THƯƠNG MẠI TỔNG HỢP WINCOMMERCE</v>
          </cell>
          <cell r="C1844" t="str">
            <v>Số 16 ngõ 12 phố Trần Quý Kiên, Tổ 58A, P. Dịch Vọng, Q. Cầu Giấy, Hà Nội</v>
          </cell>
          <cell r="D1844" t="str">
            <v>MIENBAC;WIN</v>
          </cell>
          <cell r="E1844">
            <v>0</v>
          </cell>
        </row>
        <row r="1845">
          <cell r="A1845" t="str">
            <v>WIN2437</v>
          </cell>
          <cell r="B1845" t="str">
            <v>CN HÀ NỘI - CÔNG TY CỔ PHẦN DỊCH VỤ THƯƠNG MẠI TỔNG HỢP WINCOMMERCE</v>
          </cell>
          <cell r="C1845" t="str">
            <v>Số 97 phố Sài Đồng, phường Sài Đồng, quận Long Biên, Hà Nội</v>
          </cell>
          <cell r="D1845" t="str">
            <v>MIENBAC;WIN</v>
          </cell>
          <cell r="E1845">
            <v>0</v>
          </cell>
        </row>
        <row r="1846">
          <cell r="A1846" t="str">
            <v>WIN2439</v>
          </cell>
          <cell r="B1846" t="str">
            <v>CN HÀ NỘI - CÔNG TY CỔ PHẦN DỊCH VỤ THƯƠNG MẠI TỔNG HỢP WINCOMMERCE</v>
          </cell>
          <cell r="C1846" t="str">
            <v>Số 17 phốTrần Quốc Hoàn, P. Dịch Vọng Hậu, Q. Cầu Giấy, Hà Nội</v>
          </cell>
          <cell r="D1846" t="str">
            <v>MIENBAC;WIN</v>
          </cell>
          <cell r="E1846">
            <v>0</v>
          </cell>
        </row>
        <row r="1847">
          <cell r="A1847" t="str">
            <v>WIN2441</v>
          </cell>
          <cell r="B1847" t="str">
            <v>CN HÀ NỘI - CÔNG TY CỔ PHẦN DỊCH VỤ THƯƠNG MẠI TỔNG HỢP WINCOMMERCE</v>
          </cell>
          <cell r="C1847" t="str">
            <v>Số 310 đường Minh Khai, P. Minh Khai, Q. Hai Bà Trưng, Hà Nội</v>
          </cell>
          <cell r="D1847" t="str">
            <v>MIENBAC;WIN</v>
          </cell>
          <cell r="E1847">
            <v>0</v>
          </cell>
        </row>
        <row r="1848">
          <cell r="A1848" t="str">
            <v>WIN2443</v>
          </cell>
          <cell r="B1848" t="str">
            <v>CN HÀ NỘI - CÔNG TY CỔ PHẦN DỊCH VỤ THƯƠNG MẠI TỔNG HỢP WINCOMMERCE</v>
          </cell>
          <cell r="C1848" t="str">
            <v>Số 16 Lô M2 Khu đô thị Yên Hòa, phường Yên Hòa, quận Cầu Giấy, Hà Nội</v>
          </cell>
          <cell r="D1848" t="str">
            <v>MIENBAC;WIN</v>
          </cell>
          <cell r="E1848">
            <v>0</v>
          </cell>
        </row>
        <row r="1849">
          <cell r="A1849" t="str">
            <v>WIN2444</v>
          </cell>
          <cell r="B1849" t="str">
            <v>CN HÀ NỘI - CÔNG TY CỔ PHẦN DỊCH VỤ THƯƠNG MẠI TỔNG HỢP WINCOMMERCE</v>
          </cell>
          <cell r="C1849" t="str">
            <v>Số 120 đường Lê Duẩn, phường Cửa Nam, quận Hoàn Kiếm, Thành phố Hà Nội</v>
          </cell>
          <cell r="D1849" t="str">
            <v>MIENNAM;WIN</v>
          </cell>
          <cell r="E1849" t="str">
            <v/>
          </cell>
        </row>
        <row r="1850">
          <cell r="A1850" t="str">
            <v>win2446</v>
          </cell>
          <cell r="B1850" t="str">
            <v>CN HCM - wincommerce</v>
          </cell>
          <cell r="C1850" t="str">
            <v>94, TRẦN VĂN DƯ, Phường 13, Quận Tân Bình, HCM</v>
          </cell>
          <cell r="D1850" t="str">
            <v>MIENNAM;WIN</v>
          </cell>
          <cell r="E1850" t="str">
            <v/>
          </cell>
        </row>
        <row r="1851">
          <cell r="A1851" t="str">
            <v>win2458</v>
          </cell>
          <cell r="B1851" t="str">
            <v>CN HCM - wincommerce</v>
          </cell>
          <cell r="C1851" t="str">
            <v>A7-003, tầng trệt, khu căn hộ Ehome, 3, Tây Sài Gòn, Hồ Ngọc Lãm, An Lạc, Bình Tân, HCM</v>
          </cell>
          <cell r="D1851" t="str">
            <v>MIENNAM;WIN</v>
          </cell>
          <cell r="E1851" t="str">
            <v/>
          </cell>
        </row>
        <row r="1852">
          <cell r="A1852" t="str">
            <v>WIN2503</v>
          </cell>
          <cell r="B1852" t="str">
            <v>CN HCM - CÔNG TY CỔ PHẦN DỊCH VỤ THƯƠNG MẠI TỔNG HỢP WINCOMMERCE</v>
          </cell>
          <cell r="C1852" t="str">
            <v>Khu Phố Cảnh Viên, P. Tân Phú, Quận 7, HCM</v>
          </cell>
          <cell r="D1852" t="str">
            <v>MIENNAM;WIN</v>
          </cell>
          <cell r="E1852" t="str">
            <v/>
          </cell>
        </row>
        <row r="1853">
          <cell r="A1853" t="str">
            <v>WIN2507</v>
          </cell>
          <cell r="B1853" t="str">
            <v>CN HCM - CÔNG TY CỔ PHẦN DỊCH VỤ THƯƠNG MẠI TỔNG HỢP WINCOMMERCE</v>
          </cell>
          <cell r="C1853" t="str">
            <v>18 TRƯƠNG GIA MÔ, Phường Thạnh Mỹ Lợi, Quận 2, TP. Hồ Chí Minh Việt Nam</v>
          </cell>
          <cell r="D1853" t="str">
            <v>MIENBAC;WIN</v>
          </cell>
          <cell r="E1853">
            <v>0</v>
          </cell>
        </row>
        <row r="1854">
          <cell r="A1854" t="str">
            <v>WIN2518</v>
          </cell>
          <cell r="B1854" t="str">
            <v>CN HÀ NỘI - CÔNG TY CỔ PHẦN DỊCH VỤ THƯƠNG MẠI TỔNG HỢP WINCOMMERCE</v>
          </cell>
          <cell r="C1854" t="str">
            <v>Số 101/1 phố Nguyễn Quý Đức, phường Thanh Xuân Bắc, quận Thanh Xuân, Hà Nội</v>
          </cell>
          <cell r="D1854" t="str">
            <v>MIENBAC;WIN</v>
          </cell>
          <cell r="E1854">
            <v>0</v>
          </cell>
        </row>
        <row r="1855">
          <cell r="A1855" t="str">
            <v>win2520</v>
          </cell>
          <cell r="B1855" t="str">
            <v>CN HÀ NỘI - wincommerce</v>
          </cell>
          <cell r="C1855" t="str">
            <v>Số 116-118 đường Cầu Diễn, phường Phúc Diễn, quận Bắc Từ Liêm, HN</v>
          </cell>
          <cell r="D1855" t="str">
            <v>MIENBAC;WIN</v>
          </cell>
          <cell r="E1855">
            <v>0</v>
          </cell>
        </row>
        <row r="1856">
          <cell r="A1856" t="str">
            <v>WIN2524</v>
          </cell>
          <cell r="B1856" t="str">
            <v>CN HÀ NỘI - CÔNG TY CỔ PHẦN DỊCH VỤ THƯƠNG MẠI TỔNG HỢP WINCOMMERCE</v>
          </cell>
          <cell r="C1856" t="str">
            <v>Số 70B Đội cấn , phường , quận Ba Đình, Hà Nội</v>
          </cell>
          <cell r="D1856" t="str">
            <v>MIENBAC;WIN</v>
          </cell>
          <cell r="E1856">
            <v>0</v>
          </cell>
        </row>
        <row r="1857">
          <cell r="A1857" t="str">
            <v>win2531</v>
          </cell>
          <cell r="B1857" t="str">
            <v>CN HÀ NỘI - wincommerce</v>
          </cell>
          <cell r="C1857" t="str">
            <v>Số 139 đường Chiến Thắng, xã Tân Triều, huyện Thanh Trì, Hà Nội</v>
          </cell>
          <cell r="D1857" t="str">
            <v>MIENBAC;WIN</v>
          </cell>
          <cell r="E1857">
            <v>0</v>
          </cell>
        </row>
        <row r="1858">
          <cell r="A1858" t="str">
            <v>WIN2532</v>
          </cell>
          <cell r="B1858" t="str">
            <v>CN HÀ NỘI - CÔNG TY CỔ PHẦN DỊCH VỤ THƯƠNG MẠI TỔNG HỢP WINCOMMERCE</v>
          </cell>
          <cell r="C1858" t="str">
            <v>Số 11 đường Nguyễn Sơn, phường Ngọc Lâm, quận Long Biên, Hà Nội</v>
          </cell>
          <cell r="D1858" t="str">
            <v>MIENBAC;WIN</v>
          </cell>
          <cell r="E1858">
            <v>0</v>
          </cell>
        </row>
        <row r="1859">
          <cell r="A1859" t="str">
            <v>WIN2534</v>
          </cell>
          <cell r="B1859" t="str">
            <v>CN HÀ NỘI - CÔNG TY CỔ PHẦN DỊCH VỤ THƯƠNG MẠI TỔNG HỢP WINCOMMERCE</v>
          </cell>
          <cell r="C1859" t="str">
            <v>Số 152 phố Yên Hòa, Phường Yên Hòa, Quận Cầu Giấy, Hà Nội</v>
          </cell>
          <cell r="D1859" t="str">
            <v>MIENBAC;WIN</v>
          </cell>
          <cell r="E1859">
            <v>0</v>
          </cell>
        </row>
        <row r="1860">
          <cell r="A1860" t="str">
            <v>WIN2535</v>
          </cell>
          <cell r="B1860" t="str">
            <v>CN HÀ NỘI - WINCOMMERCE</v>
          </cell>
          <cell r="C1860" t="str">
            <v>Số 20 Phố Nguyễn Thiệp, Phường Nguyễn Trung Trực, Quận Hoàn Kiếm, HN</v>
          </cell>
          <cell r="D1860" t="str">
            <v>MIENBAC;WIN</v>
          </cell>
          <cell r="E1860">
            <v>0</v>
          </cell>
        </row>
        <row r="1861">
          <cell r="A1861" t="str">
            <v>WIN2536</v>
          </cell>
          <cell r="B1861" t="str">
            <v>CN HÀ NỘI - CÔNG TY CỔ PHẦN DỊCH VỤ THƯƠNG MẠI TỔNG HỢP WINCOMMERCE</v>
          </cell>
          <cell r="C1861" t="str">
            <v>Số 8 Ngõ 140 Giảng Võ, phường Giảng Võ, quận Ba Đình, Hà Nội</v>
          </cell>
          <cell r="D1861" t="str">
            <v>MIENBAC;WIN</v>
          </cell>
          <cell r="E1861">
            <v>0</v>
          </cell>
        </row>
        <row r="1862">
          <cell r="A1862" t="str">
            <v>WIN2537</v>
          </cell>
          <cell r="B1862" t="str">
            <v>CN HÀ NỘI - CÔNG TY CỔ PHẦN DỊCH VỤ THƯƠNG MẠI TỔNG HỢP WINCOMMERCE</v>
          </cell>
          <cell r="C1862" t="str">
            <v>Số 71 phố Khương Thượng, phường Trung Liệt, quận Đống Đa, Hà Nội</v>
          </cell>
          <cell r="D1862" t="str">
            <v>MIENBAC;WIN</v>
          </cell>
          <cell r="E1862">
            <v>0</v>
          </cell>
        </row>
        <row r="1863">
          <cell r="A1863" t="str">
            <v>WIN2538</v>
          </cell>
          <cell r="B1863" t="str">
            <v>CN HÀ NỘI - CÔNG TY CỔ PHẦN DỊCH VỤ THƯƠNG MẠI TỔNG HỢP WINCOMMERCE</v>
          </cell>
          <cell r="C1863" t="str">
            <v>Lô N3-1, ngõ 13, đường Lĩnh Nam, phường Mai Động, quận Hoàng Mai, Hà Nội</v>
          </cell>
          <cell r="D1863" t="str">
            <v>MIENBAC;WIN</v>
          </cell>
          <cell r="E1863">
            <v>0</v>
          </cell>
        </row>
        <row r="1864">
          <cell r="A1864" t="str">
            <v>WIN2539</v>
          </cell>
          <cell r="B1864" t="str">
            <v>CN HÀ NỘI - CÔNG TY CỔ PHẦN DỊCH VỤ THƯƠNG MẠI TỔNG HỢP WINCOMMERCE</v>
          </cell>
          <cell r="C1864" t="str">
            <v>Số 79 ngõ 34 đường Vĩnh Tuy, phường Vĩnh Tuy, quận Hai Bà Trưng, Hà Nội</v>
          </cell>
          <cell r="D1864" t="str">
            <v>MIENBAC;WIN</v>
          </cell>
          <cell r="E1864">
            <v>0</v>
          </cell>
        </row>
        <row r="1865">
          <cell r="A1865" t="str">
            <v>WIN2542</v>
          </cell>
          <cell r="B1865" t="str">
            <v>CN HÀ NỘI - CÔNG TY CỔ PHẦN DỊCH VỤ THƯƠNG MẠI TỔNG HỢP WINCOMMERCE</v>
          </cell>
          <cell r="C1865" t="str">
            <v>Số 384 đường Bạch Đằng, phường Chương Dương, quận Hoàn Kiếm, Hà Nội</v>
          </cell>
          <cell r="D1865" t="str">
            <v>MIENBAC;WIN</v>
          </cell>
          <cell r="E1865">
            <v>0</v>
          </cell>
        </row>
        <row r="1866">
          <cell r="A1866" t="str">
            <v>WIN2545</v>
          </cell>
          <cell r="B1866" t="str">
            <v>CN HÀ NỘI - CÔNG TY CỔ PHẦN DỊCH VỤ THƯƠNG MẠI TỔNG HỢP WINCOMMERCE</v>
          </cell>
          <cell r="C1866" t="str">
            <v>Số 232 Khương Đình, phường Hạ Đình, quận Thanh Xuân, Hà Nội</v>
          </cell>
          <cell r="D1866" t="str">
            <v>MIENBAC;WIN</v>
          </cell>
          <cell r="E1866">
            <v>0</v>
          </cell>
        </row>
        <row r="1867">
          <cell r="A1867" t="str">
            <v>WIN2552</v>
          </cell>
          <cell r="B1867" t="str">
            <v>CN HÀ NỘI - CÔNG TY CỔ PHẦN DỊCH VỤ THƯƠNG MẠI TỔNG HỢP WINCOMMERCE</v>
          </cell>
          <cell r="C1867" t="str">
            <v>Số 195 phố Hoa Lâm, phường Việt Hưng, quận Long Biên, Hà Nội</v>
          </cell>
          <cell r="D1867" t="str">
            <v>MIENBAC;WIN</v>
          </cell>
          <cell r="E1867">
            <v>0</v>
          </cell>
        </row>
        <row r="1868">
          <cell r="A1868" t="str">
            <v>WIN2554</v>
          </cell>
          <cell r="B1868" t="str">
            <v>CN HÀ NỘI - CÔNG TY CỔ PHẦN DỊCH VỤ THƯƠNG MẠI TỔNG HỢP WINCOMMERCE</v>
          </cell>
          <cell r="C1868" t="str">
            <v>Số 1 ngõ 71 đường Lê Văn Lương, phường Nhân Chính, quận Thanh Xuân, Hà Nội</v>
          </cell>
          <cell r="D1868" t="str">
            <v>MIENBAC;WIN</v>
          </cell>
          <cell r="E1868">
            <v>0</v>
          </cell>
        </row>
        <row r="1869">
          <cell r="A1869" t="str">
            <v>WIN2556</v>
          </cell>
          <cell r="B1869" t="str">
            <v>CN HÀ NỘI - CÔNG TY CỔ PHẦN DỊCH VỤ THƯƠNG MẠI TỔNG HỢP WINCOMMERCE</v>
          </cell>
          <cell r="C1869" t="str">
            <v>Số 2 ngõ 167 Phương Mai, phường Kim Liên, quận Đống Đa, Hà Nội</v>
          </cell>
          <cell r="D1869" t="str">
            <v>MIENBAC;WIN</v>
          </cell>
          <cell r="E1869">
            <v>0</v>
          </cell>
        </row>
        <row r="1870">
          <cell r="A1870" t="str">
            <v>WIN2557</v>
          </cell>
          <cell r="B1870" t="str">
            <v>CN HÀ NỘI - CÔNG TY CỔ PHẦN DỊCH VỤ THƯƠNG MẠI TỔNG HỢP WINCOMMERCE</v>
          </cell>
          <cell r="C1870" t="str">
            <v>Số 230 ngõ Văn Chương, phố Khâm Thiên, phường Văn Chương, quận Đống Đa, Hà Nội</v>
          </cell>
          <cell r="D1870" t="str">
            <v>MIENBAC;WIN</v>
          </cell>
          <cell r="E1870">
            <v>0</v>
          </cell>
        </row>
        <row r="1871">
          <cell r="A1871" t="str">
            <v>WIN2558</v>
          </cell>
          <cell r="B1871" t="str">
            <v>CN HÀ NỘI - CÔNG TY CỔ PHẦN DỊCH VỤ THƯƠNG MẠI TỔNG HỢP WINCOMMERCE</v>
          </cell>
          <cell r="C1871" t="str">
            <v>Số 70 ngõ 268 phố Ngọc Thụy, phường Ngọc Thụy, quận Long Biên, Hà Nội</v>
          </cell>
          <cell r="D1871" t="str">
            <v>MIENBAC;WIN</v>
          </cell>
          <cell r="E1871">
            <v>0</v>
          </cell>
        </row>
        <row r="1872">
          <cell r="A1872" t="str">
            <v>WIN2559</v>
          </cell>
          <cell r="B1872" t="str">
            <v>CN HÀ NỘI - CÔNG TY CỔ PHẦN DỊCH VỤ THƯƠNG MẠI TỔNG HỢP WINCOMMERCE</v>
          </cell>
          <cell r="C1872" t="str">
            <v>Số 3 ngõ 55 phố Đỗ Quang, phường Trung Hòa, quận Cầu Giấy, Hà Nội</v>
          </cell>
          <cell r="D1872" t="str">
            <v>MIENBAC;WIN</v>
          </cell>
          <cell r="E1872">
            <v>0</v>
          </cell>
        </row>
        <row r="1873">
          <cell r="A1873" t="str">
            <v>WIN2560</v>
          </cell>
          <cell r="B1873" t="str">
            <v>CN HÀ NỘI - CÔNG TY CỔ PHẦN DỊCH VỤ THƯƠNG MẠI TỔNG HỢP WINCOMMERCE</v>
          </cell>
          <cell r="C1873" t="str">
            <v>Số 28 đường Nguyễn Thái Học, phường Điện Biên, quận Ba Đình, thành phố Hà Nội</v>
          </cell>
          <cell r="D1873" t="str">
            <v>MIENBAC;WIN</v>
          </cell>
          <cell r="E1873">
            <v>0</v>
          </cell>
        </row>
        <row r="1874">
          <cell r="A1874" t="str">
            <v>win2561</v>
          </cell>
          <cell r="B1874" t="str">
            <v>CN HÀ NỘI - wincommerce</v>
          </cell>
          <cell r="C1874" t="str">
            <v>Liền kề LK1-30 Khu đô thị mới Văn Phú, phường Phú La, quận Hà Đông, thành phố Hà Nội</v>
          </cell>
          <cell r="D1874" t="str">
            <v>MIENBAC;WIN</v>
          </cell>
          <cell r="E1874">
            <v>0</v>
          </cell>
        </row>
        <row r="1875">
          <cell r="A1875" t="str">
            <v>WIN2563</v>
          </cell>
          <cell r="B1875" t="str">
            <v>CN HÀ NỘI - CÔNG TY CỔ PHẦN DỊCH VỤ THƯƠNG MẠI TỔNG HỢP WINCOMMERCE</v>
          </cell>
          <cell r="C1875" t="str">
            <v>Liền kề C15 NƠ 19, khu đô thị mới định Công, phường Định Công, quận Hoàng Mai, Hà Nội</v>
          </cell>
          <cell r="D1875" t="str">
            <v>MIENBAC;WIN</v>
          </cell>
          <cell r="E1875">
            <v>0</v>
          </cell>
        </row>
        <row r="1876">
          <cell r="A1876" t="str">
            <v>win2564</v>
          </cell>
          <cell r="B1876" t="str">
            <v>CN HÀ NỘI - wincommerce</v>
          </cell>
          <cell r="C1876" t="str">
            <v>Số 21 đường Văn Tiến Dũng, phường Phúc Diễn, quận Bắc Từ Liêm, Hà Nội</v>
          </cell>
          <cell r="D1876">
            <v>0</v>
          </cell>
          <cell r="E1876">
            <v>0</v>
          </cell>
        </row>
        <row r="1877">
          <cell r="A1877" t="str">
            <v>WIN6939</v>
          </cell>
          <cell r="B1877" t="str">
            <v>CN HÀ NỘI - CÔNG TY CỔ PHẦN DỊCH VỤ THƯƠNG MẠI TỔNG HỢP WINCOMMERCE</v>
          </cell>
          <cell r="C1877" t="str">
            <v>69 Ngô Xuân Quảng, Thị trấn Trâu Quỳ, Huyện Gia Lâm TP. Hà Nội</v>
          </cell>
          <cell r="D1877" t="str">
            <v>MIENBAC;WIN</v>
          </cell>
          <cell r="E1877">
            <v>0</v>
          </cell>
        </row>
        <row r="1878">
          <cell r="A1878" t="str">
            <v>WIN2565</v>
          </cell>
          <cell r="B1878" t="str">
            <v>CN HÀ NỘI - CÔNG TY CỔ PHẦN DỊCH VỤ THƯƠNG MẠI TỔNG HỢP WINCOMMERCE</v>
          </cell>
          <cell r="C1878" t="str">
            <v>Số 101B13 Tập thể Thanh Xuân Bắc, phường Thanh Xuân Bắc, quận Thanh Xuân, Hà Nội</v>
          </cell>
          <cell r="D1878" t="str">
            <v>MIENNAM;WIN</v>
          </cell>
          <cell r="E1878" t="str">
            <v/>
          </cell>
        </row>
        <row r="1879">
          <cell r="A1879" t="str">
            <v>win2615</v>
          </cell>
          <cell r="B1879" t="str">
            <v>CN HCM - wincommerce</v>
          </cell>
          <cell r="C1879" t="str">
            <v>CC Thái Sơn, Khu G Số A6/7, QL1A, P.Tân Tạo A, Quận Bình Tân, HCM</v>
          </cell>
          <cell r="D1879" t="str">
            <v>MIENNAM;WIN</v>
          </cell>
          <cell r="E1879" t="str">
            <v/>
          </cell>
        </row>
        <row r="1880">
          <cell r="A1880" t="str">
            <v>WIN2638</v>
          </cell>
          <cell r="B1880" t="str">
            <v>CN HCM - CÔNG TY CỔ PHẦN DỊCH VỤ THƯƠNG MẠI TỔNG HỢP WINCOMMERCE</v>
          </cell>
          <cell r="C1880" t="str">
            <v>162, Linh Đông, Khu Phố 4, P. Linh Đông, Quận Thủ Đức, HCM</v>
          </cell>
          <cell r="D1880" t="str">
            <v>MIENNAM;WIN</v>
          </cell>
          <cell r="E1880" t="str">
            <v/>
          </cell>
        </row>
        <row r="1881">
          <cell r="A1881" t="str">
            <v>WIN2639</v>
          </cell>
          <cell r="B1881" t="str">
            <v>CN HCM - CÔNG TY CỔ PHẦN DỊCH VỤ THƯƠNG MẠI TỔNG HỢP WINCOMMERCE</v>
          </cell>
          <cell r="C1881" t="str">
            <v>58, Man Thiện, P. Tăng Nhơn Phú A, Quận 9, HCM</v>
          </cell>
          <cell r="D1881" t="str">
            <v>MIENNAM;WIN</v>
          </cell>
          <cell r="E1881" t="str">
            <v/>
          </cell>
        </row>
        <row r="1882">
          <cell r="A1882" t="str">
            <v>WIN2641</v>
          </cell>
          <cell r="B1882" t="str">
            <v>CN HCM - CÔNG TY CỔ PHẦN DỊCH VỤ THƯƠNG MẠI TỔNG HỢP WINCOMMERCE</v>
          </cell>
          <cell r="C1882" t="str">
            <v>0.1 Lô A, Lương Định Của Ấp 2, P. An Phú, Quận 2, TP. Hồ Chí Minh Việt Nam</v>
          </cell>
          <cell r="D1882" t="str">
            <v>MIENNAM;WIN</v>
          </cell>
          <cell r="E1882" t="str">
            <v/>
          </cell>
        </row>
        <row r="1883">
          <cell r="A1883" t="str">
            <v>WIN2669</v>
          </cell>
          <cell r="B1883" t="str">
            <v>CN HCM - CÔNG TY CỔ PHẦN DỊCH VỤ THƯƠNG MẠI TỔNG HỢP WINCOMMERCE</v>
          </cell>
          <cell r="C1883" t="str">
            <v>86 TRẦN QUANG DIỆU, P.14, Quận 3, HCM</v>
          </cell>
          <cell r="D1883" t="str">
            <v>MIENNAM;WIN</v>
          </cell>
          <cell r="E1883" t="str">
            <v/>
          </cell>
        </row>
        <row r="1884">
          <cell r="A1884" t="str">
            <v>WIN2672</v>
          </cell>
          <cell r="B1884" t="str">
            <v>CN HCM - CÔNG TY CỔ PHẦN DỊCH VỤ THƯƠNG MẠI TỔNG HỢP WINCOMMERCE</v>
          </cell>
          <cell r="C1884" t="str">
            <v>218, PHAN VĂN HÂN, P. 17, Quận Bình Thạnh, HCM</v>
          </cell>
          <cell r="D1884" t="str">
            <v>MIENNAM;WIN</v>
          </cell>
          <cell r="E1884" t="str">
            <v/>
          </cell>
        </row>
        <row r="1885">
          <cell r="A1885" t="str">
            <v>WIN2682</v>
          </cell>
          <cell r="B1885" t="str">
            <v>CN HCM - CÔNG TY CỔ PHẦN DỊCH VỤ THƯƠNG MẠI TỔNG HỢP WINCOMMERCE</v>
          </cell>
          <cell r="C1885" t="str">
            <v>10 Đường D5, Phường 25, Quận Bình Thạnh, HCM</v>
          </cell>
          <cell r="D1885" t="str">
            <v>MIENNAM;WIN</v>
          </cell>
          <cell r="E1885" t="str">
            <v/>
          </cell>
        </row>
        <row r="1886">
          <cell r="A1886" t="str">
            <v>WIN2685</v>
          </cell>
          <cell r="B1886" t="str">
            <v>CN HCM - CÔNG TY CỔ PHẦN DỊCH VỤ THƯƠNG MẠI TỔNG HỢP WINCOMMERCE</v>
          </cell>
          <cell r="C1886" t="str">
            <v>148EF Lý Chính Thắng, P.7, Q.3, HCM</v>
          </cell>
          <cell r="D1886" t="str">
            <v>MIENNAM;WIN</v>
          </cell>
          <cell r="E1886" t="str">
            <v/>
          </cell>
        </row>
        <row r="1887">
          <cell r="A1887" t="str">
            <v>win2721</v>
          </cell>
          <cell r="B1887" t="str">
            <v>CN HCM - WINCOMMERCE</v>
          </cell>
          <cell r="C1887" t="str">
            <v>79 Đào Duy Từ, Phường 5, Q.10, HCM</v>
          </cell>
          <cell r="D1887" t="str">
            <v>MIENBAC;WIN</v>
          </cell>
          <cell r="E1887">
            <v>0</v>
          </cell>
        </row>
        <row r="1888">
          <cell r="A1888" t="str">
            <v>WIN2737</v>
          </cell>
          <cell r="B1888" t="str">
            <v>CN HÀ NỘI - CÔNG TY CỔ PHẦN DỊCH VỤ THƯƠNG MẠI TỔNG HỢP WINCOMMERCE</v>
          </cell>
          <cell r="C1888" t="str">
            <v>T7 - SO - 05 tổ hợp TTTM, giáo dục và căn hộ Times City, số 458 đường Minh Khai, phường Vĩnh Tuy, quận Hai Bà Trưng, thành phố Hà Nội</v>
          </cell>
          <cell r="D1888" t="str">
            <v>MIENBAC;WIN</v>
          </cell>
          <cell r="E1888">
            <v>0</v>
          </cell>
        </row>
        <row r="1889">
          <cell r="A1889" t="str">
            <v>WIN2743</v>
          </cell>
          <cell r="B1889" t="str">
            <v>CN HÀ NỘI - CÔNG TY CỔ PHẦN DỊCH VỤ THƯƠNG MẠI TỔNG HỢP WINCOMMERCE</v>
          </cell>
          <cell r="C1889" t="str">
            <v>Số 18B ngõ 28 phố Nguyên Hồng, phường Láng Hạ, quận Đống Đa, thành phố Hà Nội</v>
          </cell>
          <cell r="D1889" t="str">
            <v>MIENBAC;WIN</v>
          </cell>
          <cell r="E1889">
            <v>0</v>
          </cell>
        </row>
        <row r="1890">
          <cell r="A1890" t="str">
            <v>WIN2745</v>
          </cell>
          <cell r="B1890" t="str">
            <v>CN HÀ NỘI - CÔNG TY CỔ PHẦN DỊCH VỤ THƯƠNG MẠI TỔNG HỢP WINCOMMERCE</v>
          </cell>
          <cell r="C1890" t="str">
            <v>N4-A5 nhà số 4 thuộc dự án Khu nhà ở để bán, phường Mỹ Đình 2, quận Nam Từ Liêm, Hà Nội</v>
          </cell>
          <cell r="D1890" t="str">
            <v>MIENBAC;WIN</v>
          </cell>
          <cell r="E1890">
            <v>0</v>
          </cell>
        </row>
        <row r="1891">
          <cell r="A1891" t="str">
            <v>WIN2747</v>
          </cell>
          <cell r="B1891" t="str">
            <v>CN HÀ NỘI - CÔNG TY CỔ PHẦN DỊCH VỤ THƯƠNG MẠI TỔNG HỢP WINCOMMERCE</v>
          </cell>
          <cell r="C1891" t="str">
            <v>Số 9, phố Thịnh Liệt, phường Thịnh Liệt, quận Hoàng Mai, Hà Nội</v>
          </cell>
          <cell r="D1891" t="str">
            <v>MIENBAC;WIN</v>
          </cell>
          <cell r="E1891">
            <v>0</v>
          </cell>
        </row>
        <row r="1892">
          <cell r="A1892" t="str">
            <v>win2748</v>
          </cell>
          <cell r="B1892" t="str">
            <v>CN HÀ NỘI - wincommerce</v>
          </cell>
          <cell r="C1892" t="str">
            <v>Lô 11, liền kề 19 khu đấu giá Mậu Lương, Phường Kiến Hưng, quận Hà Đông, Hà Nội</v>
          </cell>
          <cell r="D1892" t="str">
            <v>MIENBAC;WIN</v>
          </cell>
          <cell r="E1892">
            <v>0</v>
          </cell>
        </row>
        <row r="1893">
          <cell r="A1893" t="str">
            <v>WIN2751</v>
          </cell>
          <cell r="B1893" t="str">
            <v>CN HÀ NỘI - CÔNG TY CỔ PHẦN DỊCH VỤ THƯƠNG MẠI TỔNG HỢP WINCOMMERCE</v>
          </cell>
          <cell r="C1893" t="str">
            <v>Số 453 phố Bạch Đằng, phường Chương Dương, quận Hoàn Kiếm, thành phố Hà Nội</v>
          </cell>
          <cell r="D1893" t="str">
            <v>MIENBAC;WIN</v>
          </cell>
          <cell r="E1893">
            <v>0</v>
          </cell>
        </row>
        <row r="1894">
          <cell r="A1894" t="str">
            <v>WIN2752</v>
          </cell>
          <cell r="B1894" t="str">
            <v>CN HÀ NỘI - CÔNG TY CỔ PHẦN DỊCH VỤ THƯƠNG MẠI TỔNG HỢP WINCOMMERCE</v>
          </cell>
          <cell r="C1894" t="str">
            <v>Số 109,Trần Huy Liệu tổ dân phố 7A, P. Giảng Võ, Ba Đình, Hà Nội</v>
          </cell>
          <cell r="D1894" t="str">
            <v>MIENBAC;WIN</v>
          </cell>
          <cell r="E1894">
            <v>0</v>
          </cell>
        </row>
        <row r="1895">
          <cell r="A1895" t="str">
            <v>win2753</v>
          </cell>
          <cell r="B1895" t="str">
            <v>CN HÀ NỘI - wincommerce</v>
          </cell>
          <cell r="C1895" t="str">
            <v>Số 24 ngõ 1 phố Đỗ Nhuận, phường Xuân Đỉnh, quận Bắc Từ Liêm, HN</v>
          </cell>
          <cell r="D1895" t="str">
            <v>MIENBAC;WIN</v>
          </cell>
          <cell r="E1895">
            <v>0</v>
          </cell>
        </row>
        <row r="1896">
          <cell r="A1896" t="str">
            <v>win2755</v>
          </cell>
          <cell r="B1896" t="str">
            <v>CN HÀ NỘI - wincommerce</v>
          </cell>
          <cell r="C1896" t="str">
            <v>Số 121-123 phố Tô Hiệu, phường Nguyễn Trãi, quận Hà Đông, Hà Nội</v>
          </cell>
          <cell r="D1896" t="str">
            <v>MIENBAC;WIN</v>
          </cell>
          <cell r="E1896">
            <v>0</v>
          </cell>
        </row>
        <row r="1897">
          <cell r="A1897" t="str">
            <v>WIN2756</v>
          </cell>
          <cell r="B1897" t="str">
            <v>CN HÀ NỘI - CÔNG TY CỔ PHẦN DỊCH VỤ THƯƠNG MẠI TỔNG HỢP WINCOMMERCE</v>
          </cell>
          <cell r="C1897" t="str">
            <v>Số 387 đường Thụy Khuê, P.Bưởi, Q.Tây Hồ, Hà Nội</v>
          </cell>
          <cell r="D1897" t="str">
            <v>MIENBAC;WIN</v>
          </cell>
          <cell r="E1897">
            <v>0</v>
          </cell>
        </row>
        <row r="1898">
          <cell r="A1898" t="str">
            <v>WIN2758</v>
          </cell>
          <cell r="B1898" t="str">
            <v>CN HÀ NỘI - CÔNG TY CỔ PHẦN DỊCH VỤ THƯƠNG MẠI TỔNG HỢP WINCOMMERCE</v>
          </cell>
          <cell r="C1898" t="str">
            <v>Số 167 đườngTrần Đại Nghĩa, phường Bách Khoa, quận Hai Bà Trưng, thành phố Hà Nội</v>
          </cell>
          <cell r="D1898" t="str">
            <v>MIENBAC;WIN</v>
          </cell>
          <cell r="E1898">
            <v>0</v>
          </cell>
        </row>
        <row r="1899">
          <cell r="A1899" t="str">
            <v>WIN2759</v>
          </cell>
          <cell r="B1899" t="str">
            <v>CN HÀ NỘI - CÔNG TY CỔ PHẦN DỊCH VỤ THƯƠNG MẠI TỔNG HỢP WINCOMMERCE</v>
          </cell>
          <cell r="C1899" t="str">
            <v>2 ngách E8/2 , phố Kim Ngưu, phường Quỳnh Mai, quận Hai Bà Trưng, Hà Nội</v>
          </cell>
          <cell r="D1899" t="str">
            <v>MIENBAC;WIN</v>
          </cell>
          <cell r="E1899">
            <v>0</v>
          </cell>
        </row>
        <row r="1900">
          <cell r="A1900" t="str">
            <v>WIN2760</v>
          </cell>
          <cell r="B1900" t="str">
            <v>CN HÀ NỘI - CÔNG TY CỔ PHẦN DỊCH VỤ THƯƠNG MẠI TỔNG HỢP WINCOMMERCE</v>
          </cell>
          <cell r="C1900" t="str">
            <v>Toà Tây Hà Số 5/11 đường Tố Hữu, phường Trung Văn, quận Nam Từ Liêm, HN</v>
          </cell>
          <cell r="D1900" t="str">
            <v>MIENBAC;WIN</v>
          </cell>
          <cell r="E1900">
            <v>0</v>
          </cell>
        </row>
        <row r="1901">
          <cell r="A1901" t="str">
            <v>WIN2761</v>
          </cell>
          <cell r="B1901" t="str">
            <v>CN HÀ NỘI - CÔNG TY CỔ PHẦN DỊCH VỤ THƯƠNG MẠI TỔNG HỢP WINCOMMERCE</v>
          </cell>
          <cell r="C1901" t="str">
            <v>22A Đức Diễn, Phường Phúc Diễn, Quận Bắc Từ Liêm, TP. Hà Nội Việt Nam</v>
          </cell>
          <cell r="D1901" t="str">
            <v>MIENBAC;WIN</v>
          </cell>
          <cell r="E1901">
            <v>0</v>
          </cell>
        </row>
        <row r="1902">
          <cell r="A1902" t="str">
            <v>WIN2762</v>
          </cell>
          <cell r="B1902" t="str">
            <v>CN HÀ NỘI - CÔNG TY CỔ PHẦN DỊCH VỤ THƯƠNG MẠI TỔNG HỢP WINCOMMERCE</v>
          </cell>
          <cell r="C1902" t="str">
            <v>Số 15 ngõ 68 phốTrung Hà, P. Ngọc Thụy, quận Long Biên, Hà Nội</v>
          </cell>
          <cell r="D1902" t="str">
            <v>MIENBAC;WIN</v>
          </cell>
          <cell r="E1902">
            <v>0</v>
          </cell>
        </row>
        <row r="1903">
          <cell r="A1903" t="str">
            <v>WIN2763</v>
          </cell>
          <cell r="B1903" t="str">
            <v>CN HÀ NỘI - CÔNG TY CỔ PHẦN DỊCH VỤ THƯƠNG MẠI TỔNG HỢP WINCOMMERCE</v>
          </cell>
          <cell r="C1903" t="str">
            <v>Số 179 phố Thịnh Liệt, phường Thịnh Liệt, quận Hoàng Mai, Hà Nội</v>
          </cell>
          <cell r="D1903" t="str">
            <v>MIENBAC;WIN</v>
          </cell>
          <cell r="E1903">
            <v>0</v>
          </cell>
        </row>
        <row r="1904">
          <cell r="A1904" t="str">
            <v>WIN2767</v>
          </cell>
          <cell r="B1904" t="str">
            <v>CN HÀ NỘI - CÔNG TY CỔ PHẦN DỊCH VỤ THƯƠNG MẠI TỔNG HỢP WINCOMMERCE</v>
          </cell>
          <cell r="C1904" t="str">
            <v>Số 31 ngõ 260 đường Cầu Giấy, phường Quan Hoa, quận Cầu Giấy, thành phố Hà Nội</v>
          </cell>
          <cell r="D1904" t="str">
            <v>MIENBAC;WIN</v>
          </cell>
          <cell r="E1904">
            <v>0</v>
          </cell>
        </row>
        <row r="1905">
          <cell r="A1905" t="str">
            <v>WIN2768</v>
          </cell>
          <cell r="B1905" t="str">
            <v>CN HÀ NỘI - CÔNG TY CỔ PHẦN DỊCH VỤ THƯƠNG MẠI TỔNG HỢP WINCOMMERCE</v>
          </cell>
          <cell r="C1905" t="str">
            <v>Số 31 Tân Ấp, phường Phúc Xá, quận Ba Đình, Hà Nội</v>
          </cell>
          <cell r="D1905" t="str">
            <v>MIENBAC;WIN</v>
          </cell>
          <cell r="E1905">
            <v>0</v>
          </cell>
        </row>
        <row r="1906">
          <cell r="A1906" t="str">
            <v>WIN2770</v>
          </cell>
          <cell r="B1906" t="str">
            <v>CN HÀ NỘI - CÔNG TY CỔ PHẦN DỊCH VỤ THƯƠNG MẠI TỔNG HỢP WINCOMMERCE</v>
          </cell>
          <cell r="C1906" t="str">
            <v>Số 118 Ngõ Hòa Bình 7, phường Minh Khai, quận Hai Bà Trưng, Hà Nội</v>
          </cell>
          <cell r="D1906" t="str">
            <v>MIENBAC;WIN</v>
          </cell>
          <cell r="E1906">
            <v>0</v>
          </cell>
        </row>
        <row r="1907">
          <cell r="A1907" t="str">
            <v>WIN2771</v>
          </cell>
          <cell r="B1907" t="str">
            <v>CN HÀ NỘI - CÔNG TY CỔ PHẦN DỊCH VỤ THƯƠNG MẠI TỔNG HỢP WINCOMMERCE</v>
          </cell>
          <cell r="C1907" t="str">
            <v>Số 169 Đặng Tiến Đông, phường Trung Liệt, quận Đống Đa, Hà Nội</v>
          </cell>
          <cell r="D1907" t="str">
            <v>MIENBAC;WIN</v>
          </cell>
          <cell r="E1907">
            <v>0</v>
          </cell>
        </row>
        <row r="1908">
          <cell r="A1908" t="str">
            <v>WIN2773</v>
          </cell>
          <cell r="B1908" t="str">
            <v>CN HÀ NỘI - CÔNG TY CỔ PHẦN DỊCH VỤ THƯƠNG MẠI TỔNG HỢP WINCOMMERCE</v>
          </cell>
          <cell r="C1908" t="str">
            <v>86 Thanh Lân, phường Thanh Trì, quận Hoàng Mai, Hà Nội</v>
          </cell>
          <cell r="D1908" t="str">
            <v>MIENBAC;WIN</v>
          </cell>
          <cell r="E1908">
            <v>0</v>
          </cell>
        </row>
        <row r="1909">
          <cell r="A1909" t="str">
            <v>WIN2775</v>
          </cell>
          <cell r="B1909" t="str">
            <v>CN HÀ NỘI - CÔNG TY CỔ PHẦN DỊCH VỤ THƯƠNG MẠI TỔNG HỢP WINCOMMERCE</v>
          </cell>
          <cell r="C1909" t="str">
            <v>25I Ngõ 358 Bùi Xương Trạch, phường Khương Đình, quận Thanh Xuân, Hà Nội</v>
          </cell>
          <cell r="D1909" t="str">
            <v>MIENBAC;WIN</v>
          </cell>
          <cell r="E1909">
            <v>0</v>
          </cell>
        </row>
        <row r="1910">
          <cell r="A1910" t="str">
            <v>WIN2776</v>
          </cell>
          <cell r="B1910" t="str">
            <v>CN HÀ NỘI - CÔNG TY CỔ PHẦN DỊCH VỤ THƯƠNG MẠI TỔNG HỢP WINCOMMERCE</v>
          </cell>
          <cell r="C1910" t="str">
            <v>348 Lạc Trung, phường Vĩnh Tuy, quận Hai Bà Trưng, Hà Nội</v>
          </cell>
          <cell r="D1910" t="str">
            <v>MIENBAC;WIN</v>
          </cell>
          <cell r="E1910">
            <v>0</v>
          </cell>
        </row>
        <row r="1911">
          <cell r="A1911" t="str">
            <v>WIN2777</v>
          </cell>
          <cell r="B1911" t="str">
            <v>CN HÀ NỘI - CÔNG TY CỔ PHẦN DỊCH VỤ THƯƠNG MẠI TỔNG HỢP WINCOMMERCE</v>
          </cell>
          <cell r="C1911" t="str">
            <v>575 La Thành, phường Thành Công, quận Ba Đình, Hà Nội</v>
          </cell>
          <cell r="D1911" t="str">
            <v>MIENBAC;WIN</v>
          </cell>
          <cell r="E1911">
            <v>0</v>
          </cell>
        </row>
        <row r="1912">
          <cell r="A1912" t="str">
            <v>WIN2781</v>
          </cell>
          <cell r="B1912" t="str">
            <v>CN HÀ NỘI - CÔNG TY CỔ PHẦN DỊCH VỤ THƯƠNG MẠI TỔNG HỢP WINCOMMERCE</v>
          </cell>
          <cell r="C1912" t="str">
            <v>Số 44 ngõ 81 phố Đặng Văn Ngữ, phường Trung Tự, quận Đống Đa, Hà Nội</v>
          </cell>
          <cell r="D1912" t="str">
            <v>MIENBAC;WIN</v>
          </cell>
          <cell r="E1912">
            <v>0</v>
          </cell>
        </row>
        <row r="1913">
          <cell r="A1913" t="str">
            <v>WIN2782</v>
          </cell>
          <cell r="B1913" t="str">
            <v>CN HÀ NỘI - CÔNG TY CỔ PHẦN DỊCH VỤ THƯƠNG MẠI TỔNG HỢP WINCOMMERCE</v>
          </cell>
          <cell r="C1913" t="str">
            <v>Số 1132 đường Láng, phường Láng Thượng, quận Đống Đa, Hà Nội</v>
          </cell>
          <cell r="D1913" t="str">
            <v>MIENBAC;WIN</v>
          </cell>
          <cell r="E1913">
            <v>0</v>
          </cell>
        </row>
        <row r="1914">
          <cell r="A1914" t="str">
            <v>WIN2785</v>
          </cell>
          <cell r="B1914" t="str">
            <v>CN HÀ NỘI - CÔNG TY CỔ PHẦN DỊCH VỤ THƯƠNG MẠI TỔNG HỢP WINCOMMERCE</v>
          </cell>
          <cell r="C1914" t="str">
            <v>Số 175 phố An Dương, phường Yên Phụ, quận Tây Hồ, Hà Nội</v>
          </cell>
          <cell r="D1914" t="str">
            <v>MIENBAC;WIN</v>
          </cell>
          <cell r="E1914">
            <v>0</v>
          </cell>
        </row>
        <row r="1915">
          <cell r="A1915" t="str">
            <v>WIN2790</v>
          </cell>
          <cell r="B1915" t="str">
            <v>CN HÀ NỘI - CÔNG TY CỔ PHẦN DỊCH VỤ THƯƠNG MẠI TỔNG HỢP WINCOMMERCE</v>
          </cell>
          <cell r="C1915" t="str">
            <v>Số 166 Ái Mộ, phường Bồ Đề, quận Long Biên, Hà Nội</v>
          </cell>
          <cell r="D1915" t="str">
            <v>MIENBAC;WIN</v>
          </cell>
          <cell r="E1915">
            <v>0</v>
          </cell>
        </row>
        <row r="1916">
          <cell r="A1916" t="str">
            <v>WIN2792</v>
          </cell>
          <cell r="B1916" t="str">
            <v>CN HÀ NỘI - CÔNG TY CỔ PHẦN DỊCH VỤ THƯƠNG MẠI TỔNG HỢP WINCOMMERCE</v>
          </cell>
          <cell r="C1916" t="str">
            <v>Số 38 Đê Tô Hoàng, phường Cầu Dền, quận Hai Bà Trưng, Hà Nội</v>
          </cell>
          <cell r="D1916" t="str">
            <v>MIENBAC;WIN</v>
          </cell>
          <cell r="E1916">
            <v>0</v>
          </cell>
        </row>
        <row r="1917">
          <cell r="A1917" t="str">
            <v>WIN2795</v>
          </cell>
          <cell r="B1917" t="str">
            <v>CN HÀ NỘI - CÔNG TY CỔ PHẦN DỊCH VỤ THƯƠNG MẠI TỔNG HỢP WINCOMMERCE</v>
          </cell>
          <cell r="C1917" t="str">
            <v>Nhà 1, tổ 7, khu đấu giá Giang Biên, phường Giang Biên, quận Long Biên, Hà Nội</v>
          </cell>
          <cell r="D1917" t="str">
            <v>MIENBAC;WIN</v>
          </cell>
          <cell r="E1917">
            <v>0</v>
          </cell>
        </row>
        <row r="1918">
          <cell r="A1918" t="str">
            <v>WIN2796</v>
          </cell>
          <cell r="B1918" t="str">
            <v>CN HÀ NỘI - CÔNG TY CỔ PHẦN DỊCH VỤ THƯƠNG MẠI TỔNG HỢP WINCOMMERCE</v>
          </cell>
          <cell r="C1918" t="str">
            <v>Số 8 nhà 01B Đô thị mới Sài Đồng, phường Phúc Đồng, quận Long Biên, Hà Nội</v>
          </cell>
          <cell r="D1918" t="str">
            <v>MIENBAC;WIN</v>
          </cell>
          <cell r="E1918">
            <v>0</v>
          </cell>
        </row>
        <row r="1919">
          <cell r="A1919" t="str">
            <v>win2797</v>
          </cell>
          <cell r="B1919" t="str">
            <v>CN HÀ NỘI - Wincommerce</v>
          </cell>
          <cell r="C1919" t="str">
            <v>Số 42, phố Sủi, xã Phú Thị, huyện Gia Lâm, Hà Nội</v>
          </cell>
          <cell r="D1919" t="str">
            <v>MIENBAC;WIN</v>
          </cell>
          <cell r="E1919">
            <v>0</v>
          </cell>
        </row>
        <row r="1920">
          <cell r="A1920" t="str">
            <v>WIN2798</v>
          </cell>
          <cell r="B1920" t="str">
            <v>CN HÀ NỘI - CÔNG TY CỔ PHẦN DỊCH VỤ THƯƠNG MẠI TỔNG HỢP WINCOMMERCE</v>
          </cell>
          <cell r="C1920" t="str">
            <v>Số 207, phố Đức Giang, phường Thượng Thanh, quận Long Biên, Hà Nội</v>
          </cell>
          <cell r="D1920" t="str">
            <v>MIENBAC;WIN</v>
          </cell>
          <cell r="E1920">
            <v>0</v>
          </cell>
        </row>
        <row r="1921">
          <cell r="A1921" t="str">
            <v>WIN2799</v>
          </cell>
          <cell r="B1921" t="str">
            <v>CN HÀ NỘI - CÔNG TY CỔ PHẦN DỊCH VỤ THƯƠNG MẠI TỔNG HỢP WINCOMMERCE</v>
          </cell>
          <cell r="C1921" t="str">
            <v>Số 120A Nguyễn An Ninh, phường Tương Mai, quận Hoàng Mai, Hà Nội</v>
          </cell>
          <cell r="D1921" t="str">
            <v>MIENBAC;WIN</v>
          </cell>
          <cell r="E1921">
            <v>0</v>
          </cell>
        </row>
        <row r="1922">
          <cell r="A1922" t="str">
            <v>WIN2801</v>
          </cell>
          <cell r="B1922" t="str">
            <v>CN HÀ NỘI - CÔNG TY CỔ PHẦN DỊCH VỤ THƯƠNG MẠI TỔNG HỢP WINCOMMERCE</v>
          </cell>
          <cell r="C1922" t="str">
            <v>Số 261 phố Tân Mai, phường Tân Mai, quận Hoàng Mai, Hà Nội</v>
          </cell>
          <cell r="D1922" t="str">
            <v>MIENBAC;WIN</v>
          </cell>
          <cell r="E1922">
            <v>0</v>
          </cell>
        </row>
        <row r="1923">
          <cell r="A1923" t="str">
            <v>WIN2802</v>
          </cell>
          <cell r="B1923" t="str">
            <v>CN HÀ NỘI - CÔNG TY CỔ PHẦN DỊCH VỤ THƯƠNG MẠI TỔNG HỢP WINCOMMERCE</v>
          </cell>
          <cell r="C1923" t="str">
            <v>Số 31, ngõ 310 đường Nghi Tàm, phường Yên Phụ, quận Tây Hồ, Hà Nội</v>
          </cell>
          <cell r="D1923" t="str">
            <v>MIENBAC;WIN</v>
          </cell>
          <cell r="E1923">
            <v>0</v>
          </cell>
        </row>
        <row r="1924">
          <cell r="A1924" t="str">
            <v>WIN2803</v>
          </cell>
          <cell r="B1924" t="str">
            <v>CN HÀ NỘI - CÔNG TY CỔ PHẦN DỊCH VỤ THƯƠNG MẠI TỔNG HỢP WINCOMMERCE</v>
          </cell>
          <cell r="C1924" t="str">
            <v>Số 528 ngõ 528 phố Ngô Gia Tự, phường Đức Giang, quận Long Biên, Hà Nội</v>
          </cell>
          <cell r="D1924" t="str">
            <v>MIENBAC;WIN</v>
          </cell>
          <cell r="E1924">
            <v>0</v>
          </cell>
        </row>
        <row r="1925">
          <cell r="A1925" t="str">
            <v>win2804</v>
          </cell>
          <cell r="B1925" t="str">
            <v>CN HÀ NỘI - wincommerce</v>
          </cell>
          <cell r="C1925" t="str">
            <v>LK 16-19 Khu đô thị Ngô Thì Nhậm, phường La Khê, quận Hà Đông, Hà Nội</v>
          </cell>
          <cell r="D1925" t="str">
            <v>MIENBAC;WIN</v>
          </cell>
          <cell r="E1925">
            <v>0</v>
          </cell>
        </row>
        <row r="1926">
          <cell r="A1926" t="str">
            <v>WIN2806</v>
          </cell>
          <cell r="B1926" t="str">
            <v>CN HÀ NỘI - CÔNG TY CỔ PHẦN DỊCH VỤ THƯƠNG MẠI TỔNG HỢP WINCOMMERCE</v>
          </cell>
          <cell r="C1926" t="str">
            <v>Số 3, phố Hàng Bút, phường Hàng Bồ, quận Hoàn Kiếm, Hà Nội</v>
          </cell>
          <cell r="D1926" t="str">
            <v>MIENBAC;WIN</v>
          </cell>
          <cell r="E1926">
            <v>0</v>
          </cell>
        </row>
        <row r="1927">
          <cell r="A1927" t="str">
            <v>WIN2807</v>
          </cell>
          <cell r="B1927" t="str">
            <v>CN HÀ NỘI - CÔNG TY CỔ PHẦN DỊCH VỤ THƯƠNG MẠI TỔNG HỢP WINCOMMERCE</v>
          </cell>
          <cell r="C1927" t="str">
            <v>Số 9 ngõ 293 đường Tam Trinh, phường Hoàng Văn Thụ, quận Hoàng Mai, Hà Nội</v>
          </cell>
          <cell r="D1927" t="str">
            <v>MIENBAC;WIN</v>
          </cell>
          <cell r="E1927">
            <v>0</v>
          </cell>
        </row>
        <row r="1928">
          <cell r="A1928" t="str">
            <v>WIN2808</v>
          </cell>
          <cell r="B1928" t="str">
            <v>CN HÀ NỘI - CÔNG TY CỔ PHẦN DỊCH VỤ THƯƠNG MẠI TỔNG HỢP WINCOMMERCE</v>
          </cell>
          <cell r="C1928" t="str">
            <v>Số 27 phố Phạm Hồng Thái, phường Trúc Bạch, quận Ba Đình, Hà Nội</v>
          </cell>
          <cell r="D1928" t="str">
            <v>MIENBAC;WIN</v>
          </cell>
          <cell r="E1928">
            <v>0</v>
          </cell>
        </row>
        <row r="1929">
          <cell r="A1929" t="str">
            <v>WIN2810</v>
          </cell>
          <cell r="B1929" t="str">
            <v>CN HÀ NỘI - CÔNG TY CỔ PHẦN DỊCH VỤ THƯƠNG MẠI TỔNG HỢP WINCOMMERCE</v>
          </cell>
          <cell r="C1929" t="str">
            <v>"Nhà 2B, ngõ 361 Phạm Văn Đồng, tổ dân phố Hoàng Bẩy, 
phường Cổ Nhuế 1, quận Bắc Từ Liêm, Hà Nội"</v>
          </cell>
          <cell r="D1929" t="str">
            <v>MIENBAC;WIN</v>
          </cell>
          <cell r="E1929">
            <v>0</v>
          </cell>
        </row>
        <row r="1930">
          <cell r="A1930" t="str">
            <v>WIN2811</v>
          </cell>
          <cell r="B1930" t="str">
            <v>CN HÀ NỘI - CÔNG TY CỔ PHẦN DỊCH VỤ THƯƠNG MẠI TỔNG HỢP WINCOMMERCE</v>
          </cell>
          <cell r="C1930" t="str">
            <v>Số 402 đường Kim Giang, phường Đại Kim, quận Hoàng Mai, Hà Nội</v>
          </cell>
          <cell r="D1930" t="str">
            <v>MIENBAC;WIN</v>
          </cell>
          <cell r="E1930">
            <v>0</v>
          </cell>
        </row>
        <row r="1931">
          <cell r="A1931" t="str">
            <v>WIN2812</v>
          </cell>
          <cell r="B1931" t="str">
            <v>CN HÀ NỘI - CÔNG TY CỔ PHẦN DỊCH VỤ THƯƠNG MẠI TỔNG HỢP WINCOMMERCE</v>
          </cell>
          <cell r="C1931" t="str">
            <v>Số 27 ngõ 165 đường Xuân Thủy, phường Dịch Vọng Hậu, quận Cầu Giấy, Hà Nội</v>
          </cell>
          <cell r="D1931" t="str">
            <v>MIENBAC;WIN</v>
          </cell>
          <cell r="E1931">
            <v>0</v>
          </cell>
        </row>
        <row r="1932">
          <cell r="A1932" t="str">
            <v>WIN2814</v>
          </cell>
          <cell r="B1932" t="str">
            <v>CN HÀ NỘI - CÔNG TY CỔ PHẦN DỊCH VỤ THƯƠNG MẠI TỔNG HỢP WINCOMMERCE</v>
          </cell>
          <cell r="C1932" t="str">
            <v>Số 116 đường Đê La Thành, phường Phương Liên, quận Đống Đa, Hà Nội</v>
          </cell>
          <cell r="D1932" t="str">
            <v>MIENBAC;WIN</v>
          </cell>
          <cell r="E1932">
            <v>0</v>
          </cell>
        </row>
        <row r="1933">
          <cell r="A1933" t="str">
            <v>WIN2816</v>
          </cell>
          <cell r="B1933" t="str">
            <v>CN HÀ NỘI - CÔNG TY CỔ PHẦN DỊCH VỤ THƯƠNG MẠI TỔNG HỢP WINCOMMERCE</v>
          </cell>
          <cell r="C1933" t="str">
            <v>Số 198 đường Hoàng Mai, phường Hoàng Văn Thụ, quận Hoàng Mai, Hà Nội</v>
          </cell>
          <cell r="D1933" t="str">
            <v>MIENBAC;WIN</v>
          </cell>
          <cell r="E1933">
            <v>0</v>
          </cell>
        </row>
        <row r="1934">
          <cell r="A1934" t="str">
            <v>win2817</v>
          </cell>
          <cell r="B1934" t="str">
            <v>CN HÀ NỘI - wincommerce</v>
          </cell>
          <cell r="C1934" t="str">
            <v>Số 18 đường Cầu Dậu, xã Thanh Liệt, huyện Thanh Trì, Hà Nội</v>
          </cell>
          <cell r="D1934" t="str">
            <v>MIENBAC;WIN</v>
          </cell>
          <cell r="E1934">
            <v>0</v>
          </cell>
        </row>
        <row r="1935">
          <cell r="A1935" t="str">
            <v>win2820</v>
          </cell>
          <cell r="B1935" t="str">
            <v>CN HÀ NỘI - wincommerce</v>
          </cell>
          <cell r="C1935" t="str">
            <v>Số 29 ngõ 126 đường Xuân Đỉnh, phường Xuân Đỉnh, quận Bắc Từ Liêm, Hà Nội</v>
          </cell>
          <cell r="D1935" t="str">
            <v>MIENBAC;WIN</v>
          </cell>
          <cell r="E1935">
            <v>0</v>
          </cell>
        </row>
        <row r="1936">
          <cell r="A1936" t="str">
            <v>WIN2823</v>
          </cell>
          <cell r="B1936" t="str">
            <v>CN HÀ NỘI - CÔNG TY CỔ PHẦN DỊCH VỤ THƯƠNG MẠI TỔNG HỢP WINCOMMERCE</v>
          </cell>
          <cell r="C1936" t="str">
            <v>Số 10 ngõ 15 phố Hoàng Liệt, phường Hoàng Liệt, quận Hoàng Mai, Hà Nội</v>
          </cell>
          <cell r="D1936" t="str">
            <v>MIENBAC;WIN</v>
          </cell>
          <cell r="E1936">
            <v>0</v>
          </cell>
        </row>
        <row r="1937">
          <cell r="A1937" t="str">
            <v>WIN2825</v>
          </cell>
          <cell r="B1937" t="str">
            <v>CN HÀ NỘI - CÔNG TY CỔ PHẦN DỊCH VỤ THƯƠNG MẠI TỔNG HỢP WINCOMMERCE</v>
          </cell>
          <cell r="C1937" t="str">
            <v>Số 10 ngõ 100 Hoàng Quốc Việt, phường Nghĩa Đô, quận Cầu Giấy, Hà Nội</v>
          </cell>
          <cell r="D1937" t="str">
            <v>MIENBAC;WIN</v>
          </cell>
          <cell r="E1937">
            <v>0</v>
          </cell>
        </row>
        <row r="1938">
          <cell r="A1938" t="str">
            <v>WIN2826</v>
          </cell>
          <cell r="B1938" t="str">
            <v>CN HÀ NỘI - CÔNG TY CỔ PHẦN DỊCH VỤ THƯƠNG MẠI TỔNG HỢP WINCOMMERCE</v>
          </cell>
          <cell r="C1938" t="str">
            <v>Số 18 phố Lệ Mật, phường Việt Hưng, quận Long Biên, Hà Nội</v>
          </cell>
          <cell r="D1938" t="str">
            <v>MIENBAC;WIN</v>
          </cell>
          <cell r="E1938">
            <v>0</v>
          </cell>
        </row>
        <row r="1939">
          <cell r="A1939" t="str">
            <v>WIN2827</v>
          </cell>
          <cell r="B1939" t="str">
            <v>CN HÀ NỘI - CÔNG TY CỔ PHẦN DỊCH VỤ THƯƠNG MẠI TỔNG HỢP WINCOMMERCE</v>
          </cell>
          <cell r="C1939" t="str">
            <v>Số 29 ngách 32 ngõ 564 Nguyễn Văn Cừ, phường Gia Thụy, quận Long Biên, Hà Nội</v>
          </cell>
          <cell r="D1939" t="str">
            <v>MIENBAC;WIN</v>
          </cell>
          <cell r="E1939">
            <v>0</v>
          </cell>
        </row>
        <row r="1940">
          <cell r="A1940" t="str">
            <v>WIN2829</v>
          </cell>
          <cell r="B1940" t="str">
            <v>CN HÀ NỘI - CÔNG TY CỔ PHẦN DỊCH VỤ THƯƠNG MẠI TỔNG HỢP WINCOMMERCE</v>
          </cell>
          <cell r="C1940" t="str">
            <v>Số 44 đường Nguyễn Hoàng, phường Mỹ Đình 2, quận Nam Từ Liêm, Hà Nội</v>
          </cell>
          <cell r="D1940" t="str">
            <v>MIENBAC;WIN</v>
          </cell>
          <cell r="E1940">
            <v>0</v>
          </cell>
        </row>
        <row r="1941">
          <cell r="A1941" t="str">
            <v>WIN2830</v>
          </cell>
          <cell r="B1941" t="str">
            <v>CN HÀ NỘI - CÔNG TY CỔ PHẦN DỊCH VỤ THƯƠNG MẠI TỔNG HỢP WINCOMMERCE</v>
          </cell>
          <cell r="C1941" t="str">
            <v>Số 76 phố Nhân Hòa, P. Nhân Chính, Q. Thanh Xuân, Hà Nội</v>
          </cell>
          <cell r="D1941" t="str">
            <v>MIENBAC;WIN</v>
          </cell>
          <cell r="E1941">
            <v>0</v>
          </cell>
        </row>
        <row r="1942">
          <cell r="A1942" t="str">
            <v>WIN2833</v>
          </cell>
          <cell r="B1942" t="str">
            <v>CN HÀ NỘI - CÔNG TY CỔ PHẦN DỊCH VỤ THƯƠNG MẠI TỔNG HỢP WINCOMMERCE</v>
          </cell>
          <cell r="C1942" t="str">
            <v>Số 28, ngõ 68 đường Cầu Giấy, Phường Quan Hoa, quận Cầu Giấy, Tp. Hà Nội</v>
          </cell>
          <cell r="D1942" t="str">
            <v>MIENBAC;WIN</v>
          </cell>
          <cell r="E1942">
            <v>0</v>
          </cell>
        </row>
        <row r="1943">
          <cell r="A1943" t="str">
            <v>WIN2835</v>
          </cell>
          <cell r="B1943" t="str">
            <v>CN HÀ NỘI - CÔNG TY CỔ PHẦN DỊCH VỤ THƯƠNG MẠI TỔNG HỢP WINCOMMERCE</v>
          </cell>
          <cell r="C1943" t="str">
            <v>Số 66 đường Trung Văn, Phường Trung Văn, Quận Nam Từ Liêm, Hà Nội</v>
          </cell>
          <cell r="D1943" t="str">
            <v>MIENBAC;WIN</v>
          </cell>
          <cell r="E1943">
            <v>0</v>
          </cell>
        </row>
        <row r="1944">
          <cell r="A1944" t="str">
            <v>WIN2841</v>
          </cell>
          <cell r="B1944" t="str">
            <v>CN HÀ NỘI - CÔNG TY CỔ PHẦN DỊCH VỤ THƯƠNG MẠI TỔNG HỢP WINCOMMERCE</v>
          </cell>
          <cell r="C1944" t="str">
            <v>Số 80 phố Nguyễn Phúc Lai, phường Ô Chợ Dừa, quận Đống Đa, Hà Nội</v>
          </cell>
          <cell r="D1944" t="str">
            <v>MIENBAC;WIN</v>
          </cell>
          <cell r="E1944">
            <v>0</v>
          </cell>
        </row>
        <row r="1945">
          <cell r="A1945" t="str">
            <v>WIN2846</v>
          </cell>
          <cell r="B1945" t="str">
            <v>CN HÀ NỘI - CÔNG TY CỔ PHẦN DỊCH VỤ THƯƠNG MẠI TỔNG HỢP WINCOMMERCE</v>
          </cell>
          <cell r="C1945" t="str">
            <v>Số 90 ngõ 24 phố Kim Đồng, phường Giáp Bát, quận Hoàng Mai, Hà Nội</v>
          </cell>
          <cell r="D1945" t="str">
            <v>MIENBAC;WIN</v>
          </cell>
          <cell r="E1945">
            <v>0</v>
          </cell>
        </row>
        <row r="1946">
          <cell r="A1946" t="str">
            <v>WIN2850</v>
          </cell>
          <cell r="B1946" t="str">
            <v>CN HÀ NỘI - CÔNG TY CỔ PHẦN DỊCH VỤ THƯƠNG MẠI TỔNG HỢP WINCOMMERCE</v>
          </cell>
          <cell r="C1946" t="str">
            <v>Số 639 Vũ Tông Phan, phường Khương Đình, quận Thanh Xuân, Hà Nội</v>
          </cell>
          <cell r="D1946" t="str">
            <v>MIENBAC;WIN</v>
          </cell>
          <cell r="E1946">
            <v>0</v>
          </cell>
        </row>
        <row r="1947">
          <cell r="A1947" t="str">
            <v>WIN2853</v>
          </cell>
          <cell r="B1947" t="str">
            <v>CN HÀ NỘI - CÔNG TY CỔ PHẦN DỊCH VỤ THƯƠNG MẠI TỔNG HỢP WINCOMMERCE</v>
          </cell>
          <cell r="C1947" t="str">
            <v>Số 85 Yên Sở, P. Yên Sở, quận Hoàng Mai, Hà Nội</v>
          </cell>
          <cell r="D1947" t="str">
            <v>MIENNAM;WIN</v>
          </cell>
          <cell r="E1947" t="str">
            <v/>
          </cell>
        </row>
        <row r="1948">
          <cell r="A1948" t="str">
            <v>WIN2881</v>
          </cell>
          <cell r="B1948" t="str">
            <v>CN HCM - CÔNG TY CỔ PHẦN DỊCH VỤ THƯƠNG MẠI TỔNG HỢP WINCOMMERCE</v>
          </cell>
          <cell r="C1948" t="str">
            <v>CH TM.08,CC Tecco Tower, Tham Lương, P. Tân Thới Nhất, Quận 12, HCM</v>
          </cell>
          <cell r="D1948" t="str">
            <v>MIENNAM;WIN</v>
          </cell>
          <cell r="E1948" t="str">
            <v/>
          </cell>
        </row>
        <row r="1949">
          <cell r="A1949" t="str">
            <v>WIN2882</v>
          </cell>
          <cell r="B1949" t="str">
            <v>CN HCM - CÔNG TY CỔ PHẦN DỊCH VỤ THƯƠNG MẠI TỔNG HỢP WINCOMMERCE</v>
          </cell>
          <cell r="C1949" t="str">
            <v>17-19-21 Nguyễn Văn Trỗi, Phường 12, Quận Phú Nhuận, HCM</v>
          </cell>
          <cell r="D1949" t="str">
            <v>MIENNAM;WIN</v>
          </cell>
          <cell r="E1949" t="str">
            <v/>
          </cell>
        </row>
        <row r="1950">
          <cell r="A1950" t="str">
            <v>win2886</v>
          </cell>
          <cell r="B1950" t="str">
            <v>CN HCM - wincommerce</v>
          </cell>
          <cell r="C1950" t="str">
            <v>197 Nguyễn Thị Nhỏ, Phường 9, Quận Tân Bình, HCM</v>
          </cell>
          <cell r="D1950" t="str">
            <v>MIENNAM;WIN</v>
          </cell>
          <cell r="E1950" t="str">
            <v/>
          </cell>
        </row>
        <row r="1951">
          <cell r="A1951" t="str">
            <v>WIN2891</v>
          </cell>
          <cell r="B1951" t="str">
            <v>CN HCM - CÔNG TY CỔ PHẦN DỊCH VỤ THƯƠNG MẠI TỔNG HỢP WINCOMMERCE</v>
          </cell>
          <cell r="C1951" t="str">
            <v>03 Đường số 4,KP 6, Phường Trường Thọ, Quận Thủ Đức, HCM</v>
          </cell>
          <cell r="D1951" t="str">
            <v>MIENNAM;WIN</v>
          </cell>
          <cell r="E1951" t="str">
            <v/>
          </cell>
        </row>
        <row r="1952">
          <cell r="A1952" t="str">
            <v>WIN2892</v>
          </cell>
          <cell r="B1952" t="str">
            <v>CN HCM - CÔNG TY CỔ PHẦN DỊCH VỤ THƯƠNG MẠI TỔNG HỢP WINCOMMERCE</v>
          </cell>
          <cell r="C1952" t="str">
            <v>2 Tầng Trệt, CC 12 View, P.Tân Thới Nhất, Quận 12, HCM</v>
          </cell>
          <cell r="D1952" t="str">
            <v>MIENNAM;WIN</v>
          </cell>
          <cell r="E1952" t="str">
            <v/>
          </cell>
        </row>
        <row r="1953">
          <cell r="A1953" t="str">
            <v>WIN2894</v>
          </cell>
          <cell r="B1953" t="str">
            <v>CN HCM - CÔNG TY CỔ PHẦN DỊCH VỤ THƯƠNG MẠI TỔNG HỢP WINCOMMERCE</v>
          </cell>
          <cell r="C1953" t="str">
            <v>131 Đặng Văn Ngữ, Phường 14, Quận Phú Nhuận, HCM</v>
          </cell>
          <cell r="D1953" t="str">
            <v>MIENBAC;WIN</v>
          </cell>
          <cell r="E1953">
            <v>0</v>
          </cell>
        </row>
        <row r="1954">
          <cell r="A1954" t="str">
            <v>WIN2909</v>
          </cell>
          <cell r="B1954" t="str">
            <v>CN HÀ NỘI - CÔNG TY CỔ PHẦN DỊCH VỤ THƯƠNG MẠI TỔNG HỢP WINCOMMERCE</v>
          </cell>
          <cell r="C1954" t="str">
            <v>Số 38 ngõ 76 phố Mai Dịch, phường Mai Dịch, quận Cầu Giấy, Hà Nội</v>
          </cell>
          <cell r="D1954" t="str">
            <v>MIENBAC;WIN</v>
          </cell>
          <cell r="E1954">
            <v>0</v>
          </cell>
        </row>
        <row r="1955">
          <cell r="A1955" t="str">
            <v>WIN2918</v>
          </cell>
          <cell r="B1955" t="str">
            <v>CN HÀ NỘI - CÔNG TY CỔ PHẦN DỊCH VỤ THƯƠNG MẠI TỔNG HỢP WINCOMMERCE</v>
          </cell>
          <cell r="C1955" t="str">
            <v>Số 5 phố Nhật Tảo, phường Đông Ngạc, quận Bắc Từ Liêm, Hà Nội</v>
          </cell>
          <cell r="D1955" t="str">
            <v>MIENBAC;WIN</v>
          </cell>
          <cell r="E1955">
            <v>0</v>
          </cell>
        </row>
        <row r="1956">
          <cell r="A1956" t="str">
            <v>win2924</v>
          </cell>
          <cell r="B1956" t="str">
            <v>CN HÀ NỘI - Wincommerce</v>
          </cell>
          <cell r="C1956" t="str">
            <v>Số 391 Ngô Xuân Quảng, thị trấn Trâu Quỳ, huyện Gia Lâm, Hà Nội</v>
          </cell>
          <cell r="D1956" t="str">
            <v>MIENBAC;WIN</v>
          </cell>
          <cell r="E1956">
            <v>0</v>
          </cell>
        </row>
        <row r="1957">
          <cell r="A1957" t="str">
            <v>WIN2926</v>
          </cell>
          <cell r="B1957" t="str">
            <v>CN HÀ NỘI - CÔNG TY CỔ PHẦN DỊCH VỤ THƯƠNG MẠI TỔNG HỢP WINCOMMERCE</v>
          </cell>
          <cell r="C1957" t="str">
            <v>Số 224 phố Khâm Thiên, phường Thổ Quan, quận Đống Đa, Hà Nội</v>
          </cell>
          <cell r="D1957" t="str">
            <v>MIENNAM;WIN</v>
          </cell>
          <cell r="E1957" t="str">
            <v/>
          </cell>
        </row>
        <row r="1958">
          <cell r="A1958" t="str">
            <v>WIN2929</v>
          </cell>
          <cell r="B1958" t="str">
            <v>CN HCM - CÔNG TY CỔ PHẦN DỊCH VỤ THƯƠNG MẠI TỔNG HỢP WINCOMMERCE</v>
          </cell>
          <cell r="C1958" t="str">
            <v>A01-08, tầng 1, block A, Khu căn hộ, Hoàng Anh Thanh Bình, đường số 17, P.Tân Hưng, Q.7, HCM</v>
          </cell>
          <cell r="D1958" t="str">
            <v>MIENNAM;WIN</v>
          </cell>
          <cell r="E1958" t="str">
            <v/>
          </cell>
        </row>
        <row r="1959">
          <cell r="A1959" t="str">
            <v>WIN2931</v>
          </cell>
          <cell r="B1959" t="str">
            <v>CN HCM - CÔNG TY CỔ PHẦN DỊCH VỤ THƯƠNG MẠI TỔNG HỢP WINCOMMERCE</v>
          </cell>
          <cell r="C1959" t="str">
            <v>Căn số 0.01, Tầng 1, Lô A, Chung cư Quận 2, Khu Phố 3, Phường Bình Trưng Đông, Quận 2, TP. Hồ Chí Minh Việt Nam</v>
          </cell>
          <cell r="D1959" t="str">
            <v>MIENNAM;WIN</v>
          </cell>
          <cell r="E1959" t="str">
            <v/>
          </cell>
        </row>
        <row r="1960">
          <cell r="A1960" t="str">
            <v>win2954</v>
          </cell>
          <cell r="B1960" t="str">
            <v>CN HCM - wincommerce</v>
          </cell>
          <cell r="C1960" t="str">
            <v>Cao Ốc Him Lam, Quận 8, HCM</v>
          </cell>
          <cell r="D1960" t="str">
            <v>MIENNAM;WIN</v>
          </cell>
          <cell r="E1960" t="str">
            <v/>
          </cell>
        </row>
        <row r="1961">
          <cell r="A1961" t="str">
            <v>win2961</v>
          </cell>
          <cell r="B1961" t="str">
            <v>CN HCM - Wincommerce</v>
          </cell>
          <cell r="C1961" t="str">
            <v>Số A-0-05, Đường CN13-DC8-DC13, Đường CN13-DC8-DC13, Phường Sơn Kỳ, HCM</v>
          </cell>
          <cell r="D1961" t="str">
            <v>MIENNAM;WIN</v>
          </cell>
          <cell r="E1961" t="str">
            <v/>
          </cell>
        </row>
        <row r="1962">
          <cell r="A1962" t="str">
            <v>WIN2965</v>
          </cell>
          <cell r="B1962" t="str">
            <v>CN HCM - CÔNG TY CỔ PHẦN DỊCH VỤ THƯƠNG MẠI TỔNG HỢP WINCOMMERCE</v>
          </cell>
          <cell r="C1962" t="str">
            <v>67 Mai Chí Thọ, Phường An Phú, Quận 2, TP. Hồ Chí Minh Việt Nam</v>
          </cell>
          <cell r="D1962" t="str">
            <v>MIENNAM;WIN</v>
          </cell>
          <cell r="E1962" t="str">
            <v/>
          </cell>
        </row>
        <row r="1963">
          <cell r="A1963" t="str">
            <v>WIN2968</v>
          </cell>
          <cell r="B1963" t="str">
            <v>CN HCM - CÔNG TY CỔ PHẦN DỊCH VỤ THƯƠNG MẠI TỔNG HỢP WINCOMMERCE</v>
          </cell>
          <cell r="C1963" t="str">
            <v>C2 Vinhomes Central Park, Tân Cảng, Phường 22, Quận Bình Thạnh, HCM</v>
          </cell>
          <cell r="D1963" t="str">
            <v>MIENBAC;WIN</v>
          </cell>
          <cell r="E1963">
            <v>0</v>
          </cell>
        </row>
        <row r="1964">
          <cell r="A1964" t="str">
            <v>WIN2969</v>
          </cell>
          <cell r="B1964" t="str">
            <v>CN HÀ NỘI - CÔNG TY CỔ PHẦN DỊCH VỤ THƯƠNG MẠI TỔNG HỢP WINCOMMERCE</v>
          </cell>
          <cell r="C1964" t="str">
            <v>"Dịch vụ tầng 1, nhà C lô CT3, khu đô thị mới Tây Nam hồ Linh Đàm
, đường Linh Đường, phường Hoàng Liệt, quận Hoàng Mai, Hà Nội"</v>
          </cell>
          <cell r="D1964" t="str">
            <v>MIENNAM;WIN</v>
          </cell>
          <cell r="E1964" t="str">
            <v/>
          </cell>
        </row>
        <row r="1965">
          <cell r="A1965" t="str">
            <v>WIN2980</v>
          </cell>
          <cell r="B1965" t="str">
            <v>CN HCM - CÔNG TY CỔ PHẦN DỊCH VỤ THƯƠNG MẠI TỔNG HỢP WINCOMMERCE</v>
          </cell>
          <cell r="C1965" t="str">
            <v>B-03, Block B, Hiệp Bình Phước, Quận Thủ Đức, HCM</v>
          </cell>
          <cell r="D1965" t="str">
            <v>MIENBAC;WIN</v>
          </cell>
          <cell r="E1965">
            <v>0</v>
          </cell>
        </row>
        <row r="1966">
          <cell r="A1966" t="str">
            <v>WIN2982</v>
          </cell>
          <cell r="B1966" t="str">
            <v>CN HÀ NỘI - CÔNG TY CỔ PHẦN DỊCH VỤ THƯƠNG MẠI TỔNG HỢP WINCOMMERCE</v>
          </cell>
          <cell r="C1966" t="str">
            <v>Số 848 đường Trương Định, Phường Giáp Bát, Quận Hoàng Mai, HN</v>
          </cell>
          <cell r="D1966" t="str">
            <v>MIENBAC;WIN</v>
          </cell>
          <cell r="E1966">
            <v>0</v>
          </cell>
        </row>
        <row r="1967">
          <cell r="A1967" t="str">
            <v>win2984</v>
          </cell>
          <cell r="B1967" t="str">
            <v>CN HÀ NỘI - Wincommerce</v>
          </cell>
          <cell r="C1967" t="str">
            <v>Căn RA1 tầng 1 tòa A1 khu rừng cọ ecopark</v>
          </cell>
          <cell r="D1967" t="str">
            <v>MIENBAC;WIN</v>
          </cell>
          <cell r="E1967">
            <v>0</v>
          </cell>
        </row>
        <row r="1968">
          <cell r="A1968" t="str">
            <v>WIN2995</v>
          </cell>
          <cell r="B1968" t="str">
            <v>CN HÀ NỘI - CÔNG TY CỔ PHẦN DỊCH VỤ THƯƠNG MẠI TỔNG HỢP WINCOMMERCE</v>
          </cell>
          <cell r="C1968" t="str">
            <v>"Lô 8-3A, Khu công nghiệp quận Hoàng Mai, đường Tam Trinh,
 phường Hoàng Văn Thụ, quận Hoàng Mai, thành phố Hà Nội."</v>
          </cell>
          <cell r="D1968" t="str">
            <v>MIENBAC;WIN</v>
          </cell>
          <cell r="E1968">
            <v>0</v>
          </cell>
        </row>
        <row r="1969">
          <cell r="A1969" t="str">
            <v>WIN2999</v>
          </cell>
          <cell r="B1969" t="str">
            <v>CN HÀ NỘI - CÔNG TY CỔ PHẦN DỊCH VỤ THƯƠNG MẠI TỔNG HỢP WINCOMMERCE</v>
          </cell>
          <cell r="C1969" t="str">
            <v>Số 12 ngõ 253 phố Nguyễn Văn Linh, phường Phúc Đồng, quận Long Biên, Hà Nội</v>
          </cell>
          <cell r="D1969" t="str">
            <v>MIENNAM;WIN</v>
          </cell>
          <cell r="E1969" t="str">
            <v/>
          </cell>
        </row>
        <row r="1970">
          <cell r="A1970" t="str">
            <v>WIN3007</v>
          </cell>
          <cell r="B1970" t="str">
            <v>CN HCM - CÔNG TY CỔ PHẦN DỊCH VỤ THƯƠNG MẠI TỔNG HỢP WINCOMMERCE</v>
          </cell>
          <cell r="C1970" t="str">
            <v>314 đường tỉnh lộ 8, KP4, Thị trấn Củ Chi, Huyện Củ Chi, HCM</v>
          </cell>
          <cell r="D1970" t="str">
            <v>MIENNAM;WIN</v>
          </cell>
          <cell r="E1970" t="str">
            <v/>
          </cell>
        </row>
        <row r="1971">
          <cell r="A1971" t="str">
            <v>WIN3010</v>
          </cell>
          <cell r="B1971" t="str">
            <v>CN HCM - CÔNG TY CỔ PHẦN DỊCH VỤ THƯƠNG MẠI TỔNG HỢP WINCOMMERCE</v>
          </cell>
          <cell r="C1971" t="str">
            <v>89 đường Hiệp Bình, khu phố 6, Phường Hiệp Bình Phước, Quận Thủ Đức, HCM</v>
          </cell>
          <cell r="D1971" t="str">
            <v>MIENBAC;WIN</v>
          </cell>
          <cell r="E1971">
            <v>0</v>
          </cell>
        </row>
        <row r="1972">
          <cell r="A1972" t="str">
            <v>WIN3011</v>
          </cell>
          <cell r="B1972" t="str">
            <v>CN HÀ NỘI - CÔNG TY CỔ PHẦN DỊCH VỤ THƯƠNG MẠI TỔNG HỢP WINCOMMERCE</v>
          </cell>
          <cell r="C1972" t="str">
            <v>"Lô đất C-4, khu nhà vườn 7500m2 thuộc dự án xây dựng khu nhà ở di dân GPMB và đấu giá QSDĐ, ngõ 63 Lê Đức Thọ 
phường Mỹ Đình 2, quận Nam Từ Liêm, TP Hà Nội"</v>
          </cell>
          <cell r="D1972">
            <v>0</v>
          </cell>
          <cell r="E1972">
            <v>0</v>
          </cell>
        </row>
        <row r="1973">
          <cell r="A1973" t="str">
            <v>WIN6852</v>
          </cell>
          <cell r="B1973" t="str">
            <v>CN HÀ NỘI - CÔNG TY CỔ PHẦN DỊCH VỤ THƯƠNG MẠI TỔNG HỢP WINCOMMERCE</v>
          </cell>
          <cell r="C1973" t="str">
            <v>số 23 ngõ 214 Nguyễn Xiển, Phường Hạ Đình, Quận Thanh Xuân, TP. Hà Nội</v>
          </cell>
          <cell r="D1973" t="str">
            <v>MIENBAC;WIN</v>
          </cell>
          <cell r="E1973">
            <v>0</v>
          </cell>
        </row>
        <row r="1974">
          <cell r="A1974" t="str">
            <v>WIN3012</v>
          </cell>
          <cell r="B1974" t="str">
            <v>CN HÀ NỘI - CÔNG TY CỔ PHẦN DỊCH VỤ THƯƠNG MẠI TỔNG HỢP WINCOMMERCE</v>
          </cell>
          <cell r="C1974" t="str">
            <v>Số 62 Nguyễn Đức Cảnh, phường Tương Mai, Hoàng Mai, Hà Nội</v>
          </cell>
          <cell r="D1974" t="str">
            <v>MIENBAC;WIN</v>
          </cell>
          <cell r="E1974">
            <v>0</v>
          </cell>
        </row>
        <row r="1975">
          <cell r="A1975" t="str">
            <v>WIN3013</v>
          </cell>
          <cell r="B1975" t="str">
            <v>CN HÀ NỘI - CÔNG TY CỔ PHẦN DỊCH VỤ THƯƠNG MẠI TỔNG HỢP WINCOMMERCE</v>
          </cell>
          <cell r="C1975" t="str">
            <v>Số 464 đường Hoàng Công Chất, phường Phú Diễn, quận Bắc Từ Liêm, TP Hà Nội.</v>
          </cell>
          <cell r="D1975" t="str">
            <v>MIENBAC;WIN</v>
          </cell>
          <cell r="E1975">
            <v>0</v>
          </cell>
        </row>
        <row r="1976">
          <cell r="A1976" t="str">
            <v>WIN3014</v>
          </cell>
          <cell r="B1976" t="str">
            <v>CN HÀ NỘI - CÔNG TY CỔ PHẦN DỊCH VỤ THƯƠNG MẠI TỔNG HỢP WINCOMMERCE</v>
          </cell>
          <cell r="C1976" t="str">
            <v>Nhà dịch vụ số P06S11 tòa P06 dự án Khu chức năng đô thị Dệt 8-3 và Hanosimex, số 25 ngõ 13,
 đường Lĩnh Nam, phường Mai Động, quận Hoàng Mai, HN</v>
          </cell>
          <cell r="D1976" t="str">
            <v>MIENBAC;WIN</v>
          </cell>
          <cell r="E1976">
            <v>0</v>
          </cell>
        </row>
        <row r="1977">
          <cell r="A1977" t="str">
            <v>WIN3015</v>
          </cell>
          <cell r="B1977" t="str">
            <v>CN HÀ NỘI - CÔNG TY CỔ PHẦN DỊCH VỤ THƯƠNG MẠI TỔNG HỢP WINCOMMERCE</v>
          </cell>
          <cell r="C1977" t="str">
            <v>Tầng 1, tòa nhà N3, đường Nguyễn Công Trứ, phường Phố Huế, quận Hai Bà Trưng, Hà Nội</v>
          </cell>
          <cell r="D1977" t="str">
            <v>MIENNAM;WIN</v>
          </cell>
          <cell r="E1977" t="str">
            <v/>
          </cell>
        </row>
        <row r="1978">
          <cell r="A1978" t="str">
            <v>WIN3016</v>
          </cell>
          <cell r="B1978" t="str">
            <v>CN HCM - CÔNG TY CỔ PHẦN DỊCH VỤ THƯƠNG MẠI TỔNG HỢP WINCOMMERCE</v>
          </cell>
          <cell r="C1978" t="str">
            <v>EB4-01-02A tầng trệt Block B4,khu tái, định cư Phú Mỹ(The Era Town), P. Phú Mỹ, Quận 7, HCM</v>
          </cell>
          <cell r="D1978" t="str">
            <v>MIENNAM;WIN</v>
          </cell>
          <cell r="E1978" t="str">
            <v/>
          </cell>
        </row>
        <row r="1979">
          <cell r="A1979" t="str">
            <v>WIN3019</v>
          </cell>
          <cell r="B1979" t="str">
            <v>CN HCM - CÔNG TY CỔ PHẦN DỊCH VỤ THƯƠNG MẠI TỔNG HỢP WINCOMMERCE</v>
          </cell>
          <cell r="C1979" t="str">
            <v>Chung cư Linh Đông, 65 Linh Đông, Phường Linh Đông, Quận Thủ Đức, HCM</v>
          </cell>
          <cell r="D1979" t="str">
            <v>MIENBAC;WIN</v>
          </cell>
          <cell r="E1979">
            <v>0</v>
          </cell>
        </row>
        <row r="1980">
          <cell r="A1980" t="str">
            <v>WIN3025</v>
          </cell>
          <cell r="B1980" t="str">
            <v>CN HÀ NỘI - CÔNG TY CỔ PHẦN DỊCH VỤ THƯƠNG MẠI TỔNG HỢP WINCOMMERCE</v>
          </cell>
          <cell r="C1980" t="str">
            <v>"Dịch vụ tầng 01, Tòa nhà Chung cư N07 B2, đường Thành Thái, 
Khu Đô thị mới Dịch Vọng, phường Dịch Vọng, quận Cầu Giấy, Hà Nội"</v>
          </cell>
          <cell r="D1980" t="str">
            <v>MIENBAC;WIN</v>
          </cell>
          <cell r="E1980">
            <v>0</v>
          </cell>
        </row>
        <row r="1981">
          <cell r="A1981" t="str">
            <v>win3026</v>
          </cell>
          <cell r="B1981" t="str">
            <v>CN HÀ NỘI - wincommerce</v>
          </cell>
          <cell r="C1981" t="str">
            <v>Số 583 Km 9 Đường Nguyễn Trãi, Phường Văn Quán, Quận Hà Đông, Thành phố Hà Nội</v>
          </cell>
          <cell r="D1981" t="str">
            <v>MIENBAC;WIN</v>
          </cell>
          <cell r="E1981">
            <v>0</v>
          </cell>
        </row>
        <row r="1982">
          <cell r="A1982" t="str">
            <v>WIN3027</v>
          </cell>
          <cell r="B1982" t="str">
            <v>CN HÀ NỘI - CÔNG TY CỔ PHẦN DỊCH VỤ THƯƠNG MẠI TỔNG HỢP WINCOMMERCE</v>
          </cell>
          <cell r="C1982" t="str">
            <v>Số 27 ngách 1 ngõ 254 đường Bưởi, Cống Vị, Ba Đình, Hà Nội</v>
          </cell>
          <cell r="D1982" t="str">
            <v>MIENBAC;WIN</v>
          </cell>
          <cell r="E1982">
            <v>0</v>
          </cell>
        </row>
        <row r="1983">
          <cell r="A1983" t="str">
            <v>WIN3029</v>
          </cell>
          <cell r="B1983" t="str">
            <v>CN HÀ NỘI - CÔNG TY CỔ PHẦN DỊCH VỤ THƯƠNG MẠI TỔNG HỢP WINCOMMERCE</v>
          </cell>
          <cell r="C1983" t="str">
            <v>"Tầng 1, Tổ hợp chung cư cao tầng NO3-T2, khu Đoàn Ngoại Giao, 
đường Nguyễn Văn Huyên kéo dài, phường Xuân Tảo, quận Bắc Từ Liêm, TP Hà Nội."</v>
          </cell>
          <cell r="D1983" t="str">
            <v>MIENBAC;WIN</v>
          </cell>
          <cell r="E1983">
            <v>0</v>
          </cell>
        </row>
        <row r="1984">
          <cell r="A1984" t="str">
            <v>WIN3030</v>
          </cell>
          <cell r="B1984" t="str">
            <v>CN HÀ NỘI - CÔNG TY CỔ PHẦN DỊCH VỤ THƯƠNG MẠI TỔNG HỢP WINCOMMERCE</v>
          </cell>
          <cell r="C1984" t="str">
            <v>Tầng 1, chung cư Đại Kim, đường Vũ Tông Phan, phường Đại Kim, quận Hoàng Mai, Hà Nội</v>
          </cell>
          <cell r="D1984" t="str">
            <v>MIENBAC;WIN</v>
          </cell>
          <cell r="E1984">
            <v>0</v>
          </cell>
        </row>
        <row r="1985">
          <cell r="A1985" t="str">
            <v>win3038</v>
          </cell>
          <cell r="B1985" t="str">
            <v>CN HÀ NỘI - wincommerce</v>
          </cell>
          <cell r="C1985" t="str">
            <v>Số 131 Ba La, phường Phú Lương, Hà Đông, Hà Nội</v>
          </cell>
          <cell r="D1985" t="str">
            <v>MIENBAC;WIN</v>
          </cell>
          <cell r="E1985">
            <v>0</v>
          </cell>
        </row>
        <row r="1986">
          <cell r="A1986" t="str">
            <v>WIN3055</v>
          </cell>
          <cell r="B1986" t="str">
            <v>CN HÀ NỘI - CÔNG TY CỔ PHẦN DỊCH VỤ THƯƠNG MẠI TỔNG HỢP WINCOMMERCE</v>
          </cell>
          <cell r="C1986" t="str">
            <v>Số 86 Nguyễn Đổng Chi, Tổ 2, Phường Cầu Diễn, Quận Nam Từ Liêm, Thành phố Hà Nội</v>
          </cell>
          <cell r="D1986" t="str">
            <v>MIENBAC;WIN</v>
          </cell>
          <cell r="E1986">
            <v>0</v>
          </cell>
        </row>
        <row r="1987">
          <cell r="A1987" t="str">
            <v>WIN3057</v>
          </cell>
          <cell r="B1987" t="str">
            <v>CN HÀ NỘI - CÔNG TY CỔ PHẦN DỊCH VỤ THƯƠNG MẠI TỔNG HỢP WINCOMMERCE</v>
          </cell>
          <cell r="C1987" t="str">
            <v>Nhà dịch vụ số P05S05 tầng 1, park hill, đường Lĩnh Nam, phường Mai Động, quận Hoàng Mai, HN</v>
          </cell>
          <cell r="D1987" t="str">
            <v>MIENNAM;WIN</v>
          </cell>
          <cell r="E1987" t="str">
            <v/>
          </cell>
        </row>
        <row r="1988">
          <cell r="A1988" t="str">
            <v>win3063</v>
          </cell>
          <cell r="B1988" t="str">
            <v>CN HCM - wincommerce</v>
          </cell>
          <cell r="C1988" t="str">
            <v>70 Đường số 8, KDC Trung Sơn, ấp 4B, 70 Đường số 8, KDC Trung Sơn, ấp 4B, Xã Bình Hưng, H. Bình Chánh, HCM</v>
          </cell>
          <cell r="D1988" t="str">
            <v>MIENNAM;WIN</v>
          </cell>
          <cell r="E1988" t="str">
            <v/>
          </cell>
        </row>
        <row r="1989">
          <cell r="A1989" t="str">
            <v>WIN3069</v>
          </cell>
          <cell r="B1989" t="str">
            <v>CN HCM - CÔNG TY CỔ PHẦN DỊCH VỤ THƯƠNG MẠI TỔNG HỢP WINCOMMERCE</v>
          </cell>
          <cell r="C1989" t="str">
            <v>57 Quang Trung, Phường Hiệp Phú, Quận 9, HCM</v>
          </cell>
          <cell r="D1989" t="str">
            <v>MIENBAC;WIN</v>
          </cell>
          <cell r="E1989">
            <v>0</v>
          </cell>
        </row>
        <row r="1990">
          <cell r="A1990" t="str">
            <v>win3072</v>
          </cell>
          <cell r="B1990" t="str">
            <v>CN HÀ NỘI - wincommerce</v>
          </cell>
          <cell r="C1990" t="str">
            <v>Tầng 1, tòa nhà 18T2, Khu chung cư cao tầng, dịch vụ thương mại HH6, 
khu Đô thị Nam An Khánh, xã An Khánh, huyện Hoài Đức, HN</v>
          </cell>
          <cell r="D1990" t="str">
            <v>MIENBAC;WIN</v>
          </cell>
          <cell r="E1990">
            <v>0</v>
          </cell>
        </row>
        <row r="1991">
          <cell r="A1991" t="str">
            <v>WIN3073</v>
          </cell>
          <cell r="B1991" t="str">
            <v>CN HÀ NỘI - CÔNG TY CỔ PHẦN DỊCH VỤ THƯƠNG MẠI TỔNG HỢP WINCOMMERCE</v>
          </cell>
          <cell r="C1991" t="str">
            <v>Số 38 Ô Cách, phường Đức Giang, Long Biên, Hà Nội.</v>
          </cell>
          <cell r="D1991" t="str">
            <v>MIENNAM;WIN</v>
          </cell>
          <cell r="E1991" t="str">
            <v/>
          </cell>
        </row>
        <row r="1992">
          <cell r="A1992" t="str">
            <v>WIN3078</v>
          </cell>
          <cell r="B1992" t="str">
            <v>CN HCM - CÔNG TY CỔ PHẦN DỊCH VỤ THƯƠNG MẠI TỔNG HỢP WINCOMMERCE</v>
          </cell>
          <cell r="C1992" t="str">
            <v>B3&amp;B4&amp;B5 tầng 1, Block 1B khu phức hợp, La Casa, số 89 Hoàng Quốc Việt, Quận 7, HCM</v>
          </cell>
          <cell r="D1992" t="str">
            <v>MIENNAM;WIN</v>
          </cell>
          <cell r="E1992" t="str">
            <v/>
          </cell>
        </row>
        <row r="1993">
          <cell r="A1993" t="str">
            <v>win3079</v>
          </cell>
          <cell r="B1993" t="str">
            <v>CN HCM - wincommerce</v>
          </cell>
          <cell r="C1993" t="str">
            <v>A.004 thuộc Chung cư Hoàng, 31 Trương Phước Phan, P.Bình Trị Đông, Quận Bình Tân, HCM</v>
          </cell>
          <cell r="D1993" t="str">
            <v>MIENBAC;WIN</v>
          </cell>
          <cell r="E1993">
            <v>0</v>
          </cell>
        </row>
        <row r="1994">
          <cell r="A1994" t="str">
            <v>WIN3081</v>
          </cell>
          <cell r="B1994" t="str">
            <v>CN HÀ NỘI - CÔNG TY CỔ PHẦN DỊCH VỤ THƯƠNG MẠI TỔNG HỢP WINCOMMERCE</v>
          </cell>
          <cell r="C1994" t="str">
            <v>Số 21-23 Mễ Trì Thượng, Phường Mễ Trì, quận Nam Từ Liêm, Hà Nội.</v>
          </cell>
          <cell r="D1994" t="str">
            <v>MIENNAM;WIN</v>
          </cell>
          <cell r="E1994" t="str">
            <v/>
          </cell>
        </row>
        <row r="1995">
          <cell r="A1995" t="str">
            <v>WIN3084</v>
          </cell>
          <cell r="B1995" t="str">
            <v>CN HCM - CÔNG TY CỔ PHẦN DỊCH VỤ THƯƠNG MẠI TỔNG HỢP WINCOMMERCE</v>
          </cell>
          <cell r="C1995" t="str">
            <v>K0.04 Lô K, tầng 1, Chung cư K, KDC City Land, 99 Nguyễn Thị Thập, P. Tân Phú, Quận 7, HCM</v>
          </cell>
          <cell r="D1995" t="str">
            <v>MIENBAC;WIN</v>
          </cell>
          <cell r="E1995">
            <v>0</v>
          </cell>
        </row>
        <row r="1996">
          <cell r="A1996" t="str">
            <v>win3088</v>
          </cell>
          <cell r="B1996" t="str">
            <v>CN HÀ NỘI - WINCOMMERCE</v>
          </cell>
          <cell r="C1996" t="str">
            <v>Tổ 37 Đào Cam Mộc, xã Việt Hùng, huyện Đông Anh, Tp. Hà Nội.</v>
          </cell>
          <cell r="D1996" t="str">
            <v>MIENBAC;WIN</v>
          </cell>
          <cell r="E1996">
            <v>0</v>
          </cell>
        </row>
        <row r="1997">
          <cell r="A1997" t="str">
            <v>win3089</v>
          </cell>
          <cell r="B1997" t="str">
            <v>CN HÀ NỘI - WINCOMMERCE</v>
          </cell>
          <cell r="C1997" t="str">
            <v>Số 44 tổ 12 phố Lâm Tiên, thị trấn Đông Anh, huyện Đông Anh, Hà Nội</v>
          </cell>
          <cell r="D1997" t="str">
            <v>MIENBAC;WIN</v>
          </cell>
          <cell r="E1997">
            <v>0</v>
          </cell>
        </row>
        <row r="1998">
          <cell r="A1998" t="str">
            <v>WIN3090</v>
          </cell>
          <cell r="B1998" t="str">
            <v>CN HÀ NỘI - CÔNG TY CỔ PHẦN DỊCH VỤ THƯƠNG MẠI TỔNG HỢP WINCOMMERCE</v>
          </cell>
          <cell r="C1998" t="str">
            <v>Số 16 ngõ 67 Tô Ngọc Vân, Quảng An, Tây Hồ, Hà Nội</v>
          </cell>
          <cell r="D1998" t="str">
            <v>MIENBAC;WIN</v>
          </cell>
          <cell r="E1998">
            <v>0</v>
          </cell>
        </row>
        <row r="1999">
          <cell r="A1999" t="str">
            <v>win3094</v>
          </cell>
          <cell r="B1999" t="str">
            <v>CN HÀ NỘI - WINCOMMERCE</v>
          </cell>
          <cell r="C1999" t="str">
            <v>Thôn Ngọc Chi, xã Vĩnh Ngọc, huyện Đông Anh, HN</v>
          </cell>
          <cell r="D1999" t="str">
            <v>MIENBAC;WIN</v>
          </cell>
          <cell r="E1999">
            <v>0</v>
          </cell>
        </row>
        <row r="2000">
          <cell r="A2000" t="str">
            <v>win3095</v>
          </cell>
          <cell r="B2000" t="str">
            <v>CN HÀ NỘI - WINCOMMERCE</v>
          </cell>
          <cell r="C2000" t="str">
            <v>Số 53 Cao Lỗ, thôn Phan Xá, xã Uy Nỗ, huyện Đông Anh, Hà Nội</v>
          </cell>
          <cell r="D2000" t="str">
            <v>MIENBAC;WIN</v>
          </cell>
          <cell r="E2000">
            <v>0</v>
          </cell>
        </row>
        <row r="2001">
          <cell r="A2001" t="str">
            <v>win3102</v>
          </cell>
          <cell r="B2001" t="str">
            <v>CN HÀ NỘI - wincommerce</v>
          </cell>
          <cell r="C2001" t="str">
            <v>TT1-08, lô TT1, Khu TĐC xã Ngũ Hiệp, huyện Thanh Trì, Hà Nội</v>
          </cell>
          <cell r="D2001" t="str">
            <v>MIENBAC;WIN</v>
          </cell>
          <cell r="E2001">
            <v>0</v>
          </cell>
        </row>
        <row r="2002">
          <cell r="A2002" t="str">
            <v>win3104</v>
          </cell>
          <cell r="B2002" t="str">
            <v>CN HÀ NỘI - wincommerce</v>
          </cell>
          <cell r="C2002" t="str">
            <v>Tầng 1, tòa N04-T1, lô N04B, Khu Đoàn Ngoại Giao tại Hà Nội, 
đường Nguyễn Văn Huyên kéo dài, phường Xuân Đỉnh, quận Bắc Từ Liêm, HN</v>
          </cell>
          <cell r="D2002" t="str">
            <v>MIENBAC;WIN</v>
          </cell>
          <cell r="E2002">
            <v>0</v>
          </cell>
        </row>
        <row r="2003">
          <cell r="A2003" t="str">
            <v>WIN3105</v>
          </cell>
          <cell r="B2003" t="str">
            <v>CN HÀ NỘI - CÔNG TY CỔ PHẦN DỊCH VỤ THƯƠNG MẠI TỔNG HỢP WINCOMMERCE</v>
          </cell>
          <cell r="C2003" t="str">
            <v>tầng 1, tòa nhà T06, Tổ hợp TTTM, giáo dục và căn hộ Times City, 458 Minh Khai, Phường Vĩnh Tuy, Quận Hai Bà Trưng, HN</v>
          </cell>
          <cell r="D2003" t="str">
            <v>MIENBAC;WIN</v>
          </cell>
          <cell r="E2003">
            <v>0</v>
          </cell>
        </row>
        <row r="2004">
          <cell r="A2004" t="str">
            <v>WIN3107</v>
          </cell>
          <cell r="B2004" t="str">
            <v>CN HÀ NỘI - CÔNG TY CỔ PHẦN DỊCH VỤ THƯƠNG MẠI TỔNG HỢP WINCOMMERCE</v>
          </cell>
          <cell r="C2004" t="str">
            <v>Số 15 ngõ 35 Tu Hoàng, phường Phương Canh, quận Nam Từ Liêm, Hà Nội</v>
          </cell>
          <cell r="D2004" t="str">
            <v>MIENBAC;WIN</v>
          </cell>
          <cell r="E2004">
            <v>0</v>
          </cell>
        </row>
        <row r="2005">
          <cell r="A2005" t="str">
            <v>WIN3108</v>
          </cell>
          <cell r="B2005" t="str">
            <v>CN HÀ NỘI - CÔNG TY CỔ PHẦN DỊCH VỤ THƯƠNG MẠI TỔNG HỢP WINCOMMERCE</v>
          </cell>
          <cell r="C2005" t="str">
            <v>357 Xuân Đỉnh, phường Xuân Đỉnh, quận Bắc Từ Liêm, Hà Nội</v>
          </cell>
          <cell r="D2005" t="str">
            <v>MIENNAM;WIN</v>
          </cell>
          <cell r="E2005" t="str">
            <v/>
          </cell>
        </row>
        <row r="2006">
          <cell r="A2006" t="str">
            <v>WIN3112</v>
          </cell>
          <cell r="B2006" t="str">
            <v>CN HCM - CÔNG TY CỔ PHẦN DỊCH VỤ THƯƠNG MẠI TỔNG HỢP WINCOMMERCE</v>
          </cell>
          <cell r="C2006" t="str">
            <v>Căn shop TM 03, Tầng trệt block 1 (Khu 1), phân khu 15A1,Đường Nguyễn Hữu Thọ, xã Phước Kiển, H. Nhà Bè, HCM</v>
          </cell>
          <cell r="D2006" t="str">
            <v>MIENNAM;WIN</v>
          </cell>
          <cell r="E2006" t="str">
            <v/>
          </cell>
        </row>
        <row r="2007">
          <cell r="A2007" t="str">
            <v>WIN3113</v>
          </cell>
          <cell r="B2007" t="str">
            <v>CN HCM - CÔNG TY CỔ PHẦN DỊCH VỤ THƯƠNG MẠI TỔNG HỢP WINCOMMERCE</v>
          </cell>
          <cell r="C2007" t="str">
            <v>P2-SH.05B,tòa P2,thuộc khu B5.1.5, Vinhomes Central Park, 722 Điện Biên Phủ,P.22 ,Q.Bình Thạnh, HCM</v>
          </cell>
          <cell r="D2007" t="str">
            <v>MIENNAM;WIN</v>
          </cell>
          <cell r="E2007" t="str">
            <v/>
          </cell>
        </row>
        <row r="2008">
          <cell r="A2008" t="str">
            <v>win3115</v>
          </cell>
          <cell r="B2008" t="str">
            <v>CN HCM - WINCOMMERCE</v>
          </cell>
          <cell r="C2008" t="str">
            <v>Thương mại dịch vụ số 1.5,khu B2, (Hoàng Anh Gold House) 187A Lê Văn Lươn , ấp 3, xã Phước Kiển,H. Nhà Bè, HCM</v>
          </cell>
          <cell r="D2008" t="str">
            <v>MIENNAM;WIN</v>
          </cell>
          <cell r="E2008" t="str">
            <v/>
          </cell>
        </row>
        <row r="2009">
          <cell r="A2009" t="str">
            <v>WIN3119</v>
          </cell>
          <cell r="B2009" t="str">
            <v>CN HCM - CÔNG TY CỔ PHẦN DỊCH VỤ THƯƠNG MẠI TỔNG HỢP WINCOMMERCE</v>
          </cell>
          <cell r="C2009" t="str">
            <v>V1,Tầng 1,Khối đế, Khu nhà ở, LA ASTORIA 383 Nguyễn Duy Trinh, Phường Bình Trưng Tây, Quận 2, TP. Hồ Chí Minh Việt Nam</v>
          </cell>
          <cell r="D2009" t="str">
            <v>MIENBAC;WIN</v>
          </cell>
          <cell r="E2009">
            <v>0</v>
          </cell>
        </row>
        <row r="2010">
          <cell r="A2010" t="str">
            <v>win3123</v>
          </cell>
          <cell r="B2010" t="str">
            <v>CN HÀ NỘI - wincommerce</v>
          </cell>
          <cell r="C2010" t="str">
            <v>Tầng 1 ,Tòa FLC Star Tower, 418 Quang Trung, phường La Khê, quận Hà Đông, Hà Nội</v>
          </cell>
          <cell r="D2010" t="str">
            <v>MIENNAM;WIN</v>
          </cell>
          <cell r="E2010" t="str">
            <v/>
          </cell>
        </row>
        <row r="2011">
          <cell r="A2011" t="str">
            <v>WIN3126</v>
          </cell>
          <cell r="B2011" t="str">
            <v>CN HCM - CÔNG TY CỔ PHẦN DỊCH VỤ THƯƠNG MẠI TỔNG HỢP WINCOMMERCE</v>
          </cell>
          <cell r="C2011" t="str">
            <v>649/115C Điện Biên Phủ, Phường 25, Quận Bình Thạnh, HCM</v>
          </cell>
          <cell r="D2011" t="str">
            <v>MIENBAC;WIN</v>
          </cell>
          <cell r="E2011">
            <v>0</v>
          </cell>
        </row>
        <row r="2012">
          <cell r="A2012" t="str">
            <v>WIN3130</v>
          </cell>
          <cell r="B2012" t="str">
            <v>CN HÀ NỘI - CÔNG TY CỔ PHẦN DỊCH VỤ THƯƠNG MẠI TỔNG HỢP WINCOMMERCE</v>
          </cell>
          <cell r="C2012" t="str">
            <v>Tầng trệt, Tòa P12, Park Hill, khu chức năng đô thị tại khu đất 8/3 và Hanosimex, số 25, ngõ 13,
 đường Lĩnh Nam, phường Mai Động, quận Hoàng Mai, HN</v>
          </cell>
          <cell r="D2012" t="str">
            <v>MIENBAC;WIN</v>
          </cell>
          <cell r="E2012">
            <v>0</v>
          </cell>
        </row>
        <row r="2013">
          <cell r="A2013" t="str">
            <v>win3131</v>
          </cell>
          <cell r="B2013" t="str">
            <v>CN HÀ NỘI - WINCOMMERCE</v>
          </cell>
          <cell r="C2013" t="str">
            <v>Số 19, Tổ 22, thị trấn Đông Anh, Huyện Đông Anh, HN</v>
          </cell>
          <cell r="D2013" t="str">
            <v>MIENBAC;WIN</v>
          </cell>
          <cell r="E2013">
            <v>0</v>
          </cell>
        </row>
        <row r="2014">
          <cell r="A2014" t="str">
            <v>win3132</v>
          </cell>
          <cell r="B2014" t="str">
            <v>CN HÀ NỘI - WINCOMMERCE</v>
          </cell>
          <cell r="C2014" t="str">
            <v>Tổ dân phố 25, thị trấn Đông Anh , Huyện Đông Anh, HN</v>
          </cell>
          <cell r="D2014" t="str">
            <v>MIENBAC;WIN</v>
          </cell>
          <cell r="E2014">
            <v>0</v>
          </cell>
        </row>
        <row r="2015">
          <cell r="A2015" t="str">
            <v>win3133</v>
          </cell>
          <cell r="B2015" t="str">
            <v>CN HÀ NỘI - wincommerce</v>
          </cell>
          <cell r="C2015" t="str">
            <v>số 9, địa chỉ xóm 1, thôn An Trai, xã Vân Canh, Huyện Hoài Đức, HN</v>
          </cell>
          <cell r="D2015" t="str">
            <v>MIENNAM;WIN</v>
          </cell>
          <cell r="E2015" t="str">
            <v/>
          </cell>
        </row>
        <row r="2016">
          <cell r="A2016" t="str">
            <v>WIN3135</v>
          </cell>
          <cell r="B2016" t="str">
            <v>CN HCM - CÔNG TY CỔ PHẦN DỊCH VỤ THƯƠNG MẠI TỔNG HỢP WINCOMMERCE</v>
          </cell>
          <cell r="C2016" t="str">
            <v>35/12 Bế Văn Cấm, P.Tân Kiểng, Quận 7, HCM</v>
          </cell>
          <cell r="D2016" t="str">
            <v>MIENBAC;WIN</v>
          </cell>
          <cell r="E2016">
            <v>0</v>
          </cell>
        </row>
        <row r="2017">
          <cell r="A2017" t="str">
            <v>WIN3136</v>
          </cell>
          <cell r="B2017" t="str">
            <v>CN HÀ NỘI - CÔNG TY CỔ PHẦN DỊCH VỤ THƯƠNG MẠI TỔNG HỢP WINCOMMERCE</v>
          </cell>
          <cell r="C2017" t="str">
            <v>Tâng 1, tòa nhà B6  234 Phạm Văn Đồng, Phường Cổ Nhuế 1, Quận Bắc Từ Liêm, HN</v>
          </cell>
          <cell r="D2017" t="str">
            <v>MIENBAC;WIN</v>
          </cell>
          <cell r="E2017">
            <v>0</v>
          </cell>
        </row>
        <row r="2018">
          <cell r="A2018" t="str">
            <v>WIN3137</v>
          </cell>
          <cell r="B2018" t="str">
            <v>CN HÀ NỘI - CÔNG TY CỔ PHẦN DỊCH VỤ THƯƠNG MẠI TỔNG HỢP WINCOMMERCE</v>
          </cell>
          <cell r="C2018" t="str">
            <v>Số 11C Ngõ 124 Âu Cơ, Phường Tứ Liên, Quận Tây Hồ, HN</v>
          </cell>
          <cell r="D2018" t="str">
            <v>MIENBAC;WIN</v>
          </cell>
          <cell r="E2018">
            <v>0</v>
          </cell>
        </row>
        <row r="2019">
          <cell r="A2019" t="str">
            <v>WIN3138</v>
          </cell>
          <cell r="B2019" t="str">
            <v>CN HÀ NỘI - CÔNG TY CỔ PHẦN DỊCH VỤ THƯƠNG MẠI TỔNG HỢP WINCOMMERCE</v>
          </cell>
          <cell r="C2019" t="str">
            <v>Số 98 Xuân Diệu, Tổ 30, Cụm 4, Phường Tứ Liên, Quận Tây Hồ, HN</v>
          </cell>
          <cell r="D2019" t="str">
            <v>MIENNAM;WIN</v>
          </cell>
          <cell r="E2019" t="str">
            <v/>
          </cell>
        </row>
        <row r="2020">
          <cell r="A2020" t="str">
            <v>WIN3140</v>
          </cell>
          <cell r="B2020" t="str">
            <v>CN HCM - CÔNG TY CỔ PHẦN DỊCH VỤ THƯƠNG MẠI TỔNG HỢP WINCOMMERCE</v>
          </cell>
          <cell r="C2020" t="str">
            <v>220/16 Xô Viết Nghệ Tĩnh,Phường 21, Quận Bình Thạnh, HCM</v>
          </cell>
          <cell r="D2020" t="str">
            <v>MIENBAC;WIN</v>
          </cell>
          <cell r="E2020">
            <v>0</v>
          </cell>
        </row>
        <row r="2021">
          <cell r="A2021" t="str">
            <v>win3142</v>
          </cell>
          <cell r="B2021" t="str">
            <v>CN HÀ NỘI - wincommerce</v>
          </cell>
          <cell r="C2021" t="str">
            <v>20-22 đường Bia Bà, phường La Khê, quận Hà Đông, Hà Nội</v>
          </cell>
          <cell r="D2021" t="str">
            <v>MIENBAC;WIN</v>
          </cell>
          <cell r="E2021">
            <v>0</v>
          </cell>
        </row>
        <row r="2022">
          <cell r="A2022" t="str">
            <v>WIN3143</v>
          </cell>
          <cell r="B2022" t="str">
            <v>CN HÀ NỘI - CÔNG TY CỔ PHẦN DỊCH VỤ THƯƠNG MẠI TỔNG HỢP WINCOMMERCE</v>
          </cell>
          <cell r="C2022" t="str">
            <v>tầng 1 Nhà dịch vụ số P09S008, tòa P09 (Eco-34CT1A), Park Hill, số 25 ngõ 13, đường Lĩnh Nam, phường Mai Động, quận Hoàng Mai, HN</v>
          </cell>
          <cell r="D2022" t="str">
            <v>MIENBAC;WIN</v>
          </cell>
          <cell r="E2022">
            <v>0</v>
          </cell>
        </row>
        <row r="2023">
          <cell r="A2023" t="str">
            <v>WIN3144</v>
          </cell>
          <cell r="B2023" t="str">
            <v>CN HÀ NỘI - CÔNG TY CỔ PHẦN DỊCH VỤ THƯƠNG MẠI TỔNG HỢP WINCOMMERCE</v>
          </cell>
          <cell r="C2023" t="str">
            <v>313 Trần Cung, phường Cổ Nhuế, quận Bắc Từ Liêm, Hà Nội</v>
          </cell>
          <cell r="D2023" t="str">
            <v>MIENBAC;WIN</v>
          </cell>
          <cell r="E2023">
            <v>0</v>
          </cell>
        </row>
        <row r="2024">
          <cell r="A2024" t="str">
            <v>WIN3145</v>
          </cell>
          <cell r="B2024" t="str">
            <v>CN HÀ NỘI - CÔNG TY CỔ PHẦN DỊCH VỤ THƯƠNG MẠI TỔNG HỢP WINCOMMERCE</v>
          </cell>
          <cell r="C2024" t="str">
            <v>112 Mai Động, phường Mai Động, quận Hoàng Mai, Hà Nội</v>
          </cell>
          <cell r="D2024" t="str">
            <v>MIENNAM;WIN</v>
          </cell>
          <cell r="E2024" t="str">
            <v/>
          </cell>
        </row>
        <row r="2025">
          <cell r="A2025" t="str">
            <v>win3147</v>
          </cell>
          <cell r="B2025" t="str">
            <v>CN HCM - WINCOMMERCE</v>
          </cell>
          <cell r="C2025" t="str">
            <v>145 Vĩnh Viễn, Phường 4, Quận 10, HCM</v>
          </cell>
          <cell r="D2025" t="str">
            <v>MIENNAM;WIN</v>
          </cell>
          <cell r="E2025" t="str">
            <v/>
          </cell>
        </row>
        <row r="2026">
          <cell r="A2026" t="str">
            <v>WIN3156</v>
          </cell>
          <cell r="B2026" t="str">
            <v>CN HCM - CÔNG TY CỔ PHẦN DỊCH VỤ THƯƠNG MẠI TỔNG HỢP WINCOMMERCE</v>
          </cell>
          <cell r="C2026" t="str">
            <v>H1-06-01 thuộc khu nhà CITIBELLA 1, tại dự án Khu Dân cư Cát Lái, Phường Cát Lái, Quận 2, TP. Hồ Chí Minh Việt Nam</v>
          </cell>
          <cell r="D2026" t="str">
            <v>MIENNAM;WIN</v>
          </cell>
          <cell r="E2026" t="str">
            <v/>
          </cell>
        </row>
        <row r="2027">
          <cell r="A2027" t="str">
            <v>WIN3157</v>
          </cell>
          <cell r="B2027" t="str">
            <v>CN HCM - CÔNG TY CỔ PHẦN DỊCH VỤ THƯƠNG MẠI TỔNG HỢP WINCOMMERCE</v>
          </cell>
          <cell r="C2027" t="str">
            <v>537 Nguyễn Duy Trinh, Phường Bình Trưng Đông, Quận 2, TP. Hồ Chí Minh Việt Nam</v>
          </cell>
          <cell r="D2027" t="str">
            <v>MIENNAM;WIN</v>
          </cell>
          <cell r="E2027" t="str">
            <v/>
          </cell>
        </row>
        <row r="2028">
          <cell r="A2028" t="str">
            <v>WIN3158</v>
          </cell>
          <cell r="B2028" t="str">
            <v>CN HCM - CÔNG TY CỔ PHẦN DỊCH VỤ THƯƠNG MẠI TỔNG HỢP WINCOMMERCE</v>
          </cell>
          <cell r="C2028" t="str">
            <v>24 Đoàn Kết Khu Phố 2, Phường Bình Thọ, Quận Thủ Đức, HCM</v>
          </cell>
          <cell r="D2028" t="str">
            <v>MIENBAC;WIN</v>
          </cell>
          <cell r="E2028">
            <v>0</v>
          </cell>
        </row>
        <row r="2029">
          <cell r="A2029" t="str">
            <v>WIN3159</v>
          </cell>
          <cell r="B2029" t="str">
            <v>CN HÀ NỘI - CÔNG TY CỔ PHẦN DỊCH VỤ THƯƠNG MẠI TỔNG HỢP WINCOMMERCE</v>
          </cell>
          <cell r="C2029" t="str">
            <v>"Kiot số 11,12 và số 13, tầng 1, tòa nhà chung cư 17T1-CT2, khu nhà ở Trung Văn, đường Cương Kiên ,
 phường Trung Văn, quận Nam Từ Liêm, Hà Nội</v>
          </cell>
          <cell r="D2029" t="str">
            <v>MIENBAC;WIN</v>
          </cell>
          <cell r="E2029">
            <v>0</v>
          </cell>
        </row>
        <row r="2030">
          <cell r="A2030" t="str">
            <v>win3160</v>
          </cell>
          <cell r="B2030" t="str">
            <v>CN HÀ NỘI - Wincommerce</v>
          </cell>
          <cell r="C2030" t="str">
            <v>TẦNG 1 THÁP B KHU LAKE VIEW ECOPARK XUÂN QUAN VĂN GIANG HƯNG YÊN</v>
          </cell>
          <cell r="D2030" t="str">
            <v>MIENBAC;WIN</v>
          </cell>
          <cell r="E2030">
            <v>0</v>
          </cell>
        </row>
        <row r="2031">
          <cell r="A2031" t="str">
            <v>win3161</v>
          </cell>
          <cell r="B2031" t="str">
            <v>CN HÀ NỘI - Wincommerce</v>
          </cell>
          <cell r="C2031" t="str">
            <v>TẦNG 1 KHU D KHU LAKE VIEW  ECOPARK XUÂN QUAN VĂN GIANG HUNGE YÊN</v>
          </cell>
          <cell r="D2031" t="str">
            <v>MIENBAC;WIN</v>
          </cell>
          <cell r="E2031">
            <v>0</v>
          </cell>
        </row>
        <row r="2032">
          <cell r="A2032" t="str">
            <v>WIN3162</v>
          </cell>
          <cell r="B2032" t="str">
            <v>CN HÀ NỘI - CÔNG TY CỔ PHẦN DỊCH VỤ THƯƠNG MẠI TỔNG HỢP WINCOMMERCE</v>
          </cell>
          <cell r="C2032" t="str">
            <v>tầng 01, Khối B, Tòa nhà NO-CT1, Hải Đăng City , Phường Mỹ Đình 2, Quận Nam Từ Liêm, TP Hà Nội</v>
          </cell>
          <cell r="D2032" t="str">
            <v>MIENNAM;WIN</v>
          </cell>
          <cell r="E2032" t="str">
            <v/>
          </cell>
        </row>
        <row r="2033">
          <cell r="A2033" t="str">
            <v>win3163</v>
          </cell>
          <cell r="B2033" t="str">
            <v>CN HCM - CÔNG TY CỔ PHẦN DỊCH VỤ THƯƠNG MẠI TỔNG HỢP WINCOMMERCE</v>
          </cell>
          <cell r="C2033" t="str">
            <v>9/3B Hà Huy Giáp, Phường Thạnh Xuân, Quận 12, HCM</v>
          </cell>
          <cell r="D2033" t="str">
            <v>MIENBAC;WIN</v>
          </cell>
          <cell r="E2033">
            <v>0</v>
          </cell>
        </row>
        <row r="2034">
          <cell r="A2034" t="str">
            <v>WIN3168</v>
          </cell>
          <cell r="B2034" t="str">
            <v>CN HÀ NỘI - CÔNG TY CỔ PHẦN DỊCH VỤ THƯƠNG MẠI TỔNG HỢP WINCOMMERCE</v>
          </cell>
          <cell r="C2034" t="str">
            <v>Số 153 Hữu Hưng, Phường Tây Mỗ, Quận Nam Từ Liêm, HN</v>
          </cell>
          <cell r="D2034" t="str">
            <v>MIENBAC;WIN</v>
          </cell>
          <cell r="E2034">
            <v>0</v>
          </cell>
        </row>
        <row r="2035">
          <cell r="A2035" t="str">
            <v>WIN3169</v>
          </cell>
          <cell r="B2035" t="str">
            <v>CN HÀ NỘI - CÔNG TY CỔ PHẦN DỊCH VỤ THƯƠNG MẠI TỔNG HỢP WINCOMMERCE</v>
          </cell>
          <cell r="C2035" t="str">
            <v>96 phố Định Công, P. Phương Liệt, Quận Thanh Xuân, HN</v>
          </cell>
          <cell r="D2035" t="str">
            <v>MIENNAM;WIN</v>
          </cell>
          <cell r="E2035" t="str">
            <v/>
          </cell>
        </row>
        <row r="2036">
          <cell r="A2036" t="str">
            <v>WIN3171</v>
          </cell>
          <cell r="B2036" t="str">
            <v>CN HCM - CÔNG TY CỔ PHẦN DỊCH VỤ THƯƠNG MẠI TỔNG HỢP WINCOMMERCE</v>
          </cell>
          <cell r="C2036" t="str">
            <v>54A Đường số 7, khu phố 3, Phường Linh Trung, Quận Thủ Đức, HCM</v>
          </cell>
          <cell r="D2036" t="str">
            <v>MIENNAM;WIN</v>
          </cell>
          <cell r="E2036" t="str">
            <v/>
          </cell>
        </row>
        <row r="2037">
          <cell r="A2037" t="str">
            <v>win3173</v>
          </cell>
          <cell r="B2037" t="str">
            <v>CN HCM - Wincommerce</v>
          </cell>
          <cell r="C2037" t="str">
            <v>192/72-192/74-192/76 Nguyễn Oanh, Phường 17, Quận Gò Vấp, HCM</v>
          </cell>
          <cell r="D2037" t="str">
            <v>MIENNAM;WIN</v>
          </cell>
          <cell r="E2037" t="str">
            <v/>
          </cell>
        </row>
        <row r="2038">
          <cell r="A2038" t="str">
            <v>win3175</v>
          </cell>
          <cell r="B2038" t="str">
            <v>CN HCM - wincommerce</v>
          </cell>
          <cell r="C2038" t="str">
            <v>10B -10C Lê Minh Xuân, Phường 7, Quận Tân Bình, HCM</v>
          </cell>
          <cell r="D2038" t="str">
            <v>MIENBAC;WIN</v>
          </cell>
          <cell r="E2038">
            <v>0</v>
          </cell>
        </row>
        <row r="2039">
          <cell r="A2039" t="str">
            <v>WIN3177</v>
          </cell>
          <cell r="B2039" t="str">
            <v>CN HÀ NỘI - CÔNG TY CỔ PHẦN DỊCH VỤ THƯƠNG MẠI TỔNG HỢP WINCOMMERCE</v>
          </cell>
          <cell r="C2039" t="str">
            <v>Tầng 1, Tòa nhà NO12-2, khu đô thị mới Sài Đồng
, phố Sài Đồng, phường Sài Đồng, quận Long Biên, HN</v>
          </cell>
          <cell r="D2039" t="str">
            <v>MIENBAC;WIN</v>
          </cell>
          <cell r="E2039">
            <v>0</v>
          </cell>
        </row>
        <row r="2040">
          <cell r="A2040" t="str">
            <v>win3178</v>
          </cell>
          <cell r="B2040" t="str">
            <v>CN HÀ NỘI - Wincommerce</v>
          </cell>
          <cell r="C2040" t="str">
            <v>Thôn 2, Xã Ninh Hiệp, Huyện Gia Lâm, HN</v>
          </cell>
          <cell r="D2040" t="str">
            <v>MIENBAC;WIN</v>
          </cell>
          <cell r="E2040">
            <v>0</v>
          </cell>
        </row>
        <row r="2041">
          <cell r="A2041" t="str">
            <v>WIN3179</v>
          </cell>
          <cell r="B2041" t="str">
            <v>CN HÀ NỘI - CÔNG TY CỔ PHẦN DỊCH VỤ THƯƠNG MẠI TỔNG HỢP WINCOMMERCE</v>
          </cell>
          <cell r="C2041" t="str">
            <v>Tầng 1, Tòa nhà CT4-VIMECO, Lô H1, đường Nguyễn Chánh, phường Trung Hòa, quận Cầu Giấy, Hà Nội</v>
          </cell>
          <cell r="D2041" t="str">
            <v>MIENBAC;WIN</v>
          </cell>
          <cell r="E2041">
            <v>0</v>
          </cell>
        </row>
        <row r="2042">
          <cell r="A2042" t="str">
            <v>WIN3180</v>
          </cell>
          <cell r="B2042" t="str">
            <v>CN HÀ NỘI - CÔNG TY CỔ PHẦN DỊCH VỤ THƯƠNG MẠI TỔNG HỢP WINCOMMERCE</v>
          </cell>
          <cell r="C2042" t="str">
            <v>Tầng 1 tòa nhà CT1 - Khu nhà ở cao cấp Skylight, 125D phố Minh Khai, phường Minh Khai, quận Hai Bà Trưng, HN</v>
          </cell>
          <cell r="D2042" t="str">
            <v>MIENBAC;WIN</v>
          </cell>
          <cell r="E2042">
            <v>0</v>
          </cell>
        </row>
        <row r="2043">
          <cell r="A2043" t="str">
            <v>WIN3181</v>
          </cell>
          <cell r="B2043" t="str">
            <v>CN HÀ NỘI - CÔNG TY CỔ PHẦN DỊCH VỤ THƯƠNG MẠI TỔNG HỢP WINCOMMERCE</v>
          </cell>
          <cell r="C2043" t="str">
            <v>"Tầng 1 thuộc Tòa nhà N09-B2 Khu Đô thị mới Dịch Vọng , đường Thành Thái, 
phường Dịch Vọng, Quận Cầu Giấy, Hà Nội"</v>
          </cell>
          <cell r="D2043" t="str">
            <v>MIENBAC;WIN</v>
          </cell>
          <cell r="E2043">
            <v>0</v>
          </cell>
        </row>
        <row r="2044">
          <cell r="A2044" t="str">
            <v>WIN3182</v>
          </cell>
          <cell r="B2044" t="str">
            <v>CN HÀ NỘI - CÔNG TY CỔ PHẦN DỊCH VỤ THƯƠNG MẠI TỔNG HỢP WINCOMMERCE</v>
          </cell>
          <cell r="C2044" t="str">
            <v>Ô số 21 Lô A Biệt Thự BT7, Khu đô thị mới Việt Hưng,
 Phường Giang Biên, Quận Long Biên, HN</v>
          </cell>
          <cell r="D2044" t="str">
            <v>MIENBAC;WIN</v>
          </cell>
          <cell r="E2044">
            <v>0</v>
          </cell>
        </row>
        <row r="2045">
          <cell r="A2045" t="str">
            <v>WIN3183</v>
          </cell>
          <cell r="B2045" t="str">
            <v>CN HÀ NỘI - CÔNG TY CỔ PHẦN DỊCH VỤ THƯƠNG MẠI TỔNG HỢP WINCOMMERCE</v>
          </cell>
          <cell r="C2045" t="str">
            <v>443 ,Đội cấn, quận Ba Đình, HN</v>
          </cell>
          <cell r="D2045" t="str">
            <v>MIENNAM;WIN</v>
          </cell>
          <cell r="E2045" t="str">
            <v/>
          </cell>
        </row>
        <row r="2046">
          <cell r="A2046" t="str">
            <v>win3185</v>
          </cell>
          <cell r="B2046" t="str">
            <v>CN HCM - WINCOMMERCE</v>
          </cell>
          <cell r="C2046" t="str">
            <v>Phân khu Thương mại 07 (TM01.7) thuộc Chung cư chung cư kết, hợp thương mại 18 tầng tại lô H, P. Linh Tây, Q. Thủ Đức, HCM</v>
          </cell>
          <cell r="D2046" t="str">
            <v>MIENBAC;WIN</v>
          </cell>
          <cell r="E2046">
            <v>0</v>
          </cell>
        </row>
        <row r="2047">
          <cell r="A2047" t="str">
            <v>WIN3187</v>
          </cell>
          <cell r="B2047" t="str">
            <v>CN HÀ NỘI - CÔNG TY CỔ PHẦN DỊCH VỤ THƯƠNG MẠI TỔNG HỢP WINCOMMERCE</v>
          </cell>
          <cell r="C2047" t="str">
            <v>"Lô C3, Tầng 01, Tòa C, Khối nhà B, Dự án Tổ hợp văn phòng, nhà ở cao cấp kết hợp dịch vụ thương mại HBI, 
số 203 Nguyễn Huy Tưởng, phường Thanh Xuân Trung, quận Thanh Xuân, thành phố Hà Nội</v>
          </cell>
          <cell r="D2047" t="str">
            <v>MIENBAC;WIN</v>
          </cell>
          <cell r="E2047">
            <v>0</v>
          </cell>
        </row>
        <row r="2048">
          <cell r="A2048" t="str">
            <v>WIN3188</v>
          </cell>
          <cell r="B2048" t="str">
            <v>CN HÀ NỘI - CÔNG TY CỔ PHẦN DỊCH VỤ THƯƠNG MẠI TỔNG HỢP WINCOMMERCE</v>
          </cell>
          <cell r="C2048" t="str">
            <v>Số 144 đường Hoa Bằng, phường Yên Hòa, quận Cầu Giấy, HN</v>
          </cell>
          <cell r="D2048" t="str">
            <v>MIENBAC;WIN</v>
          </cell>
          <cell r="E2048">
            <v>0</v>
          </cell>
        </row>
        <row r="2049">
          <cell r="A2049" t="str">
            <v>WIN3191</v>
          </cell>
          <cell r="B2049" t="str">
            <v>CN HÀ NỘI - CÔNG TY CỔ PHẦN DỊCH VỤ THƯƠNG MẠI TỔNG HỢP WINCOMMERCE</v>
          </cell>
          <cell r="C2049" t="str">
            <v>kiot số 106, 107 tại tầng 01 lô B (lô 2) Tòa nhà Metropolitan CT36,
 ngõ 177 đường Định Công, tổ 24 phường Định Công, quận Hoàng Mai, HN</v>
          </cell>
          <cell r="D2049" t="str">
            <v>MIENNAM;WIN</v>
          </cell>
          <cell r="E2049" t="str">
            <v/>
          </cell>
        </row>
        <row r="2050">
          <cell r="A2050" t="str">
            <v>win3193</v>
          </cell>
          <cell r="B2050" t="str">
            <v>CN HCM - wincommerce</v>
          </cell>
          <cell r="C2050" t="str">
            <v>24 Lê Bình, Phường 4, Quận Tân Bình, HCM</v>
          </cell>
          <cell r="D2050" t="str">
            <v>MIENBAC;WIN</v>
          </cell>
          <cell r="E2050">
            <v>0</v>
          </cell>
        </row>
        <row r="2051">
          <cell r="A2051" t="str">
            <v>WIN3196</v>
          </cell>
          <cell r="B2051" t="str">
            <v>CN HÀ NỘI - CÔNG TY CỔ PHẦN DỊCH VỤ THƯƠNG MẠI TỔNG HỢP WINCOMMERCE</v>
          </cell>
          <cell r="C2051" t="str">
            <v>Số 1B đường Nguyễn Duy Trinh, phường Hoàng Liệt, quận Hoàng Mai, Hà Nội</v>
          </cell>
          <cell r="D2051" t="str">
            <v>MIENBAC;WIN</v>
          </cell>
          <cell r="E2051">
            <v>0</v>
          </cell>
        </row>
        <row r="2052">
          <cell r="A2052" t="str">
            <v>WIN3197</v>
          </cell>
          <cell r="B2052" t="str">
            <v>CN HÀ NỘI - CÔNG TY CỔ PHẦN DỊCH VỤ THƯƠNG MẠI TỔNG HỢP WINCOMMERCE</v>
          </cell>
          <cell r="C2052" t="str">
            <v>Số 2 ngách 8/11 đường Lê Quang Đạo, phường Phú Đô, quận Nam Từ Liêm, HN</v>
          </cell>
          <cell r="D2052" t="str">
            <v>MIENNAM;WIN</v>
          </cell>
          <cell r="E2052" t="str">
            <v/>
          </cell>
        </row>
        <row r="2053">
          <cell r="A2053" t="str">
            <v>win3199</v>
          </cell>
          <cell r="B2053" t="str">
            <v>CN HCM - wincommerce</v>
          </cell>
          <cell r="C2053" t="str">
            <v>60 đường số 715, Tạ Quang Bửu, Phường 4, Quận 8, HCM</v>
          </cell>
          <cell r="D2053" t="str">
            <v>MIENNAM;WIN</v>
          </cell>
          <cell r="E2053" t="str">
            <v/>
          </cell>
        </row>
        <row r="2054">
          <cell r="A2054" t="str">
            <v>win3204</v>
          </cell>
          <cell r="B2054" t="str">
            <v>CN HCM - wincommerce</v>
          </cell>
          <cell r="C2054" t="str">
            <v>106 Bành Văn Trân Phường 7, Quận Tân Bình, HCM</v>
          </cell>
          <cell r="D2054" t="str">
            <v>MIENNAM;WIN</v>
          </cell>
          <cell r="E2054" t="str">
            <v/>
          </cell>
        </row>
        <row r="2055">
          <cell r="A2055" t="str">
            <v>win3205</v>
          </cell>
          <cell r="B2055" t="str">
            <v>CN HCM - Wincommerce</v>
          </cell>
          <cell r="C2055" t="str">
            <v>Khu TM DV, Khối B, Khu căn hộ cao tầng Tân Phú IDICO, số 262/13-262/15 Luỹ Bán Bích, Phường, Hòa Thạnh, Quận Tân Phú, HCM</v>
          </cell>
          <cell r="D2055" t="str">
            <v>MIENNAM;WIN</v>
          </cell>
          <cell r="E2055" t="str">
            <v/>
          </cell>
        </row>
        <row r="2056">
          <cell r="A2056" t="str">
            <v>win3207</v>
          </cell>
          <cell r="B2056" t="str">
            <v>CN HCM - Wincommerce</v>
          </cell>
          <cell r="C2056" t="str">
            <v>314 Lê Văn Thọ, Phường 11, Quận Gò Vấp, HCM</v>
          </cell>
          <cell r="D2056" t="str">
            <v>MIENBAC;WIN</v>
          </cell>
          <cell r="E2056">
            <v>0</v>
          </cell>
        </row>
        <row r="2057">
          <cell r="A2057" t="str">
            <v>WIN3208</v>
          </cell>
          <cell r="B2057" t="str">
            <v>CN HÀ NỘI - CÔNG TY CỔ PHẦN DỊCH VỤ THƯƠNG MẠI TỔNG HỢP WINCOMMERCE</v>
          </cell>
          <cell r="C2057" t="str">
            <v>BT1.D8, Khu đô thị mới Trung Văn, đường Trung Văn, Phường Trung Văn, Quận Nam Từ Liêm, TP Hà Nội.</v>
          </cell>
          <cell r="D2057" t="str">
            <v>MIENBAC;WIN</v>
          </cell>
          <cell r="E2057">
            <v>0</v>
          </cell>
        </row>
        <row r="2058">
          <cell r="A2058" t="str">
            <v>win3210</v>
          </cell>
          <cell r="B2058" t="str">
            <v>CN HÀ NỘI - wincommerce</v>
          </cell>
          <cell r="C2058" t="str">
            <v>BT8-1, Khu đô thị mới Văn Khê, đường Tố Hữu, phường La Khê, quận Hà Đông, HN</v>
          </cell>
          <cell r="D2058" t="str">
            <v>MIENNAM;WIN</v>
          </cell>
          <cell r="E2058" t="str">
            <v/>
          </cell>
        </row>
        <row r="2059">
          <cell r="A2059" t="str">
            <v>win3213</v>
          </cell>
          <cell r="B2059" t="str">
            <v>CN HCM - wincommerce</v>
          </cell>
          <cell r="C2059" t="str">
            <v>B5/119K Ấp 2, Xã Phong Phú, Huyện Bình Chánh, HCM</v>
          </cell>
          <cell r="D2059" t="str">
            <v>MIENNAM;WIN</v>
          </cell>
          <cell r="E2059" t="str">
            <v/>
          </cell>
        </row>
        <row r="2060">
          <cell r="A2060" t="str">
            <v>win3214</v>
          </cell>
          <cell r="B2060" t="str">
            <v>CN HCM - Wincommerce</v>
          </cell>
          <cell r="C2060" t="str">
            <v>56 Đường S9, Phường Tây Thạnh, Quận Tân Phú, HCM</v>
          </cell>
          <cell r="D2060" t="str">
            <v>MIENNAM;WIN</v>
          </cell>
          <cell r="E2060" t="str">
            <v/>
          </cell>
        </row>
        <row r="2061">
          <cell r="A2061" t="str">
            <v>WIN3215</v>
          </cell>
          <cell r="B2061" t="str">
            <v>CN HCM - CÔNG TY CỔ PHẦN DỊCH VỤ THƯƠNG MẠI TỔNG HỢP WINCOMMERCE</v>
          </cell>
          <cell r="C2061" t="str">
            <v>125 Đường số 17,Phường Tân Quy, Quận 7, HCM</v>
          </cell>
          <cell r="D2061" t="str">
            <v>MIENNAM;WIN</v>
          </cell>
          <cell r="E2061" t="str">
            <v/>
          </cell>
        </row>
        <row r="2062">
          <cell r="A2062" t="str">
            <v>win3218</v>
          </cell>
          <cell r="B2062" t="str">
            <v>CN HCM - wincommerce</v>
          </cell>
          <cell r="C2062" t="str">
            <v>89 Phạm Phú Thứ, Phường 11, Quận Tân Bình, HCM</v>
          </cell>
          <cell r="D2062" t="str">
            <v>MIENBAC;WIN</v>
          </cell>
          <cell r="E2062">
            <v>0</v>
          </cell>
        </row>
        <row r="2063">
          <cell r="A2063" t="str">
            <v>WIN3220</v>
          </cell>
          <cell r="B2063" t="str">
            <v>CN HÀ NỘI - CÔNG TY CỔ PHẦN DỊCH VỤ THƯƠNG MẠI TỔNG HỢP WINCOMMERCE</v>
          </cell>
          <cell r="C2063" t="str">
            <v>Số 28 Trần Tử Bình, phường Nghĩa Tân, quận Cầu Giấy, thành phố Hà Nội</v>
          </cell>
          <cell r="D2063" t="str">
            <v>MIENBAC;WIN</v>
          </cell>
          <cell r="E2063">
            <v>0</v>
          </cell>
        </row>
        <row r="2064">
          <cell r="A2064" t="str">
            <v>win3222</v>
          </cell>
          <cell r="B2064" t="str">
            <v>CN HÀ NỘI - wincommerce</v>
          </cell>
          <cell r="C2064" t="str">
            <v>Ki ốt số 08, tầng 1, tòa nhà chung cư CT4,</v>
          </cell>
          <cell r="D2064" t="str">
            <v>MIENNAM;WIN</v>
          </cell>
          <cell r="E2064" t="str">
            <v/>
          </cell>
        </row>
        <row r="2065">
          <cell r="A2065" t="str">
            <v>WIN3223</v>
          </cell>
          <cell r="B2065" t="str">
            <v>CN HCM - CÔNG TY CỔ PHẦN DỊCH VỤ THƯƠNG MẠI TỔNG HỢP WINCOMMERCE</v>
          </cell>
          <cell r="C2065" t="str">
            <v>596/2 Tô Ký, Phường Tân Chánh Hiệp, Quận 12, HCM</v>
          </cell>
          <cell r="D2065" t="str">
            <v>MIENBAC;WIN</v>
          </cell>
          <cell r="E2065">
            <v>0</v>
          </cell>
        </row>
        <row r="2066">
          <cell r="A2066" t="str">
            <v>WIN3225</v>
          </cell>
          <cell r="B2066" t="str">
            <v>CN HÀ NỘI - CÔNG TY CỔ PHẦN DỊCH VỤ THƯƠNG MẠI TỔNG HỢP WINCOMMERCE</v>
          </cell>
          <cell r="C2066" t="str">
            <v>75 Tam Trinh, phường Mai Động, quận Hoàng Mai, Hà Nội
 (Đ/c cũ: Tầng 1, tháp B, tòa nhà Helios tower số 75 Tam Trinh, phường Mai Động, quận Hoàng Mai, HN</v>
          </cell>
          <cell r="D2066" t="str">
            <v>MIENBAC;WIN</v>
          </cell>
          <cell r="E2066">
            <v>0</v>
          </cell>
        </row>
        <row r="2067">
          <cell r="A2067" t="str">
            <v>WIN3227</v>
          </cell>
          <cell r="B2067" t="str">
            <v>CN HÀ NỘI - CÔNG TY CỔ PHẦN DỊCH VỤ THƯƠNG MẠI TỔNG HỢP WINCOMMERCE</v>
          </cell>
          <cell r="C2067" t="str">
            <v>Số 15 Trần Khánh Dư, tổ 53, phường Bạch Đằng, quận Hai Bà Trưng, HN</v>
          </cell>
          <cell r="D2067" t="str">
            <v>MIENBAC;WIN</v>
          </cell>
          <cell r="E2067">
            <v>0</v>
          </cell>
        </row>
        <row r="2068">
          <cell r="A2068" t="str">
            <v>win3228</v>
          </cell>
          <cell r="B2068" t="str">
            <v>CN HÀ NỘI - wincommerce</v>
          </cell>
          <cell r="C2068" t="str">
            <v>Số 44-46 Kiều Mai, phường Phúc Diễn, quận Bắc Từ Liêm, HN</v>
          </cell>
          <cell r="D2068" t="str">
            <v>MIENBAC;WIN</v>
          </cell>
          <cell r="E2068">
            <v>0</v>
          </cell>
        </row>
        <row r="2069">
          <cell r="A2069" t="str">
            <v>win3229</v>
          </cell>
          <cell r="B2069" t="str">
            <v>CN HÀ NỘI - wincommerce</v>
          </cell>
          <cell r="C2069" t="str">
            <v>tầng 1 thuộc Toà K, Chung cư CT7, Tổ hợp Chung cư cao tầng NCG Residential, Quận Hà Đông, HN</v>
          </cell>
          <cell r="D2069" t="str">
            <v>MIENBAC;WIN</v>
          </cell>
          <cell r="E2069">
            <v>0</v>
          </cell>
        </row>
        <row r="2070">
          <cell r="A2070" t="str">
            <v>WIN3231</v>
          </cell>
          <cell r="B2070" t="str">
            <v>CN HÀ NỘI - CÔNG TY CỔ PHẦN DỊCH VỤ THƯƠNG MẠI TỔNG HỢP WINCOMMERCE</v>
          </cell>
          <cell r="C2070" t="str">
            <v>Tổ 6, Phường Phúc Lợi, Quận Long Biên, HN</v>
          </cell>
          <cell r="D2070" t="str">
            <v>MIENBAC;WIN</v>
          </cell>
          <cell r="E2070">
            <v>0</v>
          </cell>
        </row>
        <row r="2071">
          <cell r="A2071" t="str">
            <v>win3232</v>
          </cell>
          <cell r="B2071" t="str">
            <v>CN HÀ NỘI - Wincommerce</v>
          </cell>
          <cell r="C2071" t="str">
            <v>Số 105 Ngô Xuân Quảng, Thị trấn Trâu Quỳ, Huyện Gia Lâm, HN</v>
          </cell>
          <cell r="D2071" t="str">
            <v>MIENBAC;WIN</v>
          </cell>
          <cell r="E2071">
            <v>0</v>
          </cell>
        </row>
        <row r="2072">
          <cell r="A2072" t="str">
            <v>WIN3237</v>
          </cell>
          <cell r="B2072" t="str">
            <v>CN HÀ NỘI - CÔNG TY CỔ PHẦN DỊCH VỤ THƯƠNG MẠI TỔNG HỢP WINCOMMERCE</v>
          </cell>
          <cell r="C2072" t="str">
            <v>Số 23 ngõ 136 đường Cầu Diễn, Tổ Dân Phố Ngọa Long 1, phường Minh Khai, quận Bắc Từ Liêm, Hà Nội</v>
          </cell>
          <cell r="D2072" t="str">
            <v>MIENBAC;WIN</v>
          </cell>
          <cell r="E2072">
            <v>0</v>
          </cell>
        </row>
        <row r="2073">
          <cell r="A2073" t="str">
            <v>win3238</v>
          </cell>
          <cell r="B2073" t="str">
            <v>CN HÀ NỘI - wincommerce</v>
          </cell>
          <cell r="C2073" t="str">
            <v>tầng 1 Khu nhà ở cao cấp BMM, phường Phúc La, quận Hà Đông, Thành phố Hà Nội</v>
          </cell>
          <cell r="D2073" t="str">
            <v>MIENBAC;WIN</v>
          </cell>
          <cell r="E2073">
            <v>0</v>
          </cell>
        </row>
        <row r="2074">
          <cell r="A2074" t="str">
            <v>win3239</v>
          </cell>
          <cell r="B2074" t="str">
            <v>CN HÀ NỘI - wincommerce</v>
          </cell>
          <cell r="C2074" t="str">
            <v>Tòa nhà T1  khu đô thị mới Nam An Khánh, Hoài Đức, Hà Nội</v>
          </cell>
          <cell r="D2074" t="str">
            <v>MIENNAM;WIN</v>
          </cell>
          <cell r="E2074" t="str">
            <v/>
          </cell>
        </row>
        <row r="2075">
          <cell r="A2075" t="str">
            <v>win3241</v>
          </cell>
          <cell r="B2075" t="str">
            <v>CN HCM - Wincommerce</v>
          </cell>
          <cell r="C2075" t="str">
            <v>1206 Lê Đức Thọ, Phường 13, Quận Gò Vấp, HCM</v>
          </cell>
          <cell r="D2075" t="str">
            <v>MIENNAM;WIN</v>
          </cell>
          <cell r="E2075" t="str">
            <v/>
          </cell>
        </row>
        <row r="2076">
          <cell r="A2076" t="str">
            <v>win3242</v>
          </cell>
          <cell r="B2076" t="str">
            <v>CN HCM - WINCOMMERCE</v>
          </cell>
          <cell r="C2076" t="str">
            <v>Nhà số 4 đường D7 (khu nhà ở Nam Long MR), khu phố 6, Phường Phước Long B, Quận 9, HCM</v>
          </cell>
          <cell r="D2076" t="str">
            <v>MIENNAM;WIN</v>
          </cell>
          <cell r="E2076" t="str">
            <v/>
          </cell>
        </row>
        <row r="2077">
          <cell r="A2077" t="str">
            <v>win3243</v>
          </cell>
          <cell r="B2077" t="str">
            <v>CN HCM - Wincommerce</v>
          </cell>
          <cell r="C2077" t="str">
            <v>53 Vườn Lài, Phường Phú Thọ Hòa, Quận Tân Phú, HCM</v>
          </cell>
          <cell r="D2077" t="str">
            <v>MIENBAC;WIN</v>
          </cell>
          <cell r="E2077">
            <v>0</v>
          </cell>
        </row>
        <row r="2078">
          <cell r="A2078" t="str">
            <v>WIN3245</v>
          </cell>
          <cell r="B2078" t="str">
            <v>CN HÀ NỘI - CÔNG TY CỔ PHẦN DỊCH VỤ THƯƠNG MẠI TỔNG HỢP WINCOMMERCE</v>
          </cell>
          <cell r="C2078" t="str">
            <v>Số 191 Xuân Đỉnh, phường Xuân Đỉnh, Quận Bắc Từ Liêm, thành phố Hà Nội</v>
          </cell>
          <cell r="D2078" t="str">
            <v>MIENBAC;WIN</v>
          </cell>
          <cell r="E2078">
            <v>0</v>
          </cell>
        </row>
        <row r="2079">
          <cell r="A2079" t="str">
            <v>WIN3246</v>
          </cell>
          <cell r="B2079" t="str">
            <v>CN HÀ NỘI - CÔNG TY CỔ PHẦN DỊCH VỤ THƯƠNG MẠI TỔNG HỢP WINCOMMERCE</v>
          </cell>
          <cell r="C2079" t="str">
            <v>Số 140-142 Nguyễn Sơn, phường Bồ Đề, Quận Long Biên, HN</v>
          </cell>
          <cell r="D2079" t="str">
            <v>MIENBAC;WIN</v>
          </cell>
          <cell r="E2079">
            <v>0</v>
          </cell>
        </row>
        <row r="2080">
          <cell r="A2080" t="str">
            <v>win3247</v>
          </cell>
          <cell r="B2080" t="str">
            <v>CN HÀ NỘI - wincommerce</v>
          </cell>
          <cell r="C2080" t="str">
            <v>Villa 2-24, Khu nhà ở và trung tâm thương mại, phường Hà Cầu, quận Hà Đông, HN</v>
          </cell>
          <cell r="D2080" t="str">
            <v>MIENBAC;WIN</v>
          </cell>
          <cell r="E2080">
            <v>0</v>
          </cell>
        </row>
        <row r="2081">
          <cell r="A2081" t="str">
            <v>WIN3248</v>
          </cell>
          <cell r="B2081" t="str">
            <v>CN HÀ NỘI - CÔNG TY CỔ PHẦN DỊCH VỤ THƯƠNG MẠI TỔNG HỢP WINCOMMERCE</v>
          </cell>
          <cell r="C2081" t="str">
            <v>Lô số 7-628, đường Hoàng Hoa Thám, phường Bưởi, quận Tây Hồ, HN</v>
          </cell>
          <cell r="D2081" t="str">
            <v>MIENNAM;WIN</v>
          </cell>
          <cell r="E2081" t="str">
            <v/>
          </cell>
        </row>
        <row r="2082">
          <cell r="A2082" t="str">
            <v>win3253</v>
          </cell>
          <cell r="B2082" t="str">
            <v>CN HCM - Wincommerce</v>
          </cell>
          <cell r="C2082" t="str">
            <v>472 Phạm Văn Bạch, Phường 12, Quận Gò Vấp, HCM</v>
          </cell>
          <cell r="D2082" t="str">
            <v>MIENNAM;WIN</v>
          </cell>
          <cell r="E2082" t="str">
            <v/>
          </cell>
        </row>
        <row r="2083">
          <cell r="A2083" t="str">
            <v>WIN3254</v>
          </cell>
          <cell r="B2083" t="str">
            <v>CN HCM - CÔNG TY CỔ PHẦN DỊCH VỤ THƯƠNG MẠI TỔNG HỢP WINCOMMERCE</v>
          </cell>
          <cell r="C2083" t="str">
            <v>54 B Nguyễn Thị Huỳnh, Phường 11, Quận Phú Nhuận, HCM</v>
          </cell>
          <cell r="D2083" t="str">
            <v>MIENNAM;WIN</v>
          </cell>
          <cell r="E2083" t="str">
            <v/>
          </cell>
        </row>
        <row r="2084">
          <cell r="A2084" t="str">
            <v>WIN3257</v>
          </cell>
          <cell r="B2084" t="str">
            <v>CN HCM - CÔNG TY CỔ PHẦN DỊCH VỤ THƯƠNG MẠI TỔNG HỢP WINCOMMERCE</v>
          </cell>
          <cell r="C2084" t="str">
            <v>199 Nguyễn Văn Tăng, Phường Long Thạnh Mỹ, Quận 9, HCM</v>
          </cell>
          <cell r="D2084" t="str">
            <v>MIENNAM;WIN</v>
          </cell>
          <cell r="E2084" t="str">
            <v/>
          </cell>
        </row>
        <row r="2085">
          <cell r="A2085" t="str">
            <v>WIN3258</v>
          </cell>
          <cell r="B2085" t="str">
            <v>CN HCM - CÔNG TY CỔ PHẦN DỊCH VỤ THƯƠNG MẠI TỔNG HỢP WINCOMMERCE</v>
          </cell>
          <cell r="C2085" t="str">
            <v>B57 Khu phố 3, Phường Đông Hưng Thuận, Quận 12, HCM</v>
          </cell>
          <cell r="D2085" t="str">
            <v>MIENNAM;WIN</v>
          </cell>
          <cell r="E2085" t="str">
            <v/>
          </cell>
        </row>
        <row r="2086">
          <cell r="A2086" t="str">
            <v>win3259</v>
          </cell>
          <cell r="B2086" t="str">
            <v>CN HCM - WINCOMMERCE</v>
          </cell>
          <cell r="C2086" t="str">
            <v>Khu TM tầng 1 Block A Chung Cư Flora, tại dự án Fuji Residence, PLB, Quận 9, HCM</v>
          </cell>
          <cell r="D2086" t="str">
            <v>MIENBAC;WIN</v>
          </cell>
          <cell r="E2086">
            <v>0</v>
          </cell>
        </row>
        <row r="2087">
          <cell r="A2087" t="str">
            <v>win3260</v>
          </cell>
          <cell r="B2087" t="str">
            <v>CN HÀ NỘI - Wincommerce</v>
          </cell>
          <cell r="C2087" t="str">
            <v>Số 135 Phố Cửu Việt 2, Thị Trấn Trâu Quỳ, Huyện Gia Lâm, HN</v>
          </cell>
          <cell r="D2087" t="str">
            <v>MIENBAC;WIN</v>
          </cell>
          <cell r="E2087">
            <v>0</v>
          </cell>
        </row>
        <row r="2088">
          <cell r="A2088" t="str">
            <v>WIN3261</v>
          </cell>
          <cell r="B2088" t="str">
            <v>CN HÀ NỘI - CÔNG TY CỔ PHẦN DỊCH VỤ THƯƠNG MẠI TỔNG HỢP WINCOMMERCE</v>
          </cell>
          <cell r="C2088" t="str">
            <v>Thôn Đào Xuyên, xã Đa Tốn, Huyện Gia Lâm, HN</v>
          </cell>
          <cell r="D2088" t="str">
            <v>MIENBAC;WIN</v>
          </cell>
          <cell r="E2088">
            <v>0</v>
          </cell>
        </row>
        <row r="2089">
          <cell r="A2089" t="str">
            <v>WIN3264</v>
          </cell>
          <cell r="B2089" t="str">
            <v>CN HÀ NỘI - CÔNG TY CỔ PHẦN DỊCH VỤ THƯƠNG MẠI TỔNG HỢP WINCOMMERCE</v>
          </cell>
          <cell r="C2089" t="str">
            <v>Số 15 ngõ 259 Yên Hòa, phường Yên Hòa, quận Cầu Giấy, HN</v>
          </cell>
          <cell r="D2089" t="str">
            <v>MIENBAC;WIN</v>
          </cell>
          <cell r="E2089">
            <v>0</v>
          </cell>
        </row>
        <row r="2090">
          <cell r="A2090" t="str">
            <v>WIN3265</v>
          </cell>
          <cell r="B2090" t="str">
            <v>CN HÀ NỘI - CÔNG TY CỔ PHẦN DỊCH VỤ THƯƠNG MẠI TỔNG HỢP WINCOMMERCE</v>
          </cell>
          <cell r="C2090" t="str">
            <v>Tầng 1, tòa nhà N01-T4, phường Xuân Tảo, quận Bắc Từ Liêm, thành phố Hà Nội</v>
          </cell>
          <cell r="D2090" t="str">
            <v>MIENBAC;WIN</v>
          </cell>
          <cell r="E2090">
            <v>0</v>
          </cell>
        </row>
        <row r="2091">
          <cell r="A2091" t="str">
            <v>WIN3266</v>
          </cell>
          <cell r="B2091" t="str">
            <v>CN HÀ NỘI - CÔNG TY CỔ PHẦN DỊCH VỤ THƯƠNG MẠI TỔNG HỢP WINCOMMERCE</v>
          </cell>
          <cell r="C2091" t="str">
            <v>Lô 01, tầng 1 Nhà chung cư cao tầng CT2-E tại ô đất CT2, Phường Mễ Trì, Quận Nam Từ Liêm, HN</v>
          </cell>
          <cell r="D2091" t="str">
            <v>MIENNAM;WIN</v>
          </cell>
          <cell r="E2091" t="str">
            <v/>
          </cell>
        </row>
        <row r="2092">
          <cell r="A2092" t="str">
            <v>win3274</v>
          </cell>
          <cell r="B2092" t="str">
            <v>CN HCM - Wincommerce</v>
          </cell>
          <cell r="C2092" t="str">
            <v>10-10B Nguyễn Hữu Tiến, Phường Tây Thạnh, Quận Tân Phú, HCM</v>
          </cell>
          <cell r="D2092" t="str">
            <v>MIENBAC;WIN</v>
          </cell>
          <cell r="E2092">
            <v>0</v>
          </cell>
        </row>
        <row r="2093">
          <cell r="A2093" t="str">
            <v>WIN3275</v>
          </cell>
          <cell r="B2093" t="str">
            <v>CN HÀ NỘI - CÔNG TY CỔ PHẦN DỊCH VỤ THƯƠNG MẠI TỔNG HỢP WINCOMMERCE</v>
          </cell>
          <cell r="C2093" t="str">
            <v>Số 254 đưởng Cổ Bi, xã Cổ Bi, huyện Gia Lâm, Hà Nội</v>
          </cell>
          <cell r="D2093" t="str">
            <v>MIENBAC;WIN</v>
          </cell>
          <cell r="E2093">
            <v>0</v>
          </cell>
        </row>
        <row r="2094">
          <cell r="A2094" t="str">
            <v>WIN3276</v>
          </cell>
          <cell r="B2094" t="str">
            <v>CN HÀ NỘI - CÔNG TY CỔ PHẦN DỊCH VỤ THƯƠNG MẠI TỔNG HỢP WINCOMMERCE</v>
          </cell>
          <cell r="C2094" t="str">
            <v>Số 250 đường Lạc Long Quân, phường Bưởi, quận Tây Hồ, Hà Nội</v>
          </cell>
          <cell r="D2094" t="str">
            <v>MIENBAC;WIN</v>
          </cell>
          <cell r="E2094">
            <v>0</v>
          </cell>
        </row>
        <row r="2095">
          <cell r="A2095" t="str">
            <v>WIN3277</v>
          </cell>
          <cell r="B2095" t="str">
            <v>CN HÀ NỘI - CÔNG TY CỔ PHẦN DỊCH VỤ THƯƠNG MẠI TỔNG HỢP WINCOMMERCE</v>
          </cell>
          <cell r="C2095" t="str">
            <v>Xóm ngoài, Xã Uy Nỗ, Huyện Đông Anh, Hà Nội</v>
          </cell>
          <cell r="D2095" t="str">
            <v>MIENBAC;WIN</v>
          </cell>
          <cell r="E2095">
            <v>0</v>
          </cell>
        </row>
        <row r="2096">
          <cell r="A2096" t="str">
            <v>WIN3278</v>
          </cell>
          <cell r="B2096" t="str">
            <v>CN HÀ NỘI - CÔNG TY CỔ PHẦN DỊCH VỤ THƯƠNG MẠI TỔNG HỢP WINCOMMERCE</v>
          </cell>
          <cell r="C2096" t="str">
            <v>Số 290-292 đường Nguyễn Trãi, phường Trung Văn, Quận Nam Từ Liêm, Hà Nội</v>
          </cell>
          <cell r="D2096" t="str">
            <v>MIENBAC;WIN</v>
          </cell>
          <cell r="E2096">
            <v>0</v>
          </cell>
        </row>
        <row r="2097">
          <cell r="A2097" t="str">
            <v>WIN3279</v>
          </cell>
          <cell r="B2097" t="str">
            <v>CN HÀ NỘI - CÔNG TY CỔ PHẦN DỊCH VỤ THƯƠNG MẠI TỔNG HỢP WINCOMMERCE</v>
          </cell>
          <cell r="C2097" t="str">
            <v>Số 207 đường Lương Thế Vinh, phường Trung Văn, quận Nam Từ Liêm, Hà Nội</v>
          </cell>
          <cell r="D2097" t="str">
            <v>MIENBAC;WIN</v>
          </cell>
          <cell r="E2097">
            <v>0</v>
          </cell>
        </row>
        <row r="2098">
          <cell r="A2098" t="str">
            <v>WIN3280</v>
          </cell>
          <cell r="B2098" t="str">
            <v>CN HÀ NỘI - CÔNG TY CỔ PHẦN DỊCH VỤ THƯƠNG MẠI TỔNG HỢP WINCOMMERCE</v>
          </cell>
          <cell r="C2098" t="str">
            <v>TDP số 5 Mễ Trì Hạ, phường Mễ Trì, quận Nam Từ Liêm, Hà Nội.</v>
          </cell>
          <cell r="D2098" t="str">
            <v>MIENBAC;WIN</v>
          </cell>
          <cell r="E2098">
            <v>0</v>
          </cell>
        </row>
        <row r="2099">
          <cell r="A2099" t="str">
            <v>win3281</v>
          </cell>
          <cell r="B2099" t="str">
            <v>CN HÀ NỘI - wincommerce</v>
          </cell>
          <cell r="C2099" t="str">
            <v>E13, đường Yên Xá, Khu đấu giá quyền sử dụng đất, xã Tân Triều, Thanh Trì, Hà Nội</v>
          </cell>
          <cell r="D2099" t="str">
            <v>MIENNAM;WIN</v>
          </cell>
          <cell r="E2099" t="str">
            <v/>
          </cell>
        </row>
        <row r="2100">
          <cell r="A2100" t="str">
            <v>WIN3282</v>
          </cell>
          <cell r="B2100" t="str">
            <v>CN HCM - CÔNG TY CỔ PHẦN DỊCH VỤ THƯƠNG MẠI TỔNG HỢP WINCOMMERCE</v>
          </cell>
          <cell r="C2100" t="str">
            <v>130E-130G Đường Gò Dưa, Khu phố 3, Phường Tam Bình, Quận Thủ Đức, HCM</v>
          </cell>
          <cell r="D2100" t="str">
            <v>MIENNAM;WIN</v>
          </cell>
          <cell r="E2100" t="str">
            <v/>
          </cell>
        </row>
        <row r="2101">
          <cell r="A2101" t="str">
            <v>WIN3283</v>
          </cell>
          <cell r="B2101" t="str">
            <v>CN HCM - CÔNG TY CỔ PHẦN DỊCH VỤ THƯƠNG MẠI TỔNG HỢP WINCOMMERCE</v>
          </cell>
          <cell r="C2101" t="str">
            <v>Khu dân cư mở rộng 1/45 Đường Nguyễn Văn Qúa, Phường Đông Hưng Thuận Quận 12, HCM</v>
          </cell>
          <cell r="D2101" t="str">
            <v>MIENNAM;WIN</v>
          </cell>
          <cell r="E2101" t="str">
            <v/>
          </cell>
        </row>
        <row r="2102">
          <cell r="A2102" t="str">
            <v>WIN3285</v>
          </cell>
          <cell r="B2102" t="str">
            <v>CN HCM - CÔNG TY CỔ PHẦN DỊCH VỤ THƯƠNG MẠI TỔNG HỢP WINCOMMERCE</v>
          </cell>
          <cell r="C2102" t="str">
            <v>1/23B Ấp 3 xã Đông Thạnh, Huyện Hóc Môn, HCM</v>
          </cell>
          <cell r="D2102" t="str">
            <v>MIENNAM;WIN</v>
          </cell>
          <cell r="E2102" t="str">
            <v/>
          </cell>
        </row>
        <row r="2103">
          <cell r="A2103" t="str">
            <v>WIN3286</v>
          </cell>
          <cell r="B2103" t="str">
            <v>CN HCM - CÔNG TY CỔ PHẦN DỊCH VỤ THƯƠNG MẠI TỔNG HỢP WINCOMMERCE</v>
          </cell>
          <cell r="C2103" t="str">
            <v>108 đường ĐHT02, Phường Đông Hưng Thuận, Quận 12, HCM</v>
          </cell>
          <cell r="D2103" t="str">
            <v>MIENNAM;WIN</v>
          </cell>
          <cell r="E2103" t="str">
            <v/>
          </cell>
        </row>
        <row r="2104">
          <cell r="A2104" t="str">
            <v>WIN3287</v>
          </cell>
          <cell r="B2104" t="str">
            <v>CN HCM - CÔNG TY CỔ PHẦN DỊCH VỤ THƯƠNG MẠI TỔNG HỢP WINCOMMERCE</v>
          </cell>
          <cell r="C2104" t="str">
            <v>173 Liên khu 4-5, Phường Bình Hưng Hòa, Quận Bình Tân, TP. Hồ Chí Minh Việt Nam</v>
          </cell>
          <cell r="D2104" t="str">
            <v>MIENBAC;WIN</v>
          </cell>
          <cell r="E2104">
            <v>0</v>
          </cell>
        </row>
        <row r="2105">
          <cell r="A2105" t="str">
            <v>WIN3290</v>
          </cell>
          <cell r="B2105" t="str">
            <v>CN HÀ NỘI - CÔNG TY CỔ PHẦN DỊCH VỤ THƯƠNG MẠI TỔNG HỢP WINCOMMERCE</v>
          </cell>
          <cell r="C2105" t="str">
            <v>Số 371 Cao Lỗ, xã Uy Nỗ, huyện Đông Anh, HN</v>
          </cell>
          <cell r="D2105" t="str">
            <v>MIENBAC;WIN</v>
          </cell>
          <cell r="E2105">
            <v>0</v>
          </cell>
        </row>
        <row r="2106">
          <cell r="A2106" t="str">
            <v>win3291</v>
          </cell>
          <cell r="B2106" t="str">
            <v>CN HÀ NỘI - wincommerce</v>
          </cell>
          <cell r="C2106" t="str">
            <v>Số 2-NV1, xã Tân Triều, huyện Thanh Trì, Hà Nội</v>
          </cell>
          <cell r="D2106" t="str">
            <v>MIENNAM;WIN</v>
          </cell>
          <cell r="E2106" t="str">
            <v/>
          </cell>
        </row>
        <row r="2107">
          <cell r="A2107" t="str">
            <v>win3292</v>
          </cell>
          <cell r="B2107" t="str">
            <v>CN HCM - wincommerce</v>
          </cell>
          <cell r="C2107" t="str">
            <v>318/1 Phạm Hùng, Phường 5, Quận 8, HCM</v>
          </cell>
          <cell r="D2107" t="str">
            <v>MIENNAM;WIN</v>
          </cell>
          <cell r="E2107" t="str">
            <v/>
          </cell>
        </row>
        <row r="2108">
          <cell r="A2108" t="str">
            <v>win3294</v>
          </cell>
          <cell r="B2108" t="str">
            <v>CN HCM - wincommerce</v>
          </cell>
          <cell r="C2108" t="str">
            <v>C3/5 Ấp 3 xã Vĩnh Lộc A, Huyện Bình Chánh, HCM</v>
          </cell>
          <cell r="D2108" t="str">
            <v>MIENNAM;WIN</v>
          </cell>
          <cell r="E2108" t="str">
            <v/>
          </cell>
        </row>
        <row r="2109">
          <cell r="A2109" t="str">
            <v>WIN3296</v>
          </cell>
          <cell r="B2109" t="str">
            <v>CN HCM - CÔNG TY CỔ PHẦN DỊCH VỤ THƯƠNG MẠI TỔNG HỢP WINCOMMERCE</v>
          </cell>
          <cell r="C2109" t="str">
            <v>25 Bùi Công Trừng, Phường Thạnh Xuân, Quận 12, HCM</v>
          </cell>
          <cell r="D2109" t="str">
            <v>MIENBAC;WIN</v>
          </cell>
          <cell r="E2109">
            <v>0</v>
          </cell>
        </row>
        <row r="2110">
          <cell r="A2110" t="str">
            <v>WIN3301</v>
          </cell>
          <cell r="B2110" t="str">
            <v>CN HÀ NỘI - CÔNG TY CỔ PHẦN DỊCH VỤ THƯƠNG MẠI TỔNG HỢP WINCOMMERCE</v>
          </cell>
          <cell r="C2110" t="str">
            <v>Tổ dân phố số 4, phường Phú Đô, quận Nam Từ Liêm, Hà Nội</v>
          </cell>
          <cell r="D2110" t="str">
            <v>MIENBAC;WIN</v>
          </cell>
          <cell r="E2110">
            <v>0</v>
          </cell>
        </row>
        <row r="2111">
          <cell r="A2111" t="str">
            <v>WIN3303</v>
          </cell>
          <cell r="B2111" t="str">
            <v>CN HÀ NỘI - CÔNG TY CỔ PHẦN DỊCH VỤ THƯƠNG MẠI TỔNG HỢP WINCOMMERCE</v>
          </cell>
          <cell r="C2111" t="str">
            <v>BT1- Lô 8, Khu đô thị Mễ Trì Hạ, đường Mễ Trì Hạ, Phường Mễ Trì, quận Nam Từ Liêm</v>
          </cell>
          <cell r="D2111" t="str">
            <v>MIENBAC;WIN</v>
          </cell>
          <cell r="E2111">
            <v>0</v>
          </cell>
        </row>
        <row r="2112">
          <cell r="A2112" t="str">
            <v>WIN3304</v>
          </cell>
          <cell r="B2112" t="str">
            <v>CN HÀ NỘI - CÔNG TY CỔ PHẦN DỊCH VỤ THƯƠNG MẠI TỔNG HỢP WINCOMMERCE</v>
          </cell>
          <cell r="C2112" t="str">
            <v>Số 217A Quan Hoa, phường Quan Hoa, Quận Cầu Giấy, Hà Nội</v>
          </cell>
          <cell r="D2112" t="str">
            <v>MIENNAM;WIN</v>
          </cell>
          <cell r="E2112" t="str">
            <v/>
          </cell>
        </row>
        <row r="2113">
          <cell r="A2113" t="str">
            <v>WIN3305</v>
          </cell>
          <cell r="B2113" t="str">
            <v>CN HCM - CÔNG TY CỔ PHẦN DỊCH VỤ THƯƠNG MẠI TỔNG HỢP WINCOMMERCE</v>
          </cell>
          <cell r="C2113" t="str">
            <v>P7-SH-01, tòa nhà P7, dư án Vinhomes Central Park 722, đường Điện Biên Phủ, Phường 22, Quận Bình Thạnh, HCM</v>
          </cell>
          <cell r="D2113" t="str">
            <v>MIENNAM;WIN</v>
          </cell>
          <cell r="E2113" t="str">
            <v/>
          </cell>
        </row>
        <row r="2114">
          <cell r="A2114" t="str">
            <v>WIN3307</v>
          </cell>
          <cell r="B2114" t="str">
            <v>CN HCM - CÔNG TY CỔ PHẦN DỊCH VỤ THƯƠNG MẠI TỔNG HỢP WINCOMMERCE</v>
          </cell>
          <cell r="C2114" t="str">
            <v>106-108 Tân Sơn Hòa, Phường 2, Quận Tân Bình, TP. Hồ Chí Minh Việt Nam</v>
          </cell>
          <cell r="D2114" t="str">
            <v>MIENBAC;WIN</v>
          </cell>
          <cell r="E2114">
            <v>0</v>
          </cell>
        </row>
        <row r="2115">
          <cell r="A2115" t="str">
            <v>win3311</v>
          </cell>
          <cell r="B2115" t="str">
            <v>CN HÀ NỘI - wincommerce</v>
          </cell>
          <cell r="C2115" t="str">
            <v>E13, đường Yên Xá, Khu đấu giá quyền sử dụng đất, xã Tân Triều, Thanh Trì, Hà Nội</v>
          </cell>
          <cell r="D2115" t="str">
            <v>MIENBAC;WIN</v>
          </cell>
          <cell r="E2115">
            <v>0</v>
          </cell>
        </row>
        <row r="2116">
          <cell r="A2116" t="str">
            <v>WIN3312</v>
          </cell>
          <cell r="B2116" t="str">
            <v>CN HÀ NỘI - CÔNG TY CỔ PHẦN DỊCH VỤ THƯƠNG MẠI TỔNG HỢP WINCOMMERCE</v>
          </cell>
          <cell r="C2116" t="str">
            <v>Số 100, đường K2, phường Cầu Diễn, quận Nam Từ Liêm, Hà Nội</v>
          </cell>
          <cell r="D2116" t="str">
            <v>MIENNAM;WIN</v>
          </cell>
          <cell r="E2116" t="str">
            <v/>
          </cell>
        </row>
        <row r="2117">
          <cell r="A2117" t="str">
            <v>win3316</v>
          </cell>
          <cell r="B2117" t="str">
            <v>CN HCM - WINCOMMERCE</v>
          </cell>
          <cell r="C2117" t="str">
            <v>126/4/1 Ấp Tây Lân Tổ 21 Xã Bà Điểm, Huyện Hóc Môn, HCM</v>
          </cell>
          <cell r="D2117" t="str">
            <v>MIENNAM;WIN</v>
          </cell>
          <cell r="E2117" t="str">
            <v/>
          </cell>
        </row>
        <row r="2118">
          <cell r="A2118" t="str">
            <v>win3321</v>
          </cell>
          <cell r="B2118" t="str">
            <v>CN HCM - wincommerce</v>
          </cell>
          <cell r="C2118" t="str">
            <v>G-1-02 tại tầng 1, căn số 2 Block G, thuộc BS, Lô13B Khu, dân cư Conic Xã Phong Phú, Huyện Bình, Chánh, HCM</v>
          </cell>
          <cell r="D2118" t="str">
            <v>MIENBAC;WIN</v>
          </cell>
          <cell r="E2118">
            <v>0</v>
          </cell>
        </row>
        <row r="2119">
          <cell r="A2119" t="str">
            <v>WIN3322</v>
          </cell>
          <cell r="B2119" t="str">
            <v>CN HÀ NỘI - CÔNG TY CỔ PHẦN DỊCH VỤ THƯƠNG MẠI TỔNG HỢP WINCOMMERCE</v>
          </cell>
          <cell r="C2119" t="str">
            <v>Tầng 1, tòa 17T4, Tòa nhà Hapulico Complex, Số 01 phố Nguyễn Huy Tưởng, 
phường Thanh Xuân Trung, quận Thanh Xuân, thành phố Hà Nội</v>
          </cell>
          <cell r="D2119" t="str">
            <v>MIENBAC;WIN</v>
          </cell>
          <cell r="E2119">
            <v>0</v>
          </cell>
        </row>
        <row r="2120">
          <cell r="A2120" t="str">
            <v>win3323</v>
          </cell>
          <cell r="B2120" t="str">
            <v>CN HÀ NỘI - wincommerce</v>
          </cell>
          <cell r="C2120" t="str">
            <v>Số 105-107 Tân Xuân, phường Xuân Đỉnh, quận Bắc Từ Liêm, Hà Nội</v>
          </cell>
          <cell r="D2120" t="str">
            <v>MIENBAC;WIN</v>
          </cell>
          <cell r="E2120">
            <v>0</v>
          </cell>
        </row>
        <row r="2121">
          <cell r="A2121" t="str">
            <v>WIN3324</v>
          </cell>
          <cell r="B2121" t="str">
            <v>CN HÀ NỘI - CÔNG TY CỔ PHẦN DỊCH VỤ THƯƠNG MẠI TỔNG HỢP WINCOMMERCE</v>
          </cell>
          <cell r="C2121" t="str">
            <v>Xóm 3, Thôn Cổ Điển, Xã Hải Bối, huyện Đông Anh, Hà Nội</v>
          </cell>
          <cell r="D2121" t="str">
            <v>MIENNAM;WIN</v>
          </cell>
          <cell r="E2121" t="str">
            <v/>
          </cell>
        </row>
        <row r="2122">
          <cell r="A2122" t="str">
            <v>WIN3327</v>
          </cell>
          <cell r="B2122" t="str">
            <v>CN HCM - CÔNG TY CỔ PHẦN DỊCH VỤ THƯƠNG MẠI TỔNG HỢP WINCOMMERCE</v>
          </cell>
          <cell r="C2122" t="str">
            <v>79 Liên khu 5-6, KP 5, Phường Bình Hưng Hòa B, Quận Bình Tân, TP. Hồ Chí Minh Việt Nam</v>
          </cell>
          <cell r="D2122" t="str">
            <v>MIENNAM;WIN</v>
          </cell>
          <cell r="E2122" t="str">
            <v/>
          </cell>
        </row>
        <row r="2123">
          <cell r="A2123" t="str">
            <v>WIN3330</v>
          </cell>
          <cell r="B2123" t="str">
            <v>CN HCM - CÔNG TY CỔ PHẦN DỊCH VỤ THƯƠNG MẠI TỔNG HỢP WINCOMMERCE</v>
          </cell>
          <cell r="C2123" t="str">
            <v>901 Tỉnh lộ 43, KP2, Phường Bình Chiểu, Quận Thủ Đức, HCM</v>
          </cell>
          <cell r="D2123" t="str">
            <v>MIENBAC;WIN</v>
          </cell>
          <cell r="E2123">
            <v>0</v>
          </cell>
        </row>
        <row r="2124">
          <cell r="A2124" t="str">
            <v>WIN3337</v>
          </cell>
          <cell r="B2124" t="str">
            <v>CN HÀ NỘI - CÔNG TY CỔ PHẦN DỊCH VỤ THƯƠNG MẠI TỔNG HỢP WINCOMMERCE</v>
          </cell>
          <cell r="C2124" t="str">
            <v>Số 70-72 đường Tựu Liệt, thị trấn Văn Điển, huyện Thanh Trì, Hà Nội</v>
          </cell>
          <cell r="D2124" t="str">
            <v>MIENNAM;WIN</v>
          </cell>
          <cell r="E2124" t="str">
            <v/>
          </cell>
        </row>
        <row r="2125">
          <cell r="A2125" t="str">
            <v>win3339</v>
          </cell>
          <cell r="B2125" t="str">
            <v>CN HCM - Wincommerce</v>
          </cell>
          <cell r="C2125" t="str">
            <v>6 Trần Thị Nghỉ, Phường 7, Quận Gò Vấp, HCM</v>
          </cell>
          <cell r="D2125" t="str">
            <v>MIENBAC;WIN</v>
          </cell>
          <cell r="E2125">
            <v>0</v>
          </cell>
        </row>
        <row r="2126">
          <cell r="A2126" t="str">
            <v>WIN3342</v>
          </cell>
          <cell r="B2126" t="str">
            <v>CN HÀ NỘI - CÔNG TY CỔ PHẦN DỊCH VỤ THƯƠNG MẠI TỔNG HỢP WINCOMMERCE</v>
          </cell>
          <cell r="C2126" t="str">
            <v>B2 Dự án Pandora, số 53 Phố Triều Khúc, phường Thanh Xuân Bắc, quận Thanh Xuân, Hà Nội</v>
          </cell>
          <cell r="D2126" t="str">
            <v>MIENBAC;WIN</v>
          </cell>
          <cell r="E2126">
            <v>0</v>
          </cell>
        </row>
        <row r="2127">
          <cell r="A2127" t="str">
            <v>win3346</v>
          </cell>
          <cell r="B2127" t="str">
            <v>CN HÀ NỘI - wincommerce</v>
          </cell>
          <cell r="C2127" t="str">
            <v>Số 204 đường Thanh Bình, phường Mộ Lao, quận Hà Đông, Hà Nội</v>
          </cell>
          <cell r="D2127" t="str">
            <v>MIENBAC;WIN</v>
          </cell>
          <cell r="E2127">
            <v>0</v>
          </cell>
        </row>
        <row r="2128">
          <cell r="A2128" t="str">
            <v>WIN3347</v>
          </cell>
          <cell r="B2128" t="str">
            <v>CN HÀ NỘI - CÔNG TY CỔ PHẦN DỊCH VỤ THƯƠNG MẠI TỔNG HỢP WINCOMMERCE</v>
          </cell>
          <cell r="C2128" t="str">
            <v>Số 173 TDP số 4, phường Xuân Phương, quận Nam Từ Liêm, Hà Nội</v>
          </cell>
          <cell r="D2128" t="str">
            <v>MIENBAC;WIN</v>
          </cell>
          <cell r="E2128">
            <v>0</v>
          </cell>
        </row>
        <row r="2129">
          <cell r="A2129" t="str">
            <v>WIN3350</v>
          </cell>
          <cell r="B2129" t="str">
            <v>CN HÀ NỘI - CÔNG TY CỔ PHẦN DỊCH VỤ THƯƠNG MẠI TỔNG HỢP WINCOMMERCE</v>
          </cell>
          <cell r="C2129" t="str">
            <v>Số 777 đường Bạch Đằng, Phường Bạch Đằng, Hai Bà Trưng, Hà Nội</v>
          </cell>
          <cell r="D2129" t="str">
            <v>MIENNAM;WIN</v>
          </cell>
          <cell r="E2129" t="str">
            <v/>
          </cell>
        </row>
        <row r="2130">
          <cell r="A2130" t="str">
            <v>win3352</v>
          </cell>
          <cell r="B2130" t="str">
            <v>CN HCM - wincommerce</v>
          </cell>
          <cell r="C2130" t="str">
            <v>23N và 24N Nguyễn Thị Tần, Phường 2, Quận 8, HCM</v>
          </cell>
          <cell r="D2130" t="str">
            <v>MIENNAM;WIN</v>
          </cell>
          <cell r="E2130" t="str">
            <v/>
          </cell>
        </row>
        <row r="2131">
          <cell r="A2131" t="str">
            <v>win3353</v>
          </cell>
          <cell r="B2131" t="str">
            <v>CN HCM - wincommerce</v>
          </cell>
          <cell r="C2131" t="str">
            <v>1132 Quốc lộ 50, Ấp 3, Xã Bình Hưng, Huyện Bình Chánh, HCM</v>
          </cell>
          <cell r="D2131" t="str">
            <v>MIENNAM;WIN</v>
          </cell>
          <cell r="E2131" t="str">
            <v/>
          </cell>
        </row>
        <row r="2132">
          <cell r="A2132" t="str">
            <v>WIN3355</v>
          </cell>
          <cell r="B2132" t="str">
            <v>CN HCM - CÔNG TY CỔ PHẦN DỊCH VỤ THƯƠNG MẠI TỔNG HỢP WINCOMMERCE</v>
          </cell>
          <cell r="C2132" t="str">
            <v>102 Khu phố 2, Đường số 29, Phường Bình Trị Đông, Quận Bình Tân, TP. Hồ Chí Minh Việt Nam</v>
          </cell>
          <cell r="D2132" t="str">
            <v>MIENNAM;WIN</v>
          </cell>
          <cell r="E2132" t="str">
            <v/>
          </cell>
        </row>
        <row r="2133">
          <cell r="A2133" t="str">
            <v>WIN3356</v>
          </cell>
          <cell r="B2133" t="str">
            <v>CN HCM - CÔNG TY CỔ PHẦN DỊCH VỤ THƯƠNG MẠI TỔNG HỢP WINCOMMERCE</v>
          </cell>
          <cell r="C2133" t="str">
            <v>Số 13 Đường 78 Ấp Đình, Xã Tân Phú Trung, Huyện Củ Chi, HCM</v>
          </cell>
          <cell r="D2133" t="str">
            <v>MIENBAC;WIN</v>
          </cell>
          <cell r="E2133">
            <v>0</v>
          </cell>
        </row>
        <row r="2134">
          <cell r="A2134" t="str">
            <v>WIN3366</v>
          </cell>
          <cell r="B2134" t="str">
            <v>CN HÀ NỘI - CÔNG TY CỔ PHẦN DỊCH VỤ THƯƠNG MẠI TỔNG HỢP WINCOMMERCE</v>
          </cell>
          <cell r="C2134" t="str">
            <v>Lô 01, tầng 1 Nhà chung cư cao tầng CT2-E tại ô đất CT2, phường Mễ Trì, 
quận Nam Từ Liêm, thành phố Hà Nội</v>
          </cell>
          <cell r="D2134" t="str">
            <v>MIENBAC;WIN</v>
          </cell>
          <cell r="E2134">
            <v>0</v>
          </cell>
        </row>
        <row r="2135">
          <cell r="A2135" t="str">
            <v>win3369</v>
          </cell>
          <cell r="B2135" t="str">
            <v>CN HÀ NỘI - wincommerce</v>
          </cell>
          <cell r="C2135" t="str">
            <v>TDP Viên 5, phường Cổ Nhuế 2, quận Bắc Từ Liêm, HN</v>
          </cell>
          <cell r="D2135" t="str">
            <v>MIENBAC;WIN</v>
          </cell>
          <cell r="E2135">
            <v>0</v>
          </cell>
        </row>
        <row r="2136">
          <cell r="A2136" t="str">
            <v>WIN3370</v>
          </cell>
          <cell r="B2136" t="str">
            <v>CN HÀ NỘI - CÔNG TY CỔ PHẦN DỊCH VỤ THƯƠNG MẠI TỔNG HỢP WINCOMMERCE</v>
          </cell>
          <cell r="C2136" t="str">
            <v>Tầng 1 Chung cư Yên Hòa Sunshine, Số 9 phố Vũ Phạm Hàm, Phường Yên Hòa, quận Cầu Giấy, Hà Nội</v>
          </cell>
          <cell r="D2136" t="str">
            <v>MIENBAC;WIN</v>
          </cell>
          <cell r="E2136">
            <v>0</v>
          </cell>
        </row>
        <row r="2137">
          <cell r="A2137" t="str">
            <v>WIN3371</v>
          </cell>
          <cell r="B2137" t="str">
            <v>CN HÀ NỘI - CÔNG TY CỔ PHẦN DỊCH VỤ THƯƠNG MẠI TỔNG HỢP WINCOMMERCE</v>
          </cell>
          <cell r="C2137" t="str">
            <v>Số 23-25 đường Nguyễn Khả Trạc, phường Mai Dịch, Quận Cầu Giấy, thành phố Hà Nội</v>
          </cell>
          <cell r="D2137" t="str">
            <v>MIENNAM;WIN</v>
          </cell>
          <cell r="E2137" t="str">
            <v/>
          </cell>
        </row>
        <row r="2138">
          <cell r="A2138" t="str">
            <v>WIN3379</v>
          </cell>
          <cell r="B2138" t="str">
            <v>CN HCM - CÔNG TY CỔ PHẦN DỊCH VỤ THƯƠNG MẠI TỔNG HỢP WINCOMMERCE</v>
          </cell>
          <cell r="C2138" t="str">
            <v>Căn L6-SH.01A, tòa L6 Tại Vinhomes Central Park, 720A Đường Điện Biên Phủ, Phường 22, Quận Bình Thạnh, HCM</v>
          </cell>
          <cell r="D2138" t="str">
            <v>MIENNAM;WIN</v>
          </cell>
          <cell r="E2138" t="str">
            <v/>
          </cell>
        </row>
        <row r="2139">
          <cell r="A2139" t="str">
            <v>WIN3386</v>
          </cell>
          <cell r="B2139" t="str">
            <v>CN HCM - CÔNG TY CỔ PHẦN DỊCH VỤ THƯƠNG MẠI TỔNG HỢP WINCOMMERCE</v>
          </cell>
          <cell r="C2139" t="str">
            <v>909 Nguyễn Duy Trinh, Phường Phú Hữu, Quận 9, HCM</v>
          </cell>
          <cell r="D2139" t="str">
            <v>MIENNAM;WIN</v>
          </cell>
          <cell r="E2139" t="str">
            <v/>
          </cell>
        </row>
        <row r="2140">
          <cell r="A2140" t="str">
            <v>WIN3387</v>
          </cell>
          <cell r="B2140" t="str">
            <v>CN HCM - CÔNG TY CỔ PHẦN DỊCH VỤ THƯƠNG MẠI TỔNG HỢP WINCOMMERCE</v>
          </cell>
          <cell r="C2140" t="str">
            <v>651A, 653 Tỉnh lộ 43, Khu phố 4, Phường Tam Bình, Quận Thủ Đức, HCM</v>
          </cell>
          <cell r="D2140" t="str">
            <v>MIENNAM;WIN</v>
          </cell>
          <cell r="E2140" t="str">
            <v/>
          </cell>
        </row>
        <row r="2141">
          <cell r="A2141" t="str">
            <v>WIN3388</v>
          </cell>
          <cell r="B2141" t="str">
            <v>CN HCM - CÔNG TY CỔ PHẦN DỊCH VỤ THƯƠNG MẠI TỔNG HỢP WINCOMMERCE</v>
          </cell>
          <cell r="C2141" t="str">
            <v>602/52 Điện Biên Phủ, Phường 22, Quận Bình Thạnh, HCM</v>
          </cell>
          <cell r="D2141" t="str">
            <v>MIENNAM;WIN</v>
          </cell>
          <cell r="E2141" t="str">
            <v/>
          </cell>
        </row>
        <row r="2142">
          <cell r="A2142" t="str">
            <v>WIN3389</v>
          </cell>
          <cell r="B2142" t="str">
            <v>CN HCM - CÔNG TY CỔ PHẦN DỊCH VỤ THƯƠNG MẠI TỔNG HỢP WINCOMMERCE</v>
          </cell>
          <cell r="C2142" t="str">
            <v>135/37/60-62 Nguyễn Hữu Cảnh, Phường 22, Quận Bình Thạnh, HCM</v>
          </cell>
          <cell r="D2142" t="str">
            <v>MIENNAM;WIN</v>
          </cell>
          <cell r="E2142" t="str">
            <v/>
          </cell>
        </row>
        <row r="2143">
          <cell r="A2143" t="str">
            <v>WIN3392</v>
          </cell>
          <cell r="B2143" t="str">
            <v>CN HCM - CÔNG TY CỔ PHẦN DỊCH VỤ THƯƠNG MẠI TỔNG HỢP WINCOMMERCE</v>
          </cell>
          <cell r="C2143" t="str">
            <v>26/4B Ấp Đông Lân, Xã Bà Điểm, Huyện Hóc Môn, HCM</v>
          </cell>
          <cell r="D2143" t="str">
            <v>MIENNAM;WIN</v>
          </cell>
          <cell r="E2143" t="str">
            <v/>
          </cell>
        </row>
        <row r="2144">
          <cell r="A2144" t="str">
            <v>WIN3394</v>
          </cell>
          <cell r="B2144" t="str">
            <v>CN HCM - CÔNG TY CỔ PHẦN DỊCH VỤ THƯƠNG MẠI TỔNG HỢP WINCOMMERCE</v>
          </cell>
          <cell r="C2144" t="str">
            <v>0.01, 02, 03 Lô A. Khu nhà ở gia đình LLVT Quân khu 7, số 41 đường TMT2A, Phường Trung Mỹ Tây, Quận 12, HCM</v>
          </cell>
          <cell r="D2144" t="str">
            <v>MIENBAC;WIN</v>
          </cell>
          <cell r="E2144">
            <v>0</v>
          </cell>
        </row>
        <row r="2145">
          <cell r="A2145" t="str">
            <v>WIN3404</v>
          </cell>
          <cell r="B2145" t="str">
            <v>CN HÀ NỘI - CÔNG TY CỔ PHẦN DỊCH VỤ THƯƠNG MẠI TỔNG HỢP WINCOMMERCE</v>
          </cell>
          <cell r="C2145" t="str">
            <v>NV36, Khu đô thị mới Trung Văn, phường Trung Văn, quận Nam Từ Liêm, Hà Nội.</v>
          </cell>
          <cell r="D2145" t="str">
            <v>MIENNAM;WIN</v>
          </cell>
          <cell r="E2145" t="str">
            <v/>
          </cell>
        </row>
        <row r="2146">
          <cell r="A2146" t="str">
            <v>win3411</v>
          </cell>
          <cell r="B2146" t="str">
            <v>CN HCM - Wincommerce</v>
          </cell>
          <cell r="C2146" t="str">
            <v>2D -2E Lương Thế Vinh, Phường Tân Thới Hòa, Quận Tân Phú, HCM</v>
          </cell>
          <cell r="D2146" t="str">
            <v>MIENNAM;WIN</v>
          </cell>
          <cell r="E2146" t="str">
            <v/>
          </cell>
        </row>
        <row r="2147">
          <cell r="A2147" t="str">
            <v>WIN3413</v>
          </cell>
          <cell r="B2147" t="str">
            <v>CN HCM - CÔNG TY CỔ PHẦN DỊCH VỤ THƯƠNG MẠI TỔNG HỢP WINCOMMERCE</v>
          </cell>
          <cell r="C2147" t="str">
            <v>18 Đường số 2, Khu nhà Hiệp Bình Chánh, KP 5, Hiệp Bình Chánh, Quận Thủ Đức, HCM</v>
          </cell>
          <cell r="D2147" t="str">
            <v>MIENNAM;WIN</v>
          </cell>
          <cell r="E2147" t="str">
            <v/>
          </cell>
        </row>
        <row r="2148">
          <cell r="A2148" t="str">
            <v>win3414</v>
          </cell>
          <cell r="B2148" t="str">
            <v>CN HCM - wincommerce</v>
          </cell>
          <cell r="C2148" t="str">
            <v>F12/2G Ấp 6, xã Vĩnh Lộc A, Huyện Bình Chánh, HCM</v>
          </cell>
          <cell r="D2148" t="str">
            <v>MIENNAM;WIN</v>
          </cell>
          <cell r="E2148" t="str">
            <v/>
          </cell>
        </row>
        <row r="2149">
          <cell r="A2149" t="str">
            <v>WIN3419</v>
          </cell>
          <cell r="B2149" t="str">
            <v>CN HCM - CÔNG TY CỔ PHẦN DỊCH VỤ THƯƠNG MẠI TỔNG HỢP WINCOMMERCE</v>
          </cell>
          <cell r="C2149" t="str">
            <v>744 Tỉnh lộ 43, KP3, Phường Bình Chiểu, Quận Thủ Đức, HCM</v>
          </cell>
          <cell r="D2149" t="str">
            <v>MIENNAM;WIN</v>
          </cell>
          <cell r="E2149" t="str">
            <v/>
          </cell>
        </row>
        <row r="2150">
          <cell r="A2150" t="str">
            <v>WIN3420</v>
          </cell>
          <cell r="B2150" t="str">
            <v>CN HCM - CÔNG TY CỔ PHẦN DỊCH VỤ THƯƠNG MẠI TỔNG HỢP WINCOMMERCE</v>
          </cell>
          <cell r="C2150" t="str">
            <v>45 Đường TL 27, KP3B, Phường Thạnh Lộc, Quận 12, HCM</v>
          </cell>
          <cell r="D2150" t="str">
            <v>MIENNAM;WIN</v>
          </cell>
          <cell r="E2150" t="str">
            <v/>
          </cell>
        </row>
        <row r="2151">
          <cell r="A2151" t="str">
            <v>win3422</v>
          </cell>
          <cell r="B2151" t="str">
            <v>CN HCM - wincommerce</v>
          </cell>
          <cell r="C2151" t="str">
            <v>419 Ba Đình, Phường 9, Quận 8, HCM</v>
          </cell>
          <cell r="D2151" t="str">
            <v>MIENNAM;WIN</v>
          </cell>
          <cell r="E2151" t="str">
            <v/>
          </cell>
        </row>
        <row r="2152">
          <cell r="A2152" t="str">
            <v>win3426</v>
          </cell>
          <cell r="B2152" t="str">
            <v>CN HCM - WINCOMMERCE</v>
          </cell>
          <cell r="C2152" t="str">
            <v>3/123 Ấp Nhị Tân 1, xã Tân Thới Nhì, Huyện Hóc Môn, HCM</v>
          </cell>
          <cell r="D2152" t="str">
            <v>MIENNAM;WIN</v>
          </cell>
          <cell r="E2152" t="str">
            <v/>
          </cell>
        </row>
        <row r="2153">
          <cell r="A2153" t="str">
            <v>win3430</v>
          </cell>
          <cell r="B2153" t="str">
            <v>CN HCM - wincommerce</v>
          </cell>
          <cell r="C2153" t="str">
            <v>C12/13B Liên Ấp 123, Ấp 3, Xã Vĩnh Lộc B, Huyện Bình Chánh, HCM</v>
          </cell>
          <cell r="D2153" t="str">
            <v>MIENBAC;WIN</v>
          </cell>
          <cell r="E2153">
            <v>0</v>
          </cell>
        </row>
        <row r="2154">
          <cell r="A2154" t="str">
            <v>WIN3433</v>
          </cell>
          <cell r="B2154" t="str">
            <v>CN HÀ NỘI - CÔNG TY CỔ PHẦN DỊCH VỤ THƯƠNG MẠI TỔNG HỢP WINCOMMERCE</v>
          </cell>
          <cell r="C2154" t="str">
            <v>Số 68 Hoàng Như Tiếp, phường Bồ Đề, quận Long Biên, Hà Nội</v>
          </cell>
          <cell r="D2154" t="str">
            <v>MIENBAC;WIN</v>
          </cell>
          <cell r="E2154">
            <v>0</v>
          </cell>
        </row>
        <row r="2155">
          <cell r="A2155" t="str">
            <v>WIN3434</v>
          </cell>
          <cell r="B2155" t="str">
            <v>CN HÀ NỘI - CÔNG TY CỔ PHẦN DỊCH VỤ THƯƠNG MẠI TỔNG HỢP WINCOMMERCE</v>
          </cell>
          <cell r="C2155" t="str">
            <v>Số 91 Đốc Ngữ, phường Liễu Giai, quận Ba Đình, Hà Nội</v>
          </cell>
          <cell r="D2155" t="str">
            <v>MIENNAM;WIN</v>
          </cell>
          <cell r="E2155" t="str">
            <v/>
          </cell>
        </row>
        <row r="2156">
          <cell r="A2156" t="str">
            <v>win3441</v>
          </cell>
          <cell r="B2156" t="str">
            <v>CN HCM - wincommerce</v>
          </cell>
          <cell r="C2156" t="str">
            <v>E8/2H Ấp 5, xã Vĩnh Lộc A, Huyện Bình Chánh, HCM</v>
          </cell>
          <cell r="D2156" t="str">
            <v>MIENNAM;WIN</v>
          </cell>
          <cell r="E2156" t="str">
            <v/>
          </cell>
        </row>
        <row r="2157">
          <cell r="A2157" t="str">
            <v>win3443</v>
          </cell>
          <cell r="B2157" t="str">
            <v>CN HCM - Wincommerce</v>
          </cell>
          <cell r="C2157" t="str">
            <v>1191-1189 Phạm Văn Bạch, Phường 12, Quận Gò Vấp, HCM</v>
          </cell>
          <cell r="D2157" t="str">
            <v>MIENNAM;WIN</v>
          </cell>
          <cell r="E2157" t="str">
            <v/>
          </cell>
        </row>
        <row r="2158">
          <cell r="A2158" t="str">
            <v>win3445</v>
          </cell>
          <cell r="B2158" t="str">
            <v>CN HCM - Wincommerce</v>
          </cell>
          <cell r="C2158" t="str">
            <v>41 Đường 59, Phường 14, Quận Gò Vấp, (Thửa đất số 737, tờ bản đồ số 14 tại, phường 14, Quân Gò Vấp. HCM</v>
          </cell>
          <cell r="D2158" t="str">
            <v>MIENBAC;WIN</v>
          </cell>
          <cell r="E2158">
            <v>0</v>
          </cell>
        </row>
        <row r="2159">
          <cell r="A2159" t="str">
            <v>WIN3446</v>
          </cell>
          <cell r="B2159" t="str">
            <v>CN HÀ NỘI - CÔNG TY CỔ PHẦN DỊCH VỤ THƯƠNG MẠI TỔNG HỢP WINCOMMERCE</v>
          </cell>
          <cell r="C2159" t="str">
            <v>Số A12-BT1, đường Lưu Hữu Phước, KĐT Mỹ Đình 2, phường Mỹ Đình 2, quận Nam Từ Liêm, Hà Nội</v>
          </cell>
          <cell r="D2159" t="str">
            <v>MIENNAM;WIN</v>
          </cell>
          <cell r="E2159" t="str">
            <v/>
          </cell>
        </row>
        <row r="2160">
          <cell r="A2160" t="str">
            <v>win3448</v>
          </cell>
          <cell r="B2160" t="str">
            <v>CN HCM - WINCOMMERCE</v>
          </cell>
          <cell r="C2160" t="str">
            <v>39A1 Bình Chiểu, KP3, Phường Bình Chiểu, Quận Thủ Đức, HCM</v>
          </cell>
          <cell r="D2160" t="str">
            <v>MIENNAM;WIN</v>
          </cell>
          <cell r="E2160" t="str">
            <v/>
          </cell>
        </row>
        <row r="2161">
          <cell r="A2161" t="str">
            <v>win3449</v>
          </cell>
          <cell r="B2161" t="str">
            <v>CN HCM - WINCOMMERCE</v>
          </cell>
          <cell r="C2161" t="str">
            <v>Lô G9, tầng 1,(trệt) thuộc khối CC Tháp AB, Khu dân cư cao, tầng Thành Thái, 7/28  Đường Thành Thái Phường 14, Quận 10, HCM</v>
          </cell>
          <cell r="D2161" t="str">
            <v>MIENBAC;WIN</v>
          </cell>
          <cell r="E2161">
            <v>0</v>
          </cell>
        </row>
        <row r="2162">
          <cell r="A2162" t="str">
            <v>WIN3454</v>
          </cell>
          <cell r="B2162" t="str">
            <v>CN HÀ NỘI - CÔNG TY CỔ PHẦN DỊCH VỤ THƯƠNG MẠI TỔNG HỢP WINCOMMERCE</v>
          </cell>
          <cell r="C2162" t="str">
            <v>Tổ Dân phố Tháp, phường Đại Mỗ, Nam Từ Liêm, Hà Nội</v>
          </cell>
          <cell r="D2162" t="str">
            <v>MIENBAC;WIN</v>
          </cell>
          <cell r="E2162">
            <v>0</v>
          </cell>
        </row>
        <row r="2163">
          <cell r="A2163" t="str">
            <v>win3455</v>
          </cell>
          <cell r="B2163" t="str">
            <v>CN HÀ NỘI - wincommerce</v>
          </cell>
          <cell r="C2163" t="str">
            <v>Tầng 1 Tòa nhà 18T1- Lô HH6 – Khu đô thị Nam An Khánh- 
xã An Khánh-huyện Hoài Đức, HN</v>
          </cell>
          <cell r="D2163" t="str">
            <v>MIENNAM;WIN</v>
          </cell>
          <cell r="E2163" t="str">
            <v/>
          </cell>
        </row>
        <row r="2164">
          <cell r="A2164" t="str">
            <v>win3456</v>
          </cell>
          <cell r="B2164" t="str">
            <v>CN HCM - WINCOMMERCE</v>
          </cell>
          <cell r="C2164" t="str">
            <v>77 A Dương Đình Hội, Phước Long B, Quận 9, HCM</v>
          </cell>
          <cell r="D2164" t="str">
            <v>MIENBAC;WIN</v>
          </cell>
          <cell r="E2164">
            <v>0</v>
          </cell>
        </row>
        <row r="2165">
          <cell r="A2165" t="str">
            <v>WIN3465</v>
          </cell>
          <cell r="B2165" t="str">
            <v>CN HÀ NỘI - CÔNG TY CỔ PHẦN DỊCH VỤ THƯƠNG MẠI TỔNG HỢP WINCOMMERCE</v>
          </cell>
          <cell r="C2165" t="str">
            <v>Tầng 1, Công trình nhà ở cao tầng tại số 671 Hoàng Hoa Thám, phường Vĩnh Phúc, quận Ba Đình, Hà Nội</v>
          </cell>
          <cell r="D2165" t="str">
            <v>MIENBAC;WIN</v>
          </cell>
          <cell r="E2165">
            <v>0</v>
          </cell>
        </row>
        <row r="2166">
          <cell r="A2166" t="str">
            <v>WIN3466</v>
          </cell>
          <cell r="B2166" t="str">
            <v>CN HÀ NỘI - CÔNG TY CỔ PHẦN DỊCH VỤ THƯƠNG MẠI TỔNG HỢP WINCOMMERCE</v>
          </cell>
          <cell r="C2166" t="str">
            <v>Tầng 1, Tổ hợp nhà ở văn phòng làm việc và dịch vụ, xã Tả Thanh Oai, huyện Thanh Trì, HN</v>
          </cell>
          <cell r="D2166" t="str">
            <v>MIENNAM;WIN</v>
          </cell>
          <cell r="E2166" t="str">
            <v/>
          </cell>
        </row>
        <row r="2167">
          <cell r="A2167" t="str">
            <v>WIN3469</v>
          </cell>
          <cell r="B2167" t="str">
            <v>CN HCM - CÔNG TY CỔ PHẦN DỊCH VỤ THƯƠNG MẠI TỔNG HỢP WINCOMMERCE</v>
          </cell>
          <cell r="C2167" t="str">
            <v>109 đường 39 ấp Trung 2, Phường Bình Trưng Tây, Quận 2, HCM</v>
          </cell>
          <cell r="D2167" t="str">
            <v>MIENNAM;WIN</v>
          </cell>
          <cell r="E2167" t="str">
            <v/>
          </cell>
        </row>
        <row r="2168">
          <cell r="A2168" t="str">
            <v>WIN3473</v>
          </cell>
          <cell r="B2168" t="str">
            <v>CN HCM - CÔNG TY CỔ PHẦN DỊCH VỤ THƯƠNG MẠI TỔNG HỢP WINCOMMERCE</v>
          </cell>
          <cell r="C2168" t="str">
            <v>60 Đường số 9, KP 1, Phường Linh Tây, Quận Thủ Đức, HCM</v>
          </cell>
          <cell r="D2168" t="str">
            <v>MIENBAC;WIN</v>
          </cell>
          <cell r="E2168">
            <v>0</v>
          </cell>
        </row>
        <row r="2169">
          <cell r="A2169" t="str">
            <v>win3476</v>
          </cell>
          <cell r="B2169" t="str">
            <v>CN HÀ NỘI - wincommerce</v>
          </cell>
          <cell r="C2169" t="str">
            <v>Tầng 01, chung cư CT2, Dự án Khu nhà ở xã hội Phú Lãm, Phường Phú Lãm, Quận Hà Đông, HN</v>
          </cell>
          <cell r="D2169" t="str">
            <v>MIENBAC;WIN</v>
          </cell>
          <cell r="E2169">
            <v>0</v>
          </cell>
        </row>
        <row r="2170">
          <cell r="A2170" t="str">
            <v>WIN3477</v>
          </cell>
          <cell r="B2170" t="str">
            <v>CN HÀ NỘI - CÔNG TY CỔ PHẦN DỊCH VỤ THƯƠNG MẠI TỔNG HỢP WINCOMMERCE</v>
          </cell>
          <cell r="C2170" t="str">
            <v>Số 228 đường Vĩnh Hưng, phường Vĩnh Hưng, quận Hoàng Mai, Hà Nội</v>
          </cell>
          <cell r="D2170" t="str">
            <v>MIENBAC;WIN</v>
          </cell>
          <cell r="E2170">
            <v>0</v>
          </cell>
        </row>
        <row r="2171">
          <cell r="A2171" t="str">
            <v>win3478</v>
          </cell>
          <cell r="B2171" t="str">
            <v>CN HÀ NỘI - wincommerce</v>
          </cell>
          <cell r="C2171" t="str">
            <v>Số 80 đường Kẻ Vẽ, phường Đông Ngạc, quận Bắc Từ Liêm, Hà Nội</v>
          </cell>
          <cell r="D2171" t="str">
            <v>MIENNAM;WIN</v>
          </cell>
          <cell r="E2171" t="str">
            <v/>
          </cell>
        </row>
        <row r="2172">
          <cell r="A2172" t="str">
            <v>win3484</v>
          </cell>
          <cell r="B2172" t="str">
            <v>CN HCM - WINCOMMERCE</v>
          </cell>
          <cell r="C2172" t="str">
            <v>101/2 Ấp 4, Xã Xuân Thới Thượng, Huyện Hóc Môn, HCM</v>
          </cell>
          <cell r="D2172" t="str">
            <v>MIENBAC;WIN</v>
          </cell>
          <cell r="E2172">
            <v>0</v>
          </cell>
        </row>
        <row r="2173">
          <cell r="A2173" t="str">
            <v>win3496</v>
          </cell>
          <cell r="B2173" t="str">
            <v>CN HÀ NỘI - wincommerce</v>
          </cell>
          <cell r="C2173" t="str">
            <v>Tầng 1, Tòa N02-T1 Khu Đoàn Ngoại Giao, phường Xuân Tảo, Quận Bắc Từ Liêm, HN</v>
          </cell>
          <cell r="D2173" t="str">
            <v>MIENBAC;WIN</v>
          </cell>
          <cell r="E2173">
            <v>0</v>
          </cell>
        </row>
        <row r="2174">
          <cell r="A2174" t="str">
            <v>WIN3497</v>
          </cell>
          <cell r="B2174" t="str">
            <v>CN HÀ NỘI - CÔNG TY CỔ PHẦN DỊCH VỤ THƯƠNG MẠI TỔNG HỢP WINCOMMERCE</v>
          </cell>
          <cell r="C2174" t="str">
            <v>Tằng 1, Tòa nhà Lilama Hà Nội, 52 Lĩnh Nam, Mai Động, Hoàng Mai, Hà Nội</v>
          </cell>
          <cell r="D2174" t="str">
            <v>MIENBAC;WIN</v>
          </cell>
          <cell r="E2174">
            <v>0</v>
          </cell>
        </row>
        <row r="2175">
          <cell r="A2175" t="str">
            <v>WIN3499</v>
          </cell>
          <cell r="B2175" t="str">
            <v>CN HÀ NỘI - CÔNG TY CỔ PHẦN DỊCH VỤ THƯƠNG MẠI TỔNG HỢP WINCOMMERCE</v>
          </cell>
          <cell r="C2175" t="str">
            <v>Thôn Hà Phong, xã Liên Hà, huyện Đông Anh, Hà Nội</v>
          </cell>
          <cell r="D2175" t="str">
            <v>MIENBAC;WIN</v>
          </cell>
          <cell r="E2175">
            <v>0</v>
          </cell>
        </row>
        <row r="2176">
          <cell r="A2176" t="str">
            <v>WIN3500</v>
          </cell>
          <cell r="B2176" t="str">
            <v>CN HÀ NỘI - CÔNG TY CỔ PHẦN DỊCH VỤ THƯƠNG MẠI TỔNG HỢP WINCOMMERCE</v>
          </cell>
          <cell r="C2176" t="str">
            <v>Tầng 1, Chung cư cao tầng , Khu nhà cán bộ Học viện Quốc Phòng, ô đất O17-HH2,  Phường Xuân La, Quận Tây Hồ, HN</v>
          </cell>
          <cell r="D2176" t="str">
            <v>MIENNAM;WIN</v>
          </cell>
          <cell r="E2176" t="str">
            <v/>
          </cell>
        </row>
        <row r="2177">
          <cell r="A2177" t="str">
            <v>win3502</v>
          </cell>
          <cell r="B2177" t="str">
            <v>CN HCM - Wincommerce</v>
          </cell>
          <cell r="C2177" t="str">
            <v>47-49-51 Trần Văn Ơn, Phường Tân Sơn Nhì, Quận Tân Phú, HCM</v>
          </cell>
          <cell r="D2177" t="str">
            <v>MIENNAM;WIN</v>
          </cell>
          <cell r="E2177" t="str">
            <v/>
          </cell>
        </row>
        <row r="2178">
          <cell r="A2178" t="str">
            <v>win3505</v>
          </cell>
          <cell r="B2178" t="str">
            <v>CN HCM - Wincommerce</v>
          </cell>
          <cell r="C2178" t="str">
            <v>152 Lê Lợi, Phường 4, Quận Gò Vấp, HCM</v>
          </cell>
          <cell r="D2178" t="str">
            <v>MIENNAM;WIN</v>
          </cell>
          <cell r="E2178" t="str">
            <v/>
          </cell>
        </row>
        <row r="2179">
          <cell r="A2179" t="str">
            <v>win3508</v>
          </cell>
          <cell r="B2179" t="str">
            <v>CN HCM - Wincommerce</v>
          </cell>
          <cell r="C2179" t="str">
            <v>15 Đường CN6, Phường Sơn Kỳ, Quận Tân Phú, HCM</v>
          </cell>
          <cell r="D2179" t="str">
            <v>MIENBAC;WIN</v>
          </cell>
          <cell r="E2179">
            <v>0</v>
          </cell>
        </row>
        <row r="2180">
          <cell r="A2180" t="str">
            <v>WIN3512</v>
          </cell>
          <cell r="B2180" t="str">
            <v>CN HÀ NỘI - CÔNG TY CỔ PHẦN DỊCH VỤ THƯƠNG MẠI TỔNG HỢP WINCOMMERCE</v>
          </cell>
          <cell r="C2180" t="str">
            <v>Đội 5, thôn Yên Kiện, xã Ngọc Hồi, Thanh trì, HN</v>
          </cell>
          <cell r="D2180" t="str">
            <v>MIENNAM;WIN</v>
          </cell>
          <cell r="E2180" t="str">
            <v/>
          </cell>
        </row>
        <row r="2181">
          <cell r="A2181" t="str">
            <v>WIN3516</v>
          </cell>
          <cell r="B2181" t="str">
            <v>CN HCM - CÔNG TY CỔ PHẦN DỊCH VỤ THƯƠNG MẠI TỔNG HỢP WINCOMMERCE</v>
          </cell>
          <cell r="C2181" t="str">
            <v>37/2B-37/2D Ấp Mỹ Hòa, Xã Trung Chánh, Huyện Hóc Môn, HCM</v>
          </cell>
          <cell r="D2181" t="str">
            <v>MIENBAC;WIN</v>
          </cell>
          <cell r="E2181">
            <v>0</v>
          </cell>
        </row>
        <row r="2182">
          <cell r="A2182" t="str">
            <v>WIN3528</v>
          </cell>
          <cell r="B2182" t="str">
            <v>CN HÀ NỘI - CÔNG TY CỔ PHẦN DỊCH VỤ THƯƠNG MẠI TỔNG HỢP WINCOMMERCE</v>
          </cell>
          <cell r="C2182" t="str">
            <v>Số 69 Bắc Cầu, phường Ngọc Thụy, quận Long Biên, Hà Nội</v>
          </cell>
          <cell r="D2182" t="str">
            <v>MIENBAC;WIN</v>
          </cell>
          <cell r="E2182">
            <v>0</v>
          </cell>
        </row>
        <row r="2183">
          <cell r="A2183" t="str">
            <v>WIN3529</v>
          </cell>
          <cell r="B2183" t="str">
            <v>CN HÀ NỘI - CÔNG TY CỔ PHẦN DỊCH VỤ THƯƠNG MẠI TỔNG HỢP WINCOMMERCE</v>
          </cell>
          <cell r="C2183" t="str">
            <v>Tầng 1, Ô OCT2 tại Khu Chức Năng Đô thị, Phường Xuân Phương, quận Nam Từ Liêm, Hà Nội</v>
          </cell>
          <cell r="D2183" t="str">
            <v>MIENBAC;WIN</v>
          </cell>
          <cell r="E2183">
            <v>0</v>
          </cell>
        </row>
        <row r="2184">
          <cell r="A2184" t="str">
            <v>WIN3530</v>
          </cell>
          <cell r="B2184" t="str">
            <v>CN HÀ NỘI - CÔNG TY CỔ PHẦN DỊCH VỤ THƯƠNG MẠI TỔNG HỢP WINCOMMERCE</v>
          </cell>
          <cell r="C2184" t="str">
            <v>Tầng 1, Khu trung tâm thương mại – Tòa nhà Five Star Garden, số 2 Kim Giang , phường Kim Giang, quận Thanh Xuân, Hà Nội</v>
          </cell>
          <cell r="D2184" t="str">
            <v>MIENBAC;WIN</v>
          </cell>
          <cell r="E2184">
            <v>0</v>
          </cell>
        </row>
        <row r="2185">
          <cell r="A2185" t="str">
            <v>WIN3531</v>
          </cell>
          <cell r="B2185" t="str">
            <v>CN HÀ NỘI - CÔNG TY CỔ PHẦN DỊCH VỤ THƯƠNG MẠI TỔNG HỢP WINCOMMERCE</v>
          </cell>
          <cell r="C2185" t="str">
            <v>Tầng 1, Khu nhà ở kết hợp thương mại và dịch vụ, số 6 Lê Văn Thiêm, phường Thanh Xuân Trung, quận Thanh Xuân, Hà Nội</v>
          </cell>
          <cell r="D2185" t="str">
            <v>MIENNAM;WIN</v>
          </cell>
          <cell r="E2185" t="str">
            <v/>
          </cell>
        </row>
        <row r="2186">
          <cell r="A2186" t="str">
            <v>WIN3533</v>
          </cell>
          <cell r="B2186" t="str">
            <v>CN HCM - CÔNG TY CỔ PHẦN DỊCH VỤ THƯƠNG MẠI TỔNG HỢP WINCOMMERCE</v>
          </cell>
          <cell r="C2186" t="str">
            <v>C01.02 tầng 1 khối đế số 156A Nguyễn Hữu Thọ, xã Phước Kiển, Huyện Nhà Bè, HCM</v>
          </cell>
          <cell r="D2186" t="str">
            <v>MIENNAM;WIN</v>
          </cell>
          <cell r="E2186" t="str">
            <v/>
          </cell>
        </row>
        <row r="2187">
          <cell r="A2187" t="str">
            <v>WIN3534</v>
          </cell>
          <cell r="B2187" t="str">
            <v>CN HCM - CÔNG TY CỔ PHẦN DỊCH VỤ THƯƠNG MẠI TỔNG HỢP WINCOMMERCE</v>
          </cell>
          <cell r="C2187" t="str">
            <v>HCM 860/80/22 Xô Viết Nghệ Tĩnh, Phường 25, Quận Bình Thạnh, HCM</v>
          </cell>
          <cell r="D2187" t="str">
            <v>MIENNAM;WIN</v>
          </cell>
          <cell r="E2187" t="str">
            <v/>
          </cell>
        </row>
        <row r="2188">
          <cell r="A2188" t="str">
            <v>WIN3537</v>
          </cell>
          <cell r="B2188" t="str">
            <v>CN HCM - CÔNG TY CỔ PHẦN DỊCH VỤ THƯƠNG MẠI TỔNG HỢP WINCOMMERCE</v>
          </cell>
          <cell r="C2188" t="str">
            <v>A3.SH.10, tầng 1, tòa A3 (HH6-3), Vinhomes Golden River, Số 2 Tôn Đức Thắng, Phường Bến Nghé, Quận 1, HCM</v>
          </cell>
          <cell r="D2188" t="str">
            <v>MIENBAC;WIN</v>
          </cell>
          <cell r="E2188">
            <v>0</v>
          </cell>
        </row>
        <row r="2189">
          <cell r="A2189" t="str">
            <v>win3540</v>
          </cell>
          <cell r="B2189" t="str">
            <v>CN HÀ NỘI - wincommerce</v>
          </cell>
          <cell r="C2189" t="str">
            <v>Tầng 1,tòa nhà 2A, số 136 Hồ Tùng Mậu, phường Phú Diễn, quận Bắc Từ Liêm, Hà Nội</v>
          </cell>
          <cell r="D2189" t="str">
            <v>MIENBAC;WIN</v>
          </cell>
          <cell r="E2189">
            <v>0</v>
          </cell>
        </row>
        <row r="2190">
          <cell r="A2190" t="str">
            <v>WIN3541</v>
          </cell>
          <cell r="B2190" t="str">
            <v>CN HÀ NỘI - CÔNG TY CỔ PHẦN DỊCH VỤ THƯƠNG MẠI TỔNG HỢP WINCOMMERCE</v>
          </cell>
          <cell r="C2190" t="str">
            <v>Tầng 2, SH13 và SH14 – Tháp B- tòa nhà AZ SKY –
 Lô A1/CN1 KĐT mới Định Công, phường Định Công, quận Hoàng Mai, HN</v>
          </cell>
          <cell r="D2190" t="str">
            <v>MIENBAC;WIN</v>
          </cell>
          <cell r="E2190">
            <v>0</v>
          </cell>
        </row>
        <row r="2191">
          <cell r="A2191" t="str">
            <v>win3552</v>
          </cell>
          <cell r="B2191" t="str">
            <v>CN HÀ NỘI - wincommerce</v>
          </cell>
          <cell r="C2191" t="str">
            <v>TT7-7 Khu đô thị mới Văn Phú, phường Phú La, quận Hà Đông, HN</v>
          </cell>
          <cell r="D2191" t="str">
            <v>MIENBAC;WIN</v>
          </cell>
          <cell r="E2191">
            <v>0</v>
          </cell>
        </row>
        <row r="2192">
          <cell r="A2192" t="str">
            <v>WIN3553</v>
          </cell>
          <cell r="B2192" t="str">
            <v>CN HÀ NỘI - CÔNG TY CỔ PHẦN DỊCH VỤ THƯƠNG MẠI TỔNG HỢP WINCOMMERCE</v>
          </cell>
          <cell r="C2192" t="str">
            <v>Số 42 Vũ Xuân Thiều, phường Sài Đồng, quận Long Biên, HN</v>
          </cell>
          <cell r="D2192" t="str">
            <v>MIENBAC;WIN</v>
          </cell>
          <cell r="E2192">
            <v>0</v>
          </cell>
        </row>
        <row r="2193">
          <cell r="A2193" t="str">
            <v>WIN3554</v>
          </cell>
          <cell r="B2193" t="str">
            <v>CN HÀ NỘI - CÔNG TY CỔ PHẦN DỊCH VỤ THƯƠNG MẠI TỔNG HỢP WINCOMMERCE</v>
          </cell>
          <cell r="C2193" t="str">
            <v>Đội 3, thôn Lạc Thị, xã Ngọc Hồi, huyện Thanh trì, HN</v>
          </cell>
          <cell r="D2193" t="str">
            <v>MIENBAC;WIN</v>
          </cell>
          <cell r="E2193">
            <v>0</v>
          </cell>
        </row>
        <row r="2194">
          <cell r="A2194" t="str">
            <v>WIN3555</v>
          </cell>
          <cell r="B2194" t="str">
            <v>CN HÀ NỘI - CÔNG TY CỔ PHẦN DỊCH VỤ THƯƠNG MẠI TỔNG HỢP WINCOMMERCE</v>
          </cell>
          <cell r="C2194" t="str">
            <v>Lô 4, TT19-20 Khu nhà CBNV VP TW Đảng, phường Xuân Phương, quận Nam Từ Liêm, thành phố Hà Nội</v>
          </cell>
          <cell r="D2194" t="str">
            <v>MIENNAM;WIN</v>
          </cell>
          <cell r="E2194" t="str">
            <v/>
          </cell>
        </row>
        <row r="2195">
          <cell r="A2195" t="str">
            <v>win3559</v>
          </cell>
          <cell r="B2195" t="str">
            <v>CN HCM - Wincommerce</v>
          </cell>
          <cell r="C2195" t="str">
            <v>64-66 Huỳnh Thiên Lộc, Phường Hòa Thạnh, Quận Tân Phú, HCM</v>
          </cell>
          <cell r="D2195" t="str">
            <v>MIENNAM;WIN</v>
          </cell>
          <cell r="E2195" t="str">
            <v/>
          </cell>
        </row>
        <row r="2196">
          <cell r="A2196" t="str">
            <v>win3562</v>
          </cell>
          <cell r="B2196" t="str">
            <v>CN HCM - WINCOMMERCE</v>
          </cell>
          <cell r="C2196" t="str">
            <v>25 Lô A Trường Sơn, Phường 15, Quận 10, HCM</v>
          </cell>
          <cell r="D2196" t="str">
            <v>MIENNAM;WIN</v>
          </cell>
          <cell r="E2196" t="str">
            <v/>
          </cell>
        </row>
        <row r="2197">
          <cell r="A2197" t="str">
            <v>WIN3563</v>
          </cell>
          <cell r="B2197" t="str">
            <v>CN HCM - CÔNG TY CỔ PHẦN DỊCH VỤ THƯƠNG MẠI TỔNG HỢP WINCOMMERCE</v>
          </cell>
          <cell r="C2197" t="str">
            <v>137-137/1 Trần Hữu Trang, Phường 10, Quận Phú Nhuận, HCM</v>
          </cell>
          <cell r="D2197" t="str">
            <v>MIENNAM;WIN</v>
          </cell>
          <cell r="E2197" t="str">
            <v/>
          </cell>
        </row>
        <row r="2198">
          <cell r="A2198" t="str">
            <v>WIN3566</v>
          </cell>
          <cell r="B2198" t="str">
            <v>CN HCM - CÔNG TY CỔ PHẦN DỊCH VỤ THƯƠNG MẠI TỔNG HỢP WINCOMMERCE</v>
          </cell>
          <cell r="C2198" t="str">
            <v>143C Lê Văn Khương, Ấp 5, xã Đông Thạnh, Huyện Hóc Môn, HCM</v>
          </cell>
          <cell r="D2198" t="str">
            <v>MIENBAC;WIN</v>
          </cell>
          <cell r="E2198">
            <v>0</v>
          </cell>
        </row>
        <row r="2199">
          <cell r="A2199" t="str">
            <v>WIN3569</v>
          </cell>
          <cell r="B2199" t="str">
            <v>CN HÀ NỘI - CÔNG TY CỔ PHẦN DỊCH VỤ THƯƠNG MẠI TỔNG HỢP WINCOMMERCE</v>
          </cell>
          <cell r="C2199" t="str">
            <v>359 Lĩnh Nam, phường Vĩnh Hưng, quận Hoàng Mai, tp. Hà Nội</v>
          </cell>
          <cell r="D2199" t="str">
            <v>MIENBAC;WIN</v>
          </cell>
          <cell r="E2199">
            <v>0</v>
          </cell>
        </row>
        <row r="2200">
          <cell r="A2200" t="str">
            <v>WIN3571</v>
          </cell>
          <cell r="B2200" t="str">
            <v>CN HÀ NỘI - CÔNG TY CỔ PHẦN DỊCH VỤ THƯƠNG MẠI TỔNG HỢP WINCOMMERCE</v>
          </cell>
          <cell r="C2200" t="str">
            <v>CĂN S3-01 TẦNG 1 THÁP SKY 3 (A4)  KHU CĂN HỘ VỊNH THỦY CHUNG CƯ CAO TẦNG AQUA BAY CT29-30 KDTTM VÀ DV ECOPARK VĂN GIANG HƯNG YÊN</v>
          </cell>
          <cell r="D2200" t="str">
            <v>MIENBAC;WIN</v>
          </cell>
          <cell r="E2200">
            <v>0</v>
          </cell>
        </row>
        <row r="2201">
          <cell r="A2201" t="str">
            <v>WIN3572</v>
          </cell>
          <cell r="B2201" t="str">
            <v>CN HÀ NỘI - CÔNG TY CỔ PHẦN DỊCH VỤ THƯƠNG MẠI TỔNG HỢP WINCOMMERCE</v>
          </cell>
          <cell r="C2201" t="str">
            <v>căn S1-01, tầng 1 tháp Sky 1 (b1)  khu căn hộ vịnh thủy , Ecopark xuân quan hưng yên</v>
          </cell>
          <cell r="D2201" t="str">
            <v>MIENBAC;WIN</v>
          </cell>
          <cell r="E2201">
            <v>0</v>
          </cell>
        </row>
        <row r="2202">
          <cell r="A2202" t="str">
            <v>WIN3573</v>
          </cell>
          <cell r="B2202" t="str">
            <v>CN HÀ NỘI - CÔNG TY CỔ PHẦN DỊCH VỤ THƯƠNG MẠI TỔNG HỢP WINCOMMERCE</v>
          </cell>
          <cell r="C2202" t="str">
            <v>Số 184 Phố Bồ Đề, tổ 12, phường Bồ Đề, quận Long Biên, HN</v>
          </cell>
          <cell r="D2202" t="str">
            <v>MIENBAC;WIN</v>
          </cell>
          <cell r="E2202">
            <v>0</v>
          </cell>
        </row>
        <row r="2203">
          <cell r="A2203" t="str">
            <v>WIN3583</v>
          </cell>
          <cell r="B2203" t="str">
            <v>CN HÀ NỘI - CÔNG TY CỔ PHẦN DỊCH VỤ THƯƠNG MẠI TỔNG HỢP WINCOMMERCE</v>
          </cell>
          <cell r="C2203" t="str">
            <v>ô 2, Khu Hoàng Liệt, ngõ 2 Hoàng Liệt, phường Hoàng Liệt, quận Hoàng Mai, Hà Nội</v>
          </cell>
          <cell r="D2203" t="str">
            <v>MIENNAM;WIN</v>
          </cell>
          <cell r="E2203" t="str">
            <v/>
          </cell>
        </row>
        <row r="2204">
          <cell r="A2204" t="str">
            <v>WIN3594</v>
          </cell>
          <cell r="B2204" t="str">
            <v>CN HCM - CÔNG TY CỔ PHẦN DỊCH VỤ THƯƠNG MẠI TỔNG HỢP WINCOMMERCE</v>
          </cell>
          <cell r="C2204" t="str">
            <v>206 Đình Phong Phú, KP3, Phường Tăng Nhơn Phú B, Quận 9, HCM</v>
          </cell>
          <cell r="D2204" t="str">
            <v>MIENNAM;WIN</v>
          </cell>
          <cell r="E2204" t="str">
            <v/>
          </cell>
        </row>
        <row r="2205">
          <cell r="A2205" t="str">
            <v>WIN3595</v>
          </cell>
          <cell r="B2205" t="str">
            <v>CN HCM - CÔNG TY CỔ PHẦN DỊCH VỤ THƯƠNG MẠI TỔNG HỢP WINCOMMERCE</v>
          </cell>
          <cell r="C2205" t="str">
            <v>165 - 167  An Dương Vương, KP4, Phường An Lạc, Quận Bình Tân, HCM</v>
          </cell>
          <cell r="D2205" t="str">
            <v>MIENBAC;WIN</v>
          </cell>
          <cell r="E2205">
            <v>0</v>
          </cell>
        </row>
        <row r="2206">
          <cell r="A2206" t="str">
            <v>win3599</v>
          </cell>
          <cell r="B2206" t="str">
            <v>CN HÀ NỘI - wincommerce</v>
          </cell>
          <cell r="C2206" t="str">
            <v>Số 6 Phố Viên, phường Cổ Nhuế 2, quận Bắc Từ Liêm, Hà Nội</v>
          </cell>
          <cell r="D2206" t="str">
            <v>MIENBAC;WIN</v>
          </cell>
          <cell r="E2206">
            <v>0</v>
          </cell>
        </row>
        <row r="2207">
          <cell r="A2207" t="str">
            <v>win3601</v>
          </cell>
          <cell r="B2207" t="str">
            <v>CN HÀ NỘI - wincommerce</v>
          </cell>
          <cell r="C2207" t="str">
            <v>Tầng 1, tòa nhà Sông Đà-Hà Đông, số 110 Trần Phú,Phường Mộ Lao, quận Hà Đông, HN</v>
          </cell>
          <cell r="D2207" t="str">
            <v>MIENNAM;WIN</v>
          </cell>
          <cell r="E2207" t="str">
            <v/>
          </cell>
        </row>
        <row r="2208">
          <cell r="A2208" t="str">
            <v>WIN3605</v>
          </cell>
          <cell r="B2208" t="str">
            <v>CN HCM - CÔNG TY CỔ PHẦN DỊCH VỤ THƯƠNG MẠI TỔNG HỢP WINCOMMERCE</v>
          </cell>
          <cell r="C2208" t="str">
            <v>68 Hồ Văn Long, KP1, Phường Bình Hưng Hòa B, Quận Bình Tân, HCM</v>
          </cell>
          <cell r="D2208" t="str">
            <v>MIENBAC;WIN</v>
          </cell>
          <cell r="E2208">
            <v>0</v>
          </cell>
        </row>
        <row r="2209">
          <cell r="A2209" t="str">
            <v>WIN3608</v>
          </cell>
          <cell r="B2209" t="str">
            <v>CN HÀ NỘI - CÔNG TY CỔ PHẦN DỊCH VỤ THƯƠNG MẠI TỔNG HỢP WINCOMMERCE</v>
          </cell>
          <cell r="C2209" t="str">
            <v>Tầng 1, tháp B, HongKong Tower, 243A Đê La Thành, phường Láng Thượng, quận Đống Đa, HN</v>
          </cell>
          <cell r="D2209" t="str">
            <v>MIENBAC;WIN</v>
          </cell>
          <cell r="E2209">
            <v>0</v>
          </cell>
        </row>
        <row r="2210">
          <cell r="A2210" t="str">
            <v>win3609</v>
          </cell>
          <cell r="B2210" t="str">
            <v>CN HÀ NỘI - wincommerce</v>
          </cell>
          <cell r="C2210" t="str">
            <v>Số 156 , tổ 7, phường Phú Lãm, quận Hà Đông, HN</v>
          </cell>
          <cell r="D2210" t="str">
            <v>MIENBAC;WIN</v>
          </cell>
          <cell r="E2210">
            <v>0</v>
          </cell>
        </row>
        <row r="2211">
          <cell r="A2211" t="str">
            <v>WIN3617</v>
          </cell>
          <cell r="B2211" t="str">
            <v>CN HÀ NỘI - CÔNG TY CỔ PHẦN DỊCH VỤ THƯƠNG MẠI TỔNG HỢP WINCOMMERCE</v>
          </cell>
          <cell r="C2211" t="str">
            <v>Phố Vân Trì, xã Vân Nội, huyện Đông Anh, HN</v>
          </cell>
          <cell r="D2211" t="str">
            <v>MIENBAC;WIN</v>
          </cell>
          <cell r="E2211">
            <v>0</v>
          </cell>
        </row>
        <row r="2212">
          <cell r="A2212" t="str">
            <v>WIN3618</v>
          </cell>
          <cell r="B2212" t="str">
            <v>CN HÀ NỘI - CÔNG TY CỔ PHẦN DỊCH VỤ THƯƠNG MẠI TỔNG HỢP WINCOMMERCE</v>
          </cell>
          <cell r="C2212" t="str">
            <v>Tầng 1, tòa CT1, khu nhà ở E4, khu đô thị mới Yên Hòa, phường Yên Hòa, quận Cầu Giấy, HN</v>
          </cell>
          <cell r="D2212" t="str">
            <v>MIENNAM;WIN</v>
          </cell>
          <cell r="E2212" t="str">
            <v/>
          </cell>
        </row>
        <row r="2213">
          <cell r="A2213" t="str">
            <v>win3619</v>
          </cell>
          <cell r="B2213" t="str">
            <v>CN HCM - Wincommerce</v>
          </cell>
          <cell r="C2213" t="str">
            <v>23 I Khuông Việt, Phường Phú Trung, Quận Tân Phú, HCM</v>
          </cell>
          <cell r="D2213" t="str">
            <v>MIENNAM;WIN</v>
          </cell>
          <cell r="E2213" t="str">
            <v/>
          </cell>
        </row>
        <row r="2214">
          <cell r="A2214" t="str">
            <v>win3620</v>
          </cell>
          <cell r="B2214" t="str">
            <v>CN HCM - Wincommerce</v>
          </cell>
          <cell r="C2214" t="str">
            <v>404 A-B-C Nguyễn Oanh, Phường 6, (Kế 13 A Đường 30), Quận Gò Vấp, HCM</v>
          </cell>
          <cell r="D2214" t="str">
            <v>MIENNAM;WIN</v>
          </cell>
          <cell r="E2214" t="str">
            <v/>
          </cell>
        </row>
        <row r="2215">
          <cell r="A2215" t="str">
            <v>win3621</v>
          </cell>
          <cell r="B2215" t="str">
            <v>CN HCM - Wincommerce</v>
          </cell>
          <cell r="C2215" t="str">
            <v>418 Nguyễn Văn Công, Phường 3, Quận Gò Vấp, HCM</v>
          </cell>
          <cell r="D2215" t="str">
            <v>MIENBAC;WIN</v>
          </cell>
          <cell r="E2215">
            <v>0</v>
          </cell>
        </row>
        <row r="2216">
          <cell r="A2216" t="str">
            <v>WIN3622</v>
          </cell>
          <cell r="B2216" t="str">
            <v>CN HÀ NỘI - CÔNG TY CỔ PHẦN DỊCH VỤ THƯƠNG MẠI TỔNG HỢP WINCOMMERCE</v>
          </cell>
          <cell r="C2216" t="str">
            <v>Số 299, TDP Chợ, phường Đại Mỗ, quận Nam Từ Liêm , Hà Nội</v>
          </cell>
          <cell r="D2216" t="str">
            <v>MIENBAC;WIN</v>
          </cell>
          <cell r="E2216">
            <v>0</v>
          </cell>
        </row>
        <row r="2217">
          <cell r="A2217" t="str">
            <v>win3623</v>
          </cell>
          <cell r="B2217" t="str">
            <v>CN HÀ NỘI - wincommerce</v>
          </cell>
          <cell r="C2217" t="str">
            <v>Số nhà 01, phố Phúc Thịnh,tổ dân phố 16 , phường Kiến Hưng, quận Hà Đông , HN</v>
          </cell>
          <cell r="D2217" t="str">
            <v>MIENBAC;WIN</v>
          </cell>
          <cell r="E2217">
            <v>0</v>
          </cell>
        </row>
        <row r="2218">
          <cell r="A2218" t="str">
            <v>WIN3625</v>
          </cell>
          <cell r="B2218" t="str">
            <v>CN HÀ NỘI - CÔNG TY CỔ PHẦN DỊCH VỤ THƯƠNG MẠI TỔNG HỢP WINCOMMERCE</v>
          </cell>
          <cell r="C2218" t="str">
            <v>Tầng 1, Tòa nhà CT3, Khu đô thị mới Trung Văn, phường Trung Văn, quận Nam Từ Liêm, Hà Nội</v>
          </cell>
          <cell r="D2218" t="str">
            <v>MIENNAM;WIN</v>
          </cell>
          <cell r="E2218" t="str">
            <v/>
          </cell>
        </row>
        <row r="2219">
          <cell r="A2219" t="str">
            <v>WIN3630</v>
          </cell>
          <cell r="B2219" t="str">
            <v>CN HCM - CÔNG TY CỔ PHẦN DỊCH VỤ THƯƠNG MẠI TỔNG HỢP WINCOMMERCE</v>
          </cell>
          <cell r="C2219" t="str">
            <v>Số 17/4 Nguyễn Thị Kiểu - KP 3, Phường Tân Thới Hiệp, Quận 12, HCM</v>
          </cell>
          <cell r="D2219" t="str">
            <v>MIENNAM;WIN</v>
          </cell>
          <cell r="E2219" t="str">
            <v/>
          </cell>
        </row>
        <row r="2220">
          <cell r="A2220" t="str">
            <v>WIN3634</v>
          </cell>
          <cell r="B2220" t="str">
            <v>CN HCM - CÔNG TY CỔ PHẦN DỊCH VỤ THƯƠNG MẠI TỔNG HỢP WINCOMMERCE</v>
          </cell>
          <cell r="C2220" t="str">
            <v>53-55 Bùi Tư Toàn, Khu Phố 5, Phường An Lạc, Quận Bình Tân, HCM</v>
          </cell>
          <cell r="D2220" t="str">
            <v>MIENNAM;WIN</v>
          </cell>
          <cell r="E2220" t="str">
            <v/>
          </cell>
        </row>
        <row r="2221">
          <cell r="A2221" t="str">
            <v>win3635</v>
          </cell>
          <cell r="B2221" t="str">
            <v>CN HCM - Wincommerce</v>
          </cell>
          <cell r="C2221" t="str">
            <v>104 Thống Nhất, Phường 10, Quận Gò Vấp, HCM</v>
          </cell>
          <cell r="D2221" t="str">
            <v>MIENBAC;WIN</v>
          </cell>
          <cell r="E2221">
            <v>0</v>
          </cell>
        </row>
        <row r="2222">
          <cell r="A2222" t="str">
            <v>win3639</v>
          </cell>
          <cell r="B2222" t="str">
            <v>CN HÀ NỘI - wincommerce</v>
          </cell>
          <cell r="C2222" t="str">
            <v>Tầng 1, Toà TV-Tower , Xã Đức Thượng, huyện Hoài Đức, HN</v>
          </cell>
          <cell r="D2222" t="str">
            <v>MIENBAC;WIN</v>
          </cell>
          <cell r="E2222">
            <v>0</v>
          </cell>
        </row>
        <row r="2223">
          <cell r="A2223" t="str">
            <v>WIN3641</v>
          </cell>
          <cell r="B2223" t="str">
            <v>CN HÀ NỘI - CÔNG TY CỔ PHẦN DỊCH VỤ THƯƠNG MẠI TỔNG HỢP WINCOMMERCE</v>
          </cell>
          <cell r="C2223" t="str">
            <v>Số 25 phố Lãng Yên, phường Thanh Lương, quận Hai Bà Trưng, HN</v>
          </cell>
          <cell r="D2223" t="str">
            <v>MIENNAM;WIN</v>
          </cell>
          <cell r="E2223" t="str">
            <v/>
          </cell>
        </row>
        <row r="2224">
          <cell r="A2224" t="str">
            <v>WIN3644</v>
          </cell>
          <cell r="B2224" t="str">
            <v>CN HCM - CÔNG TY CỔ PHẦN DỊCH VỤ THƯƠNG MẠI TỔNG HỢP WINCOMMERCE</v>
          </cell>
          <cell r="C2224" t="str">
            <v>58 Nguyễn Phúc Chu, Phường 15, Quận Tân Bình, HCM</v>
          </cell>
          <cell r="D2224" t="str">
            <v>MIENNAM;WIN</v>
          </cell>
          <cell r="E2224" t="str">
            <v/>
          </cell>
        </row>
        <row r="2225">
          <cell r="A2225" t="str">
            <v>WIN3645</v>
          </cell>
          <cell r="B2225" t="str">
            <v>CN HCM - CÔNG TY CỔ PHẦN DỊCH VỤ THƯƠNG MẠI TỔNG HỢP WINCOMMERCE</v>
          </cell>
          <cell r="C2225" t="str">
            <v>1/54 Thanh Đa, Phường 27, Quận Bình Thạnh, HCM</v>
          </cell>
          <cell r="D2225" t="str">
            <v>MIENNAM;WIN</v>
          </cell>
          <cell r="E2225" t="str">
            <v/>
          </cell>
        </row>
        <row r="2226">
          <cell r="A2226" t="str">
            <v>WIN3646</v>
          </cell>
          <cell r="B2226" t="str">
            <v>CN HCM - CÔNG TY CỔ PHẦN DỊCH VỤ THƯƠNG MẠI TỔNG HỢP WINCOMMERCE</v>
          </cell>
          <cell r="C2226" t="str">
            <v>1266 Kha Vạn Cân, Khu Phố 2, Phường Linh Trung, Quận Thủ Đức, HCM</v>
          </cell>
          <cell r="D2226" t="str">
            <v>MIENNAM;WIN</v>
          </cell>
          <cell r="E2226" t="str">
            <v/>
          </cell>
        </row>
        <row r="2227">
          <cell r="A2227" t="str">
            <v>WIN3647</v>
          </cell>
          <cell r="B2227" t="str">
            <v>CN HCM - CÔNG TY CỔ PHẦN DỊCH VỤ THƯƠNG MẠI TỔNG HỢP WINCOMMERCE</v>
          </cell>
          <cell r="C2227" t="str">
            <v>28 Đường 14, Khu Phố 15, Phường BBH A, Quận Bình Tân, HCM</v>
          </cell>
          <cell r="D2227" t="str">
            <v>MIENBAC;WIN</v>
          </cell>
          <cell r="E2227">
            <v>0</v>
          </cell>
        </row>
        <row r="2228">
          <cell r="A2228" t="str">
            <v>win3649</v>
          </cell>
          <cell r="B2228" t="str">
            <v>CN HÀ NỘI - wincommerce</v>
          </cell>
          <cell r="C2228" t="str">
            <v>36 Đức Thắng, phường Đức Thắng, quận Bắc Từ Liêm, Hà Nội</v>
          </cell>
          <cell r="D2228" t="str">
            <v>MIENBAC;WIN</v>
          </cell>
          <cell r="E2228">
            <v>0</v>
          </cell>
        </row>
        <row r="2229">
          <cell r="A2229" t="str">
            <v>WIN3651</v>
          </cell>
          <cell r="B2229" t="str">
            <v>CN HÀ NỘI - CÔNG TY CỔ PHẦN DỊCH VỤ THƯƠNG MẠI TỔNG HỢP WINCOMMERCE</v>
          </cell>
          <cell r="C2229" t="str">
            <v>Số 1 tổ 7, Phường Phúc Lợi, quận Long Biên, Hà Nội</v>
          </cell>
          <cell r="D2229" t="str">
            <v>MIENBAC;WIN</v>
          </cell>
          <cell r="E2229">
            <v>0</v>
          </cell>
        </row>
        <row r="2230">
          <cell r="A2230" t="str">
            <v>WIN3652</v>
          </cell>
          <cell r="B2230" t="str">
            <v>CN HÀ NỘI - CÔNG TY CỔ PHẦN DỊCH VỤ THƯƠNG MẠI TỔNG HỢP WINCOMMERCE</v>
          </cell>
          <cell r="C2230" t="str">
            <v>DV01 , Nhà CT1, khu nhà Thạch Bàn, phường Thạch Bàn, quận Long Biên, HN</v>
          </cell>
          <cell r="D2230" t="str">
            <v>MIENBAC;WIN</v>
          </cell>
          <cell r="E2230">
            <v>0</v>
          </cell>
        </row>
        <row r="2231">
          <cell r="A2231" t="str">
            <v>WIN3653</v>
          </cell>
          <cell r="B2231" t="str">
            <v>CN HÀ NỘI - CÔNG TY CỔ PHẦN DỊCH VỤ THƯƠNG MẠI TỔNG HỢP WINCOMMERCE</v>
          </cell>
          <cell r="C2231" t="str">
            <v>Tầng 1, CT1, Mỹ Đình Plaza 2, phường Mỹ Đình 2, quận Nam Từ Liêm, Hà Nội</v>
          </cell>
          <cell r="D2231" t="str">
            <v>MIENBAC;WIN</v>
          </cell>
          <cell r="E2231">
            <v>0</v>
          </cell>
        </row>
        <row r="2232">
          <cell r="A2232" t="str">
            <v>WIN3659</v>
          </cell>
          <cell r="B2232" t="str">
            <v>CN HÀ NỘI - CÔNG TY CỔ PHẦN DỊCH VỤ THƯƠNG MẠI TỔNG HỢP WINCOMMERCE</v>
          </cell>
          <cell r="C2232" t="str">
            <v>xóm 8, Ninh Hiệp, Huyện Gia Lâm, HN</v>
          </cell>
          <cell r="D2232" t="str">
            <v>MIENNAM;WIN</v>
          </cell>
          <cell r="E2232" t="str">
            <v/>
          </cell>
        </row>
        <row r="2233">
          <cell r="A2233" t="str">
            <v>WIN3663</v>
          </cell>
          <cell r="B2233" t="str">
            <v>CN HCM - CÔNG TY CỔ PHẦN DỊCH VỤ THƯƠNG MẠI TỔNG HỢP WINCOMMERCE</v>
          </cell>
          <cell r="C2233" t="str">
            <v>56-58 Đường Số 23, Phường 10, Quận 6, HCM</v>
          </cell>
          <cell r="D2233" t="str">
            <v>MIENNAM;WIN</v>
          </cell>
          <cell r="E2233" t="str">
            <v/>
          </cell>
        </row>
        <row r="2234">
          <cell r="A2234" t="str">
            <v>win3666</v>
          </cell>
          <cell r="B2234" t="str">
            <v>CN HCM - WINCOMMERCE</v>
          </cell>
          <cell r="C2234" t="str">
            <v>14/6 Hoàng Dư Khương, Phường 12, Quận 10, HCM</v>
          </cell>
          <cell r="D2234" t="str">
            <v>MIENNAM;WIN</v>
          </cell>
          <cell r="E2234" t="str">
            <v/>
          </cell>
        </row>
        <row r="2235">
          <cell r="A2235" t="str">
            <v>win3667</v>
          </cell>
          <cell r="B2235" t="str">
            <v>CN HCM - Wincommerce</v>
          </cell>
          <cell r="C2235" t="str">
            <v>117 Dương Quảng Hàm, Phường 5, Quận Gò Vấp, HCM</v>
          </cell>
          <cell r="D2235" t="str">
            <v>MIENNAM;WIN</v>
          </cell>
          <cell r="E2235" t="str">
            <v/>
          </cell>
        </row>
        <row r="2236">
          <cell r="A2236" t="str">
            <v>WIN3670</v>
          </cell>
          <cell r="B2236" t="str">
            <v>CN HCM - CÔNG TY CỔ PHẦN DỊCH VỤ THƯƠNG MẠI TỔNG HỢP WINCOMMERCE</v>
          </cell>
          <cell r="C2236" t="str">
            <v>VM+HCM 85A Quốc Lộ 13 Cũ, Khu Phố 3, Phường Hiệp Bình Phước, Quận Thủ Đức, HCM</v>
          </cell>
          <cell r="D2236" t="str">
            <v>MIENNAM;WIN</v>
          </cell>
          <cell r="E2236" t="str">
            <v/>
          </cell>
        </row>
        <row r="2237">
          <cell r="A2237" t="str">
            <v>WIN3673</v>
          </cell>
          <cell r="B2237" t="str">
            <v>CN HCM - CÔNG TY CỔ PHẦN DỊCH VỤ THƯƠNG MẠI TỔNG HỢP WINCOMMERCE</v>
          </cell>
          <cell r="C2237" t="str">
            <v>336/55 Nguyễn Văn Luông, Phường 12, Quận 6, HCM</v>
          </cell>
          <cell r="D2237" t="str">
            <v>MIENNAM;WIN</v>
          </cell>
          <cell r="E2237" t="str">
            <v/>
          </cell>
        </row>
        <row r="2238">
          <cell r="A2238" t="str">
            <v>WIN3675</v>
          </cell>
          <cell r="B2238" t="str">
            <v>CN HCM - CÔNG TY CỔ PHẦN DỊCH VỤ THƯƠNG MẠI TỔNG HỢP WINCOMMERCE</v>
          </cell>
          <cell r="C2238" t="str">
            <v>586 Nguyễn Duy Trinh, Khu Phố 1, Phường Bình Trưng Đông, Quận 2, TP. Hồ Chí Minh Việt Nam</v>
          </cell>
          <cell r="D2238" t="str">
            <v>MIENNAM;WIN</v>
          </cell>
          <cell r="E2238" t="str">
            <v/>
          </cell>
        </row>
        <row r="2239">
          <cell r="A2239" t="str">
            <v>WIN3677</v>
          </cell>
          <cell r="B2239" t="str">
            <v>CN HCM - CÔNG TY CỔ PHẦN DỊCH VỤ THƯƠNG MẠI TỔNG HỢP WINCOMMERCE</v>
          </cell>
          <cell r="C2239" t="str">
            <v>135 B Đường Số 20, Phường 5, Quận Gò Vấp, HCM</v>
          </cell>
          <cell r="D2239" t="str">
            <v>MIENNAM;WIN</v>
          </cell>
          <cell r="E2239" t="str">
            <v/>
          </cell>
        </row>
        <row r="2240">
          <cell r="A2240" t="str">
            <v>WIN3678</v>
          </cell>
          <cell r="B2240" t="str">
            <v>CN HCM - CÔNG TY CỔ PHẦN DỊCH VỤ THƯƠNG MẠI TỔNG HỢP WINCOMMERCE</v>
          </cell>
          <cell r="C2240" t="str">
            <v>60 Lê Văn Chí, Khu Phố 3, Phường Linh Trung, Quận Thủ Đức, HCM</v>
          </cell>
          <cell r="D2240" t="str">
            <v>MIENBAC;WIN</v>
          </cell>
          <cell r="E2240">
            <v>0</v>
          </cell>
        </row>
        <row r="2241">
          <cell r="A2241" t="str">
            <v>win3679</v>
          </cell>
          <cell r="B2241" t="str">
            <v>CN HÀ NỘI - wincommerce</v>
          </cell>
          <cell r="C2241" t="str">
            <v>"Kiot 60-62, Tầng 1, Toà B1.4-HH01C, KĐT Thanh Hà-Cienco 5, xã Cự Khê, 
huyện Thanh Oai, Hà Nội"</v>
          </cell>
          <cell r="D2241" t="str">
            <v>MIENBAC;WIN</v>
          </cell>
          <cell r="E2241">
            <v>0</v>
          </cell>
        </row>
        <row r="2242">
          <cell r="A2242" t="str">
            <v>WIN3682</v>
          </cell>
          <cell r="B2242" t="str">
            <v>CN HÀ NỘI - CÔNG TY CỔ PHẦN DỊCH VỤ THƯƠNG MẠI TỔNG HỢP WINCOMMERCE</v>
          </cell>
          <cell r="C2242" t="str">
            <v>Số TT4&amp;TT5- Khu nhà ở XH và TM, BTL Tăng thiết giáp, Phường Mỹ Đình 1, Quận Nam Từ Liêm, HN</v>
          </cell>
          <cell r="D2242" t="str">
            <v>MIENBAC;WIN</v>
          </cell>
          <cell r="E2242">
            <v>0</v>
          </cell>
        </row>
        <row r="2243">
          <cell r="A2243" t="str">
            <v>WIN3683</v>
          </cell>
          <cell r="B2243" t="str">
            <v>CN HÀ NỘI - CÔNG TY CỔ PHẦN DỊCH VỤ THƯƠNG MẠI TỔNG HỢP WINCOMMERCE</v>
          </cell>
          <cell r="C2243" t="str">
            <v>Số 30 Việt Hưng, Phường Việt Hưng, Quận Long Biên, HN</v>
          </cell>
          <cell r="D2243" t="str">
            <v>MIENBAC;WIN</v>
          </cell>
          <cell r="E2243">
            <v>0</v>
          </cell>
        </row>
        <row r="2244">
          <cell r="A2244" t="str">
            <v>win3690</v>
          </cell>
          <cell r="B2244" t="str">
            <v>CN HÀ NỘI - wincommerce</v>
          </cell>
          <cell r="C2244" t="str">
            <v>Thôn Vân Lũng, xã An Khánh, huyện Hoài Đức, HN</v>
          </cell>
          <cell r="D2244" t="str">
            <v>MIENBAC;WIN</v>
          </cell>
          <cell r="E2244">
            <v>0</v>
          </cell>
        </row>
        <row r="2245">
          <cell r="A2245" t="str">
            <v>WIN3691</v>
          </cell>
          <cell r="B2245" t="str">
            <v>CN HÀ NỘI - CÔNG TY CỔ PHẦN DỊCH VỤ THƯƠNG MẠI TỔNG HỢP WINCOMMERCE</v>
          </cell>
          <cell r="C2245" t="str">
            <v>Lô BT3- ô số 24, KDT mới Pháp vân – Tứ Hiệp, phường Hoàng Liệt, quận Hoàng Mai, HN</v>
          </cell>
          <cell r="D2245" t="str">
            <v>MIENBAC;WIN</v>
          </cell>
          <cell r="E2245">
            <v>0</v>
          </cell>
        </row>
        <row r="2246">
          <cell r="A2246" t="str">
            <v>WIN3692</v>
          </cell>
          <cell r="B2246" t="str">
            <v>CN HÀ NỘI - CÔNG TY CỔ PHẦN DỊCH VỤ THƯƠNG MẠI TỔNG HỢP WINCOMMERCE</v>
          </cell>
          <cell r="C2246" t="str">
            <v>Tầng 1- Toà chung cư và dịch vụ Star Tower, 283 Khương Trung, phường Khương Trung, Quận Thanh Xuân, HN</v>
          </cell>
          <cell r="D2246" t="str">
            <v>MIENBAC;WIN</v>
          </cell>
          <cell r="E2246">
            <v>0</v>
          </cell>
        </row>
        <row r="2247">
          <cell r="A2247" t="str">
            <v>win3700</v>
          </cell>
          <cell r="B2247" t="str">
            <v>CN HÀ NỘI - wincommerce</v>
          </cell>
          <cell r="C2247" t="str">
            <v>Số 492 Xuân Đỉnh, TDP 4 Cáo ĐỈnh phường Xuân Đỉnh, Quận Bắc Từ Liêm, Hà Nội</v>
          </cell>
          <cell r="D2247" t="str">
            <v>MIENNAM;WIN</v>
          </cell>
          <cell r="E2247" t="str">
            <v/>
          </cell>
        </row>
        <row r="2248">
          <cell r="A2248" t="str">
            <v>WIN3705</v>
          </cell>
          <cell r="B2248" t="str">
            <v>CN HCM - CÔNG TY CỔ PHẦN DỊCH VỤ THƯƠNG MẠI TỔNG HỢP WINCOMMERCE</v>
          </cell>
          <cell r="C2248" t="str">
            <v>A01-11, Tầng Trệt chung cư Dream Home Residence, Phường 14, Quận Gò Vấp, HCM</v>
          </cell>
          <cell r="D2248" t="str">
            <v>MIENBAC;WIN</v>
          </cell>
          <cell r="E2248">
            <v>0</v>
          </cell>
        </row>
        <row r="2249">
          <cell r="A2249" t="str">
            <v>WIN3707</v>
          </cell>
          <cell r="B2249" t="str">
            <v>CN HÀ NỘI - CÔNG TY CỔ PHẦN DỊCH VỤ THƯƠNG MẠI TỔNG HỢP WINCOMMERCE</v>
          </cell>
          <cell r="C2249" t="str">
            <v>Số 269 Nguyễn Khang, Tổ 17, P. Yên Hòa, Q. Cầu Giấy, Hà Nội</v>
          </cell>
          <cell r="D2249" t="str">
            <v>MIENBAC;WIN</v>
          </cell>
          <cell r="E2249">
            <v>0</v>
          </cell>
        </row>
        <row r="2250">
          <cell r="A2250" t="str">
            <v>WIN3713</v>
          </cell>
          <cell r="B2250" t="str">
            <v>CN HÀ NỘI - CÔNG TY CỔ PHẦN DỊCH VỤ THƯƠNG MẠI TỔNG HỢP WINCOMMERCE</v>
          </cell>
          <cell r="C2250" t="str">
            <v>47 Vũ Trọng Phụng, phường Thanh Xuân Trung, quận Thanh Xuân, Hà Nội</v>
          </cell>
          <cell r="D2250" t="str">
            <v>MIENBAC;WIN</v>
          </cell>
          <cell r="E2250">
            <v>0</v>
          </cell>
        </row>
        <row r="2251">
          <cell r="A2251" t="str">
            <v>win3714</v>
          </cell>
          <cell r="B2251" t="str">
            <v>CN HÀ NỘI - wincommerce</v>
          </cell>
          <cell r="C2251" t="str">
            <v>Đường Long Cảnh - Vinhomes Thăng Long, Khu đô thị mới Nam An Khánh, 
Xã An Khánh, Huyện Hoài Đức, HN</v>
          </cell>
          <cell r="D2251" t="str">
            <v>MIENBAC;WIN</v>
          </cell>
          <cell r="E2251">
            <v>0</v>
          </cell>
        </row>
        <row r="2252">
          <cell r="A2252" t="str">
            <v>win3716</v>
          </cell>
          <cell r="B2252" t="str">
            <v>CN HÀ NỘI - wincommerce</v>
          </cell>
          <cell r="C2252" t="str">
            <v>Tầng 1 tòa nhà CT2-105, khu đô thị mới Văn Khê, phường La Khê, quận Hà Đông, HN</v>
          </cell>
          <cell r="D2252" t="str">
            <v>MIENBAC;WIN</v>
          </cell>
          <cell r="E2252">
            <v>0</v>
          </cell>
        </row>
        <row r="2253">
          <cell r="A2253" t="str">
            <v>win3722</v>
          </cell>
          <cell r="B2253" t="str">
            <v>CN HÀ NỘI - wincommerce</v>
          </cell>
          <cell r="C2253" t="str">
            <v>số 107 Lai Xá, Khu TĐC Lai Xá – Xã Kim Chung , Huyện Hoài Đức , HN</v>
          </cell>
          <cell r="D2253" t="str">
            <v>MIENBAC;WIN</v>
          </cell>
          <cell r="E2253">
            <v>0</v>
          </cell>
        </row>
        <row r="2254">
          <cell r="A2254" t="str">
            <v>WIN3723</v>
          </cell>
          <cell r="B2254" t="str">
            <v>CN HÀ NỘI - CÔNG TY CỔ PHẦN DỊCH VỤ THƯƠNG MẠI TỔNG HỢP WINCOMMERCE</v>
          </cell>
          <cell r="C2254" t="str">
            <v>Tầng 1, Nhà HH Cao tầng Đồng Phát Hoàng Mai, phường Vĩnh Hưng, quận Hoàng Mai, HN</v>
          </cell>
          <cell r="D2254" t="str">
            <v>MIENNAM;WIN</v>
          </cell>
          <cell r="E2254" t="str">
            <v/>
          </cell>
        </row>
        <row r="2255">
          <cell r="A2255" t="str">
            <v>WIN3725</v>
          </cell>
          <cell r="B2255" t="str">
            <v>CN HCM - CÔNG TY CỔ PHẦN DỊCH VỤ THƯƠNG MẠI TỔNG HỢP WINCOMMERCE</v>
          </cell>
          <cell r="C2255" t="str">
            <v>411 Nguyễn Văn Tăng, Phường Long Thạnh Mỹ, Quận 9, HCM</v>
          </cell>
          <cell r="D2255" t="str">
            <v>MIENNAM;WIN</v>
          </cell>
          <cell r="E2255" t="str">
            <v/>
          </cell>
        </row>
        <row r="2256">
          <cell r="A2256" t="str">
            <v>WIN3726</v>
          </cell>
          <cell r="B2256" t="str">
            <v>CN HCM - CÔNG TY CỔ PHẦN DỊCH VỤ THƯƠNG MẠI TỔNG HỢP WINCOMMERCE</v>
          </cell>
          <cell r="C2256" t="str">
            <v>8/2B Trần Văn Mười, Ấp 3, Xã Xuân Thới Thượng, Huyện Hóc Môn, HCM</v>
          </cell>
          <cell r="D2256" t="str">
            <v>MIENBAC;WIN</v>
          </cell>
          <cell r="E2256">
            <v>0</v>
          </cell>
        </row>
        <row r="2257">
          <cell r="A2257" t="str">
            <v>WIN3727</v>
          </cell>
          <cell r="B2257" t="str">
            <v>CN HÀ NỘI - CÔNG TY CỔ PHẦN DỊCH VỤ THƯƠNG MẠI TỔNG HỢP WINCOMMERCE</v>
          </cell>
          <cell r="C2257" t="str">
            <v>Số 63, TDP 1 , Ngọc Trục, phường Đại Mỗ, quận Nam Từ Liêm, Hà Nội</v>
          </cell>
          <cell r="D2257" t="str">
            <v>MIENBAC;WIN</v>
          </cell>
          <cell r="E2257">
            <v>0</v>
          </cell>
        </row>
        <row r="2258">
          <cell r="A2258" t="str">
            <v>win3728</v>
          </cell>
          <cell r="B2258" t="str">
            <v>CN HÀ NỘI - wincommerce</v>
          </cell>
          <cell r="C2258" t="str">
            <v>NO – 26; LK15 Hà Trì, phường Hà Cầu, quận Hà Đông, HN</v>
          </cell>
          <cell r="D2258" t="str">
            <v>MIENBAC;WIN</v>
          </cell>
          <cell r="E2258">
            <v>0</v>
          </cell>
        </row>
        <row r="2259">
          <cell r="A2259" t="str">
            <v>win3729</v>
          </cell>
          <cell r="B2259" t="str">
            <v>CN HÀ NỘI - wincommerce</v>
          </cell>
          <cell r="C2259" t="str">
            <v>Xóm Ngã tư, xã Sơn Đồng, huyện Hoài Đức, HN</v>
          </cell>
          <cell r="D2259" t="str">
            <v>MIENBAC;WIN</v>
          </cell>
          <cell r="E2259">
            <v>0</v>
          </cell>
        </row>
        <row r="2260">
          <cell r="A2260" t="str">
            <v>WIN3730</v>
          </cell>
          <cell r="B2260" t="str">
            <v>CN HÀ NỘI - CÔNG TY CỔ PHẦN DỊCH VỤ THƯƠNG MẠI TỔNG HỢP WINCOMMERCE</v>
          </cell>
          <cell r="C2260" t="str">
            <v>Lô N2C khu tái định cư X2A, phường Yên Sở, quận Hoàng Mai, HN</v>
          </cell>
          <cell r="D2260" t="str">
            <v>MIENNAM;WIN</v>
          </cell>
          <cell r="E2260" t="str">
            <v/>
          </cell>
        </row>
        <row r="2261">
          <cell r="A2261" t="str">
            <v>WIN3736</v>
          </cell>
          <cell r="B2261" t="str">
            <v>CN HCM - CÔNG TY CỔ PHẦN DỊCH VỤ THƯƠNG MẠI TỔNG HỢP WINCOMMERCE</v>
          </cell>
          <cell r="C2261" t="str">
            <v>68 Huỳnh Văn Nghệ, Phường 15, Quận Tân Bình, HCM</v>
          </cell>
          <cell r="D2261" t="str">
            <v>MIENNAM;WIN</v>
          </cell>
          <cell r="E2261" t="str">
            <v/>
          </cell>
        </row>
        <row r="2262">
          <cell r="A2262" t="str">
            <v>WIN3738</v>
          </cell>
          <cell r="B2262" t="str">
            <v>CN HCM - CÔNG TY CỔ PHẦN DỊCH VỤ THƯƠNG MẠI TỔNG HỢP WINCOMMERCE</v>
          </cell>
          <cell r="C2262" t="str">
            <v>97 Lò Lu, Khu Phố Phước Hiệp, Phường Trường Thạnh, Quận 9, HCM</v>
          </cell>
          <cell r="D2262" t="str">
            <v>MIENNAM;WIN</v>
          </cell>
          <cell r="E2262" t="str">
            <v/>
          </cell>
        </row>
        <row r="2263">
          <cell r="A2263" t="str">
            <v>win3740</v>
          </cell>
          <cell r="B2263" t="str">
            <v>CN HCM - WINCOMMERCE</v>
          </cell>
          <cell r="C2263" t="str">
            <v>355A Đường Đỗ Xuân Hợp, KP5, Phường Phước Long B, Quận 9, HCM</v>
          </cell>
          <cell r="D2263" t="str">
            <v>MIENNAM;WIN</v>
          </cell>
          <cell r="E2263" t="str">
            <v/>
          </cell>
        </row>
        <row r="2264">
          <cell r="A2264" t="str">
            <v>WIN3742</v>
          </cell>
          <cell r="B2264" t="str">
            <v>CN HCM - CÔNG TY CỔ PHẦN DỊCH VỤ THƯƠNG MẠI TỔNG HỢP WINCOMMERCE</v>
          </cell>
          <cell r="C2264" t="str">
            <v>94/54-94/56 Hòa Bình, Phường 5, Quận 11, HCM</v>
          </cell>
          <cell r="D2264" t="str">
            <v>MIENBAC;WIN</v>
          </cell>
          <cell r="E2264">
            <v>0</v>
          </cell>
        </row>
        <row r="2265">
          <cell r="A2265" t="str">
            <v>win3752</v>
          </cell>
          <cell r="B2265" t="str">
            <v>CN HÀ NỘI - wincommerce</v>
          </cell>
          <cell r="C2265" t="str">
            <v>C36-TT9, Khu ĐT Văn Quán- Yên Phúc, phường Văn Quán, quận Hà Đông, HN</v>
          </cell>
          <cell r="D2265" t="str">
            <v>MIENBAC;WIN</v>
          </cell>
          <cell r="E2265">
            <v>0</v>
          </cell>
        </row>
        <row r="2266">
          <cell r="A2266" t="str">
            <v>WIN3754</v>
          </cell>
          <cell r="B2266" t="str">
            <v>CN HÀ NỘI - CÔNG TY CỔ PHẦN DỊCH VỤ THƯƠNG MẠI TỔNG HỢP WINCOMMERCE</v>
          </cell>
          <cell r="C2266" t="str">
            <v>Đội 7, Thôn Bầu, xã Kim Chung, huyện Đông Anh, Hà Nội</v>
          </cell>
          <cell r="D2266" t="str">
            <v>MIENBAC;WIN</v>
          </cell>
          <cell r="E2266">
            <v>0</v>
          </cell>
        </row>
        <row r="2267">
          <cell r="A2267" t="str">
            <v>WIN3755</v>
          </cell>
          <cell r="B2267" t="str">
            <v>CN HÀ NỘI - CÔNG TY CỔ PHẦN DỊCH VỤ THƯƠNG MẠI TỔNG HỢP WINCOMMERCE</v>
          </cell>
          <cell r="C2267" t="str">
            <v>Tầng 1, TTTM dịch vụ tổng hợp, Xã Tứ Hiệp, huyện Thanh Trì, HN</v>
          </cell>
          <cell r="D2267" t="str">
            <v>MIENNAM;WIN</v>
          </cell>
          <cell r="E2267" t="str">
            <v/>
          </cell>
        </row>
        <row r="2268">
          <cell r="A2268" t="str">
            <v>WIN3757</v>
          </cell>
          <cell r="B2268" t="str">
            <v>CN HCM - CÔNG TY CỔ PHẦN DỊCH VỤ THƯƠNG MẠI TỔNG HỢP WINCOMMERCE</v>
          </cell>
          <cell r="C2268" t="str">
            <v>39A-41 Đường Đội Cung, Phường 11, Quận 11, HCM</v>
          </cell>
          <cell r="D2268" t="str">
            <v>MIENNAM;WIN</v>
          </cell>
          <cell r="E2268" t="str">
            <v/>
          </cell>
        </row>
        <row r="2269">
          <cell r="A2269" t="str">
            <v>WIN3758</v>
          </cell>
          <cell r="B2269" t="str">
            <v>CN HCM - CÔNG TY CỔ PHẦN DỊCH VỤ THƯƠNG MẠI TỔNG HỢP WINCOMMERCE</v>
          </cell>
          <cell r="C2269" t="str">
            <v>82 Lý Phục Man, Phường Bình Thuận, Quận 7, HCM</v>
          </cell>
          <cell r="D2269" t="str">
            <v>MIENNAM;WIN</v>
          </cell>
          <cell r="E2269" t="str">
            <v/>
          </cell>
        </row>
        <row r="2270">
          <cell r="A2270" t="str">
            <v>win3759</v>
          </cell>
          <cell r="B2270" t="str">
            <v>CN HCM - wincommerce</v>
          </cell>
          <cell r="C2270" t="str">
            <v>268 Bùi Minh Trực, Phường 6, Quận 8, HCM</v>
          </cell>
          <cell r="D2270" t="str">
            <v>MIENNAM;WIN</v>
          </cell>
          <cell r="E2270" t="str">
            <v/>
          </cell>
        </row>
        <row r="2271">
          <cell r="A2271" t="str">
            <v>win3760</v>
          </cell>
          <cell r="B2271" t="str">
            <v>CN HCM - wincommerce</v>
          </cell>
          <cell r="C2271" t="str">
            <v>176 Đường 44 Trương Đình Hội, Phường 16, Quận 8, HCM</v>
          </cell>
          <cell r="D2271" t="str">
            <v>MIENBAC;WIN</v>
          </cell>
          <cell r="E2271">
            <v>0</v>
          </cell>
        </row>
        <row r="2272">
          <cell r="A2272" t="str">
            <v>WIN3761</v>
          </cell>
          <cell r="B2272" t="str">
            <v>CN HÀ NỘI - CÔNG TY CỔ PHẦN DỊCH VỤ THƯƠNG MẠI TỔNG HỢP WINCOMMERCE</v>
          </cell>
          <cell r="C2272" t="str">
            <v>Số 75 Thôn Yên Xá, xã Tân Triều, huyện Thanh Trì, Hà Nội</v>
          </cell>
          <cell r="D2272" t="str">
            <v>MIENBAC;WIN</v>
          </cell>
          <cell r="E2272">
            <v>0</v>
          </cell>
        </row>
        <row r="2273">
          <cell r="A2273" t="str">
            <v>WIN3766</v>
          </cell>
          <cell r="B2273" t="str">
            <v>CN HÀ NỘI - CÔNG TY CỔ PHẦN DỊCH VỤ THƯƠNG MẠI TỔNG HỢP WINCOMMERCE</v>
          </cell>
          <cell r="C2273" t="str">
            <v>Tầng 1, Tòa CT03B, KĐT Nam Thăng Long, phường Phú Thượng, quận Tây Hồ, Hà Nội</v>
          </cell>
          <cell r="D2273" t="str">
            <v>MIENNAM;WIN</v>
          </cell>
          <cell r="E2273" t="str">
            <v/>
          </cell>
        </row>
        <row r="2274">
          <cell r="A2274" t="str">
            <v>WIN3768</v>
          </cell>
          <cell r="B2274" t="str">
            <v>CN HCM - CÔNG TY CỔ PHẦN DỊCH VỤ THƯƠNG MẠI TỔNG HỢP WINCOMMERCE</v>
          </cell>
          <cell r="C2274" t="str">
            <v>298 Phan Văn Trị, Phường 11, Quận Bình Thạnh, HCM</v>
          </cell>
          <cell r="D2274" t="str">
            <v>MIENNAM;WIN</v>
          </cell>
          <cell r="E2274" t="str">
            <v/>
          </cell>
        </row>
        <row r="2275">
          <cell r="A2275" t="str">
            <v>WIN3769</v>
          </cell>
          <cell r="B2275" t="str">
            <v>CN HCM - CÔNG TY CỔ PHẦN DỊCH VỤ THƯƠNG MẠI TỔNG HỢP WINCOMMERCE</v>
          </cell>
          <cell r="C2275" t="str">
            <v>66B Nguyễn Sỹ Sách, Phường 15, Quận Tân Bình, HCM</v>
          </cell>
          <cell r="D2275" t="str">
            <v>MIENNAM;WIN</v>
          </cell>
          <cell r="E2275" t="str">
            <v/>
          </cell>
        </row>
        <row r="2276">
          <cell r="A2276" t="str">
            <v>WIN3774</v>
          </cell>
          <cell r="B2276" t="str">
            <v>CN HCM - CÔNG TY CỔ PHẦN DỊCH VỤ THƯƠNG MẠI TỔNG HỢP WINCOMMERCE</v>
          </cell>
          <cell r="C2276" t="str">
            <v>965/44 Quang Trung, Phường 14, Quận Gò Vấp, HCM</v>
          </cell>
          <cell r="D2276" t="str">
            <v>MIENNAM;WIN</v>
          </cell>
          <cell r="E2276" t="str">
            <v/>
          </cell>
        </row>
        <row r="2277">
          <cell r="A2277" t="str">
            <v>WIN3775</v>
          </cell>
          <cell r="B2277" t="str">
            <v>CN HCM - CÔNG TY CỔ PHẦN DỊCH VỤ THƯƠNG MẠI TỔNG HỢP WINCOMMERCE</v>
          </cell>
          <cell r="C2277" t="str">
            <v>55-57 Trần Văn Kiểu, Phường 10, Quận 6, HCM</v>
          </cell>
          <cell r="D2277" t="str">
            <v>MIENBAC;WIN</v>
          </cell>
          <cell r="E2277">
            <v>0</v>
          </cell>
        </row>
        <row r="2278">
          <cell r="A2278" t="str">
            <v>WIN3776</v>
          </cell>
          <cell r="B2278" t="str">
            <v>CN HÀ NỘI - CÔNG TY CỔ PHẦN DỊCH VỤ THƯƠNG MẠI TỔNG HỢP WINCOMMERCE</v>
          </cell>
          <cell r="C2278" t="str">
            <v>11 Dốc Vân, Thôn Du Ngoại, xã Mai Lâm, huyện Đông Anh, Hà Nội</v>
          </cell>
          <cell r="D2278" t="str">
            <v>MIENBAC;WIN</v>
          </cell>
          <cell r="E2278">
            <v>0</v>
          </cell>
        </row>
        <row r="2279">
          <cell r="A2279" t="str">
            <v>win3777</v>
          </cell>
          <cell r="B2279" t="str">
            <v>CN HÀ NỘI - wincommerce</v>
          </cell>
          <cell r="C2279" t="str">
            <v>Lô U03-L01, Khu đô thị mới Dương Nội, Phường Yên Nghĩa, quận Hà Đông, HN</v>
          </cell>
          <cell r="D2279" t="str">
            <v>MIENBAC;WIN</v>
          </cell>
          <cell r="E2279">
            <v>0</v>
          </cell>
        </row>
        <row r="2280">
          <cell r="A2280" t="str">
            <v>WIN3778</v>
          </cell>
          <cell r="B2280" t="str">
            <v>CN HÀ NỘI - CÔNG TY CỔ PHẦN DỊCH VỤ THƯƠNG MẠI TỔNG HỢP WINCOMMERCE</v>
          </cell>
          <cell r="C2280" t="str">
            <v>Số nhà 23, ngõ 14, phố Mễ Trì Hạ , Tổ dân phố 2, phường Mễ Trì, quận Nam Từ Liêm, Hà Nội</v>
          </cell>
          <cell r="D2280" t="str">
            <v>MIENNAM;WIN</v>
          </cell>
          <cell r="E2280" t="str">
            <v/>
          </cell>
        </row>
        <row r="2281">
          <cell r="A2281" t="str">
            <v>win3783</v>
          </cell>
          <cell r="B2281" t="str">
            <v>CN HCM - WINCOMMERCE</v>
          </cell>
          <cell r="C2281" t="str">
            <v>15 Hồ Bá Kiện, Phường 15, Quận 10, HCM</v>
          </cell>
          <cell r="D2281" t="str">
            <v>MIENNAM;WIN</v>
          </cell>
          <cell r="E2281" t="str">
            <v/>
          </cell>
        </row>
        <row r="2282">
          <cell r="A2282" t="str">
            <v>win3785</v>
          </cell>
          <cell r="B2282" t="str">
            <v>CN HCM - WINCOMMERCE</v>
          </cell>
          <cell r="C2282" t="str">
            <v>54 đường 339, Phường Phước Long B, Quận 9, HCM</v>
          </cell>
          <cell r="D2282" t="str">
            <v>MIENNAM;WIN</v>
          </cell>
          <cell r="E2282" t="str">
            <v/>
          </cell>
        </row>
        <row r="2283">
          <cell r="A2283" t="str">
            <v>WIN3802</v>
          </cell>
          <cell r="B2283" t="str">
            <v>CN HCM - CÔNG TY CỔ PHẦN DỊCH VỤ THƯƠNG MẠI TỔNG HỢP WINCOMMERCE</v>
          </cell>
          <cell r="C2283" t="str">
            <v>36/27 Kinh Dương Vương, Phường 13, Quận 6, HCM</v>
          </cell>
          <cell r="D2283" t="str">
            <v>MIENNAM;WIN</v>
          </cell>
          <cell r="E2283" t="str">
            <v/>
          </cell>
        </row>
        <row r="2284">
          <cell r="A2284" t="str">
            <v>WIN3811</v>
          </cell>
          <cell r="B2284" t="str">
            <v>CN HCM - CÔNG TY CỔ PHẦN DỊCH VỤ THƯƠNG MẠI TỔNG HỢP WINCOMMERCE</v>
          </cell>
          <cell r="C2284" t="str">
            <v>146 Nguyễn Văn Trỗi + 223 - 223B Hoàng Văn Thụ, Phường 8, Quận Phú Nhuận, HCM</v>
          </cell>
          <cell r="D2284" t="str">
            <v>MIENNAM;WIN</v>
          </cell>
          <cell r="E2284" t="str">
            <v/>
          </cell>
        </row>
        <row r="2285">
          <cell r="A2285" t="str">
            <v>win3814</v>
          </cell>
          <cell r="B2285" t="str">
            <v>CN HCM - Wincommerce</v>
          </cell>
          <cell r="C2285" t="str">
            <v>63/13 Gò Dầu, Phường Tân Quý, Quận Tân Phú, HCM</v>
          </cell>
          <cell r="D2285" t="str">
            <v>MIENNAM;WIN</v>
          </cell>
          <cell r="E2285" t="str">
            <v/>
          </cell>
        </row>
        <row r="2286">
          <cell r="A2286" t="str">
            <v>win3815</v>
          </cell>
          <cell r="B2286" t="str">
            <v>CN HCM - Wincommerce</v>
          </cell>
          <cell r="C2286" t="str">
            <v>68-70 Đường CN1, Phường Sơn Kỳ, Quận Tân Phú, HCM</v>
          </cell>
          <cell r="D2286" t="str">
            <v>MIENNAM;WIN</v>
          </cell>
          <cell r="E2286" t="str">
            <v/>
          </cell>
        </row>
        <row r="2287">
          <cell r="A2287" t="str">
            <v>WIN3816</v>
          </cell>
          <cell r="B2287" t="str">
            <v>CN HCM - CÔNG TY CỔ PHẦN DỊCH VỤ THƯƠNG MẠI TỔNG HỢP WINCOMMERCE</v>
          </cell>
          <cell r="C2287" t="str">
            <v>38C/7-9 Đường Cây Keo, Khu Phố 1, Phường Tam Phú, Quận Thủ Đức, HCM</v>
          </cell>
          <cell r="D2287" t="str">
            <v>MIENNAM;WIN</v>
          </cell>
          <cell r="E2287" t="str">
            <v/>
          </cell>
        </row>
        <row r="2288">
          <cell r="A2288" t="str">
            <v>WIN3817</v>
          </cell>
          <cell r="B2288" t="str">
            <v>CN HCM - CÔNG TY CỔ PHẦN DỊCH VỤ THƯƠNG MẠI TỔNG HỢP WINCOMMERCE</v>
          </cell>
          <cell r="C2288" t="str">
            <v>988 Nguyễn Trãi, Phường 14, Quận 5, HCM</v>
          </cell>
          <cell r="D2288" t="str">
            <v>MIENNAM;WIN</v>
          </cell>
          <cell r="E2288" t="str">
            <v/>
          </cell>
        </row>
        <row r="2289">
          <cell r="A2289" t="str">
            <v>WIN3828</v>
          </cell>
          <cell r="B2289" t="str">
            <v>CN HCM - CÔNG TY CỔ PHẦN DỊCH VỤ THƯƠNG MẠI TỔNG HỢP WINCOMMERCE</v>
          </cell>
          <cell r="C2289" t="str">
            <v>319 Chiến Lược, KP 1, Phường Bình Trị Đông A, Quận Bình Tân, HCM</v>
          </cell>
          <cell r="D2289" t="str">
            <v>MIENNAM;WIN</v>
          </cell>
          <cell r="E2289" t="str">
            <v/>
          </cell>
        </row>
        <row r="2290">
          <cell r="A2290" t="str">
            <v>win3831</v>
          </cell>
          <cell r="B2290" t="str">
            <v>CN HCM - WINCOMMERCE</v>
          </cell>
          <cell r="C2290" t="str">
            <v>37 Đường 385, Phường Tăng Nhơn Phú A, Quận 9, HCM</v>
          </cell>
          <cell r="D2290" t="str">
            <v>MIENNAM;WIN</v>
          </cell>
          <cell r="E2290" t="str">
            <v/>
          </cell>
        </row>
        <row r="2291">
          <cell r="A2291" t="str">
            <v>WIN3834</v>
          </cell>
          <cell r="B2291" t="str">
            <v>CN HCM - CÔNG TY CỔ PHẦN DỊCH VỤ THƯƠNG MẠI TỔNG HỢP WINCOMMERCE</v>
          </cell>
          <cell r="C2291" t="str">
            <v>34/31 &amp; 34/33 Trần Thái Tông, Phường 15, Quận Tân Bình, HCM</v>
          </cell>
          <cell r="D2291" t="str">
            <v>MIENBAC;WIN</v>
          </cell>
          <cell r="E2291">
            <v>0</v>
          </cell>
        </row>
        <row r="2292">
          <cell r="A2292" t="str">
            <v>WIN3837</v>
          </cell>
          <cell r="B2292" t="str">
            <v>CN HÀ NỘI - CÔNG TY CỔ PHẦN DỊCH VỤ THƯƠNG MẠI TỔNG HỢP WINCOMMERCE</v>
          </cell>
          <cell r="C2292" t="str">
            <v>Thôn 7, Xã Ninh Hiệp, Huyện Gia Lâm, HN</v>
          </cell>
          <cell r="D2292" t="str">
            <v>MIENBAC;WIN</v>
          </cell>
          <cell r="E2292">
            <v>0</v>
          </cell>
        </row>
        <row r="2293">
          <cell r="A2293" t="str">
            <v>WIN3840</v>
          </cell>
          <cell r="B2293" t="str">
            <v>CN HÀ NỘI - CÔNG TY CỔ PHẦN DỊCH VỤ THƯƠNG MẠI TỔNG HỢP WINCOMMERCE</v>
          </cell>
          <cell r="C2293" t="str">
            <v>Tầng 1, Khối CT1, khu văn phòng và nhà ở, số 536A Minh Khai, Phường Vĩnh Tuy, Quận Hai Bà Trưng, HN</v>
          </cell>
          <cell r="D2293" t="str">
            <v>MIENBAC;WIN</v>
          </cell>
          <cell r="E2293">
            <v>0</v>
          </cell>
        </row>
        <row r="2294">
          <cell r="A2294" t="str">
            <v>WIN3841</v>
          </cell>
          <cell r="B2294" t="str">
            <v>CN HÀ NỘI - CÔNG TY CỔ PHẦN DỊCH VỤ THƯƠNG MẠI TỔNG HỢP WINCOMMERCE</v>
          </cell>
          <cell r="C2294" t="str">
            <v>32 ngõ Láng Trung, phường Láng Hạ, quận Đống Đa, Hà Nội</v>
          </cell>
          <cell r="D2294" t="str">
            <v>MIENNAM;WIN</v>
          </cell>
          <cell r="E2294" t="str">
            <v/>
          </cell>
        </row>
        <row r="2295">
          <cell r="A2295" t="str">
            <v>WIN3843</v>
          </cell>
          <cell r="B2295" t="str">
            <v>CN HCM - CÔNG TY CỔ PHẦN DỊCH VỤ THƯƠNG MẠI TỔNG HỢP WINCOMMERCE</v>
          </cell>
          <cell r="C2295" t="str">
            <v>911 A-B Nguyễn Ảnh Thủ, Phường Tân Chánh Hiệp, Quận 12, HCM</v>
          </cell>
          <cell r="D2295" t="str">
            <v>MIENNAM;WIN</v>
          </cell>
          <cell r="E2295" t="str">
            <v/>
          </cell>
        </row>
        <row r="2296">
          <cell r="A2296" t="str">
            <v>WIN3848</v>
          </cell>
          <cell r="B2296" t="str">
            <v>CN HCM - CÔNG TY CỔ PHẦN DỊCH VỤ THƯƠNG MẠI TỔNG HỢP WINCOMMERCE</v>
          </cell>
          <cell r="C2296" t="str">
            <v>247/34 Hà Huy Giáp, khu phố 3A, Phường Thạnh Lộc, Quận 12, HCM</v>
          </cell>
          <cell r="D2296" t="str">
            <v>MIENBAC;WIN</v>
          </cell>
          <cell r="E2296">
            <v>0</v>
          </cell>
        </row>
        <row r="2297">
          <cell r="A2297" t="str">
            <v>WIN3851</v>
          </cell>
          <cell r="B2297" t="str">
            <v>CN HÀ NỘI - CÔNG TY CỔ PHẦN DỊCH VỤ THƯƠNG MẠI TỔNG HỢP WINCOMMERCE</v>
          </cell>
          <cell r="C2297" t="str">
            <v>Tầng 1, Tòa The Legend , 109 Nguyễn Tuân, phường Nhân Chính, quận Thanh Xuân, Thành phố Hà Nội</v>
          </cell>
          <cell r="D2297" t="str">
            <v>MIENBAC;WIN</v>
          </cell>
          <cell r="E2297">
            <v>0</v>
          </cell>
        </row>
        <row r="2298">
          <cell r="A2298" t="str">
            <v>WIN3857</v>
          </cell>
          <cell r="B2298" t="str">
            <v>CN HÀ NỘI - CÔNG TY CỔ PHẦN DỊCH VỤ THƯƠNG MẠI TỔNG HỢP WINCOMMERCE</v>
          </cell>
          <cell r="C2298" t="str">
            <v>Số 70 Đại Linh, TDP 18, phường Trung Văn, quận Nam Từ Liêm , Thành phố Hà Nội</v>
          </cell>
          <cell r="D2298" t="str">
            <v>MIENNAM;WIN</v>
          </cell>
          <cell r="E2298" t="str">
            <v/>
          </cell>
        </row>
        <row r="2299">
          <cell r="A2299" t="str">
            <v>win3861</v>
          </cell>
          <cell r="B2299" t="str">
            <v>CN HCM - CÔNG TY CỔ PHẦN DỊCH VỤ THƯƠNG MẠI TỔNG HỢP WINCOMMERCE</v>
          </cell>
          <cell r="C2299" t="str">
            <v>72 Nguyễn Văn Tăng, KP Chân Phúc Cẩm, Phường Long Thạnh Mỹ, Quận 9, HCM</v>
          </cell>
          <cell r="D2299" t="str">
            <v>MIENBAC;WIN</v>
          </cell>
          <cell r="E2299">
            <v>0</v>
          </cell>
        </row>
        <row r="2300">
          <cell r="A2300" t="str">
            <v>WIN3862</v>
          </cell>
          <cell r="B2300" t="str">
            <v>CN HÀ NỘI - CÔNG TY CỔ PHẦN DỊCH VỤ THƯƠNG MẠI TỔNG HỢP WINCOMMERCE</v>
          </cell>
          <cell r="C2300" t="str">
            <v>Tầng 1, tòa 18T2, CT15 Khu Đô Thị Mới Việt Hưng, Phường Giang Biên, Quận Long Biên, Hà Nội</v>
          </cell>
          <cell r="D2300" t="str">
            <v>MIENBAC;WIN</v>
          </cell>
          <cell r="E2300">
            <v>0</v>
          </cell>
        </row>
        <row r="2301">
          <cell r="A2301" t="str">
            <v>WIN3863</v>
          </cell>
          <cell r="B2301" t="str">
            <v>CN HÀ NỘI - CÔNG TY CỔ PHẦN DỊCH VỤ THƯƠNG MẠI TỔNG HỢP WINCOMMERCE</v>
          </cell>
          <cell r="C2301" t="str">
            <v>Shophouse CH02-20, Số 2 Gamuda Gardens 2-2, Phường Trần Phú, Quận Hoàng Mai, Hà Nội</v>
          </cell>
          <cell r="D2301" t="str">
            <v>MIENNAM;WIN</v>
          </cell>
          <cell r="E2301" t="str">
            <v/>
          </cell>
        </row>
        <row r="2302">
          <cell r="A2302" t="str">
            <v>WIN3868</v>
          </cell>
          <cell r="B2302" t="str">
            <v>CN HCM - CÔNG TY CỔ PHẦN DỊCH VỤ THƯƠNG MẠI TỔNG HỢP WINCOMMERCE</v>
          </cell>
          <cell r="C2302" t="str">
            <v>38 Đường TTN02, Khu Phố 7, Phường Tân Thới Nhất, Quận 12, HCM</v>
          </cell>
          <cell r="D2302" t="str">
            <v>MIENNAM;WIN</v>
          </cell>
          <cell r="E2302" t="str">
            <v/>
          </cell>
        </row>
        <row r="2303">
          <cell r="A2303" t="str">
            <v>WIN3870</v>
          </cell>
          <cell r="B2303" t="str">
            <v>CN HCM - CÔNG TY CỔ PHẦN DỊCH VỤ THƯƠNG MẠI TỔNG HỢP WINCOMMERCE</v>
          </cell>
          <cell r="C2303" t="str">
            <v>001 Khối A1 &amp; 003 Khối A2 Chung Cư Opal RiverSide, KP 4, Phường Hiệp Bình Chánh, Quận Thủ Đức, HCM</v>
          </cell>
          <cell r="D2303" t="str">
            <v>MIENNAM;WIN</v>
          </cell>
          <cell r="E2303" t="str">
            <v/>
          </cell>
        </row>
        <row r="2304">
          <cell r="A2304" t="str">
            <v>WIN3873</v>
          </cell>
          <cell r="B2304" t="str">
            <v>CN HCM - CÔNG TY CỔ PHẦN DỊCH VỤ THƯƠNG MẠI TỔNG HỢP WINCOMMERCE</v>
          </cell>
          <cell r="C2304" t="str">
            <v>121 Nguyễn Văn Đậu, Phường 5, Quận Bình Thạnh, HCM</v>
          </cell>
          <cell r="D2304" t="str">
            <v>MIENBAC;WIN</v>
          </cell>
          <cell r="E2304">
            <v>0</v>
          </cell>
        </row>
        <row r="2305">
          <cell r="A2305" t="str">
            <v>WIN3876</v>
          </cell>
          <cell r="B2305" t="str">
            <v>CN HÀ NỘI - CÔNG TY CỔ PHẦN DỊCH VỤ THƯƠNG MẠI TỔNG HỢP WINCOMMERCE</v>
          </cell>
          <cell r="C2305" t="str">
            <v>Thôn Đoài, xã Kim Nỗ, huyện Đông Anh, Hà Nội</v>
          </cell>
          <cell r="D2305" t="str">
            <v>MIENBAC;WIN</v>
          </cell>
          <cell r="E2305">
            <v>0</v>
          </cell>
        </row>
        <row r="2306">
          <cell r="A2306" t="str">
            <v>WIN3877</v>
          </cell>
          <cell r="B2306" t="str">
            <v>CN HÀ NỘI - CÔNG TY CỔ PHẦN DỊCH VỤ THƯƠNG MẠI TỔNG HỢP WINCOMMERCE</v>
          </cell>
          <cell r="C2306" t="str">
            <v>Số 74, đường Vĩnh Hưng, Tổ 25 phường Vĩnh Hưng, quận Hoàng Mai, Hà Nội.</v>
          </cell>
          <cell r="D2306" t="str">
            <v>MIENNAM;WIN</v>
          </cell>
          <cell r="E2306" t="str">
            <v/>
          </cell>
        </row>
        <row r="2307">
          <cell r="A2307" t="str">
            <v>WIN3880</v>
          </cell>
          <cell r="B2307" t="str">
            <v>CN HCM - CÔNG TY CỔ PHẦN DỊCH VỤ THƯƠNG MẠI TỔNG HỢP WINCOMMERCE</v>
          </cell>
          <cell r="C2307" t="str">
            <v>1E Thanh Đa, Phường 27, Quận Bình Thạnh, HCM</v>
          </cell>
          <cell r="D2307" t="str">
            <v>MIENBAC;WIN</v>
          </cell>
          <cell r="E2307">
            <v>0</v>
          </cell>
        </row>
        <row r="2308">
          <cell r="A2308" t="str">
            <v>WIN3881</v>
          </cell>
          <cell r="B2308" t="str">
            <v>CN HÀ NỘI - CÔNG TY CỔ PHẦN DỊCH VỤ THƯƠNG MẠI TỔNG HỢP WINCOMMERCE</v>
          </cell>
          <cell r="C2308" t="str">
            <v>Tầng 1, L1-05, L1-06,Tòa Nhà FLC Complex, số 36 đường Phạm Hùng, phường Mỹ Đình, quận Nam Từ Liêm, HN</v>
          </cell>
          <cell r="D2308" t="str">
            <v>MIENBAC;WIN</v>
          </cell>
          <cell r="E2308">
            <v>0</v>
          </cell>
        </row>
        <row r="2309">
          <cell r="A2309" t="str">
            <v>win3882</v>
          </cell>
          <cell r="B2309" t="str">
            <v>CN HÀ NỘI - wincommerce</v>
          </cell>
          <cell r="C2309" t="str">
            <v>A10-NV4 ô số 26-27 KĐTM hai bên đường Lê Trọng Tấn , 
xã An Khánh, huyện Hoài Đức, HN</v>
          </cell>
          <cell r="D2309" t="str">
            <v>MIENBAC;WIN</v>
          </cell>
          <cell r="E2309">
            <v>0</v>
          </cell>
        </row>
        <row r="2310">
          <cell r="A2310" t="str">
            <v>WIN3883</v>
          </cell>
          <cell r="B2310" t="str">
            <v>CN HÀ NỘI - CÔNG TY CỔ PHẦN DỊCH VỤ THƯƠNG MẠI TỔNG HỢP WINCOMMERCE</v>
          </cell>
          <cell r="C2310" t="str">
            <v>Số 24, ngõ 476 đường Ngọc Thụy, phường Ngọc Thụy, quận Long Biên , Hà Nội.</v>
          </cell>
          <cell r="D2310" t="str">
            <v>MIENBAC;WIN</v>
          </cell>
          <cell r="E2310">
            <v>0</v>
          </cell>
        </row>
        <row r="2311">
          <cell r="A2311" t="str">
            <v>win3890</v>
          </cell>
          <cell r="B2311" t="str">
            <v>CN HÀ NỘI - wincommerce</v>
          </cell>
          <cell r="C2311" t="str">
            <v>Số 57 đường La Nội,+L681:L700 phường Dương Nội, quận Hà Đông, Hà Nội.</v>
          </cell>
          <cell r="D2311" t="str">
            <v>MIENBAC;WIN</v>
          </cell>
          <cell r="E2311">
            <v>0</v>
          </cell>
        </row>
        <row r="2312">
          <cell r="A2312" t="str">
            <v>WIN3891</v>
          </cell>
          <cell r="B2312" t="str">
            <v>CN HÀ NỘI - CÔNG TY CỔ PHẦN DỊCH VỤ THƯƠNG MẠI TỔNG HỢP WINCOMMERCE</v>
          </cell>
          <cell r="C2312" t="str">
            <v>79 Đường Bát Khối , Phường Long Biên , Quận Long Biên , HN</v>
          </cell>
          <cell r="D2312" t="str">
            <v>MIENNAM;WIN</v>
          </cell>
          <cell r="E2312" t="str">
            <v/>
          </cell>
        </row>
        <row r="2313">
          <cell r="A2313" t="str">
            <v>WIN3894</v>
          </cell>
          <cell r="B2313" t="str">
            <v>CN HCM - CÔNG TY CỔ PHẦN DỊCH VỤ THƯƠNG MẠI TỔNG HỢP WINCOMMERCE</v>
          </cell>
          <cell r="C2313" t="str">
            <v>876 Huỳnh Tấn Phát, Phường Tân Phú, Quận 7, HCM</v>
          </cell>
          <cell r="D2313" t="str">
            <v>MIENNAM;WIN</v>
          </cell>
          <cell r="E2313" t="str">
            <v/>
          </cell>
        </row>
        <row r="2314">
          <cell r="A2314" t="str">
            <v>WIN3900</v>
          </cell>
          <cell r="B2314" t="str">
            <v>CN HCM - CÔNG TY CỔ PHẦN DỊCH VỤ THƯƠNG MẠI TỔNG HỢP WINCOMMERCE</v>
          </cell>
          <cell r="C2314" t="str">
            <v>44F Đường Số 8, KP 3, Phường Trường Thọ, Quận Thủ Đức, TP. Hồ Chí Minh Việt Nam</v>
          </cell>
          <cell r="D2314" t="str">
            <v>MIENBAC;WIN</v>
          </cell>
          <cell r="E2314">
            <v>0</v>
          </cell>
        </row>
        <row r="2315">
          <cell r="A2315" t="str">
            <v>WIN3901</v>
          </cell>
          <cell r="B2315" t="str">
            <v>CN HÀ NỘI - CÔNG TY CỔ PHẦN DỊCH VỤ THƯƠNG MẠI TỔNG HỢP WINCOMMERCE</v>
          </cell>
          <cell r="C2315" t="str">
            <v>Số 01+01A GA, Dự án Nhà phố Rice City Sông Hồng, 139 Gia Quất, phường Thượng Thanh, Long Biên, Hà Nội</v>
          </cell>
          <cell r="D2315" t="str">
            <v>MIENNAM;WIN</v>
          </cell>
          <cell r="E2315" t="str">
            <v/>
          </cell>
        </row>
        <row r="2316">
          <cell r="A2316" t="str">
            <v>WIN3904</v>
          </cell>
          <cell r="B2316" t="str">
            <v>CN HCM - CÔNG TY CỔ PHẦN DỊCH VỤ THƯƠNG MẠI TỔNG HỢP WINCOMMERCE</v>
          </cell>
          <cell r="C2316" t="str">
            <v>128 Hồng Hà, Phường 9, Quận Phú Nhuận, (Chung Cư Orchard Garden), HCM</v>
          </cell>
          <cell r="D2316" t="str">
            <v>MIENNAM;WIN</v>
          </cell>
          <cell r="E2316" t="str">
            <v/>
          </cell>
        </row>
        <row r="2317">
          <cell r="A2317" t="str">
            <v>WIN3906</v>
          </cell>
          <cell r="B2317" t="str">
            <v>CN HCM - CÔNG TY CỔ PHẦN DỊCH VỤ THƯƠNG MẠI TỔNG HỢP WINCOMMERCE</v>
          </cell>
          <cell r="C2317" t="str">
            <v>75/4B Khu Phố 6, Phường Tân Thời Nhất, Quận 12, HCM</v>
          </cell>
          <cell r="D2317" t="str">
            <v>MIENNAM;WIN</v>
          </cell>
          <cell r="E2317" t="str">
            <v/>
          </cell>
        </row>
        <row r="2318">
          <cell r="A2318" t="str">
            <v>WIN3907</v>
          </cell>
          <cell r="B2318" t="str">
            <v>CN HCM - CÔNG TY CỔ PHẦN DỊCH VỤ THƯƠNG MẠI TỔNG HỢP WINCOMMERCE</v>
          </cell>
          <cell r="C2318" t="str">
            <v>2386-2388 Huỳnh Tấn Phát, Ấp 3, Xã Phú Xuân, Huyện Nhà Bè, HCM</v>
          </cell>
          <cell r="D2318" t="str">
            <v>MIENBAC;WIN</v>
          </cell>
          <cell r="E2318">
            <v>0</v>
          </cell>
        </row>
        <row r="2319">
          <cell r="A2319" t="str">
            <v>WIN3910</v>
          </cell>
          <cell r="B2319" t="str">
            <v>CN HÀ NỘI - CÔNG TY CỔ PHẦN DỊCH VỤ THƯƠNG MẠI TỔNG HỢP WINCOMMERCE</v>
          </cell>
          <cell r="C2319" t="str">
            <v>Số 58, Đường Liên Xã, Thôn Nhuế, Kim Chung, Đông Anh, Hà Nội</v>
          </cell>
          <cell r="D2319" t="str">
            <v>MIENNAM;WIN</v>
          </cell>
          <cell r="E2319" t="str">
            <v/>
          </cell>
        </row>
        <row r="2320">
          <cell r="A2320" t="str">
            <v>WIN3911</v>
          </cell>
          <cell r="B2320" t="str">
            <v>CN HCM - CÔNG TY CỔ PHẦN DỊCH VỤ THƯƠNG MẠI TỔNG HỢP WINCOMMERCE</v>
          </cell>
          <cell r="C2320" t="str">
            <v>151-155 Bến Vân Đồn, Phường 6, Quận 4, ( Dự Án Rivergate Residence ), HCM</v>
          </cell>
          <cell r="D2320" t="str">
            <v>MIENBAC;WIN</v>
          </cell>
          <cell r="E2320">
            <v>0</v>
          </cell>
        </row>
        <row r="2321">
          <cell r="A2321" t="str">
            <v>WIN3916</v>
          </cell>
          <cell r="B2321" t="str">
            <v>CN HÀ NỘI - CÔNG TY CỔ PHẦN DỊCH VỤ THƯƠNG MẠI TỔNG HỢP WINCOMMERCE</v>
          </cell>
          <cell r="C2321" t="str">
            <v>Tầng 1, khu Vinaconex 1, 289A Khuất Duy Tiến, phường Trung Hòa, quận Cầu Giấy, Hà Nội</v>
          </cell>
          <cell r="D2321" t="str">
            <v>MIENNAM;WIN</v>
          </cell>
          <cell r="E2321" t="str">
            <v/>
          </cell>
        </row>
        <row r="2322">
          <cell r="A2322" t="str">
            <v>WIN3921</v>
          </cell>
          <cell r="B2322" t="str">
            <v>CN HCM - CÔNG TY CỔ PHẦN DỊCH VỤ THƯƠNG MẠI TỔNG HỢP WINCOMMERCE</v>
          </cell>
          <cell r="C2322" t="str">
            <v>52A Đường Số 18, KP3, Phường Hiệp Bình Chánh, Quận Thủ Đức, HCM</v>
          </cell>
          <cell r="D2322" t="str">
            <v>MIENNAM;WIN</v>
          </cell>
          <cell r="E2322" t="str">
            <v/>
          </cell>
        </row>
        <row r="2323">
          <cell r="A2323" t="str">
            <v>WIN3922</v>
          </cell>
          <cell r="B2323" t="str">
            <v>CN HCM - CÔNG TY CỔ PHẦN DỊCH VỤ THƯƠNG MẠI TỔNG HỢP WINCOMMERCE</v>
          </cell>
          <cell r="C2323" t="str">
            <v>11 Đường Số 15, KP 10, Phường Bình Hưng Hoà, Quận Bình Tân, HCM</v>
          </cell>
          <cell r="D2323" t="str">
            <v>MIENBAC;WIN</v>
          </cell>
          <cell r="E2323">
            <v>0</v>
          </cell>
        </row>
        <row r="2324">
          <cell r="A2324" t="str">
            <v>WIN3925</v>
          </cell>
          <cell r="B2324" t="str">
            <v>CN HÀ NỘI - CÔNG TY CỔ PHẦN DỊCH VỤ THƯƠNG MẠI TỔNG HỢP WINCOMMERCE</v>
          </cell>
          <cell r="C2324" t="str">
            <v>347 Vũ Tông Phan, Phường Khương Đình,Quận Thanh Xuân, Thành phố Hà Nội</v>
          </cell>
          <cell r="D2324" t="str">
            <v>MIENNAM;WIN</v>
          </cell>
          <cell r="E2324" t="str">
            <v/>
          </cell>
        </row>
        <row r="2325">
          <cell r="A2325" t="str">
            <v>WIN3926</v>
          </cell>
          <cell r="B2325" t="str">
            <v>CN HCM - CÔNG TY CỔ PHẦN DỊCH VỤ THƯƠNG MẠI TỔNG HỢP WINCOMMERCE</v>
          </cell>
          <cell r="C2325" t="str">
            <v>179 Trần Thanh Mại, KDC Phía Bắc Kênh Lương Bèo, Phường Tân Tạo A, Quận Bình Tân, ( Số cũ 161 ), HCM</v>
          </cell>
          <cell r="D2325" t="str">
            <v>MIENNAM;WIN</v>
          </cell>
          <cell r="E2325" t="str">
            <v/>
          </cell>
        </row>
        <row r="2326">
          <cell r="A2326" t="str">
            <v>win3932</v>
          </cell>
          <cell r="B2326" t="str">
            <v>CN HCM - Wincommerce</v>
          </cell>
          <cell r="C2326" t="str">
            <v>226/17 Nguyễn Văn Lượng, Phường 17, Quận Gò Vấp, HCM</v>
          </cell>
          <cell r="D2326" t="str">
            <v>MIENNAM;WIN</v>
          </cell>
          <cell r="E2326" t="str">
            <v/>
          </cell>
        </row>
        <row r="2327">
          <cell r="A2327" t="str">
            <v>WIN3933</v>
          </cell>
          <cell r="B2327" t="str">
            <v>CN HCM - CÔNG TY CỔ PHẦN DỊCH VỤ THƯƠNG MẠI TỔNG HỢP WINCOMMERCE</v>
          </cell>
          <cell r="C2327" t="str">
            <v>39 Đường Số 1, Phường Bình Trị Đông B, Quận Bình Tân, HCM</v>
          </cell>
          <cell r="D2327" t="str">
            <v>MIENNAM;WIN</v>
          </cell>
          <cell r="E2327" t="str">
            <v/>
          </cell>
        </row>
        <row r="2328">
          <cell r="A2328" t="str">
            <v>WIN3934</v>
          </cell>
          <cell r="B2328" t="str">
            <v>CN HCM - CÔNG TY CỔ PHẦN DỊCH VỤ THƯƠNG MẠI TỔNG HỢP WINCOMMERCE</v>
          </cell>
          <cell r="C2328" t="str">
            <v>39A - 41 Đường Số 3, KP 6, Phường Trường Thọ, Quận Thủ Đức, HCM</v>
          </cell>
          <cell r="D2328" t="str">
            <v>MIENNAM;WIN</v>
          </cell>
          <cell r="E2328" t="str">
            <v/>
          </cell>
        </row>
        <row r="2329">
          <cell r="A2329" t="str">
            <v>WIN3936</v>
          </cell>
          <cell r="B2329" t="str">
            <v>CN HCM - CÔNG TY CỔ PHẦN DỊCH VỤ THƯƠNG MẠI TỔNG HỢP WINCOMMERCE</v>
          </cell>
          <cell r="C2329" t="str">
            <v>19A Hiệp Bình, KP7, Phường Hiệp Bình Chánh, Quận Thủ Đức, HCM</v>
          </cell>
          <cell r="D2329" t="str">
            <v>MIENBAC;WIN</v>
          </cell>
          <cell r="E2329">
            <v>0</v>
          </cell>
        </row>
        <row r="2330">
          <cell r="A2330" t="str">
            <v>WIN3941</v>
          </cell>
          <cell r="B2330" t="str">
            <v>CN HÀ NỘI - CÔNG TY CỔ PHẦN DỊCH VỤ THƯƠNG MẠI TỔNG HỢP WINCOMMERCE</v>
          </cell>
          <cell r="C2330" t="str">
            <v>Kiot 11, tầng 1, nhà chung cư CT5- ĐN1 đường Trần Hữu Dực, KĐT Mỹ Đình II , phường Mỹ Đình 2, quận Nam Từ Liêm, Hà Nội</v>
          </cell>
          <cell r="D2330" t="str">
            <v>MIENNAM;WIN</v>
          </cell>
          <cell r="E2330" t="str">
            <v/>
          </cell>
        </row>
        <row r="2331">
          <cell r="A2331" t="str">
            <v>WIN3946</v>
          </cell>
          <cell r="B2331" t="str">
            <v>CN HCM - CÔNG TY CỔ PHẦN DỊCH VỤ THƯƠNG MẠI TỔNG HỢP WINCOMMERCE</v>
          </cell>
          <cell r="C2331" t="str">
            <v>34 Đường số 12, khu phố 5, Phường Trường Thọ, Quận Thủ Đức, HCM</v>
          </cell>
          <cell r="D2331" t="str">
            <v>MIENBAC;WIN</v>
          </cell>
          <cell r="E2331">
            <v>0</v>
          </cell>
        </row>
        <row r="2332">
          <cell r="A2332" t="str">
            <v>WIN3948</v>
          </cell>
          <cell r="B2332" t="str">
            <v>CN HÀ NỘI - CÔNG TY CỔ PHẦN DỊCH VỤ THƯƠNG MẠI TỔNG HỢP WINCOMMERCE</v>
          </cell>
          <cell r="C2332" t="str">
            <v>Số 86 ngõ 20 đường Mỹ Đình, phường Mỹ Đình 2, Nam Từ Liêm, Hà Nội</v>
          </cell>
          <cell r="D2332" t="str">
            <v>MIENBAC;WIN</v>
          </cell>
          <cell r="E2332">
            <v>0</v>
          </cell>
        </row>
        <row r="2333">
          <cell r="A2333" t="str">
            <v>WIN3949</v>
          </cell>
          <cell r="B2333" t="str">
            <v>CN HÀ NỘI - CÔNG TY CỔ PHẦN DỊCH VỤ THƯƠNG MẠI TỔNG HỢP WINCOMMERCE</v>
          </cell>
          <cell r="C2333" t="str">
            <v>Lô BT1-18 Đường Phúc Lợi , Phường Phúc Lợi, Quận Long Biên , Thành Phố Hà Nội.</v>
          </cell>
          <cell r="D2333" t="str">
            <v>MIENBAC;WIN</v>
          </cell>
          <cell r="E2333">
            <v>0</v>
          </cell>
        </row>
        <row r="2334">
          <cell r="A2334" t="str">
            <v>WIN3951</v>
          </cell>
          <cell r="B2334" t="str">
            <v>CN HÀ NỘI - CÔNG TY CỔ PHẦN DỊCH VỤ THƯƠNG MẠI TỔNG HỢP WINCOMMERCE</v>
          </cell>
          <cell r="C2334" t="str">
            <v>Số 41 Vũ Thạnh, phường Ô Chợ Dừa, quận Đống Đa, HN</v>
          </cell>
          <cell r="D2334" t="str">
            <v>MIENNAM;WIN</v>
          </cell>
          <cell r="E2334" t="str">
            <v/>
          </cell>
        </row>
        <row r="2335">
          <cell r="A2335" t="str">
            <v>WIN3957</v>
          </cell>
          <cell r="B2335" t="str">
            <v>CN HCM - CÔNG TY CỔ PHẦN DỊCH VỤ THƯƠNG MẠI TỔNG HỢP WINCOMMERCE</v>
          </cell>
          <cell r="C2335" t="str">
            <v>135 Bình Long, KP27, Phường Bình Hưng Hòa A, Quận Bình Tân, HCM</v>
          </cell>
          <cell r="D2335" t="str">
            <v>MIENBAC;WIN</v>
          </cell>
          <cell r="E2335">
            <v>0</v>
          </cell>
        </row>
        <row r="2336">
          <cell r="A2336" t="str">
            <v>WIN3960</v>
          </cell>
          <cell r="B2336" t="str">
            <v>CN HÀ NỘI - CÔNG TY CỔ PHẦN DỊCH VỤ THƯƠNG MẠI TỔNG HỢP WINCOMMERCE</v>
          </cell>
          <cell r="C2336" t="str">
            <v>173 Hà Huy Tập , TT Yên Viên, huyện Gia Lâm, HN</v>
          </cell>
          <cell r="D2336" t="str">
            <v>MIENBAC;WIN</v>
          </cell>
          <cell r="E2336">
            <v>0</v>
          </cell>
        </row>
        <row r="2337">
          <cell r="A2337" t="str">
            <v>WIN3961</v>
          </cell>
          <cell r="B2337" t="str">
            <v>CN HÀ NỘI - CÔNG TY CỔ PHẦN DỊCH VỤ THƯƠNG MẠI TỔNG HỢP WINCOMMERCE</v>
          </cell>
          <cell r="C2337" t="str">
            <v>153-155 Đê La Thành, phường Nam Đồng, Quận Đống Đa, HN</v>
          </cell>
          <cell r="D2337" t="str">
            <v>MIENBAC;WIN</v>
          </cell>
          <cell r="E2337">
            <v>0</v>
          </cell>
        </row>
        <row r="2338">
          <cell r="A2338" t="str">
            <v>WIN3962</v>
          </cell>
          <cell r="B2338" t="str">
            <v>CN HÀ NỘI - CÔNG TY CỔ PHẦN DỊCH VỤ THƯƠNG MẠI TỔNG HỢP WINCOMMERCE</v>
          </cell>
          <cell r="C2338" t="str">
            <v>Kiot số 03 và số 04, tầng 1, nhà 23 tầng- CT1, phường Trung Văn, quận Nam Từ Liêm, Hà Nội.</v>
          </cell>
          <cell r="D2338" t="str">
            <v>MIENNAM;WIN</v>
          </cell>
          <cell r="E2338" t="str">
            <v/>
          </cell>
        </row>
        <row r="2339">
          <cell r="A2339" t="str">
            <v>WIN3964</v>
          </cell>
          <cell r="B2339" t="str">
            <v>CN HCM - CÔNG TY CỔ PHẦN DỊCH VỤ THƯƠNG MẠI TỔNG HỢP WINCOMMERCE</v>
          </cell>
          <cell r="C2339" t="str">
            <v>1192 Lê Văn Lương, ấp 3, Xã Phước Kiển, Huyện Nhà Bè, HCM</v>
          </cell>
          <cell r="D2339" t="str">
            <v>MIENNAM;WIN</v>
          </cell>
          <cell r="E2339" t="str">
            <v/>
          </cell>
        </row>
        <row r="2340">
          <cell r="A2340" t="str">
            <v>win3965</v>
          </cell>
          <cell r="B2340" t="str">
            <v>CN HCM - wincommerce</v>
          </cell>
          <cell r="C2340" t="str">
            <v>116 Đường số 10, KDC ấp 5 Phong Phú, Xã Phong Phú, Huyện Bình Chánh, HCM</v>
          </cell>
          <cell r="D2340" t="str">
            <v>MIENNAM;WIN</v>
          </cell>
          <cell r="E2340" t="str">
            <v/>
          </cell>
        </row>
        <row r="2341">
          <cell r="A2341" t="str">
            <v>WIN3970</v>
          </cell>
          <cell r="B2341" t="str">
            <v>CN HCM - CÔNG TY CỔ PHẦN DỊCH VỤ THƯƠNG MẠI TỔNG HỢP WINCOMMERCE</v>
          </cell>
          <cell r="C2341" t="str">
            <v>169 Nguyễn Phúc Nguyên, Phường 10, Quận 3, HCM</v>
          </cell>
          <cell r="D2341" t="str">
            <v>MIENNAM;WIN</v>
          </cell>
          <cell r="E2341" t="str">
            <v/>
          </cell>
        </row>
        <row r="2342">
          <cell r="A2342" t="str">
            <v>WIN3971</v>
          </cell>
          <cell r="B2342" t="str">
            <v>CN HCM - CÔNG TY CỔ PHẦN DỊCH VỤ THƯƠNG MẠI TỔNG HỢP WINCOMMERCE</v>
          </cell>
          <cell r="C2342" t="str">
            <v>1443 Nguyễn Duy Trinh, Phường Trường Thạnh, Quận 9, TP. Hồ Chí Minh Việt Nam</v>
          </cell>
          <cell r="D2342" t="str">
            <v>MIENBAC;WIN</v>
          </cell>
          <cell r="E2342">
            <v>0</v>
          </cell>
        </row>
        <row r="2343">
          <cell r="A2343" t="str">
            <v>WIN3973</v>
          </cell>
          <cell r="B2343" t="str">
            <v>CN HÀ NỘI - CÔNG TY CỔ PHẦN DỊCH VỤ THƯƠNG MẠI TỔNG HỢP WINCOMMERCE</v>
          </cell>
          <cell r="C2343" t="str">
            <v>Kiot DV-17 tầng 1, Nhà Chung cư @Home, số 987 tam Trinh, phường Yên Sở, Hoàng Mai, Hà Nội</v>
          </cell>
          <cell r="D2343" t="str">
            <v>MIENNAM;WIN</v>
          </cell>
          <cell r="E2343" t="str">
            <v/>
          </cell>
        </row>
        <row r="2344">
          <cell r="A2344" t="str">
            <v>WIN3974</v>
          </cell>
          <cell r="B2344" t="str">
            <v>CN HCM - CÔNG TY CỔ PHẦN DỊCH VỤ THƯƠNG MẠI TỔNG HỢP WINCOMMERCE</v>
          </cell>
          <cell r="C2344" t="str">
            <v>520 Quốc Lộ 13, Hiệp Bình Phước, Quận Thủ Đức, HCM</v>
          </cell>
          <cell r="D2344" t="str">
            <v>MIENNAM;WIN</v>
          </cell>
          <cell r="E2344" t="str">
            <v/>
          </cell>
        </row>
        <row r="2345">
          <cell r="A2345" t="str">
            <v>win3976</v>
          </cell>
          <cell r="B2345" t="str">
            <v>CN HCM - Wincommerce</v>
          </cell>
          <cell r="C2345" t="str">
            <v>22A-24 Nguyễn Súy, phườn Tân Quý, Quận Tân Phú, HCM</v>
          </cell>
          <cell r="D2345" t="str">
            <v>MIENNAM;WIN</v>
          </cell>
          <cell r="E2345" t="str">
            <v/>
          </cell>
        </row>
        <row r="2346">
          <cell r="A2346" t="str">
            <v>WIN3977</v>
          </cell>
          <cell r="B2346" t="str">
            <v>CN HCM - CÔNG TY CỔ PHẦN DỊCH VỤ THƯƠNG MẠI TỔNG HỢP WINCOMMERCE</v>
          </cell>
          <cell r="C2346" t="str">
            <v>413/39 Lê Văn Quới, Khu phố 5, Phường Bình Trị Đông A, Quận Bình Tân, HCM</v>
          </cell>
          <cell r="D2346" t="str">
            <v>MIENBAC;WIN</v>
          </cell>
          <cell r="E2346">
            <v>0</v>
          </cell>
        </row>
        <row r="2347">
          <cell r="A2347" t="str">
            <v>WIN3979</v>
          </cell>
          <cell r="B2347" t="str">
            <v>CN HÀ NỘI - CÔNG TY CỔ PHẦN DỊCH VỤ THƯƠNG MẠI TỔNG HỢP WINCOMMERCE</v>
          </cell>
          <cell r="C2347" t="str">
            <v>Thôn 3, xã Vạn Phúc, huyện Thanh Trì, Hà Nội</v>
          </cell>
          <cell r="D2347" t="str">
            <v>MIENBAC;WIN</v>
          </cell>
          <cell r="E2347">
            <v>0</v>
          </cell>
        </row>
        <row r="2348">
          <cell r="A2348" t="str">
            <v>WIN3980</v>
          </cell>
          <cell r="B2348" t="str">
            <v>CN HÀ NỘI - CÔNG TY CỔ PHẦN DỊCH VỤ THƯƠNG MẠI TỔNG HỢP WINCOMMERCE</v>
          </cell>
          <cell r="C2348" t="str">
            <v>Số 39 đường Đỗ Xuân Hợp, phường Mỹ Đình 1, quận Nam Từ Liêm, Hà Nội</v>
          </cell>
          <cell r="D2348" t="str">
            <v>MIENNAM;WIN</v>
          </cell>
          <cell r="E2348" t="str">
            <v/>
          </cell>
        </row>
        <row r="2349">
          <cell r="A2349" t="str">
            <v>win3983</v>
          </cell>
          <cell r="B2349" t="str">
            <v>CN HCM - wincommerce</v>
          </cell>
          <cell r="C2349" t="str">
            <v>2672A Đường Phạm Thế Hiển, Phường 7, Quận 8, HCM</v>
          </cell>
          <cell r="D2349" t="str">
            <v>MIENNAM;WIN</v>
          </cell>
          <cell r="E2349" t="str">
            <v/>
          </cell>
        </row>
        <row r="2350">
          <cell r="A2350" t="str">
            <v>win3984</v>
          </cell>
          <cell r="B2350" t="str">
            <v>CN HCM - Wincommerce</v>
          </cell>
          <cell r="C2350" t="str">
            <v>148 Nguyễn Duy Cung, Phường 12, Quận Gò Vấp, HCM</v>
          </cell>
          <cell r="D2350" t="str">
            <v>MIENNAM;WIN</v>
          </cell>
          <cell r="E2350" t="str">
            <v/>
          </cell>
        </row>
        <row r="2351">
          <cell r="A2351" t="str">
            <v>WIN3988</v>
          </cell>
          <cell r="B2351" t="str">
            <v>CN HCM - CÔNG TY CỔ PHẦN DỊCH VỤ THƯƠNG MẠI TỔNG HỢP WINCOMMERCE</v>
          </cell>
          <cell r="C2351" t="str">
            <v>208 Bùi Văn Ba, KP2, Phường Tân Thuận Đông, Quận 7, HCM</v>
          </cell>
          <cell r="D2351" t="str">
            <v>MIENBAC;WIN</v>
          </cell>
          <cell r="E2351">
            <v>0</v>
          </cell>
        </row>
        <row r="2352">
          <cell r="A2352" t="str">
            <v>WIN3990</v>
          </cell>
          <cell r="B2352" t="str">
            <v>CN HÀ NỘI - CÔNG TY CỔ PHẦN DỊCH VỤ THƯƠNG MẠI TỔNG HỢP WINCOMMERCE</v>
          </cell>
          <cell r="C2352" t="str">
            <v>Ngã Ba Lương Quy, Xuân Nộn, Đông Anh, Hà Nội</v>
          </cell>
          <cell r="D2352" t="str">
            <v>MIENBAC;WIN</v>
          </cell>
          <cell r="E2352">
            <v>0</v>
          </cell>
        </row>
        <row r="2353">
          <cell r="A2353" t="str">
            <v>WIN3994</v>
          </cell>
          <cell r="B2353" t="str">
            <v>CN HÀ NỘI - CÔNG TY CỔ PHẦN DỊCH VỤ THƯƠNG MẠI TỔNG HỢP WINCOMMERCE</v>
          </cell>
          <cell r="C2353" t="str">
            <v>Phố Keo, xã Kim Sơn, huyện Gia Lâm, HN</v>
          </cell>
          <cell r="D2353" t="str">
            <v>MIENBAC;WIN</v>
          </cell>
          <cell r="E2353">
            <v>0</v>
          </cell>
        </row>
        <row r="2354">
          <cell r="A2354" t="str">
            <v>WIN3995</v>
          </cell>
          <cell r="B2354" t="str">
            <v>CN HÀ NỘI - CÔNG TY CỔ PHẦN DỊCH VỤ THƯƠNG MẠI TỔNG HỢP WINCOMMERCE</v>
          </cell>
          <cell r="C2354" t="str">
            <v>Khu 6, Thụy Lôi, xã Thụy Lâm, huyện Đông Anh, HN</v>
          </cell>
          <cell r="D2354" t="str">
            <v>MIENNAM;WIN</v>
          </cell>
          <cell r="E2354" t="str">
            <v/>
          </cell>
        </row>
        <row r="2355">
          <cell r="A2355" t="str">
            <v>WIN3996</v>
          </cell>
          <cell r="B2355" t="str">
            <v>CN HCM - CÔNG TY CỔ PHẦN DỊCH VỤ THƯƠNG MẠI TỔNG HỢP WINCOMMERCE</v>
          </cell>
          <cell r="C2355" t="str">
            <v>66/10A Bình Thành, KP4, Phường Bình Hưng Hòa B, Quận Bình Tân, HCM</v>
          </cell>
          <cell r="D2355" t="str">
            <v>MIENBAC;WIN</v>
          </cell>
          <cell r="E2355">
            <v>0</v>
          </cell>
        </row>
        <row r="2356">
          <cell r="A2356" t="str">
            <v>WIN3998</v>
          </cell>
          <cell r="B2356" t="str">
            <v>CN HÀ NỘI - CÔNG TY CỔ PHẦN DỊCH VỤ THƯƠNG MẠI TỔNG HỢP WINCOMMERCE</v>
          </cell>
          <cell r="C2356" t="str">
            <v>47 Vũ Trọng Phụng, phường Thanh Xuân Trung, quận Thanh Xuân, Hà Nội</v>
          </cell>
          <cell r="D2356" t="str">
            <v>MIENBAC;WIN</v>
          </cell>
          <cell r="E2356">
            <v>0</v>
          </cell>
        </row>
        <row r="2357">
          <cell r="A2357" t="str">
            <v>win3999</v>
          </cell>
          <cell r="B2357" t="str">
            <v>CN HÀ NỘI - wincommerce</v>
          </cell>
          <cell r="C2357" t="str">
            <v>17 Khu 5, Thị trấn Trạm Trôi, huyện Hoài Đức, HN</v>
          </cell>
          <cell r="D2357" t="str">
            <v>MIENBAC;WIN</v>
          </cell>
          <cell r="E2357">
            <v>0</v>
          </cell>
        </row>
        <row r="2358">
          <cell r="A2358" t="str">
            <v>win4000</v>
          </cell>
          <cell r="B2358" t="str">
            <v>CN HÀ NỘI - wincommerce</v>
          </cell>
          <cell r="C2358" t="str">
            <v>Khu vực Hồ Giềng (Xóm Mới), Ngãi Cầu, xã An Khánh, huyện Hoài Đức, Hà Nội</v>
          </cell>
          <cell r="D2358" t="str">
            <v>MIENBAC;WIN</v>
          </cell>
          <cell r="E2358">
            <v>0</v>
          </cell>
        </row>
        <row r="2359">
          <cell r="A2359" t="str">
            <v>WIN4007</v>
          </cell>
          <cell r="B2359" t="str">
            <v>CN HÀ NỘI - CÔNG TY CỔ PHẦN DỊCH VỤ THƯƠNG MẠI TỔNG HỢP WINCOMMERCE</v>
          </cell>
          <cell r="C2359" t="str">
            <v>4B Tràng Thi, phường Hàng Trống, Q. Hoàn Kiếm, Hà Nội</v>
          </cell>
          <cell r="D2359" t="str">
            <v>MIENBAC;WIN</v>
          </cell>
          <cell r="E2359">
            <v>0</v>
          </cell>
        </row>
        <row r="2360">
          <cell r="A2360" t="str">
            <v>WIN4011</v>
          </cell>
          <cell r="B2360" t="str">
            <v>CN HÀ NỘI - CÔNG TY CỔ PHẦN DỊCH VỤ THƯƠNG MẠI TỔNG HỢP WINCOMMERCE</v>
          </cell>
          <cell r="C2360" t="str">
            <v>Số 26 ngõ 58 Trần Bình, phường Mai Dịch, Q. Cầu Giấy, Hà Nội</v>
          </cell>
          <cell r="D2360" t="str">
            <v>MIENNAM;WIN</v>
          </cell>
          <cell r="E2360" t="str">
            <v/>
          </cell>
        </row>
        <row r="2361">
          <cell r="A2361" t="str">
            <v>win4012</v>
          </cell>
          <cell r="B2361" t="str">
            <v>CN HCM - wincommerce</v>
          </cell>
          <cell r="C2361" t="str">
            <v>258/27 Bông Sao, Phường 5, Quận 8, HCM</v>
          </cell>
          <cell r="D2361" t="str">
            <v>MIENNAM;WIN</v>
          </cell>
          <cell r="E2361" t="str">
            <v/>
          </cell>
        </row>
        <row r="2362">
          <cell r="A2362" t="str">
            <v>WIN4013</v>
          </cell>
          <cell r="B2362" t="str">
            <v>CN HCM - CÔNG TY CỔ PHẦN DỊCH VỤ THƯƠNG MẠI TỔNG HỢP WINCOMMERCE</v>
          </cell>
          <cell r="C2362" t="str">
            <v>Nền số 12, Khu nhà ở Phường Thới An, Quận 12, HCM</v>
          </cell>
          <cell r="D2362" t="str">
            <v>MIENNAM;WIN</v>
          </cell>
          <cell r="E2362" t="str">
            <v/>
          </cell>
        </row>
        <row r="2363">
          <cell r="A2363" t="str">
            <v>WIN4016</v>
          </cell>
          <cell r="B2363" t="str">
            <v>CN HCM - CÔNG TY CỔ PHẦN DỊCH VỤ THƯƠNG MẠI TỔNG HỢP WINCOMMERCE</v>
          </cell>
          <cell r="C2363" t="str">
            <v>82 đường số 9, KP3, P.Bình Hưng Hòa, Quận Bình Tân, HCM</v>
          </cell>
          <cell r="D2363" t="str">
            <v>MIENBAC;WIN</v>
          </cell>
          <cell r="E2363">
            <v>0</v>
          </cell>
        </row>
        <row r="2364">
          <cell r="A2364" t="str">
            <v>WIN4020</v>
          </cell>
          <cell r="B2364" t="str">
            <v>CN HÀ NỘI - CÔNG TY CỔ PHẦN DỊCH VỤ THƯƠNG MẠI TỔNG HỢP WINCOMMERCE</v>
          </cell>
          <cell r="C2364" t="str">
            <v>Lô 21 khu BT4-3 Khu nhà ở Trung Văn,đường trung văn, phường Trung Văn, quận Nam Từ Liêm, HN</v>
          </cell>
          <cell r="D2364" t="str">
            <v>MIENBAC;WIN</v>
          </cell>
          <cell r="E2364">
            <v>0</v>
          </cell>
        </row>
        <row r="2365">
          <cell r="A2365" t="str">
            <v>WIN4023</v>
          </cell>
          <cell r="B2365" t="str">
            <v>CN HÀ NỘI - CÔNG TY CỔ PHẦN DỊCH VỤ THƯƠNG MẠI TỔNG HỢP WINCOMMERCE</v>
          </cell>
          <cell r="C2365" t="str">
            <v>42 Vĩnh Tuy, phường Vĩnh Tuy, quận Hai Bà Trưng, HN</v>
          </cell>
          <cell r="D2365" t="str">
            <v>MIENBAC;WIN</v>
          </cell>
          <cell r="E2365">
            <v>0</v>
          </cell>
        </row>
        <row r="2366">
          <cell r="A2366" t="str">
            <v>win4024</v>
          </cell>
          <cell r="B2366" t="str">
            <v>CN HÀ NỘI - wincommerce</v>
          </cell>
          <cell r="C2366" t="str">
            <v>Tầng 1, Gemek Tower, KĐTM Lê Trọng Tấn – Geleximco, đường Lê Trọng Tấn, 
xã An Khánh, huyện Hoài Đức, Hà Nội</v>
          </cell>
          <cell r="D2366" t="str">
            <v>MIENNAM;WIN</v>
          </cell>
          <cell r="E2366" t="str">
            <v/>
          </cell>
        </row>
        <row r="2367">
          <cell r="A2367" t="str">
            <v>WIN4027</v>
          </cell>
          <cell r="B2367" t="str">
            <v>CN HCM - CÔNG TY CỔ PHẦN DỊCH VỤ THƯƠNG MẠI TỔNG HỢP WINCOMMERCE</v>
          </cell>
          <cell r="C2367" t="str">
            <v>4/1D Ấp Nam Thới, xã Thới Tam Thôn, Huyện Hóc Môn, HCM</v>
          </cell>
          <cell r="D2367" t="str">
            <v>MIENBAC;WIN</v>
          </cell>
          <cell r="E2367">
            <v>0</v>
          </cell>
        </row>
        <row r="2368">
          <cell r="A2368" t="str">
            <v>WIN4031</v>
          </cell>
          <cell r="B2368" t="str">
            <v>CN HÀ NỘI - CÔNG TY CỔ PHẦN DỊCH VỤ THƯƠNG MẠI TỔNG HỢP WINCOMMERCE</v>
          </cell>
          <cell r="C2368" t="str">
            <v>60 Tứ Hiệp, xã Tứ Hiệp, huyện Thanh Trì, HN</v>
          </cell>
          <cell r="D2368" t="str">
            <v>MIENBAC;WIN</v>
          </cell>
          <cell r="E2368">
            <v>0</v>
          </cell>
        </row>
        <row r="2369">
          <cell r="A2369" t="str">
            <v>WIN4032</v>
          </cell>
          <cell r="B2369" t="str">
            <v>CN HÀ NỘI - CÔNG TY CỔ PHẦN DỊCH VỤ THƯƠNG MẠI TỔNG HỢP WINCOMMERCE</v>
          </cell>
          <cell r="C2369" t="str">
            <v>86 Quan Nhân, phường Nhân Chính, Quận Thanh Xuân, thành phố Hà Nội</v>
          </cell>
          <cell r="D2369" t="str">
            <v>MIENBAC;WIN</v>
          </cell>
          <cell r="E2369">
            <v>0</v>
          </cell>
        </row>
        <row r="2370">
          <cell r="A2370" t="str">
            <v>WIN4033</v>
          </cell>
          <cell r="B2370" t="str">
            <v>CN HÀ NỘI - CÔNG TY CỔ PHẦN DỊCH VỤ THƯƠNG MẠI TỔNG HỢP WINCOMMERCE</v>
          </cell>
          <cell r="C2370" t="str">
            <v>Ô 13A, lô Ơ2, khu nhà ở Bán đảo Linh Đàm, Hoàng Liệt, phường Hoàng Liệt , Quận Hoàng Mai, HN</v>
          </cell>
          <cell r="D2370" t="str">
            <v>MIENBAC;WIN</v>
          </cell>
          <cell r="E2370">
            <v>0</v>
          </cell>
        </row>
        <row r="2371">
          <cell r="A2371" t="str">
            <v>WIN4040</v>
          </cell>
          <cell r="B2371" t="str">
            <v>CN HÀ NỘI - CÔNG TY CỔ PHẦN DỊCH VỤ THƯƠNG MẠI TỔNG HỢP WINCOMMERCE</v>
          </cell>
          <cell r="C2371" t="str">
            <v>271 Nam Dư, phường Lĩnh Nam, quận Hoàng Mai, HN</v>
          </cell>
          <cell r="D2371" t="str">
            <v>MIENBAC;WIN</v>
          </cell>
          <cell r="E2371">
            <v>0</v>
          </cell>
        </row>
        <row r="2372">
          <cell r="A2372" t="str">
            <v>WIN4041</v>
          </cell>
          <cell r="B2372" t="str">
            <v>CN HÀ NỘI - CÔNG TY CỔ PHẦN DỊCH VỤ THƯƠNG MẠI TỔNG HỢP WINCOMMERCE</v>
          </cell>
          <cell r="C2372" t="str">
            <v>Tầng 1, Chung cư Packexim 2, ngách 6 ngõ 15 An Dương Vương, 
phường Phú Thượng, quận Tây Hồ, HN</v>
          </cell>
          <cell r="D2372" t="str">
            <v>MIENNAM;WIN</v>
          </cell>
          <cell r="E2372" t="str">
            <v/>
          </cell>
        </row>
        <row r="2373">
          <cell r="A2373" t="str">
            <v>WIN4045</v>
          </cell>
          <cell r="B2373" t="str">
            <v>CN HCM - CÔNG TY CỔ PHẦN DỊCH VỤ THƯƠNG MẠI TỔNG HỢP WINCOMMERCE</v>
          </cell>
          <cell r="C2373" t="str">
            <v>92 Đất Thánh, Phường 6, Quận Tân Bình, HCM</v>
          </cell>
          <cell r="D2373" t="str">
            <v>MIENNAM;WIN</v>
          </cell>
          <cell r="E2373" t="str">
            <v/>
          </cell>
        </row>
        <row r="2374">
          <cell r="A2374" t="str">
            <v>win4046</v>
          </cell>
          <cell r="B2374" t="str">
            <v>CN HCM - Wincommerce</v>
          </cell>
          <cell r="C2374" t="str">
            <v>486 Lê Đức Thọ, P 17, Quận Gò Vấp, HCM</v>
          </cell>
          <cell r="D2374" t="str">
            <v>MIENNAM;WIN</v>
          </cell>
          <cell r="E2374" t="str">
            <v/>
          </cell>
        </row>
        <row r="2375">
          <cell r="A2375" t="str">
            <v>win4047</v>
          </cell>
          <cell r="B2375" t="str">
            <v>CN HCM - Wincommerce</v>
          </cell>
          <cell r="C2375" t="str">
            <v>04 Hoàng Thiều Hoa, P Hiệp Tân, Quận Tân Phú, HCM</v>
          </cell>
          <cell r="D2375" t="str">
            <v>MIENBAC;WIN</v>
          </cell>
          <cell r="E2375">
            <v>0</v>
          </cell>
        </row>
        <row r="2376">
          <cell r="A2376" t="str">
            <v>WIN4050</v>
          </cell>
          <cell r="B2376" t="str">
            <v>CN HÀ NỘI - CÔNG TY CỔ PHẦN DỊCH VỤ THƯƠNG MẠI TỔNG HỢP WINCOMMERCE</v>
          </cell>
          <cell r="C2376" t="str">
            <v>E4.1.9 (SH09), tầng 1, Tòa nhà E4, thuộc tòa CT2 KĐTM Mỹ Đình - Mễ Trì (Dự án Emerald), đường Đình Thôn,
 phường Mỹ Đình 1, quận Nam Từ Liêm, HN</v>
          </cell>
          <cell r="D2376" t="str">
            <v>MIENBAC;WIN</v>
          </cell>
          <cell r="E2376">
            <v>0</v>
          </cell>
        </row>
        <row r="2377">
          <cell r="A2377" t="str">
            <v>WIN4052</v>
          </cell>
          <cell r="B2377" t="str">
            <v>CN HÀ NỘI - CÔNG TY CỔ PHẦN DỊCH VỤ THƯƠNG MẠI TỔNG HỢP WINCOMMERCE</v>
          </cell>
          <cell r="C2377" t="str">
            <v>TT01-05,Tòa NO-CT1, Hải Đăng City, Hàm Nghi, Phường Mỹ Đình 2, Quận Nam Từ Liêm, TP Hà Nội</v>
          </cell>
          <cell r="D2377" t="str">
            <v>MIENBAC;WIN</v>
          </cell>
          <cell r="E2377">
            <v>0</v>
          </cell>
        </row>
        <row r="2378">
          <cell r="A2378" t="str">
            <v>WIN4053</v>
          </cell>
          <cell r="B2378" t="str">
            <v>CN HÀ NỘI - CÔNG TY CỔ PHẦN DỊCH VỤ THƯƠNG MẠI TỔNG HỢP WINCOMMERCE</v>
          </cell>
          <cell r="C2378" t="str">
            <v>SO05A, tầng 1, Tòa A3 (CT03), KCH Vinhomes Gardenia, Hàm Nghi, phường Cầu Diễn, Quận Nam Từ Liêm, HN</v>
          </cell>
          <cell r="D2378" t="str">
            <v>MIENNAM;WIN</v>
          </cell>
          <cell r="E2378" t="str">
            <v/>
          </cell>
        </row>
        <row r="2379">
          <cell r="A2379" t="str">
            <v>WIN4055</v>
          </cell>
          <cell r="B2379" t="str">
            <v>CN HCM - CÔNG TY CỔ PHẦN DỊCH VỤ THƯƠNG MẠI TỔNG HỢP WINCOMMERCE</v>
          </cell>
          <cell r="C2379" t="str">
            <v>958/39 Âu Cơ,Phường 14, Quận Tân Bình, HCM</v>
          </cell>
          <cell r="D2379" t="str">
            <v>MIENNAM;WIN</v>
          </cell>
          <cell r="E2379" t="str">
            <v/>
          </cell>
        </row>
        <row r="2380">
          <cell r="A2380" t="str">
            <v>win4056</v>
          </cell>
          <cell r="B2380" t="str">
            <v>CN HCM - Wincommerce</v>
          </cell>
          <cell r="C2380" t="str">
            <v>282 Nguyễn Văn Khối, Phường 9, Quận Gò Vấp, HCM</v>
          </cell>
          <cell r="D2380" t="str">
            <v>MIENNAM;WIN</v>
          </cell>
          <cell r="E2380" t="str">
            <v/>
          </cell>
        </row>
        <row r="2381">
          <cell r="A2381" t="str">
            <v>win4058</v>
          </cell>
          <cell r="B2381" t="str">
            <v>CN HCM - WINCOMMERCE</v>
          </cell>
          <cell r="C2381" t="str">
            <v>D1- Khu phố 1, Phường Phước Long B, Quận 9, HCM</v>
          </cell>
          <cell r="D2381" t="str">
            <v>MIENBAC;WIN</v>
          </cell>
          <cell r="E2381">
            <v>0</v>
          </cell>
        </row>
        <row r="2382">
          <cell r="A2382" t="str">
            <v>WIN4059</v>
          </cell>
          <cell r="B2382" t="str">
            <v>CN HÀ NỘI - CÔNG TY CỔ PHẦN DỊCH VỤ THƯƠNG MẠI TỔNG HỢP WINCOMMERCE</v>
          </cell>
          <cell r="C2382" t="str">
            <v>Gian hàng kinh doanh số 115 tại tầng 1 thuộc nhà chung cư số G2, phường Mễ Trì, quận Nam Từ Liêm, Hà Nội</v>
          </cell>
          <cell r="D2382" t="str">
            <v>MIENBAC;WIN</v>
          </cell>
          <cell r="E2382">
            <v>0</v>
          </cell>
        </row>
        <row r="2383">
          <cell r="A2383" t="str">
            <v>WIN4060</v>
          </cell>
          <cell r="B2383" t="str">
            <v>CN HÀ NỘI - CÔNG TY CỔ PHẦN DỊCH VỤ THƯƠNG MẠI TỔNG HỢP WINCOMMERCE</v>
          </cell>
          <cell r="C2383" t="str">
            <v>LK02-03, khu C14 Bộ Công an, đường Trung Văn, phường Trung Văn, Quận Nam Từ Liêm, Hà Nội</v>
          </cell>
          <cell r="D2383" t="str">
            <v>MIENBAC;WIN</v>
          </cell>
          <cell r="E2383">
            <v>0</v>
          </cell>
        </row>
        <row r="2384">
          <cell r="A2384" t="str">
            <v>WIN4064</v>
          </cell>
          <cell r="B2384" t="str">
            <v>CN HÀ NỘI - CÔNG TY CỔ PHẦN DỊCH VỤ THƯƠNG MẠI TỔNG HỢP WINCOMMERCE</v>
          </cell>
          <cell r="C2384" t="str">
            <v>175 KHU BIỆT THỰ THỦY NGUYÊN, MAIRINA ECOPARK  XÃ PHỤNG CÔNG VĂN GIANG HƯNG YÊN</v>
          </cell>
          <cell r="D2384" t="str">
            <v>MIENBAC;WIN</v>
          </cell>
          <cell r="E2384">
            <v>0</v>
          </cell>
        </row>
        <row r="2385">
          <cell r="A2385" t="str">
            <v>win4065</v>
          </cell>
          <cell r="B2385" t="str">
            <v>CN HÀ NỘI - wincommerce</v>
          </cell>
          <cell r="C2385" t="str">
            <v>Tầng 1, chung cư cao tầng, Lô C4, phường Xuân Tảo, Quận Bắc Từ Liêm, Hà Nội</v>
          </cell>
          <cell r="D2385" t="str">
            <v>MIENBAC;WIN</v>
          </cell>
          <cell r="E2385">
            <v>0</v>
          </cell>
        </row>
        <row r="2386">
          <cell r="A2386" t="str">
            <v>WIN4066</v>
          </cell>
          <cell r="B2386" t="str">
            <v>CN HÀ NỘI - CÔNG TY CỔ PHẦN DỊCH VỤ THƯƠNG MẠI TỔNG HỢP WINCOMMERCE</v>
          </cell>
          <cell r="C2386" t="str">
            <v>Số 1 ngõ 206 đường Cổ Linh, phường Long Biên, quận Long Biên, Hà Nội</v>
          </cell>
          <cell r="D2386" t="str">
            <v>MIENBAC;WIN</v>
          </cell>
          <cell r="E2386">
            <v>0</v>
          </cell>
        </row>
        <row r="2387">
          <cell r="A2387" t="str">
            <v>WIN4067</v>
          </cell>
          <cell r="B2387" t="str">
            <v>CN HÀ NỘI - CÔNG TY CỔ PHẦN DỊCH VỤ THƯƠNG MẠI TỔNG HỢP WINCOMMERCE</v>
          </cell>
          <cell r="C2387" t="str">
            <v>4-TT2A, Khu nhà liền kề 622 Minh Khai, phường Vĩnh Tuy, quận Hai Bà Trưng, HN</v>
          </cell>
          <cell r="D2387" t="str">
            <v>MIENBAC;WIN</v>
          </cell>
          <cell r="E2387">
            <v>0</v>
          </cell>
        </row>
        <row r="2388">
          <cell r="A2388" t="str">
            <v>WIN4068</v>
          </cell>
          <cell r="B2388" t="str">
            <v>CN HÀ NỘI - CÔNG TY CỔ PHẦN DỊCH VỤ THƯƠNG MẠI TỔNG HỢP WINCOMMERCE</v>
          </cell>
          <cell r="C2388" t="str">
            <v>Tầng 1, nhà CT8A, dự án công trình HH Đại Thanh, xã Tả Thanh Oai, huyện Thanh Trì, HN</v>
          </cell>
          <cell r="D2388" t="str">
            <v>MIENNAM;WIN</v>
          </cell>
          <cell r="E2388" t="str">
            <v/>
          </cell>
        </row>
        <row r="2389">
          <cell r="A2389" t="str">
            <v>WIN4073</v>
          </cell>
          <cell r="B2389" t="str">
            <v>CN HCM - CÔNG TY CỔ PHẦN DỊCH VỤ THƯƠNG MẠI TỔNG HỢP WINCOMMERCE</v>
          </cell>
          <cell r="C2389" t="str">
            <v>Lô thương mại BS6-BS7 Tầng trệt-Lửng tại Dự án KHu nhà ở, Thuộc Lô A1- Dự án khu nhà ở Him Lam, phường Tân Hưng, Quận 7, HCM</v>
          </cell>
          <cell r="D2389" t="str">
            <v>MIENBAC;WIN</v>
          </cell>
          <cell r="E2389">
            <v>0</v>
          </cell>
        </row>
        <row r="2390">
          <cell r="A2390" t="str">
            <v>WIN4076</v>
          </cell>
          <cell r="B2390" t="str">
            <v>CN HÀ NỘI - CÔNG TY CỔ PHẦN DỊCH VỤ THƯƠNG MẠI TỔNG HỢP WINCOMMERCE</v>
          </cell>
          <cell r="C2390" t="str">
            <v>LK09 Khu nhà thấp tầng ngõ 38 Xuân La, phường Xuân La, quận Tây Hồ, HN</v>
          </cell>
          <cell r="D2390" t="str">
            <v>MIENBAC;WIN</v>
          </cell>
          <cell r="E2390">
            <v>0</v>
          </cell>
        </row>
        <row r="2391">
          <cell r="A2391" t="str">
            <v>win4077</v>
          </cell>
          <cell r="B2391" t="str">
            <v>CN HÀ NỘI - wincommerce</v>
          </cell>
          <cell r="C2391" t="str">
            <v>TT18-50 KĐTM Văn Phú, đường Lê Trọng Tấn, phường Phú La, quận Hà Đông, Hà Nội</v>
          </cell>
          <cell r="D2391" t="str">
            <v>MIENBAC;WIN</v>
          </cell>
          <cell r="E2391">
            <v>0</v>
          </cell>
        </row>
        <row r="2392">
          <cell r="A2392" t="str">
            <v>WIN4078</v>
          </cell>
          <cell r="B2392" t="str">
            <v>CN HÀ NỘI - CÔNG TY CỔ PHẦN DỊCH VỤ THƯƠNG MẠI TỔNG HỢP WINCOMMERCE</v>
          </cell>
          <cell r="C2392" t="str">
            <v>Đường mới Tứ Hiệp, Ngũ Hiệp- Tự Khoát, xã Ngũ Hiệp, huyện Thanh Trì, HN</v>
          </cell>
          <cell r="D2392" t="str">
            <v>MIENNAM;WIN</v>
          </cell>
          <cell r="E2392" t="str">
            <v/>
          </cell>
        </row>
        <row r="2393">
          <cell r="A2393" t="str">
            <v>win4082</v>
          </cell>
          <cell r="B2393" t="str">
            <v>CN HCM - WINCOMMERCE</v>
          </cell>
          <cell r="C2393" t="str">
            <v>01.01 tầng 1 Lô A1 số 56 Đường 66, P.Thảo Điền, Quận 2, HCM</v>
          </cell>
          <cell r="D2393" t="str">
            <v>MIENBAC;WIN</v>
          </cell>
          <cell r="E2393">
            <v>0</v>
          </cell>
        </row>
        <row r="2394">
          <cell r="A2394" t="str">
            <v>WIN4085</v>
          </cell>
          <cell r="B2394" t="str">
            <v>CN HÀ NỘI - CÔNG TY CỔ PHẦN DỊCH VỤ THƯƠNG MẠI TỔNG HỢP WINCOMMERCE</v>
          </cell>
          <cell r="C2394" t="str">
            <v>58A Nguyễn Khánh Toàn, phường Quan Hoa, quận Cầu Giấy, HN</v>
          </cell>
          <cell r="D2394" t="str">
            <v>MIENNAM;WIN</v>
          </cell>
          <cell r="E2394" t="str">
            <v/>
          </cell>
        </row>
        <row r="2395">
          <cell r="A2395" t="str">
            <v>WIN4091</v>
          </cell>
          <cell r="B2395" t="str">
            <v>CN HCM - CÔNG TY CỔ PHẦN DỊCH VỤ THƯƠNG MẠI TỔNG HỢP WINCOMMERCE</v>
          </cell>
          <cell r="C2395" t="str">
            <v>217A Long Phước, Ấp Long Thuận, Phường Long Phước, Quận 9, HCM</v>
          </cell>
          <cell r="D2395" t="str">
            <v>MIENBAC;WIN</v>
          </cell>
          <cell r="E2395">
            <v>0</v>
          </cell>
        </row>
        <row r="2396">
          <cell r="A2396" t="str">
            <v>win4094</v>
          </cell>
          <cell r="B2396" t="str">
            <v>CN HÀ NỘI - wincommerce</v>
          </cell>
          <cell r="C2396" t="str">
            <v>8 Hoàng Công Chất, phường Phú Diễn, quận Bắc Từ Liêm, Hà Nội</v>
          </cell>
          <cell r="D2396" t="str">
            <v>MIENNAM;WIN</v>
          </cell>
          <cell r="E2396" t="str">
            <v/>
          </cell>
        </row>
        <row r="2397">
          <cell r="A2397" t="str">
            <v>win4097</v>
          </cell>
          <cell r="B2397" t="str">
            <v>CN HCM - Wincommerce</v>
          </cell>
          <cell r="C2397" t="str">
            <v>29A Nguyễn Văn Vịnh, P. Hiệp Tân, Quận Tân Phú, HCM</v>
          </cell>
          <cell r="D2397" t="str">
            <v>MIENNAM;WIN</v>
          </cell>
          <cell r="E2397" t="str">
            <v/>
          </cell>
        </row>
        <row r="2398">
          <cell r="A2398" t="str">
            <v>WIN4100</v>
          </cell>
          <cell r="B2398" t="str">
            <v>CN HCM - CÔNG TY CỔ PHẦN DỊCH VỤ THƯƠNG MẠI TỔNG HỢP WINCOMMERCE</v>
          </cell>
          <cell r="C2398" t="str">
            <v>1-3 N1, KDC Phường Phú Thuận (La casa), Phường Phú Thuận, Quận 7, HCM</v>
          </cell>
          <cell r="D2398" t="str">
            <v>MIENBAC;WIN</v>
          </cell>
          <cell r="E2398">
            <v>0</v>
          </cell>
        </row>
        <row r="2399">
          <cell r="A2399" t="str">
            <v>WIN4101</v>
          </cell>
          <cell r="B2399" t="str">
            <v>CN HÀ NỘI - CÔNG TY CỔ PHẦN DỊCH VỤ THƯƠNG MẠI TỔNG HỢP WINCOMMERCE</v>
          </cell>
          <cell r="C2399" t="str">
            <v>5 ngõ 464 Âu Cơ, Phường Nhật Tân, quận Tây Hồ, HN</v>
          </cell>
          <cell r="D2399" t="str">
            <v>MIENBAC;WIN</v>
          </cell>
          <cell r="E2399">
            <v>0</v>
          </cell>
        </row>
        <row r="2400">
          <cell r="A2400" t="str">
            <v>WIN4102</v>
          </cell>
          <cell r="B2400" t="str">
            <v>CN HÀ NỘI - CÔNG TY CỔ PHẦN DỊCH VỤ THƯƠNG MẠI TỔNG HỢP WINCOMMERCE</v>
          </cell>
          <cell r="C2400" t="str">
            <v>PRV - KHU THẤP TẰNG 2A PARK RIVER ECOPARK XUÂN QUAN VĂN GIANG HUNGE YÊN</v>
          </cell>
          <cell r="D2400" t="str">
            <v>MIENBAC;WIN</v>
          </cell>
          <cell r="E2400">
            <v>0</v>
          </cell>
        </row>
        <row r="2401">
          <cell r="A2401" t="str">
            <v>WIN4108</v>
          </cell>
          <cell r="B2401" t="str">
            <v>CN HÀ NỘI - CÔNG TY CỔ PHẦN DỊCH VỤ THƯƠNG MẠI TỔNG HỢP WINCOMMERCE</v>
          </cell>
          <cell r="C2401" t="str">
            <v>01 nhà B1, khu tập thể Quân đội Mai Dịch, phường Mai Dịch, quận Cầu Giấy, HN</v>
          </cell>
          <cell r="D2401" t="str">
            <v>MIENBAC;WIN</v>
          </cell>
          <cell r="E2401">
            <v>0</v>
          </cell>
        </row>
        <row r="2402">
          <cell r="A2402" t="str">
            <v>win4109</v>
          </cell>
          <cell r="B2402" t="str">
            <v>CN HÀ NỘI - wincommerce</v>
          </cell>
          <cell r="C2402" t="str">
            <v>51 phố Huyện, thị trấn Quốc Oai, huyện Quốc Oai, HN</v>
          </cell>
          <cell r="D2402" t="str">
            <v>MIENBAC;WIN</v>
          </cell>
          <cell r="E2402">
            <v>0</v>
          </cell>
        </row>
        <row r="2403">
          <cell r="A2403" t="str">
            <v>WIN4110</v>
          </cell>
          <cell r="B2403" t="str">
            <v>CN HÀ NỘI - CÔNG TY CỔ PHẦN DỊCH VỤ THƯƠNG MẠI TỔNG HỢP WINCOMMERCE</v>
          </cell>
          <cell r="C2403" t="str">
            <v>Thôn Phương Trạch, xã Vĩnh Ngọc, huyện Đông Anh, HN</v>
          </cell>
          <cell r="D2403" t="str">
            <v>MIENBAC;WIN</v>
          </cell>
          <cell r="E2403">
            <v>0</v>
          </cell>
        </row>
        <row r="2404">
          <cell r="A2404" t="str">
            <v>WIN4113</v>
          </cell>
          <cell r="B2404" t="str">
            <v>CN HÀ NỘI - CÔNG TY CỔ PHẦN DỊCH VỤ THƯƠNG MẠI TỔNG HỢP WINCOMMERCE</v>
          </cell>
          <cell r="C2404" t="str">
            <v>Kiot C3-2, Chung cư C3, KĐT Mỹ Đình 1, Nguyễn Cơ Thạch, phường Cầu Diễn, quận Nam Từ Liêm, HN</v>
          </cell>
          <cell r="D2404" t="str">
            <v>MIENBAC;WIN</v>
          </cell>
          <cell r="E2404">
            <v>0</v>
          </cell>
        </row>
        <row r="2405">
          <cell r="A2405" t="str">
            <v>WIN4114</v>
          </cell>
          <cell r="B2405" t="str">
            <v>CN HÀ NỘI - CÔNG TY CỔ PHẦN DỊCH VỤ THƯƠNG MẠI TỔNG HỢP WINCOMMERCE</v>
          </cell>
          <cell r="C2405" t="str">
            <v>284 Tựu Liệt, xã Tam Hiệp, Thanh Trì, Hà Nội</v>
          </cell>
          <cell r="D2405" t="str">
            <v>MIENBAC;WIN</v>
          </cell>
          <cell r="E2405">
            <v>0</v>
          </cell>
        </row>
        <row r="2406">
          <cell r="A2406" t="str">
            <v>WIN4116</v>
          </cell>
          <cell r="B2406" t="str">
            <v>CN HÀ NỘI - CÔNG TY CỔ PHẦN DỊCH VỤ THƯƠNG MẠI TỔNG HỢP WINCOMMERCE</v>
          </cell>
          <cell r="C2406" t="str">
            <v>30 ngách 33A ngõ 107 Lĩnh Nam, Phường Vĩnh Hưng, Quận Hoàng Mai, HN</v>
          </cell>
          <cell r="D2406" t="str">
            <v>MIENBAC;WIN</v>
          </cell>
          <cell r="E2406">
            <v>0</v>
          </cell>
        </row>
        <row r="2407">
          <cell r="A2407" t="str">
            <v>WIN4117</v>
          </cell>
          <cell r="B2407" t="str">
            <v>CN HÀ NỘI - CÔNG TY CỔ PHẦN DỊCH VỤ THƯƠNG MẠI TỔNG HỢP WINCOMMERCE</v>
          </cell>
          <cell r="C2407" t="str">
            <v>45 Phủ Doãn, phường Hàng Trống, quận Hoàn Kiếm, Hà Nội</v>
          </cell>
          <cell r="D2407" t="str">
            <v>MIENBAC;WIN</v>
          </cell>
          <cell r="E2407">
            <v>0</v>
          </cell>
        </row>
        <row r="2408">
          <cell r="A2408" t="str">
            <v>WIN4121</v>
          </cell>
          <cell r="B2408" t="str">
            <v>CN HÀ NỘI - CÔNG TY CỔ PHẦN DỊCH VỤ THƯƠNG MẠI TỔNG HỢP WINCOMMERCE</v>
          </cell>
          <cell r="C2408" t="str">
            <v>61, TDP 3 Do Nha, phường Tây Mỗ, quận Nam Từ Liêm, HN</v>
          </cell>
          <cell r="D2408" t="str">
            <v>MIENBAC;WIN</v>
          </cell>
          <cell r="E2408">
            <v>0</v>
          </cell>
        </row>
        <row r="2409">
          <cell r="A2409" t="str">
            <v>WIN4122</v>
          </cell>
          <cell r="B2409" t="str">
            <v>CN HÀ NỘI - CÔNG TY CỔ PHẦN DỊCH VỤ THƯƠNG MẠI TỔNG HỢP WINCOMMERCE</v>
          </cell>
          <cell r="C2409" t="str">
            <v>Thôn Lỗ Khê, Xã Liên Hà, Huyện Đông Anh, HN</v>
          </cell>
          <cell r="D2409" t="str">
            <v>MIENBAC;WIN</v>
          </cell>
          <cell r="E2409">
            <v>0</v>
          </cell>
        </row>
        <row r="2410">
          <cell r="A2410" t="str">
            <v>WIN4124</v>
          </cell>
          <cell r="B2410" t="str">
            <v>CN HÀ NỘI - CÔNG TY CỔ PHẦN DỊCH VỤ THƯƠNG MẠI TỔNG HỢP WINCOMMERCE</v>
          </cell>
          <cell r="C2410" t="str">
            <v>Thôn Công Đình, xã Đình Xuyên, huyện Gia Lâm, HN</v>
          </cell>
          <cell r="D2410" t="str">
            <v>MIENBAC;WIN</v>
          </cell>
          <cell r="E2410">
            <v>0</v>
          </cell>
        </row>
        <row r="2411">
          <cell r="A2411" t="str">
            <v>WIN4125</v>
          </cell>
          <cell r="B2411" t="str">
            <v>CN HÀ NỘI - CÔNG TY CỔ PHẦN DỊCH VỤ THƯƠNG MẠI TỔNG HỢP WINCOMMERCE</v>
          </cell>
          <cell r="C2411" t="str">
            <v>Tầng 1, số 44 ngõ 260 đội cấn , phường Liễu Giai, quận Ba Đình, Hà Nội</v>
          </cell>
          <cell r="D2411" t="str">
            <v>MIENBAC;WIN</v>
          </cell>
          <cell r="E2411">
            <v>0</v>
          </cell>
        </row>
        <row r="2412">
          <cell r="A2412" t="str">
            <v>WIN4128</v>
          </cell>
          <cell r="B2412" t="str">
            <v>CN HÀ NỘI - CÔNG TY CỔ PHẦN DỊCH VỤ THƯƠNG MẠI TỔNG HỢP WINCOMMERCE</v>
          </cell>
          <cell r="C2412" t="str">
            <v>119 Đường Nước Phần lan, phường Tứ Liên, quận Tây Hồ, HN</v>
          </cell>
          <cell r="D2412" t="str">
            <v>MIENBAC;WIN</v>
          </cell>
          <cell r="E2412">
            <v>0</v>
          </cell>
        </row>
        <row r="2413">
          <cell r="A2413" t="str">
            <v>win4129</v>
          </cell>
          <cell r="B2413" t="str">
            <v>CN HÀ NỘI - wincommerce</v>
          </cell>
          <cell r="C2413" t="str">
            <v>Số 22 Phố Hoàng Diệu, Phường Quang Trung, thị xã Sơn Tây, HN</v>
          </cell>
          <cell r="D2413" t="str">
            <v>MIENNAM;WIN</v>
          </cell>
          <cell r="E2413" t="str">
            <v/>
          </cell>
        </row>
        <row r="2414">
          <cell r="A2414" t="str">
            <v>WIN4131</v>
          </cell>
          <cell r="B2414" t="str">
            <v>CN HCM - CÔNG TY CỔ PHẦN DỊCH VỤ THƯƠNG MẠI TỔNG HỢP WINCOMMERCE</v>
          </cell>
          <cell r="C2414" t="str">
            <v>Tầng trệt lô B, cc 312 Lạc Long Quân, P.5, Q.11, HCM</v>
          </cell>
          <cell r="D2414" t="str">
            <v>MIENNAM;WIN</v>
          </cell>
          <cell r="E2414" t="str">
            <v/>
          </cell>
        </row>
        <row r="2415">
          <cell r="A2415" t="str">
            <v>WIN4132</v>
          </cell>
          <cell r="B2415" t="str">
            <v>CN HCM - CÔNG TY CỔ PHẦN DỊCH VỤ THƯƠNG MẠI TỔNG HỢP WINCOMMERCE</v>
          </cell>
          <cell r="C2415" t="str">
            <v>C2 Cao Thị Chính, Phường Phú Thuận, quận 7, HCM</v>
          </cell>
          <cell r="D2415" t="str">
            <v>MIENBAC;WIN</v>
          </cell>
          <cell r="E2415">
            <v>0</v>
          </cell>
        </row>
        <row r="2416">
          <cell r="A2416" t="str">
            <v>WIN4135</v>
          </cell>
          <cell r="B2416" t="str">
            <v>CN HÀ NỘI - CÔNG TY CỔ PHẦN DỊCH VỤ THƯƠNG MẠI TỔNG HỢP WINCOMMERCE</v>
          </cell>
          <cell r="C2416" t="str">
            <v>134 Lò Đúc, phường Đống Mác, quận Hai Bà Trưng, HN</v>
          </cell>
          <cell r="D2416" t="str">
            <v>MIENBAC;WIN</v>
          </cell>
          <cell r="E2416">
            <v>0</v>
          </cell>
        </row>
        <row r="2417">
          <cell r="A2417" t="str">
            <v>WIN4136</v>
          </cell>
          <cell r="B2417" t="str">
            <v>CN HÀ NỘI - CÔNG TY CỔ PHẦN DỊCH VỤ THƯƠNG MẠI TỔNG HỢP WINCOMMERCE</v>
          </cell>
          <cell r="C2417" t="str">
            <v>30 Phạm Văn Đồng, phường Dịch Vọng, quận Cầu Giấy, HN</v>
          </cell>
          <cell r="D2417" t="str">
            <v>MIENBAC;WIN</v>
          </cell>
          <cell r="E2417">
            <v>0</v>
          </cell>
        </row>
        <row r="2418">
          <cell r="A2418" t="str">
            <v>win4138</v>
          </cell>
          <cell r="B2418" t="str">
            <v>CN HÀ NỘI - wincommerce</v>
          </cell>
          <cell r="C2418" t="str">
            <v>Xóm 8, thôn Thụy Khuê, xã Sài Sơn, huyện Quốc Oai, HN</v>
          </cell>
          <cell r="D2418" t="str">
            <v>MIENBAC;WIN</v>
          </cell>
          <cell r="E2418">
            <v>0</v>
          </cell>
        </row>
        <row r="2419">
          <cell r="A2419" t="str">
            <v>WIN4140</v>
          </cell>
          <cell r="B2419" t="str">
            <v>CN HÀ NỘI - CÔNG TY CỔ PHẦN DỊCH VỤ THƯƠNG MẠI TỔNG HỢP WINCOMMERCE</v>
          </cell>
          <cell r="C2419" t="str">
            <v>262 Lĩnh Nam, phường Lĩnh Nam, quận Hoàng Mai, HN</v>
          </cell>
          <cell r="D2419" t="str">
            <v>MIENBAC;WIN</v>
          </cell>
          <cell r="E2419">
            <v>0</v>
          </cell>
        </row>
        <row r="2420">
          <cell r="A2420" t="str">
            <v>win4144</v>
          </cell>
          <cell r="B2420" t="str">
            <v>CN HÀ NỘI - wincommerce</v>
          </cell>
          <cell r="C2420" t="str">
            <v>SH43, tầng 1, tòa K2, CT2, Khu Hi Brand, KĐTM Văn Phú (the K-Park), phường Phú La, quận Hà Đông, HN</v>
          </cell>
          <cell r="D2420" t="str">
            <v>MIENNAM;WIN</v>
          </cell>
          <cell r="E2420" t="str">
            <v/>
          </cell>
        </row>
        <row r="2421">
          <cell r="A2421" t="str">
            <v>WIN4145</v>
          </cell>
          <cell r="B2421" t="str">
            <v>CN HCM - CÔNG TY CỔ PHẦN DỊCH VỤ THƯƠNG MẠI TỔNG HỢP WINCOMMERCE</v>
          </cell>
          <cell r="C2421" t="str">
            <v>271 Đường Bàu Cát, P.12, Quận Tân Bình, HCM</v>
          </cell>
          <cell r="D2421" t="str">
            <v>MIENNAM;WIN</v>
          </cell>
          <cell r="E2421" t="str">
            <v/>
          </cell>
        </row>
        <row r="2422">
          <cell r="A2422" t="str">
            <v>win4146</v>
          </cell>
          <cell r="B2422" t="str">
            <v>CN HCM - wincommerce</v>
          </cell>
          <cell r="C2422" t="str">
            <v>Chung cư Phú Lợi D1, đường Phạm Thế Hiển, Quận 8, HCM</v>
          </cell>
          <cell r="D2422" t="str">
            <v>MIENNAM;WIN</v>
          </cell>
          <cell r="E2422" t="str">
            <v/>
          </cell>
        </row>
        <row r="2423">
          <cell r="A2423" t="str">
            <v>WIN4147</v>
          </cell>
          <cell r="B2423" t="str">
            <v>CN HCM - CÔNG TY CỔ PHẦN DỊCH VỤ THƯƠNG MẠI TỔNG HỢP WINCOMMERCE</v>
          </cell>
          <cell r="C2423" t="str">
            <v>17/41 Thanh Đa, Phường 27, Quận Bình Thạnh, HCM</v>
          </cell>
          <cell r="D2423" t="str">
            <v>MIENNAM;WIN</v>
          </cell>
          <cell r="E2423" t="str">
            <v/>
          </cell>
        </row>
        <row r="2424">
          <cell r="A2424" t="str">
            <v>WIN4148</v>
          </cell>
          <cell r="B2424" t="str">
            <v>CN HCM - CÔNG TY CỔ PHẦN DỊCH VỤ THƯƠNG MẠI TỔNG HỢP WINCOMMERCE</v>
          </cell>
          <cell r="C2424" t="str">
            <v>23/2 Trần Văn Mười, ấp 7, xã Xuân Thới Thượng, Huyện Hóc Môn, HCM</v>
          </cell>
          <cell r="D2424" t="str">
            <v>MIENNAM;WIN</v>
          </cell>
          <cell r="E2424" t="str">
            <v/>
          </cell>
        </row>
        <row r="2425">
          <cell r="A2425" t="str">
            <v>win4149</v>
          </cell>
          <cell r="B2425" t="str">
            <v>CN HCM - Wincommerce</v>
          </cell>
          <cell r="C2425" t="str">
            <v>121 Lê Niệm, Phường Phú Thạnh, Quận Tân Phú, HCM</v>
          </cell>
          <cell r="D2425" t="str">
            <v>MIENNAM;WIN</v>
          </cell>
          <cell r="E2425" t="str">
            <v/>
          </cell>
        </row>
        <row r="2426">
          <cell r="A2426" t="str">
            <v>WIN4151</v>
          </cell>
          <cell r="B2426" t="str">
            <v>CN HCM - CÔNG TY CỔ PHẦN DỊCH VỤ THƯƠNG MẠI TỔNG HỢP WINCOMMERCE</v>
          </cell>
          <cell r="C2426" t="str">
            <v>Tầng trệt Block B số 4 Phan Chu Trinh, P. 12, Quận Bình Thạnh, HCM</v>
          </cell>
          <cell r="D2426" t="str">
            <v>MIENNAM;WIN</v>
          </cell>
          <cell r="E2426" t="str">
            <v/>
          </cell>
        </row>
        <row r="2427">
          <cell r="A2427" t="str">
            <v>win4152</v>
          </cell>
          <cell r="B2427" t="str">
            <v>CN HCM - Wincommerce</v>
          </cell>
          <cell r="C2427" t="str">
            <v>186 đường số 1, Phường 16, Quận Gò Vấp, HCM</v>
          </cell>
          <cell r="D2427" t="str">
            <v>MIENNAM;WIN</v>
          </cell>
          <cell r="E2427" t="str">
            <v/>
          </cell>
        </row>
        <row r="2428">
          <cell r="A2428" t="str">
            <v>WIN4154</v>
          </cell>
          <cell r="B2428" t="str">
            <v>CN HCM - CÔNG TY CỔ PHẦN DỊCH VỤ THƯƠNG MẠI TỔNG HỢP WINCOMMERCE</v>
          </cell>
          <cell r="C2428" t="str">
            <v>197-199 đường số 12, p.Bình Hưng Hòa, Quận Bình Tân, HCM</v>
          </cell>
          <cell r="D2428" t="str">
            <v>MIENNAM;WIN</v>
          </cell>
          <cell r="E2428" t="str">
            <v/>
          </cell>
        </row>
        <row r="2429">
          <cell r="A2429" t="str">
            <v>WIN4158</v>
          </cell>
          <cell r="B2429" t="str">
            <v>CN HCM - CÔNG TY CỔ PHẦN DỊCH VỤ THƯƠNG MẠI TỔNG HỢP WINCOMMERCE</v>
          </cell>
          <cell r="C2429" t="str">
            <v>202A Quốc lộ 13 cũ, KP1, P. Hiệp Bình Phước, Quận Thủ Đức, HCM</v>
          </cell>
          <cell r="D2429" t="str">
            <v>MIENNAM;WIN</v>
          </cell>
          <cell r="E2429" t="str">
            <v/>
          </cell>
        </row>
        <row r="2430">
          <cell r="A2430" t="str">
            <v>WIN4165</v>
          </cell>
          <cell r="B2430" t="str">
            <v>CN HCM - CÔNG TY CỔ PHẦN DỊCH VỤ THƯƠNG MẠI TỔNG HỢP WINCOMMERCE</v>
          </cell>
          <cell r="C2430" t="str">
            <v>209/48 Tôn Thất Thuyết, P. 3, Quận 4, HCM</v>
          </cell>
          <cell r="D2430" t="str">
            <v>MIENBAC;WIN</v>
          </cell>
          <cell r="E2430">
            <v>0</v>
          </cell>
        </row>
        <row r="2431">
          <cell r="A2431" t="str">
            <v>WIN4166</v>
          </cell>
          <cell r="B2431" t="str">
            <v>CN HÀ NỘI - CÔNG TY CỔ PHẦN DỊCH VỤ THƯƠNG MẠI TỔNG HỢP WINCOMMERCE</v>
          </cell>
          <cell r="C2431" t="str">
            <v>SO-05, tầng 1, tòa R1, Royal City, 72A Nguyễn Trãi, Phường Thượng Đình, Quận Thanh Xuân, HN</v>
          </cell>
          <cell r="D2431" t="str">
            <v>MIENBAC;WIN</v>
          </cell>
          <cell r="E2431">
            <v>0</v>
          </cell>
        </row>
        <row r="2432">
          <cell r="A2432" t="str">
            <v>win4167</v>
          </cell>
          <cell r="B2432" t="str">
            <v>CN HÀ NỘI - wincommerce</v>
          </cell>
          <cell r="C2432" t="str">
            <v>Thôn Đồng Bụt, xã Ngọc Liệp, huyện Quốc Oai, Hà Nội</v>
          </cell>
          <cell r="D2432" t="str">
            <v>MIENBAC;WIN</v>
          </cell>
          <cell r="E2432">
            <v>0</v>
          </cell>
        </row>
        <row r="2433">
          <cell r="A2433" t="str">
            <v>WIN4168</v>
          </cell>
          <cell r="B2433" t="str">
            <v>CN HÀ NỘI - CÔNG TY CỔ PHẦN DỊCH VỤ THƯƠNG MẠI TỔNG HỢP WINCOMMERCE</v>
          </cell>
          <cell r="C2433" t="str">
            <v>Ô 103, tầng 1, Tòa nhà HH An Bình 1, KĐTM Định Công, phường Định Công, quận Hoàng Mai, HN</v>
          </cell>
          <cell r="D2433" t="str">
            <v>MIENBAC;WIN</v>
          </cell>
          <cell r="E2433">
            <v>0</v>
          </cell>
        </row>
        <row r="2434">
          <cell r="A2434" t="str">
            <v>WIN4169</v>
          </cell>
          <cell r="B2434" t="str">
            <v>CN HÀ NỘI - CÔNG TY CỔ PHẦN DỊCH VỤ THƯƠNG MẠI TỔNG HỢP WINCOMMERCE</v>
          </cell>
          <cell r="C2434" t="str">
            <v>Tầng 1 khối công trình TTTM và nhà ở cao tầng - Thống Nhất Complex, 
số 82 Nguyễn Tuân, phường Thanh Xuân Trung, quận Thanh Xuân, HN</v>
          </cell>
          <cell r="D2434" t="str">
            <v>MIENBAC;WIN</v>
          </cell>
          <cell r="E2434">
            <v>0</v>
          </cell>
        </row>
        <row r="2435">
          <cell r="A2435" t="str">
            <v>WIN4170</v>
          </cell>
          <cell r="B2435" t="str">
            <v>CN HÀ NỘI - CÔNG TY CỔ PHẦN DỊCH VỤ THƯƠNG MẠI TỔNG HỢP WINCOMMERCE</v>
          </cell>
          <cell r="C2435" t="str">
            <v>3 Nguyễn Quý Đức, phường Thanh Xuân Bắc, quận Thanh Xuân, HN</v>
          </cell>
          <cell r="D2435" t="str">
            <v>MIENBAC;WIN</v>
          </cell>
          <cell r="E2435">
            <v>0</v>
          </cell>
        </row>
        <row r="2436">
          <cell r="A2436" t="str">
            <v>WIN4171</v>
          </cell>
          <cell r="B2436" t="str">
            <v>CN HÀ NỘI - CÔNG TY CỔ PHẦN DỊCH VỤ THƯƠNG MẠI TỔNG HỢP WINCOMMERCE</v>
          </cell>
          <cell r="C2436" t="str">
            <v>Tầng 1, tòa nhà a12, 136 Xuân Thủy, Phường Dịch Vọng Hậu, quận Cầu Giấy, HN</v>
          </cell>
          <cell r="D2436" t="str">
            <v>MIENBAC;WIN</v>
          </cell>
          <cell r="E2436">
            <v>0</v>
          </cell>
        </row>
        <row r="2437">
          <cell r="A2437" t="str">
            <v>win4172</v>
          </cell>
          <cell r="B2437" t="str">
            <v>CN HÀ NỘI - wincommerce</v>
          </cell>
          <cell r="C2437" t="str">
            <v>Tầng 1, tầng 2 thuộc tòa nhà A6, dự án Bình City, Khu đô thị Thành phố Giao Lưu, 
phường Cổ Nhuế 2, quận Bắc Từ Liêm, HN</v>
          </cell>
          <cell r="D2437" t="str">
            <v>MIENBAC;WIN</v>
          </cell>
          <cell r="E2437">
            <v>0</v>
          </cell>
        </row>
        <row r="2438">
          <cell r="A2438" t="str">
            <v>win4174</v>
          </cell>
          <cell r="B2438" t="str">
            <v>CN HÀ NỘI - wincommerce</v>
          </cell>
          <cell r="C2438" t="str">
            <v>Tổ 6 ,Thanh Lãm, phường Phú Lãm, quận Hà Đông, HN</v>
          </cell>
          <cell r="D2438" t="str">
            <v>MIENBAC;WIN</v>
          </cell>
          <cell r="E2438">
            <v>0</v>
          </cell>
        </row>
        <row r="2439">
          <cell r="A2439" t="str">
            <v>WIN4179</v>
          </cell>
          <cell r="B2439" t="str">
            <v>CN HÀ NỘI - CÔNG TY CỔ PHẦN DỊCH VỤ THƯƠNG MẠI TỔNG HỢP WINCOMMERCE</v>
          </cell>
          <cell r="C2439" t="str">
            <v>20 Văn Phú, phường Phú La, quận Hà Đông, HN</v>
          </cell>
          <cell r="D2439" t="str">
            <v>MIENBAC;WIN</v>
          </cell>
          <cell r="E2439">
            <v>0</v>
          </cell>
        </row>
        <row r="2440">
          <cell r="A2440" t="str">
            <v>win4180</v>
          </cell>
          <cell r="B2440" t="str">
            <v>CN HÀ NỘI - wincommerce</v>
          </cell>
          <cell r="C2440" t="str">
            <v>97 Phố Vác, xã Dân Hòa, huyện Thanh Oai, HN</v>
          </cell>
          <cell r="D2440" t="str">
            <v>MIENBAC; WIN</v>
          </cell>
          <cell r="E2440">
            <v>0</v>
          </cell>
        </row>
        <row r="2441">
          <cell r="A2441" t="str">
            <v>WIN4190</v>
          </cell>
          <cell r="B2441" t="str">
            <v>CN HÀ NỘI - CÔNG TY CỔ PHẦN DỊCH VỤ THƯƠNG MẠI TỔNG HỢP WINCOMMERCE</v>
          </cell>
          <cell r="C2441" t="str">
            <v>Số 121 Phú Minh ( khu 1, đường 2 xã Phú Minh), huyện Sóc Sơn, HN</v>
          </cell>
          <cell r="D2441" t="str">
            <v>MIENBAC; WIN</v>
          </cell>
          <cell r="E2441">
            <v>0</v>
          </cell>
        </row>
        <row r="2442">
          <cell r="A2442" t="str">
            <v>WIN4191</v>
          </cell>
          <cell r="B2442" t="str">
            <v>CN HÀ NỘI - CÔNG TY CỔ PHẦN DỊCH VỤ THƯƠNG MẠI TỔNG HỢP WINCOMMERCE</v>
          </cell>
          <cell r="C2442" t="str">
            <v>số 77, tổ 6, thị trấn Sóc Sơn, huyện Sóc Sơn, HN</v>
          </cell>
          <cell r="D2442" t="str">
            <v>MIENBAC;WIN</v>
          </cell>
          <cell r="E2442">
            <v>0</v>
          </cell>
        </row>
        <row r="2443">
          <cell r="A2443" t="str">
            <v>WIN4192</v>
          </cell>
          <cell r="B2443" t="str">
            <v>CN HÀ NỘI - CÔNG TY CỔ PHẦN DỊCH VỤ THƯƠNG MẠI TỔNG HỢP WINCOMMERCE</v>
          </cell>
          <cell r="C2443" t="str">
            <v>Thôn 6 xã Ninh Hiệp, huyện Gia Lâm, Hà Nội</v>
          </cell>
          <cell r="D2443" t="str">
            <v>MIENNAM;WIN</v>
          </cell>
          <cell r="E2443" t="str">
            <v/>
          </cell>
        </row>
        <row r="2444">
          <cell r="A2444" t="str">
            <v>win4193</v>
          </cell>
          <cell r="B2444" t="str">
            <v>CN HCM - Wincommerce</v>
          </cell>
          <cell r="C2444" t="str">
            <v>2 Lê Lợi, P.4, Quận Gò Vấp, HCM</v>
          </cell>
          <cell r="D2444" t="str">
            <v>MIENNAM;WIN</v>
          </cell>
          <cell r="E2444" t="str">
            <v/>
          </cell>
        </row>
        <row r="2445">
          <cell r="A2445" t="str">
            <v>win4194</v>
          </cell>
          <cell r="B2445" t="str">
            <v>CN HCM - Wincommerce</v>
          </cell>
          <cell r="C2445" t="str">
            <v>755 Lê Đức Thọ, P. 16, Quận Gò Vấp, HCM</v>
          </cell>
          <cell r="D2445" t="str">
            <v>MIENBAC;WIN</v>
          </cell>
          <cell r="E2445">
            <v>0</v>
          </cell>
        </row>
        <row r="2446">
          <cell r="A2446" t="str">
            <v>WIN4197</v>
          </cell>
          <cell r="B2446" t="str">
            <v>CN HÀ NỘI - CÔNG TY CỔ PHẦN DỊCH VỤ THƯƠNG MẠI TỔNG HỢP WINCOMMERCE</v>
          </cell>
          <cell r="C2446" t="str">
            <v>Thôn Mai Châu, xã Đại Mạch, huyện Đông Anh, Hà Nội</v>
          </cell>
          <cell r="D2446" t="str">
            <v>MIENBAC;WIN</v>
          </cell>
          <cell r="E2446">
            <v>0</v>
          </cell>
        </row>
        <row r="2447">
          <cell r="A2447" t="str">
            <v>WIN4199</v>
          </cell>
          <cell r="B2447" t="str">
            <v>CN HÀ NỘI - CÔNG TY CỔ PHẦN DỊCH VỤ THƯƠNG MẠI TỔNG HỢP WINCOMMERCE</v>
          </cell>
          <cell r="C2447" t="str">
            <v>Thôn Lưu Phái, Xã Ngũ Hiệp, Huyện Thanh Trì, HN</v>
          </cell>
          <cell r="D2447" t="str">
            <v>MIENNAM;WIN</v>
          </cell>
          <cell r="E2447" t="str">
            <v/>
          </cell>
        </row>
        <row r="2448">
          <cell r="A2448" t="str">
            <v>WIN4200</v>
          </cell>
          <cell r="B2448" t="str">
            <v>CN HCM - CÔNG TY CỔ PHẦN DỊCH VỤ THƯƠNG MẠI TỔNG HỢP WINCOMMERCE</v>
          </cell>
          <cell r="C2448" t="str">
            <v>37 Hồ Hảo Hớn, P. Cô Giang, Q1, HCM</v>
          </cell>
          <cell r="D2448" t="str">
            <v>MIENNAM;WIN</v>
          </cell>
          <cell r="E2448" t="str">
            <v/>
          </cell>
        </row>
        <row r="2449">
          <cell r="A2449" t="str">
            <v>WIN4202</v>
          </cell>
          <cell r="B2449" t="str">
            <v>CN HCM - CÔNG TY CỔ PHẦN DỊCH VỤ THƯƠNG MẠI TỔNG HỢP WINCOMMERCE</v>
          </cell>
          <cell r="C2449" t="str">
            <v>28 Trần Tử Bình, ấp Tân Định, xã Tân Thông Hội, Huyện Củ Chi, HCM</v>
          </cell>
          <cell r="D2449" t="str">
            <v>MIENNAM;WIN</v>
          </cell>
          <cell r="E2449" t="str">
            <v/>
          </cell>
        </row>
        <row r="2450">
          <cell r="A2450" t="str">
            <v>WIN4203</v>
          </cell>
          <cell r="B2450" t="str">
            <v>CN HCM - CÔNG TY CỔ PHẦN DỊCH VỤ THƯƠNG MẠI TỔNG HỢP WINCOMMERCE</v>
          </cell>
          <cell r="C2450" t="str">
            <v>Lô TS 2.0.03 tầng trệt cc The Tresor 39 -39B, Bến Vân Đồn p12, Quận 4, HCM</v>
          </cell>
          <cell r="D2450" t="str">
            <v>MIENNAM;WIN</v>
          </cell>
          <cell r="E2450" t="str">
            <v/>
          </cell>
        </row>
        <row r="2451">
          <cell r="A2451" t="str">
            <v>WIN4205</v>
          </cell>
          <cell r="B2451" t="str">
            <v>CN HCM - CÔNG TY CỔ PHẦN DỊCH VỤ THƯƠNG MẠI TỔNG HỢP WINCOMMERCE</v>
          </cell>
          <cell r="C2451" t="str">
            <v>A-0.04, Block A0, tầng Trệt, KCH Ehome 3 Tây Sài Gòn, P. An Lạc, Quận Bình Tân, HCM</v>
          </cell>
          <cell r="D2451" t="str">
            <v>MIENNAM;WIN</v>
          </cell>
          <cell r="E2451" t="str">
            <v/>
          </cell>
        </row>
        <row r="2452">
          <cell r="A2452" t="str">
            <v>win4207</v>
          </cell>
          <cell r="B2452" t="str">
            <v>CN HCM - Wincommerce</v>
          </cell>
          <cell r="C2452" t="str">
            <v>314 Phú Thọ Hòa, Phường Phú Thọ Hòa, Quận Tân Phú, HCM</v>
          </cell>
          <cell r="D2452" t="str">
            <v>MIENBAC;WIN</v>
          </cell>
          <cell r="E2452">
            <v>0</v>
          </cell>
        </row>
        <row r="2453">
          <cell r="A2453" t="str">
            <v>win4210</v>
          </cell>
          <cell r="B2453" t="str">
            <v>CN HÀ NỘI - wincommerce</v>
          </cell>
          <cell r="C2453" t="str">
            <v>Tổ dân phố số 6, thị trấn Quang Minh, huyện Mê Linh, Hà Nội</v>
          </cell>
          <cell r="D2453" t="str">
            <v>MIENBAC;WIN</v>
          </cell>
          <cell r="E2453">
            <v>0</v>
          </cell>
        </row>
        <row r="2454">
          <cell r="A2454" t="str">
            <v>win4211</v>
          </cell>
          <cell r="B2454" t="str">
            <v>CN HÀ NỘI - wincommerce</v>
          </cell>
          <cell r="C2454" t="str">
            <v>A4-10 Tầng 1, tầng 2 thuộc tòa nhà A4, dự án Bình City, Khu đô thị Thành phố Giao Lưu, 
phường Cổ Nhuế 2, quận Bắc Từ Liêm, HN</v>
          </cell>
          <cell r="D2454" t="str">
            <v>MIENBAC;WIN</v>
          </cell>
          <cell r="E2454">
            <v>0</v>
          </cell>
        </row>
        <row r="2455">
          <cell r="A2455" t="str">
            <v>WIN4216</v>
          </cell>
          <cell r="B2455" t="str">
            <v>CN HÀ NỘI - CÔNG TY CỔ PHẦN DỊCH VỤ THƯƠNG MẠI TỔNG HỢP WINCOMMERCE</v>
          </cell>
          <cell r="C2455" t="str">
            <v>2 Vương Thừa Vũ, phường Khương Trung, quận Thanh Xuân, HN</v>
          </cell>
          <cell r="D2455" t="str">
            <v>MIENBAC;WIN</v>
          </cell>
          <cell r="E2455">
            <v>0</v>
          </cell>
        </row>
        <row r="2456">
          <cell r="A2456" t="str">
            <v>win4217</v>
          </cell>
          <cell r="B2456" t="str">
            <v>CN HÀ NỘI - wincommerce</v>
          </cell>
          <cell r="C2456" t="str">
            <v>543 Thanh Lương, xã Bích Hòa, huyện Thanh Oai, HN</v>
          </cell>
          <cell r="D2456" t="str">
            <v>MIENBAC;WIN</v>
          </cell>
          <cell r="E2456">
            <v>0</v>
          </cell>
        </row>
        <row r="2457">
          <cell r="A2457" t="str">
            <v>win4222</v>
          </cell>
          <cell r="B2457" t="str">
            <v>CN HÀ NỘI - wincommerce</v>
          </cell>
          <cell r="C2457" t="str">
            <v>429 Chùa Thông, Phường Sơn Lộc, Thị xã Sơn Tây, HN</v>
          </cell>
          <cell r="D2457" t="str">
            <v>MIENNAM;WIN</v>
          </cell>
          <cell r="E2457" t="str">
            <v/>
          </cell>
        </row>
        <row r="2458">
          <cell r="A2458" t="str">
            <v>win4223</v>
          </cell>
          <cell r="B2458" t="str">
            <v>CN HCM - Wincommerce</v>
          </cell>
          <cell r="C2458" t="str">
            <v>590/32 Phan Văn Trị, p.7, Quận Gò Vấp, HCM</v>
          </cell>
          <cell r="D2458" t="str">
            <v>MIENNAM;WIN</v>
          </cell>
          <cell r="E2458" t="str">
            <v/>
          </cell>
        </row>
        <row r="2459">
          <cell r="A2459" t="str">
            <v>WIN4226</v>
          </cell>
          <cell r="B2459" t="str">
            <v>CN HCM - CÔNG TY CỔ PHẦN DỊCH VỤ THƯƠNG MẠI TỔNG HỢP WINCOMMERCE</v>
          </cell>
          <cell r="C2459" t="str">
            <v>96 Lâm Văn Bền, P.Tân Kiểng, Q7, HCM</v>
          </cell>
          <cell r="D2459" t="str">
            <v>MIENNAM;WIN</v>
          </cell>
          <cell r="E2459" t="str">
            <v/>
          </cell>
        </row>
        <row r="2460">
          <cell r="A2460" t="str">
            <v>win4229</v>
          </cell>
          <cell r="B2460" t="str">
            <v>CN HCM - Wincommerce</v>
          </cell>
          <cell r="C2460" t="str">
            <v>TM02 - CH3, Cityland Park Hill, Phan Văn Trị, Quận Gò Vấp, HCM</v>
          </cell>
          <cell r="D2460" t="str">
            <v>MIENNAM;WIN</v>
          </cell>
          <cell r="E2460" t="str">
            <v/>
          </cell>
        </row>
        <row r="2461">
          <cell r="A2461" t="str">
            <v>WIN4235</v>
          </cell>
          <cell r="B2461" t="str">
            <v>CN HCM - CÔNG TY CỔ PHẦN DỊCH VỤ THƯƠNG MẠI TỔNG HỢP WINCOMMERCE</v>
          </cell>
          <cell r="C2461" t="str">
            <v>Tầng 1 Lô A CC XI Riverview 190 Nguyễn Văn Hưởng, P. Thảo Điền, Quận 2, HCM</v>
          </cell>
          <cell r="D2461" t="str">
            <v>MIENBAC; WIN</v>
          </cell>
          <cell r="E2461">
            <v>0</v>
          </cell>
        </row>
        <row r="2462">
          <cell r="A2462" t="str">
            <v>WIN4236</v>
          </cell>
          <cell r="B2462" t="str">
            <v>CN HÀ NỘI - CÔNG TY CỔ PHẦN DỊCH VỤ THƯƠNG MẠI TỔNG HỢP WINCOMMERCE</v>
          </cell>
          <cell r="C2462" t="str">
            <v>Phố Nỷ, xã Trung Giã, huyện Sóc Sơn, HN</v>
          </cell>
          <cell r="D2462" t="str">
            <v>MIENNAM;WIN</v>
          </cell>
          <cell r="E2462" t="str">
            <v/>
          </cell>
        </row>
        <row r="2463">
          <cell r="A2463" t="str">
            <v>WIN4239</v>
          </cell>
          <cell r="B2463" t="str">
            <v>CN HCM - CÔNG TY CỔ PHẦN DỊCH VỤ THƯƠNG MẠI TỔNG HỢP WINCOMMERCE</v>
          </cell>
          <cell r="C2463" t="str">
            <v>Chung Cư Lexington, P. An Phú, Quận 2, HCM</v>
          </cell>
          <cell r="D2463" t="str">
            <v>MIENBAC;WIN</v>
          </cell>
          <cell r="E2463">
            <v>0</v>
          </cell>
        </row>
        <row r="2464">
          <cell r="A2464" t="str">
            <v>win4241</v>
          </cell>
          <cell r="B2464" t="str">
            <v>CN HÀ NỘI - wincommerce</v>
          </cell>
          <cell r="C2464" t="str">
            <v>TM 11-A, Tầng 1, Tòa CT9A (Bamboo Garden), KĐT Quốc Oai, xã Sài Sơn, 
huyện Quốc Oai, HN</v>
          </cell>
          <cell r="D2464" t="str">
            <v>MIENNAM;WIN</v>
          </cell>
          <cell r="E2464" t="str">
            <v/>
          </cell>
        </row>
        <row r="2465">
          <cell r="A2465" t="str">
            <v>WIN4242</v>
          </cell>
          <cell r="B2465" t="str">
            <v>CN HCM - CÔNG TY CỔ PHẦN DỊCH VỤ THƯƠNG MẠI TỔNG HỢP WINCOMMERCE</v>
          </cell>
          <cell r="C2465" t="str">
            <v>344 Đất Mới, khu phố 1, P. Bình Trị Đông, Quận Bình Tân, HCM</v>
          </cell>
          <cell r="D2465" t="str">
            <v>MIENBAC;WIN</v>
          </cell>
          <cell r="E2465">
            <v>0</v>
          </cell>
        </row>
        <row r="2466">
          <cell r="A2466" t="str">
            <v>win4243</v>
          </cell>
          <cell r="B2466" t="str">
            <v>CN HÀ NỘI - wincommerce</v>
          </cell>
          <cell r="C2466" t="str">
            <v>106 CT2 - KĐT Văn Khê, đường Tố Hữu, phường La Khê, quận Hà Đông, HN</v>
          </cell>
          <cell r="D2466" t="str">
            <v>MIENBAC;WIN</v>
          </cell>
          <cell r="E2466">
            <v>0</v>
          </cell>
        </row>
        <row r="2467">
          <cell r="A2467" t="str">
            <v>WIN4244</v>
          </cell>
          <cell r="B2467" t="str">
            <v>CN HÀ NỘI - CÔNG TY CỔ PHẦN DỊCH VỤ THƯƠNG MẠI TỔNG HỢP WINCOMMERCE</v>
          </cell>
          <cell r="C2467" t="str">
            <v>Số 1 đường Kim Đồng, phường Giáp Bát, quận Hoàng Mai, HN</v>
          </cell>
          <cell r="D2467" t="str">
            <v>MIENBAC;WIN</v>
          </cell>
          <cell r="E2467">
            <v>0</v>
          </cell>
        </row>
        <row r="2468">
          <cell r="A2468" t="str">
            <v>WIN4249</v>
          </cell>
          <cell r="B2468" t="str">
            <v>CN HÀ NỘI - CÔNG TY CỔ PHẦN DỊCH VỤ THƯƠNG MẠI TỔNG HỢP WINCOMMERCE</v>
          </cell>
          <cell r="C2468" t="str">
            <v>P110 nhà G9, 1 ngõ 495 Nguyễn Trãi, Phường Thanh Xuân Nam, Quận Thanh Xuân, HN</v>
          </cell>
          <cell r="D2468" t="str">
            <v>MIENNAM;WIN</v>
          </cell>
          <cell r="E2468" t="str">
            <v/>
          </cell>
        </row>
        <row r="2469">
          <cell r="A2469" t="str">
            <v>WIN4250</v>
          </cell>
          <cell r="B2469" t="str">
            <v>CN HCM - CÔNG TY CỔ PHẦN DỊCH VỤ THƯƠNG MẠI TỔNG HỢP WINCOMMERCE</v>
          </cell>
          <cell r="C2469" t="str">
            <v>84 Gò Ô Môi, KP2, Phường Phú Thuận, Q7, HCM</v>
          </cell>
          <cell r="D2469" t="str">
            <v>MIENNAM;WIN</v>
          </cell>
          <cell r="E2469" t="str">
            <v/>
          </cell>
        </row>
        <row r="2470">
          <cell r="A2470" t="str">
            <v>WIN4251</v>
          </cell>
          <cell r="B2470" t="str">
            <v>CN HCM - CÔNG TY CỔ PHẦN DỊCH VỤ THƯƠNG MẠI TỔNG HỢP WINCOMMERCE</v>
          </cell>
          <cell r="C2470" t="str">
            <v>61/43 Đường Số 48, KP6, Phường Hiệp Bình Chánh, Quận Thủ Đức, HCM</v>
          </cell>
          <cell r="D2470" t="str">
            <v>MIENBAC;WIN</v>
          </cell>
          <cell r="E2470">
            <v>0</v>
          </cell>
        </row>
        <row r="2471">
          <cell r="A2471" t="str">
            <v>WIN4255</v>
          </cell>
          <cell r="B2471" t="str">
            <v>CN HÀ NỘI - CÔNG TY CỔ PHẦN DỊCH VỤ THƯƠNG MẠI TỔNG HỢP WINCOMMERCE</v>
          </cell>
          <cell r="C2471" t="str">
            <v>103 ngõ 4 Phương Mai, P.Phương Mai, Q.Đống Đa, TP.Hà Nội</v>
          </cell>
          <cell r="D2471" t="str">
            <v>MIENBAC;WIN</v>
          </cell>
          <cell r="E2471">
            <v>0</v>
          </cell>
        </row>
        <row r="2472">
          <cell r="A2472" t="str">
            <v>WIN4256</v>
          </cell>
          <cell r="B2472" t="str">
            <v>CN HÀ NỘI - CÔNG TY CỔ PHẦN DỊCH VỤ THƯƠNG MẠI TỔNG HỢP WINCOMMERCE</v>
          </cell>
          <cell r="C2472" t="str">
            <v>Kiot 2-3, Tầng 1, Khu B, chung cư N04A-CC5, Khu Đoàn Ngoại Giao, 
P.Xuân Tảo, Q.Bắc Từ Liêm, HN</v>
          </cell>
          <cell r="D2472" t="str">
            <v>MIENBAC;WIN</v>
          </cell>
          <cell r="E2472">
            <v>0</v>
          </cell>
        </row>
        <row r="2473">
          <cell r="A2473" t="str">
            <v>win4258</v>
          </cell>
          <cell r="B2473" t="str">
            <v>CN HÀ NỘI - wincommerce</v>
          </cell>
          <cell r="C2473" t="str">
            <v>Số 1 La Thành, Phường Lê Lợi, Thị xã Sơn Tây, HN</v>
          </cell>
          <cell r="D2473" t="str">
            <v>MIENBAC;WIN</v>
          </cell>
          <cell r="E2473">
            <v>0</v>
          </cell>
        </row>
        <row r="2474">
          <cell r="A2474" t="str">
            <v>WIN4259</v>
          </cell>
          <cell r="B2474" t="str">
            <v>CN HÀ NỘI - CÔNG TY CỔ PHẦN DỊCH VỤ THƯƠNG MẠI TỔNG HỢP WINCOMMERCE</v>
          </cell>
          <cell r="C2474" t="str">
            <v>N2-L1-04, Tầng 1, Tòa NƠ2, Gold Season, 47 Nguyễn Tuân, Phường Thanh Xuân Trung, Quận Thanh Xuân, HN</v>
          </cell>
          <cell r="D2474" t="str">
            <v>MIENBAC;WIN</v>
          </cell>
          <cell r="E2474">
            <v>0</v>
          </cell>
        </row>
        <row r="2475">
          <cell r="A2475" t="str">
            <v>WIN4260</v>
          </cell>
          <cell r="B2475" t="str">
            <v>CN HÀ NỘI - CÔNG TY CỔ PHẦN DỊCH VỤ THƯƠNG MẠI TỔNG HỢP WINCOMMERCE</v>
          </cell>
          <cell r="C2475" t="str">
            <v>Số 121 Ỷ La, P.Dương Nội, Q. Hà Đông, HN</v>
          </cell>
          <cell r="D2475" t="str">
            <v>MIENBAC;WIN</v>
          </cell>
          <cell r="E2475">
            <v>0</v>
          </cell>
        </row>
        <row r="2476">
          <cell r="A2476" t="str">
            <v>WIN4262</v>
          </cell>
          <cell r="B2476" t="str">
            <v>CN HÀ NỘI - CÔNG TY CỔ PHẦN DỊCH VỤ THƯƠNG MẠI TỔNG HỢP WINCOMMERCE</v>
          </cell>
          <cell r="C2476" t="str">
            <v>18 Dốc Lã, Xã Yên Thường, Huyện Gia Lâm, TP.Hà Nội</v>
          </cell>
          <cell r="D2476" t="str">
            <v>MIENBAC;WIN</v>
          </cell>
          <cell r="E2476">
            <v>0</v>
          </cell>
        </row>
        <row r="2477">
          <cell r="A2477" t="str">
            <v>WIN4263</v>
          </cell>
          <cell r="B2477" t="str">
            <v>CN HÀ NỘI - CÔNG TY CỔ PHẦN DỊCH VỤ THƯƠNG MẠI TỔNG HỢP WINCOMMERCE</v>
          </cell>
          <cell r="C2477" t="str">
            <v>Tầng 1 Tháp B, Tòa nhà Central Point, 219 Trung Kính, Phường Yên Hòa, Quận Cầu Giấy, HN</v>
          </cell>
          <cell r="D2477" t="str">
            <v>MIENNAM;WIN</v>
          </cell>
          <cell r="E2477" t="str">
            <v/>
          </cell>
        </row>
        <row r="2478">
          <cell r="A2478" t="str">
            <v>WIN4264</v>
          </cell>
          <cell r="B2478" t="str">
            <v>CN HCM - CÔNG TY CỔ PHẦN DỊCH VỤ THƯƠNG MẠI TỔNG HỢP WINCOMMERCE</v>
          </cell>
          <cell r="C2478" t="str">
            <v>87 Trần Quang Diệu, P.13, Quận 3, HCM</v>
          </cell>
          <cell r="D2478" t="str">
            <v>MIENNAM;WIN</v>
          </cell>
          <cell r="E2478" t="str">
            <v/>
          </cell>
        </row>
        <row r="2479">
          <cell r="A2479" t="str">
            <v>WIN4268</v>
          </cell>
          <cell r="B2479" t="str">
            <v>CN HCM - CÔNG TY CỔ PHẦN DỊCH VỤ THƯƠNG MẠI TỔNG HỢP WINCOMMERCE</v>
          </cell>
          <cell r="C2479" t="str">
            <v>188 Hiệp Bình, KP8, Phường Hiệp Bình Chánh, Quận Thủ Đức, HCM</v>
          </cell>
          <cell r="D2479" t="str">
            <v>MIENBAC;WIN</v>
          </cell>
          <cell r="E2479">
            <v>0</v>
          </cell>
        </row>
        <row r="2480">
          <cell r="A2480" t="str">
            <v>WIN4274</v>
          </cell>
          <cell r="B2480" t="str">
            <v>CN HÀ NỘI - CÔNG TY CỔ PHẦN DỊCH VỤ THƯƠNG MẠI TỔNG HỢP WINCOMMERCE</v>
          </cell>
          <cell r="C2480" t="str">
            <v>Số 25-27 ngõ 214 Nguyễn Xiển, phường Hạ Đình, quận Thanh Xuân, HN</v>
          </cell>
          <cell r="D2480" t="str">
            <v>MIENBAC;WIN</v>
          </cell>
          <cell r="E2480">
            <v>0</v>
          </cell>
        </row>
        <row r="2481">
          <cell r="A2481" t="str">
            <v>win4275</v>
          </cell>
          <cell r="B2481" t="str">
            <v>CN HÀ NỘI - wincommerce</v>
          </cell>
          <cell r="C2481" t="str">
            <v>Ki ốt số 38-40, tầng 1 thuộc tòa nhà B2.1.HH03D, Khu đô thị Thanh Hà - 
Cienco5, xã Cự Khê, huyện Thanh Oai, HN</v>
          </cell>
          <cell r="D2481" t="str">
            <v>MIENBAC;WIN</v>
          </cell>
          <cell r="E2481">
            <v>0</v>
          </cell>
        </row>
        <row r="2482">
          <cell r="A2482" t="str">
            <v>WIN4276</v>
          </cell>
          <cell r="B2482" t="str">
            <v>CN HÀ NỘI - CÔNG TY CỔ PHẦN DỊCH VỤ THƯƠNG MẠI TỔNG HỢP WINCOMMERCE</v>
          </cell>
          <cell r="C2482" t="str">
            <v>48 ngõ 99 Đức Giang, P.Thượng Thanh, Q.Long Biên, HN</v>
          </cell>
          <cell r="D2482" t="str">
            <v>MIENBAC; WIN</v>
          </cell>
          <cell r="E2482">
            <v>0</v>
          </cell>
        </row>
        <row r="2483">
          <cell r="A2483" t="str">
            <v>WIN4277</v>
          </cell>
          <cell r="B2483" t="str">
            <v>CN HÀ NỘI - CÔNG TY CỔ PHẦN DỊCH VỤ THƯƠNG MẠI TỔNG HỢP WINCOMMERCE</v>
          </cell>
          <cell r="C2483" t="str">
            <v>Số 67 Đường 2, khu 2 xã Phú Minh, huyện Sóc Sơn, HN</v>
          </cell>
          <cell r="D2483" t="str">
            <v>MIENBAC;WIN</v>
          </cell>
          <cell r="E2483">
            <v>0</v>
          </cell>
        </row>
        <row r="2484">
          <cell r="A2484" t="str">
            <v>WIN4280</v>
          </cell>
          <cell r="B2484" t="str">
            <v>CN HÀ NỘI - CÔNG TY CỔ PHẦN DỊCH VỤ THƯƠNG MẠI TỔNG HỢP WINCOMMERCE</v>
          </cell>
          <cell r="C2484" t="str">
            <v>L1-08, tầng 1 tòa HH3 - Khu chức năng đô thị Đại Mỗ (FLC Đại Mỗ), phường Đại Mỗ, quận Nam Từ Liêm, HN</v>
          </cell>
          <cell r="D2484" t="str">
            <v>MIENNAM;WIN</v>
          </cell>
          <cell r="E2484" t="str">
            <v/>
          </cell>
        </row>
        <row r="2485">
          <cell r="A2485" t="str">
            <v>WIN4281</v>
          </cell>
          <cell r="B2485" t="str">
            <v>CN HCM - CÔNG TY CỔ PHẦN DỊCH VỤ THƯƠNG MẠI TỔNG HỢP WINCOMMERCE</v>
          </cell>
          <cell r="C2485" t="str">
            <v>002 Tầng trệt Block V4, Sunrise City- South, 23 Nguyễn Hữu Thọ, P.Tân Hưng, Q.7, HCM</v>
          </cell>
          <cell r="D2485" t="str">
            <v>MIENNAM;WIN</v>
          </cell>
          <cell r="E2485" t="str">
            <v/>
          </cell>
        </row>
        <row r="2486">
          <cell r="A2486" t="str">
            <v>WIN4285</v>
          </cell>
          <cell r="B2486" t="str">
            <v>CN HCM - CÔNG TY CỔ PHẦN DỊCH VỤ THƯƠNG MẠI TỔNG HỢP WINCOMMERCE</v>
          </cell>
          <cell r="C2486" t="str">
            <v>20H9-21H9 đường DD11 (KDC An Sương), KP 4, P. Tận Hưng Thuận, Quận 12, HCM</v>
          </cell>
          <cell r="D2486" t="str">
            <v>MIENBAC;WIN</v>
          </cell>
          <cell r="E2486">
            <v>0</v>
          </cell>
        </row>
        <row r="2487">
          <cell r="A2487" t="str">
            <v>WIN4287</v>
          </cell>
          <cell r="B2487" t="str">
            <v>CN HÀ NỘI - CÔNG TY CỔ PHẦN DỊCH VỤ THƯƠNG MẠI TỔNG HỢP WINCOMMERCE</v>
          </cell>
          <cell r="C2487" t="str">
            <v>Xóm Tây, xã Vân Nội, Huyện Đông Anh, HN</v>
          </cell>
          <cell r="D2487" t="str">
            <v>MIENNAM;WIN</v>
          </cell>
          <cell r="E2487" t="str">
            <v/>
          </cell>
        </row>
        <row r="2488">
          <cell r="A2488" t="str">
            <v>WIN4290</v>
          </cell>
          <cell r="B2488" t="str">
            <v>CN HCM - CÔNG TY CỔ PHẦN DỊCH VỤ THƯƠNG MẠI TỔNG HỢP WINCOMMERCE</v>
          </cell>
          <cell r="C2488" t="str">
            <v>13/134 Trần Văn Hoàng, P. 9, Quận Tân Bình, HCM</v>
          </cell>
          <cell r="D2488" t="str">
            <v>MIENNAM;WIN</v>
          </cell>
          <cell r="E2488" t="str">
            <v/>
          </cell>
        </row>
        <row r="2489">
          <cell r="A2489" t="str">
            <v>WIN4293</v>
          </cell>
          <cell r="B2489" t="str">
            <v>CN HCM - CÔNG TY CỔ PHẦN DỊCH VỤ THƯƠNG MẠI TỔNG HỢP WINCOMMERCE</v>
          </cell>
          <cell r="C2489" t="str">
            <v>270 Man Thiện, khu phố 5, Phường Tăng Nhơn Phú A, Quận 9, HCM</v>
          </cell>
          <cell r="D2489" t="str">
            <v>MIENBAC;WIN</v>
          </cell>
          <cell r="E2489">
            <v>0</v>
          </cell>
        </row>
        <row r="2490">
          <cell r="A2490" t="str">
            <v>WIN4294</v>
          </cell>
          <cell r="B2490" t="str">
            <v>CN HÀ NỘI - CÔNG TY CỔ PHẦN DỊCH VỤ THƯƠNG MẠI TỔNG HỢP WINCOMMERCE</v>
          </cell>
          <cell r="C2490" t="str">
            <v>83 An Trạch, phường Quốc Tử Giám, Quận Đống Đa, Hà Nội</v>
          </cell>
          <cell r="D2490" t="str">
            <v>MIENBAC;WIN</v>
          </cell>
          <cell r="E2490">
            <v>0</v>
          </cell>
        </row>
        <row r="2491">
          <cell r="A2491" t="str">
            <v>WIN4301</v>
          </cell>
          <cell r="B2491" t="str">
            <v>CN HÀ NỘI - CÔNG TY CỔ PHẦN DỊCH VỤ THƯƠNG MẠI TỔNG HỢP WINCOMMERCE</v>
          </cell>
          <cell r="C2491" t="str">
            <v>Tầng 1 Tòa nhà Cowa Tower, 199 Hồ Tùng Mậu, Phường Cầu Diễn, Quận Nam Từ Liêm, HN</v>
          </cell>
          <cell r="D2491" t="str">
            <v>MIENBAC;WIN</v>
          </cell>
          <cell r="E2491">
            <v>0</v>
          </cell>
        </row>
        <row r="2492">
          <cell r="A2492" t="str">
            <v>WIN4302</v>
          </cell>
          <cell r="B2492" t="str">
            <v>CN HÀ NỘI - CÔNG TY CỔ PHẦN DỊCH VỤ THƯƠNG MẠI TỔNG HỢP WINCOMMERCE</v>
          </cell>
          <cell r="C2492" t="str">
            <v>Lô 01, Tầng 1, Tòa CT3, Dự án nhà ở XH CBCS Bộ Công an, 170 ngõ 43 Cổ Nhuế, 
phường Cổ Nhuế 2, quận Bắc Từ Liêm, HN</v>
          </cell>
          <cell r="D2492" t="str">
            <v>MIENNAM;WIN</v>
          </cell>
          <cell r="E2492" t="str">
            <v/>
          </cell>
        </row>
        <row r="2493">
          <cell r="A2493" t="str">
            <v>win4303</v>
          </cell>
          <cell r="B2493" t="str">
            <v>CN HCM - Wincommerce</v>
          </cell>
          <cell r="C2493" t="str">
            <v>Khu TM Tầng trệt, tháp A, KCH 36 Trịnh Đình Thảo, P. Hòa Thạnh, Quận Tân Phú, HCM</v>
          </cell>
          <cell r="D2493" t="str">
            <v>MIENBAC;WIN</v>
          </cell>
          <cell r="E2493">
            <v>0</v>
          </cell>
        </row>
        <row r="2494">
          <cell r="A2494" t="str">
            <v>WIN4305</v>
          </cell>
          <cell r="B2494" t="str">
            <v>CN HÀ NỘI - CÔNG TY CỔ PHẦN DỊCH VỤ THƯƠNG MẠI TỔNG HỢP WINCOMMERCE</v>
          </cell>
          <cell r="C2494" t="str">
            <v>PL01-11 Dự án Khu đô thị Vinhomes Riverside 2, khu Phong Lan 1
, đường Nguyễn Lam, phường Phúc Đồng, quận Long Biên, HN</v>
          </cell>
          <cell r="D2494" t="str">
            <v>MIENBAC;WIN</v>
          </cell>
          <cell r="E2494">
            <v>0</v>
          </cell>
        </row>
        <row r="2495">
          <cell r="A2495" t="str">
            <v>WIN4306</v>
          </cell>
          <cell r="B2495" t="str">
            <v>CN HÀ NỘI - CÔNG TY CỔ PHẦN DỊCH VỤ THƯƠNG MẠI TỔNG HỢP WINCOMMERCE</v>
          </cell>
          <cell r="C2495" t="str">
            <v>Số 35 ngõ 381 Nguyễn Khang, Tổ 17, P. Yên Hòa, Q. Cầu Giấy, HN</v>
          </cell>
          <cell r="D2495" t="str">
            <v>MIENBAC;WIN</v>
          </cell>
          <cell r="E2495">
            <v>0</v>
          </cell>
        </row>
        <row r="2496">
          <cell r="A2496" t="str">
            <v>win4307</v>
          </cell>
          <cell r="B2496" t="str">
            <v>CN HÀ NỘI - wincommerce</v>
          </cell>
          <cell r="C2496" t="str">
            <v>Ki ốt số: 54-56, tầng 1, tòa nhà B1.4-HH02-2C, Khu đô thị Thanh Hà – 
Cienco5, xã Cự Khê, huyện Thanh Oai, HN</v>
          </cell>
          <cell r="D2496" t="str">
            <v>MIENNAM;WIN</v>
          </cell>
          <cell r="E2496" t="str">
            <v/>
          </cell>
        </row>
        <row r="2497">
          <cell r="A2497" t="str">
            <v>win4311</v>
          </cell>
          <cell r="B2497" t="str">
            <v>CN HCM - Wincommerce</v>
          </cell>
          <cell r="C2497" t="str">
            <v>65-65A-65B-65C Nguyễn Đỗ Cung, P. Tây Thạnh, Quận Tân Phú, HCM</v>
          </cell>
          <cell r="D2497" t="str">
            <v>MIENNAM;WIN</v>
          </cell>
          <cell r="E2497" t="str">
            <v/>
          </cell>
        </row>
        <row r="2498">
          <cell r="A2498" t="str">
            <v>WIN4312</v>
          </cell>
          <cell r="B2498" t="str">
            <v>CN HCM - CÔNG TY CỔ PHẦN DỊCH VỤ THƯƠNG MẠI TỔNG HỢP WINCOMMERCE</v>
          </cell>
          <cell r="C2498" t="str">
            <v>8A đường số 12, KP2, P. Hiệp Bình Phước, Quận Thủ Đức, HCM</v>
          </cell>
          <cell r="D2498" t="str">
            <v>MIENNAM;WIN</v>
          </cell>
          <cell r="E2498" t="str">
            <v/>
          </cell>
        </row>
        <row r="2499">
          <cell r="A2499" t="str">
            <v>WIN4313</v>
          </cell>
          <cell r="B2499" t="str">
            <v>CN HCM - CÔNG TY CỔ PHẦN DỊCH VỤ THƯƠNG MẠI TỔNG HỢP WINCOMMERCE</v>
          </cell>
          <cell r="C2499" t="str">
            <v>A01-05, tầng 1, CC The Golden Star, 72 Nguyễn Thị Thập, P.Bình Thuận, Q.7, HCM</v>
          </cell>
          <cell r="D2499" t="str">
            <v>MIENBAC;WIN</v>
          </cell>
          <cell r="E2499">
            <v>0</v>
          </cell>
        </row>
        <row r="2500">
          <cell r="A2500" t="str">
            <v>WIN4317</v>
          </cell>
          <cell r="B2500" t="str">
            <v>CN HÀ NỘI - CÔNG TY CỔ PHẦN DỊCH VỤ THƯƠNG MẠI TỔNG HỢP WINCOMMERCE</v>
          </cell>
          <cell r="C2500" t="str">
            <v>SH05- Tầng 1 – Khối Đế, Tòa Tháp A,B, Tổ Hợp công trình thương mại, Dịch vụ, văn phòng, nhà ở và nhà trẻ - 
Starcity center tại ô đất Ký Hiệu HH, Khu Đô Thị Đông Nam, Đường Trần Duy Hưng, Phường Trung hòa, quận Cầu Giấy, HN</v>
          </cell>
          <cell r="D2500" t="str">
            <v>MIENNAM;WIN</v>
          </cell>
          <cell r="E2500" t="str">
            <v/>
          </cell>
        </row>
        <row r="2501">
          <cell r="A2501" t="str">
            <v>WIN4319</v>
          </cell>
          <cell r="B2501" t="str">
            <v>CN HCM - CÔNG TY CỔ PHẦN DỊCH VỤ THƯƠNG MẠI TỔNG HỢP WINCOMMERCE</v>
          </cell>
          <cell r="C2501" t="str">
            <v>492-494 đường số 7, P.Tân Tạo, Quận Bình Tân, HCM</v>
          </cell>
          <cell r="D2501" t="str">
            <v>MIENNAM;WIN</v>
          </cell>
          <cell r="E2501" t="str">
            <v/>
          </cell>
        </row>
        <row r="2502">
          <cell r="A2502" t="str">
            <v>WIN4320</v>
          </cell>
          <cell r="B2502" t="str">
            <v>CN HCM - CÔNG TY CỔ PHẦN DỊCH VỤ THƯƠNG MẠI TỔNG HỢP WINCOMMERCE</v>
          </cell>
          <cell r="C2502" t="str">
            <v>85-87 đường số 6, KDC Phường Phú Hữu, Quận 9, HCM</v>
          </cell>
          <cell r="D2502" t="str">
            <v>MIENNAM;WIN</v>
          </cell>
          <cell r="E2502" t="str">
            <v/>
          </cell>
        </row>
        <row r="2503">
          <cell r="A2503" t="str">
            <v>WIN4321</v>
          </cell>
          <cell r="B2503" t="str">
            <v>CN HCM - CÔNG TY CỔ PHẦN DỊCH VỤ THƯƠNG MẠI TỔNG HỢP WINCOMMERCE</v>
          </cell>
          <cell r="C2503" t="str">
            <v>45 Gò Dưa, KP4, P.Tam Bình, Quận Thủ Đức, HCM</v>
          </cell>
          <cell r="D2503" t="str">
            <v>MIENNAM;WIN</v>
          </cell>
          <cell r="E2503" t="str">
            <v/>
          </cell>
        </row>
        <row r="2504">
          <cell r="A2504" t="str">
            <v>win4323</v>
          </cell>
          <cell r="B2504" t="str">
            <v>CN HCM - CÔNG TY CỔ PHẦN DỊCH VỤ THƯƠNG MẠI TỔNG HỢP WINCOMMERCE</v>
          </cell>
          <cell r="C2504" t="str">
            <v>563 Lê Văn Khương, KP 5, P.Hiệp Thành, Q.12, HCM</v>
          </cell>
          <cell r="D2504" t="str">
            <v>MIENBAC;WIN</v>
          </cell>
          <cell r="E2504">
            <v>0</v>
          </cell>
        </row>
        <row r="2505">
          <cell r="A2505" t="str">
            <v>win4326</v>
          </cell>
          <cell r="B2505" t="str">
            <v>CN HÀ NỘI - wincommerce</v>
          </cell>
          <cell r="C2505" t="str">
            <v>Xóm Mới, Ngọc Than, xã Ngọc Mỹ, huyện Quốc Oai, Hà Nội</v>
          </cell>
          <cell r="D2505" t="str">
            <v>MIENBAC;WIN</v>
          </cell>
          <cell r="E2505">
            <v>0</v>
          </cell>
        </row>
        <row r="2506">
          <cell r="A2506" t="str">
            <v>WIN4327</v>
          </cell>
          <cell r="B2506" t="str">
            <v>CN HÀ NỘI - CÔNG TY CỔ PHẦN DỊCH VỤ THƯƠNG MẠI TỔNG HỢP WINCOMMERCE</v>
          </cell>
          <cell r="C2506" t="str">
            <v>Số 183 Đường Nguyễn Ngọc Vũ, Tổ 6, phường Trung Hòa, Quận Cầu Giấy, HN</v>
          </cell>
          <cell r="D2506" t="str">
            <v>MIENBAC;WIN</v>
          </cell>
          <cell r="E2506">
            <v>0</v>
          </cell>
        </row>
        <row r="2507">
          <cell r="A2507" t="str">
            <v>WIN4328</v>
          </cell>
          <cell r="B2507" t="str">
            <v>CN HÀ NỘI - CÔNG TY CỔ PHẦN DỊCH VỤ THƯƠNG MẠI TỔNG HỢP WINCOMMERCE</v>
          </cell>
          <cell r="C2507" t="str">
            <v>Ô DVTM-04, tầng 1, khu B(361), tòa MHDI, ngõ 60 Hoàng Quốc Việt, P. Nghĩa Đô, Q. Cầu Giấy, Hà Nội</v>
          </cell>
          <cell r="D2507" t="str">
            <v>MIENNAM;WIN</v>
          </cell>
          <cell r="E2507" t="str">
            <v/>
          </cell>
        </row>
        <row r="2508">
          <cell r="A2508" t="str">
            <v>WIN4330</v>
          </cell>
          <cell r="B2508" t="str">
            <v>CN HCM - CÔNG TY CỔ PHẦN DỊCH VỤ THƯƠNG MẠI TỔNG HỢP WINCOMMERCE</v>
          </cell>
          <cell r="C2508" t="str">
            <v>SCB 01-21 tại dự án Sunrise Cityview số 33, Nguyễn Hữu Thọ, p Tân Hưng, Q.7, HCM</v>
          </cell>
          <cell r="D2508" t="str">
            <v>MIENBAC;WIN</v>
          </cell>
          <cell r="E2508">
            <v>0</v>
          </cell>
        </row>
        <row r="2509">
          <cell r="A2509" t="str">
            <v>WIN4331</v>
          </cell>
          <cell r="B2509" t="str">
            <v>CN HÀ NỘI - CÔNG TY CỔ PHẦN DỊCH VỤ THƯƠNG MẠI TỔNG HỢP WINCOMMERCE</v>
          </cell>
          <cell r="C2509" t="str">
            <v>Số 6 ngõ 22 Phú Viên, P. Bồ Đề, Q. Long Biên, Hà Nội</v>
          </cell>
          <cell r="D2509" t="str">
            <v>MIENNAM;WIN</v>
          </cell>
          <cell r="E2509" t="str">
            <v/>
          </cell>
        </row>
        <row r="2510">
          <cell r="A2510" t="str">
            <v>WIN4332</v>
          </cell>
          <cell r="B2510" t="str">
            <v>CN HCM - CÔNG TY CỔ PHẦN DỊCH VỤ THƯƠNG MẠI TỔNG HỢP WINCOMMERCE</v>
          </cell>
          <cell r="C2510" t="str">
            <v>94 đường số 4, kp 3, p Bình Hưng Hòa A, Quận Bình Tân, HCM</v>
          </cell>
          <cell r="D2510" t="str">
            <v>MIENNAM;WIN</v>
          </cell>
          <cell r="E2510" t="str">
            <v/>
          </cell>
        </row>
        <row r="2511">
          <cell r="A2511" t="str">
            <v>WIN4336</v>
          </cell>
          <cell r="B2511" t="str">
            <v>CN HCM - CÔNG TY CỔ PHẦN DỊCH VỤ THƯƠNG MẠI TỔNG HỢP WINCOMMERCE</v>
          </cell>
          <cell r="C2511" t="str">
            <v>07 Nguyễn Duy Dương, Phường 8, Q5, HCM</v>
          </cell>
          <cell r="D2511" t="str">
            <v>MIENBAC;WIN</v>
          </cell>
          <cell r="E2511">
            <v>0</v>
          </cell>
        </row>
        <row r="2512">
          <cell r="A2512" t="str">
            <v>WIN4340</v>
          </cell>
          <cell r="B2512" t="str">
            <v>CN HÀ NỘI - CÔNG TY CỔ PHẦN DỊCH VỤ THƯƠNG MẠI TỔNG HỢP WINCOMMERCE</v>
          </cell>
          <cell r="C2512" t="str">
            <v>Số 171 đường Giải Phóng, phường Đồng Tâm, quận Hai Bà Trưng, HN</v>
          </cell>
          <cell r="D2512" t="str">
            <v>MIENNAM;WIN</v>
          </cell>
          <cell r="E2512" t="str">
            <v/>
          </cell>
        </row>
        <row r="2513">
          <cell r="A2513" t="str">
            <v>WIN4345</v>
          </cell>
          <cell r="B2513" t="str">
            <v>CN HCM - CÔNG TY CỔ PHẦN DỊCH VỤ THƯƠNG MẠI TỔNG HỢP WINCOMMERCE</v>
          </cell>
          <cell r="C2513" t="str">
            <v>506/61 Nguyễn Ảnh Thủ, kp 4, p Hiệp Thành, q.12, HCM</v>
          </cell>
          <cell r="D2513" t="str">
            <v>MIENNAM;WIN</v>
          </cell>
          <cell r="E2513" t="str">
            <v/>
          </cell>
        </row>
        <row r="2514">
          <cell r="A2514" t="str">
            <v>WIN4349</v>
          </cell>
          <cell r="B2514" t="str">
            <v>CN HCM - CÔNG TY CỔ PHẦN DỊCH VỤ THƯƠNG MẠI TỔNG HỢP WINCOMMERCE</v>
          </cell>
          <cell r="C2514" t="str">
            <v>496/12 Dương Quảng Hàm, P.6, Quận Gò Vấp, HCM</v>
          </cell>
          <cell r="D2514" t="str">
            <v>MIENNAM;WIN</v>
          </cell>
          <cell r="E2514" t="str">
            <v/>
          </cell>
        </row>
        <row r="2515">
          <cell r="A2515" t="str">
            <v>WIN4350</v>
          </cell>
          <cell r="B2515" t="str">
            <v>CN HCM - CÔNG TY CỔ PHẦN DỊCH VỤ THƯƠNG MẠI TỔNG HỢP WINCOMMERCE</v>
          </cell>
          <cell r="C2515" t="str">
            <v>39 Thép Mới, P. 12, Quận Tân Bình, HCM</v>
          </cell>
          <cell r="D2515" t="str">
            <v>MIENBAC; WIN</v>
          </cell>
          <cell r="E2515">
            <v>0</v>
          </cell>
        </row>
        <row r="2516">
          <cell r="A2516" t="str">
            <v>WIN4356</v>
          </cell>
          <cell r="B2516" t="str">
            <v>CN HÀ NỘI - CÔNG TY CỔ PHẦN DỊCH VỤ THƯƠNG MẠI TỔNG HỢP WINCOMMERCE</v>
          </cell>
          <cell r="C2516" t="str">
            <v>Số 103- 105 đường Đa Phúc, thôn Dược Thượng, xã Tiên Dược, huyện Sóc Sơn, HN</v>
          </cell>
          <cell r="D2516" t="str">
            <v>MIENBAC;WIN</v>
          </cell>
          <cell r="E2516">
            <v>0</v>
          </cell>
        </row>
        <row r="2517">
          <cell r="A2517" t="str">
            <v>WIN4357</v>
          </cell>
          <cell r="B2517" t="str">
            <v>CN HÀ NỘI - CÔNG TY CỔ PHẦN DỊCH VỤ THƯƠNG MẠI TỔNG HỢP WINCOMMERCE</v>
          </cell>
          <cell r="C2517" t="str">
            <v>Xóm Tự, Thôn Phù Đổng, Xã Phù Đổng, Huyện Gia Lâm, HN</v>
          </cell>
          <cell r="D2517" t="str">
            <v>MIENBAC;WIN</v>
          </cell>
          <cell r="E2517">
            <v>0</v>
          </cell>
        </row>
        <row r="2518">
          <cell r="A2518" t="str">
            <v>win4360</v>
          </cell>
          <cell r="B2518" t="str">
            <v>CN HÀ NỘI - wincommerce</v>
          </cell>
          <cell r="C2518" t="str">
            <v>Tổ 1, TT Quang Minh, H. Mê Linh, TP Hà Nội</v>
          </cell>
          <cell r="D2518" t="str">
            <v>MIENBAC;WIN</v>
          </cell>
          <cell r="E2518">
            <v>0</v>
          </cell>
        </row>
        <row r="2519">
          <cell r="A2519" t="str">
            <v>WIN4361</v>
          </cell>
          <cell r="B2519" t="str">
            <v>CN HÀ NỘI - CÔNG TY CỔ PHẦN DỊCH VỤ THƯƠNG MẠI TỔNG HỢP WINCOMMERCE</v>
          </cell>
          <cell r="C2519" t="str">
            <v>19A Xa La, Phường Phúc La, Quận Hà Đông, HN</v>
          </cell>
          <cell r="D2519" t="str">
            <v>MIENBAC;WIN</v>
          </cell>
          <cell r="E2519">
            <v>0</v>
          </cell>
        </row>
        <row r="2520">
          <cell r="A2520" t="str">
            <v>win4364</v>
          </cell>
          <cell r="B2520" t="str">
            <v>CN HÀ NỘI - wincommerce</v>
          </cell>
          <cell r="C2520" t="str">
            <v>Thôn An Hạ, xã An Thượng, huyện Hoài Đức, Hà Nội (trên đường 72 cũ)</v>
          </cell>
          <cell r="D2520" t="str">
            <v>MIENNAM;WIN</v>
          </cell>
          <cell r="E2520" t="str">
            <v/>
          </cell>
        </row>
        <row r="2521">
          <cell r="A2521" t="str">
            <v>WIN4366</v>
          </cell>
          <cell r="B2521" t="str">
            <v>CN HCM - CÔNG TY CỔ PHẦN DỊCH VỤ THƯƠNG MẠI TỔNG HỢP WINCOMMERCE</v>
          </cell>
          <cell r="C2521" t="str">
            <v>237 Nguyễn Văn Hưởng, P.Thảo Điền, Q.2, HCM</v>
          </cell>
          <cell r="D2521" t="str">
            <v>MIENNAM;WIN</v>
          </cell>
          <cell r="E2521" t="str">
            <v/>
          </cell>
        </row>
        <row r="2522">
          <cell r="A2522" t="str">
            <v>win4371</v>
          </cell>
          <cell r="B2522" t="str">
            <v>CN HCM - WINCOMMERCE</v>
          </cell>
          <cell r="C2522" t="str">
            <v>4S Linh Đông, P. Linh Đông, Quận Thủ Đức, HCM</v>
          </cell>
          <cell r="D2522" t="str">
            <v>MIENNAM;WIN</v>
          </cell>
          <cell r="E2522" t="str">
            <v/>
          </cell>
        </row>
        <row r="2523">
          <cell r="A2523" t="str">
            <v>WIN4372</v>
          </cell>
          <cell r="B2523" t="str">
            <v>CN HCM - CÔNG TY CỔ PHẦN DỊCH VỤ THƯƠNG MẠI TỔNG HỢP WINCOMMERCE</v>
          </cell>
          <cell r="C2523" t="str">
            <v>0.12 tầng 1, cc 4S Bình Triệu, đường 17, KP3, P. Hiệp Bình Chánh, Quận Thủ Đức, HCM</v>
          </cell>
          <cell r="D2523" t="str">
            <v>MIENNAM;WIN</v>
          </cell>
          <cell r="E2523" t="str">
            <v/>
          </cell>
        </row>
        <row r="2524">
          <cell r="A2524" t="str">
            <v>WIN4376</v>
          </cell>
          <cell r="B2524" t="str">
            <v>CN HCM - CÔNG TY CỔ PHẦN DỊCH VỤ THƯƠNG MẠI TỔNG HỢP WINCOMMERCE</v>
          </cell>
          <cell r="C2524" t="str">
            <v>Tầng Trệt, Chung Cư An Gia Star, 900A QL 1A, P.Bình Trị Đông A, Quận Bình Tân, HCM</v>
          </cell>
          <cell r="D2524" t="str">
            <v>MIENNAM;WIN</v>
          </cell>
          <cell r="E2524" t="str">
            <v/>
          </cell>
        </row>
        <row r="2525">
          <cell r="A2525" t="str">
            <v>win4378</v>
          </cell>
          <cell r="B2525" t="str">
            <v>CN HCM - Wincommerce</v>
          </cell>
          <cell r="C2525" t="str">
            <v>Tầng 1 Block A, Dự Án CC Việt, Phát, Số 4 Trịnh Đình Thảo, P.Hòa Thạnh Quận Tân Phú, HCM</v>
          </cell>
          <cell r="D2525" t="str">
            <v>MIENNAM;WIN</v>
          </cell>
          <cell r="E2525" t="str">
            <v/>
          </cell>
        </row>
        <row r="2526">
          <cell r="A2526" t="str">
            <v>WIN4381</v>
          </cell>
          <cell r="B2526" t="str">
            <v>CN HCM - CÔNG TY CỔ PHẦN DỊCH VỤ THƯƠNG MẠI TỔNG HỢP WINCOMMERCE</v>
          </cell>
          <cell r="C2526" t="str">
            <v>504 Nguyễn Tất Thành, P.18, Quận 4, HCM</v>
          </cell>
          <cell r="D2526" t="str">
            <v>MIENNAM;WIN</v>
          </cell>
          <cell r="E2526" t="str">
            <v/>
          </cell>
        </row>
        <row r="2527">
          <cell r="A2527" t="str">
            <v>WIN4382</v>
          </cell>
          <cell r="B2527" t="str">
            <v>CN HCM - CÔNG TY CỔ PHẦN DỊCH VỤ THƯƠNG MẠI TỔNG HỢP WINCOMMERCE</v>
          </cell>
          <cell r="C2527" t="str">
            <v>167 Trần Trọng Cung, P. Tân Thuận, Đông, Q7, HCM</v>
          </cell>
          <cell r="D2527" t="str">
            <v>MIENNAM;WIN</v>
          </cell>
          <cell r="E2527" t="str">
            <v/>
          </cell>
        </row>
        <row r="2528">
          <cell r="A2528" t="str">
            <v>WIN4383</v>
          </cell>
          <cell r="B2528" t="str">
            <v>CN HCM - CÔNG TY CỔ PHẦN DỊCH VỤ THƯƠNG MẠI TỔNG HỢP WINCOMMERCE</v>
          </cell>
          <cell r="C2528" t="str">
            <v>Lô N1, Tháp M2 - Tháp Nam, KDC, P.Bắc Rạch Bà Bướm (Jamona, City), Đào Trí, P.Phú Thuận, Q.7, HCM</v>
          </cell>
          <cell r="D2528" t="str">
            <v>MIENNAM;WIN</v>
          </cell>
          <cell r="E2528" t="str">
            <v/>
          </cell>
        </row>
        <row r="2529">
          <cell r="A2529" t="str">
            <v>WIN4384</v>
          </cell>
          <cell r="B2529" t="str">
            <v>CN HCM - CÔNG TY CỔ PHẦN DỊCH VỤ THƯƠNG MẠI TỔNG HỢP WINCOMMERCE</v>
          </cell>
          <cell r="C2529" t="str">
            <v>Lô B2, tháp M1, Tháp Bắc, Tòa nhà, Jamona City, Đường Đào Trí, P.Phú Thuận, Q.7, HCM</v>
          </cell>
          <cell r="D2529" t="str">
            <v>MIENNAM;WIN</v>
          </cell>
          <cell r="E2529" t="str">
            <v/>
          </cell>
        </row>
        <row r="2530">
          <cell r="A2530" t="str">
            <v>WIN4386</v>
          </cell>
          <cell r="B2530" t="str">
            <v>CN HCM - CÔNG TY CỔ PHẦN DỊCH VỤ THƯƠNG MẠI TỔNG HỢP WINCOMMERCE</v>
          </cell>
          <cell r="C2530" t="str">
            <v>1.01, 1.02 Tầng Trệt, Dự Án Lucky Palace, Số 50 Phan Văn Khỏe, P. 2, Quận 6, HCM</v>
          </cell>
          <cell r="D2530" t="str">
            <v>MIENNAM;WIN</v>
          </cell>
          <cell r="E2530" t="str">
            <v/>
          </cell>
        </row>
        <row r="2531">
          <cell r="A2531" t="str">
            <v>win4387</v>
          </cell>
          <cell r="B2531" t="str">
            <v>CN HCM - wincommerce</v>
          </cell>
          <cell r="C2531" t="str">
            <v>195 Cao Lỗ, Phường 8, Quận 8, HCM</v>
          </cell>
          <cell r="D2531" t="str">
            <v>MIENNAM;WIN</v>
          </cell>
          <cell r="E2531" t="str">
            <v/>
          </cell>
        </row>
        <row r="2532">
          <cell r="A2532" t="str">
            <v>win4388</v>
          </cell>
          <cell r="B2532" t="str">
            <v>CN HCM - wincommerce</v>
          </cell>
          <cell r="C2532" t="str">
            <v>Căn Hộ A0106 - A0107, Tầng Trệt CC Quốc Cường Gia Lai, 340 Tạ Quang Bửu, P.05, Q.8, HCM</v>
          </cell>
          <cell r="D2532" t="str">
            <v>MIENNAM;WIN</v>
          </cell>
          <cell r="E2532" t="str">
            <v/>
          </cell>
        </row>
        <row r="2533">
          <cell r="A2533" t="str">
            <v>win4390</v>
          </cell>
          <cell r="B2533" t="str">
            <v>CN HCM - wincommerce</v>
          </cell>
          <cell r="C2533" t="str">
            <v>492 Đường Nguyễn Văn Linh (Tòa Nhà Hạnh Phúc - Lô 11B), Xã Bình Hưng, Huyện Bình Chánh, HCM</v>
          </cell>
          <cell r="D2533" t="str">
            <v>MIENNAM;WIN</v>
          </cell>
          <cell r="E2533" t="str">
            <v/>
          </cell>
        </row>
        <row r="2534">
          <cell r="A2534" t="str">
            <v>WIN4393</v>
          </cell>
          <cell r="B2534" t="str">
            <v>CN HCM - CÔNG TY CỔ PHẦN DỊCH VỤ THƯƠNG MẠI TỔNG HỢP WINCOMMERCE</v>
          </cell>
          <cell r="C2534" t="str">
            <v>Số 57 Quốc Lộ 13, P. 26, Quận Bình Thạnh, HCM</v>
          </cell>
          <cell r="D2534" t="str">
            <v>MIENNAM;WIN</v>
          </cell>
          <cell r="E2534" t="str">
            <v/>
          </cell>
        </row>
        <row r="2535">
          <cell r="A2535" t="str">
            <v>WIN4395</v>
          </cell>
          <cell r="B2535" t="str">
            <v>CN HCM - CÔNG TY CỔ PHẦN DỊCH VỤ THƯƠNG MẠI TỔNG HỢP WINCOMMERCE</v>
          </cell>
          <cell r="C2535" t="str">
            <v>59 Ngô Tất Tố, P. 21, Quận Bình Thạnh, HCM</v>
          </cell>
          <cell r="D2535" t="str">
            <v>MIENNAM;WIN</v>
          </cell>
          <cell r="E2535" t="str">
            <v/>
          </cell>
        </row>
        <row r="2536">
          <cell r="A2536" t="str">
            <v>WIN4396</v>
          </cell>
          <cell r="B2536" t="str">
            <v>CN HCM - CÔNG TY CỔ PHẦN DỊCH VỤ THƯƠNG MẠI TỔNG HỢP WINCOMMERCE</v>
          </cell>
          <cell r="C2536" t="str">
            <v>91 Nguyễn Hữu Cảnh, P. 22, Quận Bình Thạnh, HCM</v>
          </cell>
          <cell r="D2536" t="str">
            <v>MIENNAM;WIN</v>
          </cell>
          <cell r="E2536" t="str">
            <v/>
          </cell>
        </row>
        <row r="2537">
          <cell r="A2537" t="str">
            <v>WIN4397</v>
          </cell>
          <cell r="B2537" t="str">
            <v>CN HCM - CÔNG TY CỔ PHẦN DỊCH VỤ THƯƠNG MẠI TỔNG HỢP WINCOMMERCE</v>
          </cell>
          <cell r="C2537" t="str">
            <v>G10 &amp; G11 Tầng Trệt, The Manor Officetel, Số 91 Nguyễn Hữu Cảnh, Phường 22, Quận Bình Thạnh, HCM</v>
          </cell>
          <cell r="D2537" t="str">
            <v>MIENNAM;WIN</v>
          </cell>
          <cell r="E2537" t="str">
            <v/>
          </cell>
        </row>
        <row r="2538">
          <cell r="A2538" t="str">
            <v>WIN4398</v>
          </cell>
          <cell r="B2538" t="str">
            <v>CN HCM - CÔNG TY CỔ PHẦN DỊCH VỤ THƯƠNG MẠI TỔNG HỢP WINCOMMERCE</v>
          </cell>
          <cell r="C2538" t="str">
            <v>7B Nơ Trang Long, P. 7, Quận Bình Thạnh, HCM</v>
          </cell>
          <cell r="D2538" t="str">
            <v>MIENBAC;WIN</v>
          </cell>
          <cell r="E2538">
            <v>0</v>
          </cell>
        </row>
        <row r="2539">
          <cell r="A2539" t="str">
            <v>WIN4404</v>
          </cell>
          <cell r="B2539" t="str">
            <v>CN HÀ NỘI - CÔNG TY CỔ PHẦN DỊCH VỤ THƯƠNG MẠI TỔNG HỢP WINCOMMERCE</v>
          </cell>
          <cell r="C2539" t="str">
            <v>Kiot 82, tầng 1, tòa HH3C, Khu DV TH và nhà ở Hồ Linh Đàm, P.Hoàng Liệt, Q.Hoàng Mai, HN</v>
          </cell>
          <cell r="D2539" t="str">
            <v>MIENNAM;WIN</v>
          </cell>
          <cell r="E2539" t="str">
            <v/>
          </cell>
        </row>
        <row r="2540">
          <cell r="A2540" t="str">
            <v>WIN4405</v>
          </cell>
          <cell r="B2540" t="str">
            <v>CN HCM - CÔNG TY CỔ PHẦN DỊCH VỤ THƯƠNG MẠI TỔNG HỢP WINCOMMERCE</v>
          </cell>
          <cell r="C2540" t="str">
            <v>81B Lã Xuân Oai, Phường Long Trường, Quận 9, HCM</v>
          </cell>
          <cell r="D2540" t="str">
            <v>MIENBAC;WIN</v>
          </cell>
          <cell r="E2540">
            <v>0</v>
          </cell>
        </row>
        <row r="2541">
          <cell r="A2541" t="str">
            <v>WIN4409</v>
          </cell>
          <cell r="B2541" t="str">
            <v>CN HÀ NỘI - CÔNG TY CỔ PHẦN DỊCH VỤ THƯƠNG MẠI TỔNG HỢP WINCOMMERCE</v>
          </cell>
          <cell r="C2541" t="str">
            <v>Lô số 06, tầng 1, tòa nhà CT1- AB, Mễ trì, Q.Nam Từ Liêm, Hà Nội</v>
          </cell>
          <cell r="D2541" t="str">
            <v>MIENBAC;WIN</v>
          </cell>
          <cell r="E2541">
            <v>0</v>
          </cell>
        </row>
        <row r="2542">
          <cell r="A2542" t="str">
            <v>WIN4411</v>
          </cell>
          <cell r="B2542" t="str">
            <v>CN HÀ NỘI - CÔNG TY CỔ PHẦN DỊCH VỤ THƯƠNG MẠI TỔNG HỢP WINCOMMERCE</v>
          </cell>
          <cell r="C2542" t="str">
            <v>Tầng 1, Tòa A, Lô CT-21B, KĐTM Việt Hưng, Đào Văn Tập
, phường Giang Biên, quận Long Biên, HN</v>
          </cell>
          <cell r="D2542" t="str">
            <v>MIENNAM;WIN</v>
          </cell>
          <cell r="E2542" t="str">
            <v/>
          </cell>
        </row>
        <row r="2543">
          <cell r="A2543" t="str">
            <v>WIN4412</v>
          </cell>
          <cell r="B2543" t="str">
            <v>CN HCM - CÔNG TY CỔ PHẦN DỊCH VỤ THƯƠNG MẠI TỔNG HỢP WINCOMMERCE</v>
          </cell>
          <cell r="C2543" t="str">
            <v>34 Chử Đồng Tử, Phường 7, Quận Tân Bình, HCM</v>
          </cell>
          <cell r="D2543" t="str">
            <v>MIENBAC;WIN</v>
          </cell>
          <cell r="E2543">
            <v>0</v>
          </cell>
        </row>
        <row r="2544">
          <cell r="A2544" t="str">
            <v>win4414</v>
          </cell>
          <cell r="B2544" t="str">
            <v>CN HÀ NỘI - wincommerce</v>
          </cell>
          <cell r="C2544" t="str">
            <v>Lô số 03A, Tòa nhà H thuộc Dự Án HH2 khu đô thị mới Dương Nội, Hà Đông, Hà Nội.</v>
          </cell>
          <cell r="D2544" t="str">
            <v>MIENNAM;WIN</v>
          </cell>
          <cell r="E2544" t="str">
            <v/>
          </cell>
        </row>
        <row r="2545">
          <cell r="A2545" t="str">
            <v>WIN4416</v>
          </cell>
          <cell r="B2545" t="str">
            <v>CN HCM - CÔNG TY CỔ PHẦN DỊCH VỤ THƯƠNG MẠI TỔNG HỢP WINCOMMERCE</v>
          </cell>
          <cell r="C2545" t="str">
            <v>113 – 113A Tam Châu, KP5, Phường Tam Phú, Quận Thủ Đức, HCM</v>
          </cell>
          <cell r="D2545" t="str">
            <v>MIENBAC;WIN</v>
          </cell>
          <cell r="E2545">
            <v>0</v>
          </cell>
        </row>
        <row r="2546">
          <cell r="A2546" t="str">
            <v>win4417</v>
          </cell>
          <cell r="B2546" t="str">
            <v>CN HÀ NỘI - wincommerce</v>
          </cell>
          <cell r="C2546" t="str">
            <v>Khu 7 - Phố Yên- Tiền Phong- Mê Linh - Hà Nội</v>
          </cell>
          <cell r="D2546" t="str">
            <v>MIENBAC;WIN</v>
          </cell>
          <cell r="E2546">
            <v>0</v>
          </cell>
        </row>
        <row r="2547">
          <cell r="A2547" t="str">
            <v>WIN4418</v>
          </cell>
          <cell r="B2547" t="str">
            <v>CN HÀ NỘI - CÔNG TY CỔ PHẦN DỊCH VỤ THƯƠNG MẠI TỔNG HỢP WINCOMMERCE</v>
          </cell>
          <cell r="C2547" t="str">
            <v>Lô 05, tầng 1, tòa N01, New Horizon city, 87 Lĩnh Nam, P.Mai Động, Q.Hoàng Mai, Hà Nội</v>
          </cell>
          <cell r="D2547" t="str">
            <v>MIENBAC;WIN</v>
          </cell>
          <cell r="E2547">
            <v>0</v>
          </cell>
        </row>
        <row r="2548">
          <cell r="A2548" t="str">
            <v>WIN4419</v>
          </cell>
          <cell r="B2548" t="str">
            <v>CN HÀ NỘI - CÔNG TY CỔ PHẦN DỊCH VỤ THƯƠNG MẠI TỔNG HỢP WINCOMMERCE</v>
          </cell>
          <cell r="C2548" t="str">
            <v>R2.101, tòa nhà R2, 28 Lô X3, đường Trần Hữu Dực, P.Cầu Diễn, Q.Nam Từ Liêm, Hà Nội</v>
          </cell>
          <cell r="D2548" t="str">
            <v>MIENNAM;WIN</v>
          </cell>
          <cell r="E2548" t="str">
            <v/>
          </cell>
        </row>
        <row r="2549">
          <cell r="A2549" t="str">
            <v>WIN4420</v>
          </cell>
          <cell r="B2549" t="str">
            <v>CN HCM - CÔNG TY CỔ PHẦN DỊCH VỤ THƯƠNG MẠI TỔNG HỢP WINCOMMERCE</v>
          </cell>
          <cell r="C2549" t="str">
            <v>42/1 tl16, khu phố 3B, Phường Thạnh Lộc, Quận 12, HCM</v>
          </cell>
          <cell r="D2549" t="str">
            <v>MIENNAM;WIN</v>
          </cell>
          <cell r="E2549" t="str">
            <v/>
          </cell>
        </row>
        <row r="2550">
          <cell r="A2550" t="str">
            <v>WIN4421</v>
          </cell>
          <cell r="B2550" t="str">
            <v>CN HCM - CÔNG TY CỔ PHẦN DỊCH VỤ THƯƠNG MẠI TỔNG HỢP WINCOMMERCE</v>
          </cell>
          <cell r="C2550" t="str">
            <v>372A Nơ Trang Long, Phường 13, Quận Bình Thạnh, HCM</v>
          </cell>
          <cell r="D2550" t="str">
            <v>MIENBAC;WIN</v>
          </cell>
          <cell r="E2550">
            <v>0</v>
          </cell>
        </row>
        <row r="2551">
          <cell r="A2551" t="str">
            <v>WIN4424</v>
          </cell>
          <cell r="B2551" t="str">
            <v>CN HÀ NỘI - CÔNG TY CỔ PHẦN DỊCH VỤ THƯƠNG MẠI TỔNG HỢP WINCOMMERCE</v>
          </cell>
          <cell r="C2551" t="str">
            <v>Số 153 - 155 phố Thanh Am, Tổ 23, P.Thượng Thanh, Q.Long Biên, HN</v>
          </cell>
          <cell r="D2551" t="str">
            <v>MIENBAC;WIN</v>
          </cell>
          <cell r="E2551">
            <v>0</v>
          </cell>
        </row>
        <row r="2552">
          <cell r="A2552" t="str">
            <v>WIN4425</v>
          </cell>
          <cell r="B2552" t="str">
            <v>CN HÀ NỘI - CÔNG TY CỔ PHẦN DỊCH VỤ THƯƠNG MẠI TỔNG HỢP WINCOMMERCE</v>
          </cell>
          <cell r="C2552" t="str">
            <v>Tầng 1, Eurowindow Multicomplex, 27 Trần Duy Hưng, P. Trung Hòa, Q.Cầu Giấy, HN</v>
          </cell>
          <cell r="D2552" t="str">
            <v>MIENNAM;WIN</v>
          </cell>
          <cell r="E2552" t="str">
            <v/>
          </cell>
        </row>
        <row r="2553">
          <cell r="A2553" t="str">
            <v>win4435</v>
          </cell>
          <cell r="B2553" t="str">
            <v>CN HCM - Wincommerce</v>
          </cell>
          <cell r="C2553" t="str">
            <v>219 Tây Thạnh, Phường Tây Thạnh, Quận Tân Phú, HCM</v>
          </cell>
          <cell r="D2553" t="str">
            <v>MIENBAC;WIN</v>
          </cell>
          <cell r="E2553">
            <v>0</v>
          </cell>
        </row>
        <row r="2554">
          <cell r="A2554" t="str">
            <v>win4436</v>
          </cell>
          <cell r="B2554" t="str">
            <v>CN HÀ NỘI - wincommerce</v>
          </cell>
          <cell r="C2554" t="str">
            <v>56B Đinh Tiên Hoàng, Phường Ngô Quyền, Thị xã Sơn Tây, HN</v>
          </cell>
          <cell r="D2554" t="str">
            <v>MIENBAC;WIN</v>
          </cell>
          <cell r="E2554">
            <v>0</v>
          </cell>
        </row>
        <row r="2555">
          <cell r="A2555" t="str">
            <v>win4437</v>
          </cell>
          <cell r="B2555" t="str">
            <v>CN HÀ NỘI - wincommerce</v>
          </cell>
          <cell r="C2555" t="str">
            <v>56 ngõ 43 Cổ Nhuế, Phường Cổ Nhuế 2, Q. Bắc Từ Liêm, HN</v>
          </cell>
          <cell r="D2555" t="str">
            <v>MIENNAM;WIN</v>
          </cell>
          <cell r="E2555" t="str">
            <v/>
          </cell>
        </row>
        <row r="2556">
          <cell r="A2556" t="str">
            <v>WIN4441</v>
          </cell>
          <cell r="B2556" t="str">
            <v>CN HCM - CÔNG TY CỔ PHẦN DỊCH VỤ THƯƠNG MẠI TỔNG HỢP WINCOMMERCE</v>
          </cell>
          <cell r="C2556" t="str">
            <v>1.26-1.27, Blck B, CC Viva Riverside, 1472 Võ Văn Kiệt, P. 3, Quận 6, HCM</v>
          </cell>
          <cell r="D2556" t="str">
            <v>MIENBAC;WIN</v>
          </cell>
          <cell r="E2556">
            <v>0</v>
          </cell>
        </row>
        <row r="2557">
          <cell r="A2557" t="str">
            <v>WIN4442</v>
          </cell>
          <cell r="B2557" t="str">
            <v>CN HÀ NỘI - CÔNG TY CỔ PHẦN DỊCH VỤ THƯƠNG MẠI TỔNG HỢP WINCOMMERCE</v>
          </cell>
          <cell r="C2557" t="str">
            <v>Thôn Kiêu Kỵ, Xã Kiêu Kỵ, Huyện Gia Lâm, HN</v>
          </cell>
          <cell r="D2557" t="str">
            <v>MIENBAC; WIN</v>
          </cell>
          <cell r="E2557">
            <v>0</v>
          </cell>
        </row>
        <row r="2558">
          <cell r="A2558" t="str">
            <v>WIN4444</v>
          </cell>
          <cell r="B2558" t="str">
            <v>CN HÀ NỘI - CÔNG TY CỔ PHẦN DỊCH VỤ THƯƠNG MẠI TỔNG HỢP WINCOMMERCE</v>
          </cell>
          <cell r="C2558" t="str">
            <v>Số 78 đường quốc lộ 3, xã Phù Lỗ, huyện Sóc Sơn, Hà Nội</v>
          </cell>
          <cell r="D2558" t="str">
            <v>MIENBAC;WIN</v>
          </cell>
          <cell r="E2558">
            <v>0</v>
          </cell>
        </row>
        <row r="2559">
          <cell r="A2559" t="str">
            <v>WIN4449</v>
          </cell>
          <cell r="B2559" t="str">
            <v>CN HÀ NỘI - CÔNG TY CỔ PHẦN DỊCH VỤ THƯƠNG MẠI TỔNG HỢP WINCOMMERCE</v>
          </cell>
          <cell r="C2559" t="str">
            <v>Ô số 38 BT1, Khu ĐTM Pháp Vân - Tứ Hiệp, phường Hoàng Liệt, quận Hoàng Mai, HN</v>
          </cell>
          <cell r="D2559" t="str">
            <v>MIENBAC;WIN</v>
          </cell>
          <cell r="E2559">
            <v>0</v>
          </cell>
        </row>
        <row r="2560">
          <cell r="A2560" t="str">
            <v>WIN4450</v>
          </cell>
          <cell r="B2560" t="str">
            <v>CN HÀ NỘI - CÔNG TY CỔ PHẦN DỊCH VỤ THƯƠNG MẠI TỔNG HỢP WINCOMMERCE</v>
          </cell>
          <cell r="C2560" t="str">
            <v>LK01-01 Dự án Tổ hợp thương mại dịch vụ và căn hộ cao cấp Hải Phát Plaza, phường Đại Mỗ, quận Nam Từ Liêm, HN</v>
          </cell>
          <cell r="D2560" t="str">
            <v>MIENBAC;WIN</v>
          </cell>
          <cell r="E2560">
            <v>0</v>
          </cell>
        </row>
        <row r="2561">
          <cell r="A2561" t="str">
            <v>WIN4455</v>
          </cell>
          <cell r="B2561" t="str">
            <v>CN HÀ NỘI - CÔNG TY CỔ PHẦN DỊCH VỤ THƯƠNG MẠI TỔNG HỢP WINCOMMERCE</v>
          </cell>
          <cell r="C2561" t="str">
            <v>Tầng 01 - Toà nhà BIDHOMES THE GARDEN HILL , Số 99 Trần Bình, phường Mỹ Đình 2, Quận Nam Từ Liêm, HN</v>
          </cell>
          <cell r="D2561" t="str">
            <v>MIENNAM;WIN</v>
          </cell>
          <cell r="E2561" t="str">
            <v/>
          </cell>
        </row>
        <row r="2562">
          <cell r="A2562" t="str">
            <v>WIN4462</v>
          </cell>
          <cell r="B2562" t="str">
            <v>CN HCM - CÔNG TY CỔ PHẦN DỊCH VỤ THƯƠNG MẠI TỔNG HỢP WINCOMMERCE</v>
          </cell>
          <cell r="C2562" t="str">
            <v>34 Chương Dương, P. Linh Chiểu, Quận Thủ Đức, HCM</v>
          </cell>
          <cell r="D2562" t="str">
            <v>MIENNAM;WIN</v>
          </cell>
          <cell r="E2562" t="str">
            <v/>
          </cell>
        </row>
        <row r="2563">
          <cell r="A2563" t="str">
            <v>WIN4463</v>
          </cell>
          <cell r="B2563" t="str">
            <v>CN HCM - CÔNG TY CỔ PHẦN DỊCH VỤ THƯƠNG MẠI TỔNG HỢP WINCOMMERCE</v>
          </cell>
          <cell r="C2563" t="str">
            <v>48 đường số 26, KP5, P. Hiệp Bình Chánh, Quận Thủ Đức, HCM</v>
          </cell>
          <cell r="D2563" t="str">
            <v>MIENNAM;WIN</v>
          </cell>
          <cell r="E2563" t="str">
            <v/>
          </cell>
        </row>
        <row r="2564">
          <cell r="A2564" t="str">
            <v>WIN4469</v>
          </cell>
          <cell r="B2564" t="str">
            <v>CN HCM - CÔNG TY CỔ PHẦN DỊCH VỤ THƯƠNG MẠI TỔNG HỢP WINCOMMERCE</v>
          </cell>
          <cell r="C2564" t="str">
            <v>71 đường số 9, khu phố 4, Phường Bình Chiểu, Quận Thủ Đức, HCM</v>
          </cell>
          <cell r="D2564" t="str">
            <v>MIENBAC;WIN</v>
          </cell>
          <cell r="E2564">
            <v>0</v>
          </cell>
        </row>
        <row r="2565">
          <cell r="A2565" t="str">
            <v>WIN4479</v>
          </cell>
          <cell r="B2565" t="str">
            <v>CN HÀ NỘI - CÔNG TY CỔ PHẦN DỊCH VỤ THƯƠNG MẠI TỔNG HỢP WINCOMMERCE</v>
          </cell>
          <cell r="C2565" t="str">
            <v>G116 – Tầng 1, Lô HH Chung cư G1, Vinhomes Greenbay, Đường Lương thế vinh kéo dài, Phường mễ trì, Quận Nam Từ Liêm, Hà Nội</v>
          </cell>
          <cell r="D2565" t="str">
            <v>MIENBAC;WIN</v>
          </cell>
          <cell r="E2565">
            <v>0</v>
          </cell>
        </row>
        <row r="2566">
          <cell r="A2566" t="str">
            <v>WIN4484</v>
          </cell>
          <cell r="B2566" t="str">
            <v>CN HÀ NỘI - CÔNG TY CỔ PHẦN DỊCH VỤ THƯƠNG MẠI TỔNG HỢP WINCOMMERCE</v>
          </cell>
          <cell r="C2566" t="str">
            <v>Khu Chợ Kim, Xã Xuân Nộn, Huyện Đông Anh, HN</v>
          </cell>
          <cell r="D2566" t="str">
            <v>MIENNAM;WIN</v>
          </cell>
          <cell r="E2566" t="str">
            <v/>
          </cell>
        </row>
        <row r="2567">
          <cell r="A2567" t="str">
            <v>WIN4493</v>
          </cell>
          <cell r="B2567" t="str">
            <v>CN HCM - CÔNG TY CỔ PHẦN DỊCH VỤ THƯƠNG MẠI TỔNG HỢP WINCOMMERCE</v>
          </cell>
          <cell r="C2567" t="str">
            <v>425 Tô Ký, Phường Trung Mỹ Tây, Quận 12, HCM</v>
          </cell>
          <cell r="D2567" t="str">
            <v>MIENBAC;WIN</v>
          </cell>
          <cell r="E2567">
            <v>0</v>
          </cell>
        </row>
        <row r="2568">
          <cell r="A2568" t="str">
            <v>WIN4503</v>
          </cell>
          <cell r="B2568" t="str">
            <v>CN HÀ NỘI - CÔNG TY CỔ PHẦN DỊCH VỤ THƯƠNG MẠI TỔNG HỢP WINCOMMERCE</v>
          </cell>
          <cell r="C2568" t="str">
            <v>Tầng 1, tòa nhà 18 tầng One 18 tại 19 ngõ 298 đường Ngọc Lâm, Long Biên, Hà Nội</v>
          </cell>
          <cell r="D2568" t="str">
            <v>MIENBAC;WIN</v>
          </cell>
          <cell r="E2568">
            <v>0</v>
          </cell>
        </row>
        <row r="2569">
          <cell r="A2569" t="str">
            <v>WIN4504</v>
          </cell>
          <cell r="B2569" t="str">
            <v>CN HÀ NỘI - CÔNG TY CỔ PHẦN DỊCH VỤ THƯƠNG MẠI TỔNG HỢP WINCOMMERCE</v>
          </cell>
          <cell r="C2569" t="str">
            <v>Xóm 4, Xã Đông Dư, Huyện Gia Lâm, HN</v>
          </cell>
          <cell r="D2569" t="str">
            <v>MIENBAC;WIN</v>
          </cell>
          <cell r="E2569">
            <v>0</v>
          </cell>
        </row>
        <row r="2570">
          <cell r="A2570" t="str">
            <v>WIN4511</v>
          </cell>
          <cell r="B2570" t="str">
            <v>CN HÀ NỘI - CÔNG TY CỔ PHẦN DỊCH VỤ THƯƠNG MẠI TỔNG HỢP WINCOMMERCE</v>
          </cell>
          <cell r="C2570" t="str">
            <v>Số 45 Ngõ Thịnh Hào 1 Tôn Đức Thắng, phường Hàng Bột, Quận Đống Đa, HN</v>
          </cell>
          <cell r="D2570" t="str">
            <v>MIENBAC;WIN</v>
          </cell>
          <cell r="E2570">
            <v>0</v>
          </cell>
        </row>
        <row r="2571">
          <cell r="A2571" t="str">
            <v>WIN4512</v>
          </cell>
          <cell r="B2571" t="str">
            <v>CN HÀ NỘI - CÔNG TY CỔ PHẦN DỊCH VỤ THƯƠNG MẠI TỔNG HỢP WINCOMMERCE</v>
          </cell>
          <cell r="C2571" t="str">
            <v>Gian Hàng Thương Mại 10+ 11, Tầng 1, Tòa Nhà Pearl 1, số 01 đường Châu Văn Liêm, phường Phú Đô, quận Nam Từ Liêm, HN</v>
          </cell>
          <cell r="D2571" t="str">
            <v>MIENBAC;WIN</v>
          </cell>
          <cell r="E2571">
            <v>0</v>
          </cell>
        </row>
        <row r="2572">
          <cell r="A2572" t="str">
            <v>WIN4513</v>
          </cell>
          <cell r="B2572" t="str">
            <v>CN HÀ NỘI - CÔNG TY CỔ PHẦN DỊCH VỤ THƯƠNG MẠI TỔNG HỢP WINCOMMERCE</v>
          </cell>
          <cell r="C2572" t="str">
            <v>Sân vận động trung tâm đường Quang Lãm, phường Phú Lãm, Quận Hà Đông, HN</v>
          </cell>
          <cell r="D2572" t="str">
            <v>MIENBAC;WIN</v>
          </cell>
          <cell r="E2572">
            <v>0</v>
          </cell>
        </row>
        <row r="2573">
          <cell r="A2573" t="str">
            <v>WIN4515</v>
          </cell>
          <cell r="B2573" t="str">
            <v>CN HÀ NỘI - CÔNG TY CỔ PHẦN DỊCH VỤ THƯƠNG MẠI TỔNG HỢP WINCOMMERCE</v>
          </cell>
          <cell r="C2573" t="str">
            <v>Gian hàng 110, tầng 1, Tòa nhà N01C Trung tâm Thương Mại và Dịch vụ Golden Land, 
số 275 Nguyễn Trãi, P. Thanh Xuân Trung, Q. Thanh Xuân, HN</v>
          </cell>
          <cell r="D2573" t="str">
            <v>MIENBAC;WIN</v>
          </cell>
          <cell r="E2573">
            <v>0</v>
          </cell>
        </row>
        <row r="2574">
          <cell r="A2574" t="str">
            <v>WIN4517</v>
          </cell>
          <cell r="B2574" t="str">
            <v>CN HÀ NỘI - CÔNG TY CỔ PHẦN DỊCH VỤ THƯƠNG MẠI TỔNG HỢP WINCOMMERCE</v>
          </cell>
          <cell r="C2574" t="str">
            <v>Số 321 Lâm Du, phường Bồ Đề, Quận Long Biên, Hà Nội</v>
          </cell>
          <cell r="D2574" t="str">
            <v>MIENBAC;WIN</v>
          </cell>
          <cell r="E2574">
            <v>0</v>
          </cell>
        </row>
        <row r="2575">
          <cell r="A2575" t="str">
            <v>win4520</v>
          </cell>
          <cell r="B2575" t="str">
            <v>CN HÀ NỘI - wincommerce</v>
          </cell>
          <cell r="C2575" t="str">
            <v>Thôn Ngãi Cầu, xã An Khánh, huyện Hoài Đức,TP Hà Nội  (991 đường 72 cũ)</v>
          </cell>
          <cell r="D2575" t="str">
            <v>MIENBAC;WIN</v>
          </cell>
          <cell r="E2575">
            <v>0</v>
          </cell>
        </row>
        <row r="2576">
          <cell r="A2576" t="str">
            <v>win4521</v>
          </cell>
          <cell r="B2576" t="str">
            <v>CN HÀ NỘI - wincommerce</v>
          </cell>
          <cell r="C2576" t="str">
            <v>Thôn 06, xã Song Phương, huyện Hoài Đức, HN</v>
          </cell>
          <cell r="D2576" t="str">
            <v>MIENBAC;WIN</v>
          </cell>
          <cell r="E2576">
            <v>0</v>
          </cell>
        </row>
        <row r="2577">
          <cell r="A2577" t="str">
            <v>WIN4525</v>
          </cell>
          <cell r="B2577" t="str">
            <v>CN HÀ NỘI - CÔNG TY CỔ PHẦN DỊCH VỤ THƯƠNG MẠI TỔNG HỢP WINCOMMERCE</v>
          </cell>
          <cell r="C2577" t="str">
            <v>Kiot 30 -32, tầng 1 tòa nhà Văn phòng Hồ Linh Đàm, phường Hoàng Liệt, quận Hoàng Mai, HN</v>
          </cell>
          <cell r="D2577" t="str">
            <v>MIENBAC;WIN</v>
          </cell>
          <cell r="E2577">
            <v>0</v>
          </cell>
        </row>
        <row r="2578">
          <cell r="A2578" t="str">
            <v>WIN4526</v>
          </cell>
          <cell r="B2578" t="str">
            <v>CN HÀ NỘI - CÔNG TY CỔ PHẦN DỊCH VỤ THƯƠNG MẠI TỔNG HỢP WINCOMMERCE</v>
          </cell>
          <cell r="C2578" t="str">
            <v>Số 65B Nguyễn Công Trứ, phường Đồng Nhân, quận Hai Bà Trưng, HN</v>
          </cell>
          <cell r="D2578" t="str">
            <v>MIENBAC;WIN</v>
          </cell>
          <cell r="E2578">
            <v>0</v>
          </cell>
        </row>
        <row r="2579">
          <cell r="A2579" t="str">
            <v>WIN4531</v>
          </cell>
          <cell r="B2579" t="str">
            <v>CN HÀ NỘI - CÔNG TY CỔ PHẦN DỊCH VỤ THƯƠNG MẠI TỔNG HỢP WINCOMMERCE</v>
          </cell>
          <cell r="C2579" t="str">
            <v>83 Quang Tiến, Phường Đại Mỗ, Quận Nam Từ Liêm, HN</v>
          </cell>
          <cell r="D2579" t="str">
            <v>MIENBAC;WIN</v>
          </cell>
          <cell r="E2579">
            <v>0</v>
          </cell>
        </row>
        <row r="2580">
          <cell r="A2580" t="str">
            <v>WIN4534</v>
          </cell>
          <cell r="B2580" t="str">
            <v>CN HÀ NỘI - CÔNG TY CỔ PHẦN DỊCH VỤ THƯƠNG MẠI TỔNG HỢP WINCOMMERCE</v>
          </cell>
          <cell r="C2580" t="str">
            <v>Số 20 tổ 3, phường Giang Biên, Q.Long Biên, HN</v>
          </cell>
          <cell r="D2580" t="str">
            <v>MIENBAC; WIN</v>
          </cell>
          <cell r="E2580">
            <v>0</v>
          </cell>
        </row>
        <row r="2581">
          <cell r="A2581" t="str">
            <v>WIN4535</v>
          </cell>
          <cell r="B2581" t="str">
            <v>CN HÀ NỘI - CÔNG TY CỔ PHẦN DỊCH VỤ THƯƠNG MẠI TỔNG HỢP WINCOMMERCE</v>
          </cell>
          <cell r="C2581" t="str">
            <v>120 Phố Mã, Phù Linh, Sóc Sơn, Hà Nội</v>
          </cell>
          <cell r="D2581" t="str">
            <v>MIENBAC;WIN</v>
          </cell>
          <cell r="E2581">
            <v>0</v>
          </cell>
        </row>
        <row r="2582">
          <cell r="A2582" t="str">
            <v>WIN4539</v>
          </cell>
          <cell r="B2582" t="str">
            <v>CN HÀ NỘI - CÔNG TY CỔ PHẦN DỊCH VỤ THƯƠNG MẠI TỔNG HỢP WINCOMMERCE</v>
          </cell>
          <cell r="C2582" t="str">
            <v>Căn hộ A2 – Lô BT04 – Đô thị mới Việt Hưng, phường Giang Biên, quận Long Biên , Hà Nội</v>
          </cell>
          <cell r="D2582" t="str">
            <v>MIENBAC;WIN</v>
          </cell>
          <cell r="E2582">
            <v>0</v>
          </cell>
        </row>
        <row r="2583">
          <cell r="A2583" t="str">
            <v>WIN4540</v>
          </cell>
          <cell r="B2583" t="str">
            <v>CN HÀ NỘI - CÔNG TY CỔ PHẦN DỊCH VỤ THƯƠNG MẠI TỔNG HỢP WINCOMMERCE</v>
          </cell>
          <cell r="C2583" t="str">
            <v>Số 25 phố Phúc Tân, phường Phúc Tân, quận Hoàn Kiếm, HN</v>
          </cell>
          <cell r="D2583" t="str">
            <v>MIENBAC;WIN</v>
          </cell>
          <cell r="E2583">
            <v>0</v>
          </cell>
        </row>
        <row r="2584">
          <cell r="A2584" t="str">
            <v>win4553</v>
          </cell>
          <cell r="B2584" t="str">
            <v>CN HÀ NỘI - wincommerce</v>
          </cell>
          <cell r="C2584" t="str">
            <v>Ki ốt số 02-04, tầng 1 thuộc tòa nhà B2.1.HH03B, Khu đô thị Thanh Hà - 
Cienco5, xã Cự Khê, huyện Thanh Oai, HN</v>
          </cell>
          <cell r="D2584" t="str">
            <v>MIENBAC;WIN</v>
          </cell>
          <cell r="E2584">
            <v>0</v>
          </cell>
        </row>
        <row r="2585">
          <cell r="A2585" t="str">
            <v>WIN4554</v>
          </cell>
          <cell r="B2585" t="str">
            <v>CN HÀ NỘI - CÔNG TY CỔ PHẦN DỊCH VỤ THƯƠNG MẠI TỔNG HỢP WINCOMMERCE</v>
          </cell>
          <cell r="C2585" t="str">
            <v>Đội 7 Ngọc Hồi, Xã Ngọc Hồi, Huyện Thanh Trì, HN</v>
          </cell>
          <cell r="D2585" t="str">
            <v>MIENBAC;WIN</v>
          </cell>
          <cell r="E2585">
            <v>0</v>
          </cell>
        </row>
        <row r="2586">
          <cell r="A2586" t="str">
            <v>WIN4565</v>
          </cell>
          <cell r="B2586" t="str">
            <v>CN HÀ NỘI - CÔNG TY CỔ PHẦN DỊCH VỤ THƯƠNG MẠI TỔNG HỢP WINCOMMERCE</v>
          </cell>
          <cell r="C2586" t="str">
            <v>Số 48 ngõ 467 Lĩnh Nam, phường Lĩnh Nam, quận Hoàng Mai, HN</v>
          </cell>
          <cell r="D2586" t="str">
            <v>MIENBAC;WIN</v>
          </cell>
          <cell r="E2586">
            <v>0</v>
          </cell>
        </row>
        <row r="2587">
          <cell r="A2587" t="str">
            <v>WIN4566</v>
          </cell>
          <cell r="B2587" t="str">
            <v>CN HÀ NỘI - CÔNG TY CỔ PHẦN DỊCH VỤ THƯƠNG MẠI TỔNG HỢP WINCOMMERCE</v>
          </cell>
          <cell r="C2587" t="str">
            <v>BT4-B-1.3-7-Khu đô thị mới Đặng Xá II, Gia Lâm, Hà Nội</v>
          </cell>
          <cell r="D2587" t="str">
            <v>MIENNAM;WIN</v>
          </cell>
          <cell r="E2587" t="str">
            <v/>
          </cell>
        </row>
        <row r="2588">
          <cell r="A2588" t="str">
            <v>WIN4569</v>
          </cell>
          <cell r="B2588" t="str">
            <v>CN HCM - CÔNG TY CỔ PHẦN DỊCH VỤ THƯƠNG MẠI TỔNG HỢP WINCOMMERCE</v>
          </cell>
          <cell r="C2588" t="str">
            <v>Lô G1.03 và G1.04, Chung cư Grand Riverside, 278-283 Bến Vân Đồn, Phường 2, Quận 4, HCM</v>
          </cell>
          <cell r="D2588" t="str">
            <v>MIENNAM;WIN</v>
          </cell>
          <cell r="E2588" t="str">
            <v/>
          </cell>
        </row>
        <row r="2589">
          <cell r="A2589" t="str">
            <v>WIN4578</v>
          </cell>
          <cell r="B2589" t="str">
            <v>CN HCM - CÔNG TY CỔ PHẦN DỊCH VỤ THƯƠNG MẠI TỔNG HỢP WINCOMMERCE</v>
          </cell>
          <cell r="C2589" t="str">
            <v>145A Lê Đình Cẩn, khu phố 6, Phường Tân Tạo, Quận Bình Tân, HCM</v>
          </cell>
          <cell r="D2589" t="str">
            <v>MIENBAC;WIN</v>
          </cell>
          <cell r="E2589">
            <v>0</v>
          </cell>
        </row>
        <row r="2590">
          <cell r="A2590" t="str">
            <v>win4583</v>
          </cell>
          <cell r="B2590" t="str">
            <v>CN HÀ NỘI - wincommerce</v>
          </cell>
          <cell r="C2590" t="str">
            <v>38 đường Ngô Quyền, Phường Ngô Quyền, Thị xã Sơn Tây, HN</v>
          </cell>
          <cell r="D2590" t="str">
            <v>MIENBAC;WIN</v>
          </cell>
          <cell r="E2590">
            <v>0</v>
          </cell>
        </row>
        <row r="2591">
          <cell r="A2591" t="str">
            <v>WIN4584</v>
          </cell>
          <cell r="B2591" t="str">
            <v>CN HÀ NỘI - CÔNG TY CỔ PHẦN DỊCH VỤ THƯƠNG MẠI TỔNG HỢP WINCOMMERCE</v>
          </cell>
          <cell r="C2591" t="str">
            <v>Tầng 1, Khu A, tòa Viet Duc Complex, ngõ 164 Khuất Duy Tiến, phường Nhân Chính, quận Thanh Xuân, Hà Nội</v>
          </cell>
          <cell r="D2591" t="str">
            <v>MIENBAC;WIN</v>
          </cell>
          <cell r="E2591">
            <v>0</v>
          </cell>
        </row>
        <row r="2592">
          <cell r="A2592" t="str">
            <v>WIN4588</v>
          </cell>
          <cell r="B2592" t="str">
            <v>CN HÀ NỘI - CÔNG TY CỔ PHẦN DỊCH VỤ THƯƠNG MẠI TỔNG HỢP WINCOMMERCE</v>
          </cell>
          <cell r="C2592" t="str">
            <v>161 Khu Phố, Thị trấn Liên Quan, Huyện Thạch Thất, HN</v>
          </cell>
          <cell r="D2592" t="str">
            <v>MIENBAC;WIN</v>
          </cell>
          <cell r="E2592">
            <v>0</v>
          </cell>
        </row>
        <row r="2593">
          <cell r="A2593" t="str">
            <v>WIN4589</v>
          </cell>
          <cell r="B2593" t="str">
            <v>CN HÀ NỘI - CÔNG TY CỔ PHẦN DỊCH VỤ THƯƠNG MẠI TỔNG HỢP WINCOMMERCE</v>
          </cell>
          <cell r="C2593" t="str">
            <v>Thôn 6, Xã Thạch Xá, Thạch Thất, HN</v>
          </cell>
          <cell r="D2593" t="str">
            <v>MIENNAM;WIN</v>
          </cell>
          <cell r="E2593" t="str">
            <v/>
          </cell>
        </row>
        <row r="2594">
          <cell r="A2594" t="str">
            <v>WIN4590</v>
          </cell>
          <cell r="B2594" t="str">
            <v>CN HCM - CÔNG TY CỔ PHẦN DỊCH VỤ THƯƠNG MẠI TỔNG HỢP WINCOMMERCE</v>
          </cell>
          <cell r="C2594" t="str">
            <v>SH11 - SH12 tầng 001 tháp (block)B, Dự án chung cư kết hợp, Thương mại DV số 370 Nguyễn Văn Quỳ, phường Phú Thuận, Quận 7, HCM</v>
          </cell>
          <cell r="D2594" t="str">
            <v>MIENBAC;WIN</v>
          </cell>
          <cell r="E2594">
            <v>0</v>
          </cell>
        </row>
        <row r="2595">
          <cell r="A2595" t="str">
            <v>WIN4594</v>
          </cell>
          <cell r="B2595" t="str">
            <v>CN HÀ NỘI - CÔNG TY CỔ PHẦN DỊCH VỤ THƯƠNG MẠI TỔNG HỢP WINCOMMERCE</v>
          </cell>
          <cell r="C2595" t="str">
            <v>Ô thương mại dịch vụ số 5 - tầng 01, Tòa nhà NewSkyline, Lô CC2 Khu đô thị mới Văn Quán - Yên Phúc, Phường Văn Quán, Quận Hà Đông, HN</v>
          </cell>
          <cell r="D2595" t="str">
            <v>MIENBAC;WIN</v>
          </cell>
          <cell r="E2595">
            <v>0</v>
          </cell>
        </row>
        <row r="2596">
          <cell r="A2596" t="str">
            <v>WIN4601</v>
          </cell>
          <cell r="B2596" t="str">
            <v>CN HÀ NỘI - CÔNG TY CỔ PHẦN DỊCH VỤ THƯƠNG MẠI TỔNG HỢP WINCOMMERCE</v>
          </cell>
          <cell r="C2596" t="str">
            <v>Kiot 103, tầng 1 tòa nhà CT13 Khu Đô thị mới Tứ Hiệp, xã Tứ Hiệp, Huyện Thanh Trì, HN</v>
          </cell>
          <cell r="D2596" t="str">
            <v>MIENBAC;WIN</v>
          </cell>
          <cell r="E2596">
            <v>0</v>
          </cell>
        </row>
        <row r="2597">
          <cell r="A2597" t="str">
            <v>win4603</v>
          </cell>
          <cell r="B2597" t="str">
            <v>CN HÀ NỘI - wincommerce</v>
          </cell>
          <cell r="C2597" t="str">
            <v>Số 31 phố Tùng Thiện, Phường Trung Sơn Trầm, Thị xã Sơn Tây, HN</v>
          </cell>
          <cell r="D2597" t="str">
            <v>MIENNAM;WIN</v>
          </cell>
          <cell r="E2597" t="str">
            <v/>
          </cell>
        </row>
        <row r="2598">
          <cell r="A2598" t="str">
            <v>WIN4608</v>
          </cell>
          <cell r="B2598" t="str">
            <v>CN HCM - CÔNG TY CỔ PHẦN DỊCH VỤ THƯƠNG MẠI TỔNG HỢP WINCOMMERCE</v>
          </cell>
          <cell r="C2598" t="str">
            <v>79A Huỳnh Tịnh Của, Phường 8, Quận 3, HCM</v>
          </cell>
          <cell r="D2598" t="str">
            <v>MIENBAC;WIN</v>
          </cell>
          <cell r="E2598">
            <v>0</v>
          </cell>
        </row>
        <row r="2599">
          <cell r="A2599" t="str">
            <v>WIN4610</v>
          </cell>
          <cell r="B2599" t="str">
            <v>CN HÀ NỘI - CÔNG TY CỔ PHẦN DỊCH VỤ THƯƠNG MẠI TỔNG HỢP WINCOMMERCE</v>
          </cell>
          <cell r="C2599" t="str">
            <v>Số 126 Thanh Lãm, phường Phú Lãm, quận Hà Đông, Hà Nội</v>
          </cell>
          <cell r="D2599" t="str">
            <v>MIENBAC;WIN</v>
          </cell>
          <cell r="E2599">
            <v>0</v>
          </cell>
        </row>
        <row r="2600">
          <cell r="A2600" t="str">
            <v>WIN4611</v>
          </cell>
          <cell r="B2600" t="str">
            <v>CN HÀ NỘI - CÔNG TY CỔ PHẦN DỊCH VỤ THƯƠNG MẠI TỔNG HỢP WINCOMMERCE</v>
          </cell>
          <cell r="C2600" t="str">
            <v>Số 72 ngõ 56 Thạch Cầu, Quận Long Biên, HN</v>
          </cell>
          <cell r="D2600" t="str">
            <v>MIENNAM;WIN</v>
          </cell>
          <cell r="E2600" t="str">
            <v/>
          </cell>
        </row>
        <row r="2601">
          <cell r="A2601" t="str">
            <v>win4615</v>
          </cell>
          <cell r="B2601" t="str">
            <v>CN HCM - wincommerce</v>
          </cell>
          <cell r="C2601" t="str">
            <v>950-950A Tạ Quang Bửu, P5, Q8, HCM</v>
          </cell>
          <cell r="D2601" t="str">
            <v>MIENBAC; WIN</v>
          </cell>
          <cell r="E2601">
            <v>0</v>
          </cell>
        </row>
        <row r="2602">
          <cell r="A2602" t="str">
            <v>WIN4634</v>
          </cell>
          <cell r="B2602" t="str">
            <v>CN HÀ NỘI - CÔNG TY CỔ PHẦN DỊCH VỤ THƯƠNG MẠI TỔNG HỢP WINCOMMERCE</v>
          </cell>
          <cell r="C2602" t="str">
            <v>47 Quốc Lộ 2, khối 2, Phù Lỗ, Sóc Sơn, Hà Nội</v>
          </cell>
          <cell r="D2602" t="str">
            <v>MIENBAC;WIN</v>
          </cell>
          <cell r="E2602">
            <v>0</v>
          </cell>
        </row>
        <row r="2603">
          <cell r="A2603" t="str">
            <v>win4636</v>
          </cell>
          <cell r="B2603" t="str">
            <v>CN HÀ NỘI - wincommerce</v>
          </cell>
          <cell r="C2603" t="str">
            <v>236 đường Xuân Khanh, Xuân Khanh, Thị xã Sơn Tây, HN</v>
          </cell>
          <cell r="D2603" t="str">
            <v>MIENBAC;WIN</v>
          </cell>
          <cell r="E2603">
            <v>0</v>
          </cell>
        </row>
        <row r="2604">
          <cell r="A2604" t="str">
            <v>WIN4639</v>
          </cell>
          <cell r="B2604" t="str">
            <v>CN HÀ NỘI - CÔNG TY CỔ PHẦN DỊCH VỤ THƯƠNG MẠI TỔNG HỢP WINCOMMERCE</v>
          </cell>
          <cell r="C2604" t="str">
            <v>50 phố tía , tô hiệu, thường tín, hà nội</v>
          </cell>
          <cell r="D2604" t="str">
            <v>MIENBAC;WIN</v>
          </cell>
          <cell r="E2604">
            <v>0</v>
          </cell>
        </row>
        <row r="2605">
          <cell r="A2605" t="str">
            <v>WIN4640</v>
          </cell>
          <cell r="B2605" t="str">
            <v>CN HÀ NỘI - CÔNG TY CỔ PHẦN DỊCH VỤ THƯƠNG MẠI TỔNG HỢP WINCOMMERCE</v>
          </cell>
          <cell r="C2605" t="str">
            <v>Số 1 Yên Phúc, Phường Phúc La, Quận Hà Đông, Hà Nội</v>
          </cell>
          <cell r="D2605" t="str">
            <v>MIENBAC;WIN</v>
          </cell>
          <cell r="E2605">
            <v>0</v>
          </cell>
        </row>
        <row r="2606">
          <cell r="A2606" t="str">
            <v>WIN4641</v>
          </cell>
          <cell r="B2606" t="str">
            <v>CN HÀ NỘI - CÔNG TY CỔ PHẦN DỊCH VỤ THƯƠNG MẠI TỔNG HỢP WINCOMMERCE</v>
          </cell>
          <cell r="C2606" t="str">
            <v>Chân cầu Tự Khoát, Xã Ngũ Hiệp, Huyện Thanh Trì, HN</v>
          </cell>
          <cell r="D2606" t="str">
            <v>MIENBAC;WIN</v>
          </cell>
          <cell r="E2606">
            <v>0</v>
          </cell>
        </row>
        <row r="2607">
          <cell r="A2607" t="str">
            <v>win4656</v>
          </cell>
          <cell r="B2607" t="str">
            <v>CN HÀ NỘI - wincommerce</v>
          </cell>
          <cell r="C2607" t="str">
            <v>126A Thanh Vị, Phường Sơn Lộc, Thị xã Sơn Tây, HN</v>
          </cell>
          <cell r="D2607" t="str">
            <v>MIENNAM;WIN</v>
          </cell>
          <cell r="E2607" t="str">
            <v/>
          </cell>
        </row>
        <row r="2608">
          <cell r="A2608" t="str">
            <v>WIN4662</v>
          </cell>
          <cell r="B2608" t="str">
            <v>CN HCM - CÔNG TY CỔ PHẦN DỊCH VỤ THƯƠNG MẠI TỔNG HỢP WINCOMMERCE</v>
          </cell>
          <cell r="C2608" t="str">
            <v>B1.03, Tầng 1+2, Block B, Khu liên hợp cao ốc TTTM-, văn phòng và căn hộ, 177 Xa lộ Hà Nội, phường Thảo Điền, Quận 2, TP. Hồ Chí Minh Việt Nam</v>
          </cell>
          <cell r="D2608" t="str">
            <v>MIENBAC;WIN</v>
          </cell>
          <cell r="E2608">
            <v>0</v>
          </cell>
        </row>
        <row r="2609">
          <cell r="A2609" t="str">
            <v>WIN4667</v>
          </cell>
          <cell r="B2609" t="str">
            <v>CN HÀ NỘI - CÔNG TY CỔ PHẦN DỊCH VỤ THƯƠNG MẠI TỔNG HỢP WINCOMMERCE</v>
          </cell>
          <cell r="C2609" t="str">
            <v>DVTM-05, tầng 1+2 tòa nhà CT1 Khu đô thị Gelexia Riverside
, 885 Tam Trinh, phường Yên Sở, quận Hoàng Mai, HN</v>
          </cell>
          <cell r="D2609" t="str">
            <v>MIENBAC;WIN</v>
          </cell>
          <cell r="E2609">
            <v>0</v>
          </cell>
        </row>
        <row r="2610">
          <cell r="A2610" t="str">
            <v>WIN4671</v>
          </cell>
          <cell r="B2610" t="str">
            <v>CN HÀ NỘI - CÔNG TY CỔ PHẦN DỊCH VỤ THƯƠNG MẠI TỔNG HỢP WINCOMMERCE</v>
          </cell>
          <cell r="C2610" t="str">
            <v>Thôn Tương Chúc (Chân cầu Tự Khoát), Xã Ngũ Hiệp, Huyện Thanh Trì, HN</v>
          </cell>
          <cell r="D2610" t="str">
            <v>MIENBAC;WIN</v>
          </cell>
          <cell r="E2610">
            <v>0</v>
          </cell>
        </row>
        <row r="2611">
          <cell r="A2611" t="str">
            <v>WIN4680</v>
          </cell>
          <cell r="B2611" t="str">
            <v>CN HÀ NỘI - CÔNG TY CỔ PHẦN DỊCH VỤ THƯƠNG MẠI TỔNG HỢP WINCOMMERCE</v>
          </cell>
          <cell r="C2611" t="str">
            <v>Xóm 5 văn phú ,thường tín, hà nội</v>
          </cell>
          <cell r="D2611" t="str">
            <v>MIENBAC;WIN</v>
          </cell>
          <cell r="E2611">
            <v>0</v>
          </cell>
        </row>
        <row r="2612">
          <cell r="A2612" t="str">
            <v>WIN4681</v>
          </cell>
          <cell r="B2612" t="str">
            <v>CN HÀ NỘI - CÔNG TY CỔ PHẦN DỊCH VỤ THƯƠNG MẠI TỔNG HỢP WINCOMMERCE</v>
          </cell>
          <cell r="C2612" t="str">
            <v>Thôn Xâm Dương 3, xã Ninh Sở, huyện Thường Tín, HN</v>
          </cell>
          <cell r="D2612" t="str">
            <v>MIENNAM;WIN</v>
          </cell>
          <cell r="E2612" t="str">
            <v/>
          </cell>
        </row>
        <row r="2613">
          <cell r="A2613" t="str">
            <v>WIN4704</v>
          </cell>
          <cell r="B2613" t="str">
            <v>CN HCM - CÔNG TY CỔ PHẦN DỊCH VỤ THƯƠNG MẠI TỔNG HỢP WINCOMMERCE</v>
          </cell>
          <cell r="C2613" t="str">
            <v>159 Tân Lập II, tổ 3, khu phố 6, Hiệp Phú, Quận 9, HCM</v>
          </cell>
          <cell r="D2613" t="str">
            <v>MIENBAC;WIN</v>
          </cell>
          <cell r="E2613">
            <v>0</v>
          </cell>
        </row>
        <row r="2614">
          <cell r="A2614" t="str">
            <v>WIN4750</v>
          </cell>
          <cell r="B2614" t="str">
            <v>CN HÀ NỘI - CÔNG TY CỔ PHẦN DỊCH VỤ THƯƠNG MẠI TỔNG HỢP WINCOMMERCE</v>
          </cell>
          <cell r="C2614" t="str">
            <v>Đội 2, Xã Tự Nhiên, Huyện Thường Tín, HN</v>
          </cell>
          <cell r="D2614" t="str">
            <v>MIENNAM;WIN</v>
          </cell>
          <cell r="E2614" t="str">
            <v/>
          </cell>
        </row>
        <row r="2615">
          <cell r="A2615" t="str">
            <v>win4757</v>
          </cell>
          <cell r="B2615" t="str">
            <v>CN HCM - WINCOMMERCE</v>
          </cell>
          <cell r="C2615" t="str">
            <v>37 Đồng Nai, Phường 15, Quận 10, HCM</v>
          </cell>
          <cell r="D2615" t="str">
            <v>MIENBAC;WIN</v>
          </cell>
          <cell r="E2615">
            <v>0</v>
          </cell>
        </row>
        <row r="2616">
          <cell r="A2616" t="str">
            <v>WIN4764</v>
          </cell>
          <cell r="B2616" t="str">
            <v>CN HÀ NỘI - CÔNG TY CỔ PHẦN DỊCH VỤ THƯƠNG MẠI TỔNG HỢP WINCOMMERCE</v>
          </cell>
          <cell r="C2616" t="str">
            <v>Số 7 Xóm Đinh Tiên Hoàng, Xã Hà Hồi, Huyện Thường Tín, HN</v>
          </cell>
          <cell r="D2616" t="str">
            <v>MIENBAC;WIN</v>
          </cell>
          <cell r="E2616">
            <v>0</v>
          </cell>
        </row>
        <row r="2617">
          <cell r="A2617" t="str">
            <v>win4766</v>
          </cell>
          <cell r="B2617" t="str">
            <v>CN HÀ NỘI - wincommerce</v>
          </cell>
          <cell r="C2617" t="str">
            <v>78 Cầu Trì, Phường Sơn Lộc, Thị xã Sơn Tây, HN</v>
          </cell>
          <cell r="D2617" t="str">
            <v>MIENBAC;WIN</v>
          </cell>
          <cell r="E2617">
            <v>0</v>
          </cell>
        </row>
        <row r="2618">
          <cell r="A2618" t="str">
            <v>win4767</v>
          </cell>
          <cell r="B2618" t="str">
            <v>CN HÀ NỘI - wincommerce</v>
          </cell>
          <cell r="C2618" t="str">
            <v>31-LK41 Khu Đô Thị Vân Canh, Xã Vân Canh, Huyện Hoài Đức, HN</v>
          </cell>
          <cell r="D2618" t="str">
            <v>MIENNAM;WIN</v>
          </cell>
          <cell r="E2618" t="str">
            <v/>
          </cell>
        </row>
        <row r="2619">
          <cell r="A2619" t="str">
            <v>WIN4772</v>
          </cell>
          <cell r="B2619" t="str">
            <v>CN HCM - CÔNG TY CỔ PHẦN DỊCH VỤ THƯƠNG MẠI TỔNG HỢP WINCOMMERCE</v>
          </cell>
          <cell r="C2619" t="str">
            <v>0.01 Tần Trệt Tháp 2, Sun Avenue, 28 Mai Chí Thọ Phường An Phú, Quận 2, TP. Hồ Chí Minh Việt Nam</v>
          </cell>
          <cell r="D2619" t="str">
            <v>MIENNAM;WIN</v>
          </cell>
          <cell r="E2619" t="str">
            <v/>
          </cell>
        </row>
        <row r="2620">
          <cell r="A2620" t="str">
            <v>WIN4774</v>
          </cell>
          <cell r="B2620" t="str">
            <v>CN HCM - CÔNG TY CỔ PHẦN DỊCH VỤ THƯƠNG MẠI TỔNG HỢP WINCOMMERCE</v>
          </cell>
          <cell r="C2620" t="str">
            <v>45F1-46F1, đường DN5 (khu dân cư An Sương), khu phố 4, Phường Đông Hưng Thuận, Quận 12, (đường DN5), HCM</v>
          </cell>
          <cell r="D2620" t="str">
            <v>MIENBAC;WIN</v>
          </cell>
          <cell r="E2620">
            <v>0</v>
          </cell>
        </row>
        <row r="2621">
          <cell r="A2621" t="str">
            <v>WIN4776</v>
          </cell>
          <cell r="B2621" t="str">
            <v>CN HÀ NỘI - CÔNG TY CỔ PHẦN DỊCH VỤ THƯƠNG MẠI TỔNG HỢP WINCOMMERCE</v>
          </cell>
          <cell r="C2621" t="str">
            <v>28 Hòe Thị, Phường Phương Canh, Quận Nam Từ Liêm, Hà Nội</v>
          </cell>
          <cell r="D2621" t="str">
            <v>MIENBAC;WIN</v>
          </cell>
          <cell r="E2621">
            <v>0</v>
          </cell>
        </row>
        <row r="2622">
          <cell r="A2622" t="str">
            <v>WIN4777</v>
          </cell>
          <cell r="B2622" t="str">
            <v>CN HÀ NỘI - CÔNG TY CỔ PHẦN DỊCH VỤ THƯƠNG MẠI TỔNG HỢP WINCOMMERCE</v>
          </cell>
          <cell r="C2622" t="str">
            <v>79 Ngọc Đại, Phường Đại Mỗ, Quận Nam Từ Liêm, Hà Nôi</v>
          </cell>
          <cell r="D2622" t="str">
            <v>MIENNAM;WIN</v>
          </cell>
          <cell r="E2622" t="str">
            <v/>
          </cell>
        </row>
        <row r="2623">
          <cell r="A2623" t="str">
            <v>WIN4779</v>
          </cell>
          <cell r="B2623" t="str">
            <v>CN HCM - CÔNG TY CỔ PHẦN DỊCH VỤ THƯƠNG MẠI TỔNG HỢP WINCOMMERCE</v>
          </cell>
          <cell r="C2623" t="str">
            <v>CS3-CS4 chung cư Prosper Plaza 22/14 Phan Văn Hớn, Phường Tân Thới Nhất, Quận 12, HCM</v>
          </cell>
          <cell r="D2623" t="str">
            <v>MIENBAC;WIN</v>
          </cell>
          <cell r="E2623">
            <v>0</v>
          </cell>
        </row>
        <row r="2624">
          <cell r="A2624" t="str">
            <v>WIN4781</v>
          </cell>
          <cell r="B2624" t="str">
            <v>CN HÀ NỘI - CÔNG TY CỔ PHẦN DỊCH VỤ THƯƠNG MẠI TỔNG HỢP WINCOMMERCE</v>
          </cell>
          <cell r="C2624" t="str">
            <v>314 Trần Cung, Phường Cổ Nhuế 1, Quận Bắc Từ Liêm, Hà Nội</v>
          </cell>
          <cell r="D2624" t="str">
            <v>MIENNAM;WIN</v>
          </cell>
          <cell r="E2624" t="str">
            <v/>
          </cell>
        </row>
        <row r="2625">
          <cell r="A2625" t="str">
            <v>WIN4783</v>
          </cell>
          <cell r="B2625" t="str">
            <v>CN HCM - CÔNG TY CỔ PHẦN DỊCH VỤ THƯƠNG MẠI TỔNG HỢP WINCOMMERCE</v>
          </cell>
          <cell r="C2625" t="str">
            <v>0.01, Chung cư CH1, Đường số 10, Khu dân cư CityLand, Phường 10, Quận Gò Vấp, HCM</v>
          </cell>
          <cell r="D2625" t="str">
            <v>MIENNAM;WIN</v>
          </cell>
          <cell r="E2625" t="str">
            <v/>
          </cell>
        </row>
        <row r="2626">
          <cell r="A2626" t="str">
            <v>win4785</v>
          </cell>
          <cell r="B2626" t="str">
            <v>CN HCM - wincommerce</v>
          </cell>
          <cell r="C2626" t="str">
            <v>01.04 tầng 1, chung cư Phương, Việt, 1002 Tạ quang Bửu, P6, Quận 8, HCM</v>
          </cell>
          <cell r="D2626" t="str">
            <v>MIENBAC;WIN</v>
          </cell>
          <cell r="E2626">
            <v>0</v>
          </cell>
        </row>
        <row r="2627">
          <cell r="A2627" t="str">
            <v>WIN4799</v>
          </cell>
          <cell r="B2627" t="str">
            <v>CN HÀ NỘI - CÔNG TY CỔ PHẦN DỊCH VỤ THƯƠNG MẠI TỔNG HỢP WINCOMMERCE</v>
          </cell>
          <cell r="C2627" t="str">
            <v>Tầng 1 Tòa nhà Kinh Đô, số 93 Lò Đúc, phường Phạm Đình Hổ, quận Hai Bà Trưng, HN</v>
          </cell>
          <cell r="D2627" t="str">
            <v>MIENBAC;WIN</v>
          </cell>
          <cell r="E2627">
            <v>0</v>
          </cell>
        </row>
        <row r="2628">
          <cell r="A2628" t="str">
            <v>WIN4800</v>
          </cell>
          <cell r="B2628" t="str">
            <v>CN HÀ NỘI - CÔNG TY CỔ PHẦN DỊCH VỤ THƯƠNG MẠI TỔNG HỢP WINCOMMERCE</v>
          </cell>
          <cell r="C2628" t="str">
            <v>344 Ngọc Thụy, Phường Ngọc Thụy, Quận Long Biên, HN</v>
          </cell>
          <cell r="D2628" t="str">
            <v>MIENBAC;WIN</v>
          </cell>
          <cell r="E2628">
            <v>0</v>
          </cell>
        </row>
        <row r="2629">
          <cell r="A2629" t="str">
            <v>WIN4801</v>
          </cell>
          <cell r="B2629" t="str">
            <v>CN HÀ NỘI - CÔNG TY CỔ PHẦN DỊCH VỤ THƯƠNG MẠI TỔNG HỢP WINCOMMERCE</v>
          </cell>
          <cell r="C2629" t="str">
            <v>Số 2 ngõ 239 đường Trâu Quỳ, TDP An Đào, thị trấn Trâu Quỳ, huyện Gia Lâm, Hà Nội</v>
          </cell>
          <cell r="D2629" t="str">
            <v>MIENNAM;WIN</v>
          </cell>
          <cell r="E2629" t="str">
            <v/>
          </cell>
        </row>
        <row r="2630">
          <cell r="A2630" t="str">
            <v>win4808</v>
          </cell>
          <cell r="B2630" t="str">
            <v>CN HCM - Wincommerce</v>
          </cell>
          <cell r="C2630" t="str">
            <v>Lô RS6.SH.15 Tầng 1 Tháp RS6, Khu Thương mại Dịch vụ, và căn hộ - Khu 2, 239-241 Hòa Bình, Phường Hiệp Tân, Quận Tân Phú, HCM</v>
          </cell>
          <cell r="D2630" t="str">
            <v>MIENBAC;WIN</v>
          </cell>
          <cell r="E2630">
            <v>0</v>
          </cell>
        </row>
        <row r="2631">
          <cell r="A2631" t="str">
            <v>WIN4810</v>
          </cell>
          <cell r="B2631" t="str">
            <v>CN HÀ NỘI - CÔNG TY CỔ PHẦN DỊCH VỤ THƯƠNG MẠI TỔNG HỢP WINCOMMERCE</v>
          </cell>
          <cell r="C2631" t="str">
            <v>106 Nguyễn Hiền, phường Bách Khoa, quận Hai Bà Trưng, HN</v>
          </cell>
          <cell r="D2631" t="str">
            <v>MIENBAC;WIN</v>
          </cell>
          <cell r="E2631">
            <v>0</v>
          </cell>
        </row>
        <row r="2632">
          <cell r="A2632" t="str">
            <v>WIN4816</v>
          </cell>
          <cell r="B2632" t="str">
            <v>CN HÀ NỘI - CÔNG TY CỔ PHẦN DỊCH VỤ THƯƠNG MẠI TỔNG HỢP WINCOMMERCE</v>
          </cell>
          <cell r="C2632" t="str">
            <v>Lô 04, Tầng 1, nhà chung cư số CT1, 
phường Cổ Nhuế 2, quận Bắc Từ Liêm, HN</v>
          </cell>
          <cell r="D2632" t="str">
            <v>MIENNAM;WIN</v>
          </cell>
          <cell r="E2632" t="str">
            <v/>
          </cell>
        </row>
        <row r="2633">
          <cell r="A2633" t="str">
            <v>WIN4821</v>
          </cell>
          <cell r="B2633" t="str">
            <v>CN HCM - CÔNG TY CỔ PHẦN DỊCH VỤ THƯƠNG MẠI TỔNG HỢP WINCOMMERCE</v>
          </cell>
          <cell r="C2633" t="str">
            <v>0.14 tầng 01 (trệt), Chung cư cao tầng Phường Trường Thọ, 17 Đường số 3, Khu phố 6, P. Trường Thọ Quận Thủ Đức, HCM</v>
          </cell>
          <cell r="D2633" t="str">
            <v>MIENNAM;WIN</v>
          </cell>
          <cell r="E2633" t="str">
            <v/>
          </cell>
        </row>
        <row r="2634">
          <cell r="A2634" t="str">
            <v>win4823</v>
          </cell>
          <cell r="B2634" t="str">
            <v>CN HCM - Wincommerce</v>
          </cell>
          <cell r="C2634" t="str">
            <v>RS4-SH.03 tại dự án khu TMDV căn hộ địa chỉ 278 đường, Hòa Bình, Phường Hiệp Tân, (Dự án Richstar Residence), Q.Tân phú, HCM</v>
          </cell>
          <cell r="D2634" t="str">
            <v>MIENBAC; WIN</v>
          </cell>
          <cell r="E2634">
            <v>0</v>
          </cell>
        </row>
        <row r="2635">
          <cell r="A2635" t="str">
            <v>WIN4826</v>
          </cell>
          <cell r="B2635" t="str">
            <v>CN HÀ NỘI - CÔNG TY CỔ PHẦN DỊCH VỤ THƯƠNG MẠI TỔNG HỢP WINCOMMERCE</v>
          </cell>
          <cell r="C2635" t="str">
            <v>98 Miếu Thờ, Xã Tiên Dược, Huyện Sóc Sơn, Hà Nội</v>
          </cell>
          <cell r="D2635" t="str">
            <v>MIENBAC; WIN</v>
          </cell>
          <cell r="E2635">
            <v>0</v>
          </cell>
        </row>
        <row r="2636">
          <cell r="A2636" t="str">
            <v>WIN4831</v>
          </cell>
          <cell r="B2636" t="str">
            <v>CN HÀ NỘI - CÔNG TY CỔ PHẦN DỊCH VỤ THƯƠNG MẠI TỔNG HỢP WINCOMMERCE</v>
          </cell>
          <cell r="C2636" t="str">
            <v>B12 Chợ Phú Cường, Xã Phú Cường, Huyện Sóc Sơn, Hà Nội</v>
          </cell>
          <cell r="D2636" t="str">
            <v>MIENBAC;WIN</v>
          </cell>
          <cell r="E2636">
            <v>0</v>
          </cell>
        </row>
        <row r="2637">
          <cell r="A2637" t="str">
            <v>win4832</v>
          </cell>
          <cell r="B2637" t="str">
            <v>CN HÀ NỘI - wincommerce</v>
          </cell>
          <cell r="C2637" t="str">
            <v>Khu 10 Chợ Phố Hạ, Xã Mê Linh, Huyện Mê Linh, Hà Nội</v>
          </cell>
          <cell r="D2637" t="str">
            <v>MIENNAM;WIN</v>
          </cell>
          <cell r="E2637" t="str">
            <v/>
          </cell>
        </row>
        <row r="2638">
          <cell r="A2638" t="str">
            <v>win4846</v>
          </cell>
          <cell r="B2638" t="str">
            <v>CN HCM - wincommerce</v>
          </cell>
          <cell r="C2638" t="str">
            <v>Số 16 đường số 5A, KDC Trung Sơn, ấp 4B, xã Bình Hưng, Huyện Bình Chánh, HCM</v>
          </cell>
          <cell r="D2638" t="str">
            <v>MIENNAM;WIN</v>
          </cell>
          <cell r="E2638" t="str">
            <v/>
          </cell>
        </row>
        <row r="2639">
          <cell r="A2639" t="str">
            <v>WIN4858</v>
          </cell>
          <cell r="B2639" t="str">
            <v>CN HCM - CÔNG TY CỔ PHẦN DỊCH VỤ THƯƠNG MẠI TỔNG HỢP WINCOMMERCE</v>
          </cell>
          <cell r="C2639" t="str">
            <v>351/29 Lê Đại Hành, Phường 11, Quận 11, TP. Hồ Chí Minh Việt Nam</v>
          </cell>
          <cell r="D2639" t="str">
            <v>MIENBAC;WIN</v>
          </cell>
          <cell r="E2639">
            <v>0</v>
          </cell>
        </row>
        <row r="2640">
          <cell r="A2640" t="str">
            <v>win4863</v>
          </cell>
          <cell r="B2640" t="str">
            <v>CN HÀ NỘI - wincommerce</v>
          </cell>
          <cell r="C2640" t="str">
            <v>Khu A - Khu đất dịch vụ Do Lộ, Yên Nghĩa, Hà Đông, Hà Nội</v>
          </cell>
          <cell r="D2640" t="str">
            <v>MIENBAC;WIN</v>
          </cell>
          <cell r="E2640">
            <v>0</v>
          </cell>
        </row>
        <row r="2641">
          <cell r="A2641" t="str">
            <v>WIN4864</v>
          </cell>
          <cell r="B2641" t="str">
            <v>CN HÀ NỘI - CÔNG TY CỔ PHẦN DỊCH VỤ THƯƠNG MẠI TỔNG HỢP WINCOMMERCE</v>
          </cell>
          <cell r="C2641" t="str">
            <v>138 Thị trân văn giang</v>
          </cell>
          <cell r="D2641" t="str">
            <v>MIENBAC;WIN</v>
          </cell>
          <cell r="E2641">
            <v>0</v>
          </cell>
        </row>
        <row r="2642">
          <cell r="A2642" t="str">
            <v>WIN4870</v>
          </cell>
          <cell r="B2642" t="str">
            <v>CN HÀ NỘI - CÔNG TY CỔ PHẦN DỊCH VỤ THƯƠNG MẠI TỔNG HỢP WINCOMMERCE</v>
          </cell>
          <cell r="C2642" t="str">
            <v>14 Trần Quý Cáp, Phường Văn Miếu, Quận Đống Đa, HN</v>
          </cell>
          <cell r="D2642" t="str">
            <v>MIENBAC;WIN</v>
          </cell>
          <cell r="E2642">
            <v>0</v>
          </cell>
        </row>
        <row r="2643">
          <cell r="A2643" t="str">
            <v>WIN4878</v>
          </cell>
          <cell r="B2643" t="str">
            <v>CN HÀ NỘI - CÔNG TY CỔ PHẦN DỊCH VỤ THƯƠNG MẠI TỔNG HỢP WINCOMMERCE</v>
          </cell>
          <cell r="C2643" t="str">
            <v>Xã Ngũ Hiệp, Huyện Thanh Trì, HN</v>
          </cell>
          <cell r="D2643" t="str">
            <v>MIENBAC;WIN</v>
          </cell>
          <cell r="E2643">
            <v>0</v>
          </cell>
        </row>
        <row r="2644">
          <cell r="A2644" t="str">
            <v>WIN4880</v>
          </cell>
          <cell r="B2644" t="str">
            <v>CN HÀ NỘI - CÔNG TY CỔ PHẦN DỊCH VỤ THƯƠNG MẠI TỔNG HỢP WINCOMMERCE</v>
          </cell>
          <cell r="C2644" t="str">
            <v>Thôn bên  363 thị trân văn giang</v>
          </cell>
          <cell r="D2644" t="str">
            <v>MIENNAM;WIN</v>
          </cell>
          <cell r="E2644" t="str">
            <v/>
          </cell>
        </row>
        <row r="2645">
          <cell r="A2645" t="str">
            <v>WIN4881</v>
          </cell>
          <cell r="B2645" t="str">
            <v>CN HCM - CÔNG TY CỔ PHẦN DỊCH VỤ THƯƠNG MẠI TỔNG HỢP WINCOMMERCE</v>
          </cell>
          <cell r="C2645" t="str">
            <v>BTM1-3 BlockB tầng 1 (trệt), khu phố 3 Centana, 36 mai Chí Thọ, Phường An Phú, Quận 2, TP. Hồ Chí Minh Việt Nam</v>
          </cell>
          <cell r="D2645" t="str">
            <v>MIENNAM;WIN</v>
          </cell>
          <cell r="E2645" t="str">
            <v/>
          </cell>
        </row>
        <row r="2646">
          <cell r="A2646" t="str">
            <v>WIN4884</v>
          </cell>
          <cell r="B2646" t="str">
            <v>CN HCM - CÔNG TY CỔ PHẦN DỊCH VỤ THƯƠNG MẠI TỔNG HỢP WINCOMMERCE</v>
          </cell>
          <cell r="C2646" t="str">
            <v>23/2 đường số 9, Khu phố 4, Phường Trường Thọ, Quận Thủ Đức, HCM</v>
          </cell>
          <cell r="D2646" t="str">
            <v>MIENBAC;WIN</v>
          </cell>
          <cell r="E2646">
            <v>0</v>
          </cell>
        </row>
        <row r="2647">
          <cell r="A2647" t="str">
            <v>WIN4887</v>
          </cell>
          <cell r="B2647" t="str">
            <v>CN HÀ NỘI - CÔNG TY CỔ PHẦN DỊCH VỤ THƯƠNG MẠI TỔNG HỢP WINCOMMERCE</v>
          </cell>
          <cell r="C2647" t="str">
            <v>Cụm 6 Thị trấn Phúc Thọ, Huyện Phúc Thọ, HN</v>
          </cell>
          <cell r="D2647" t="str">
            <v>MIENNAM;WIN</v>
          </cell>
          <cell r="E2647" t="str">
            <v/>
          </cell>
        </row>
        <row r="2648">
          <cell r="A2648" t="str">
            <v>WIN4895</v>
          </cell>
          <cell r="B2648" t="str">
            <v>CN HCM - CÔNG TY CỔ PHẦN DỊCH VỤ THƯƠNG MẠI TỔNG HỢP WINCOMMERCE</v>
          </cell>
          <cell r="C2648" t="str">
            <v>42-44 đường A4, Phường 12, Quận Tân Bình, HCM</v>
          </cell>
          <cell r="D2648" t="str">
            <v>MIENBAC;WIN</v>
          </cell>
          <cell r="E2648">
            <v>0</v>
          </cell>
        </row>
        <row r="2649">
          <cell r="A2649" t="str">
            <v>WIN4912</v>
          </cell>
          <cell r="B2649" t="str">
            <v>CN HÀ NỘI - CÔNG TY CỔ PHẦN DỊCH VỤ THƯƠNG MẠI TỔNG HỢP WINCOMMERCE</v>
          </cell>
          <cell r="C2649" t="str">
            <v>186 và 188 Tư Đình, Phường Long Biên, Quận Long Biên, Hà Nội</v>
          </cell>
          <cell r="D2649" t="str">
            <v>MIENNAM;WIN</v>
          </cell>
          <cell r="E2649" t="str">
            <v/>
          </cell>
        </row>
        <row r="2650">
          <cell r="A2650" t="str">
            <v>WIN4915</v>
          </cell>
          <cell r="B2650" t="str">
            <v>CN HCM - CÔNG TY CỔ PHẦN DỊCH VỤ THƯƠNG MẠI TỔNG HỢP WINCOMMERCE</v>
          </cell>
          <cell r="C2650" t="str">
            <v>0.01. Tầng trệt tháp 4, Sun Avenue 28 Mai Chí Thọ, Phường An Phú, Quận 2, TP. Hồ Chí Minh Việt Nam</v>
          </cell>
          <cell r="D2650" t="str">
            <v>MIENBAC;WIN</v>
          </cell>
          <cell r="E2650">
            <v>0</v>
          </cell>
        </row>
        <row r="2651">
          <cell r="A2651" t="str">
            <v>WIN4918</v>
          </cell>
          <cell r="B2651" t="str">
            <v>CN HÀ NỘI - CÔNG TY CỔ PHẦN DỊCH VỤ THƯƠNG MẠI TỔNG HỢP WINCOMMERCE</v>
          </cell>
          <cell r="C2651" t="str">
            <v>SH6B+SH7B, Tầng 1 Tòa nhà HH3, Số 32 Phố Đại Từ, Phường Đại Kim, Quận Hoàng Mai, HN</v>
          </cell>
          <cell r="D2651" t="str">
            <v>MIENNAM;WIN</v>
          </cell>
          <cell r="E2651" t="str">
            <v/>
          </cell>
        </row>
        <row r="2652">
          <cell r="A2652" t="str">
            <v>WIN4922</v>
          </cell>
          <cell r="B2652" t="str">
            <v>CN HCM - CÔNG TY CỔ PHẦN DỊCH VỤ THƯƠNG MẠI TỔNG HỢP WINCOMMERCE</v>
          </cell>
          <cell r="C2652" t="str">
            <v>Tổ hợp chung cư H098&amp;T106 tại 241/42, Nguyễn Văn Luông, phườn 11, Quận 6, TP. Hồ Chí Minh Việt Nam</v>
          </cell>
          <cell r="D2652" t="str">
            <v>MIENBAC;WIN</v>
          </cell>
          <cell r="E2652">
            <v>0</v>
          </cell>
        </row>
        <row r="2653">
          <cell r="A2653" t="str">
            <v>win4924</v>
          </cell>
          <cell r="B2653" t="str">
            <v>CN HÀ NỘI - wincommerce</v>
          </cell>
          <cell r="C2653" t="str">
            <v>Xóm Dền, Xã Di Trạch, Huyện Hoài Đức, HN</v>
          </cell>
          <cell r="D2653" t="str">
            <v>MIENBAC;WIN</v>
          </cell>
          <cell r="E2653">
            <v>0</v>
          </cell>
        </row>
        <row r="2654">
          <cell r="A2654" t="str">
            <v>win4927</v>
          </cell>
          <cell r="B2654" t="str">
            <v>CN HÀ NỘI - wincommerce</v>
          </cell>
          <cell r="C2654" t="str">
            <v>Khu 10 Thôn Thường Lệ, Xã Đại Thịnh, Huyện Mê Linh, HN</v>
          </cell>
          <cell r="D2654" t="str">
            <v>MIENNAM;WIN</v>
          </cell>
          <cell r="E2654" t="str">
            <v/>
          </cell>
        </row>
        <row r="2655">
          <cell r="A2655" t="str">
            <v>WIN4935</v>
          </cell>
          <cell r="B2655" t="str">
            <v>CN HCM - CÔNG TY CỔ PHẦN DỊCH VỤ THƯƠNG MẠI TỔNG HỢP WINCOMMERCE</v>
          </cell>
          <cell r="C2655" t="str">
            <v>339DE Nguyễn Cảnh Chân, Phường Cầu Kho, Quận 1, HCM</v>
          </cell>
          <cell r="D2655" t="str">
            <v>MIENNAM;WIN</v>
          </cell>
          <cell r="E2655" t="str">
            <v/>
          </cell>
        </row>
        <row r="2656">
          <cell r="A2656" t="str">
            <v>WIN4937</v>
          </cell>
          <cell r="B2656" t="str">
            <v>CN HCM - CÔNG TY CỔ PHẦN DỊCH VỤ THƯƠNG MẠI TỔNG HỢP WINCOMMERCE</v>
          </cell>
          <cell r="C2656" t="str">
            <v>A01 –TMDV01-02 cao ốc Jamila, 60 đường 697, KP2, Phường Phú Hữu, Quận 9, HCM</v>
          </cell>
          <cell r="D2656" t="str">
            <v>MIENNAM;WIN</v>
          </cell>
          <cell r="E2656" t="str">
            <v/>
          </cell>
        </row>
        <row r="2657">
          <cell r="A2657" t="str">
            <v>WIN4940</v>
          </cell>
          <cell r="B2657" t="str">
            <v>CN HCM - CÔNG TY CỔ PHẦN DỊCH VỤ THƯƠNG MẠI TỔNG HỢP WINCOMMERCE</v>
          </cell>
          <cell r="C2657" t="str">
            <v>Tầng Trệt Cao ốc An Cư, số 8, đường Thái Thuận, P An Phú, Quận 2, TP. Hồ Chí Minh Việt Nam</v>
          </cell>
          <cell r="D2657" t="str">
            <v>MIENNAM;WIN</v>
          </cell>
          <cell r="E2657" t="str">
            <v/>
          </cell>
        </row>
        <row r="2658">
          <cell r="A2658" t="str">
            <v>WIN4943</v>
          </cell>
          <cell r="B2658" t="str">
            <v>CN HCM - CÔNG TY CỔ PHẦN DỊCH VỤ THƯƠNG MẠI TỔNG HỢP WINCOMMERCE</v>
          </cell>
          <cell r="C2658" t="str">
            <v>TM05- Dự án KDC Sông Đà 434/16 đường 26 tháng 3, Phường 15, Quận Gò Vấp, HCM</v>
          </cell>
          <cell r="D2658" t="str">
            <v>MIENNAM;WIN</v>
          </cell>
          <cell r="E2658" t="str">
            <v/>
          </cell>
        </row>
        <row r="2659">
          <cell r="A2659" t="str">
            <v>WIN4952</v>
          </cell>
          <cell r="B2659" t="str">
            <v>CN HCM - CÔNG TY CỔ PHẦN DỊCH VỤ THƯƠNG MẠI TỔNG HỢP WINCOMMERCE</v>
          </cell>
          <cell r="C2659" t="str">
            <v>97 Nguyên Hồng, Phường 1, Quận Gò Vấp, HCM</v>
          </cell>
          <cell r="D2659" t="str">
            <v>MIENBAC;WIN</v>
          </cell>
          <cell r="E2659">
            <v>0</v>
          </cell>
        </row>
        <row r="2660">
          <cell r="A2660" t="str">
            <v>WIN4959</v>
          </cell>
          <cell r="B2660" t="str">
            <v>CN HÀ NỘI - CÔNG TY CỔ PHẦN DỊCH VỤ THƯƠNG MẠI TỔNG HỢP WINCOMMERCE</v>
          </cell>
          <cell r="C2660" t="str">
            <v>Kiot 03 - Tầng 01, chung cư CT4, KĐTM Thạch Bàn, Phường Thạch Bàn, Quận Long Biên, Hà Nội</v>
          </cell>
          <cell r="D2660" t="str">
            <v>MIENBAC;WIN</v>
          </cell>
          <cell r="E2660">
            <v>0</v>
          </cell>
        </row>
        <row r="2661">
          <cell r="A2661" t="str">
            <v>WIN4967</v>
          </cell>
          <cell r="B2661" t="str">
            <v>CN HÀ NỘI - CÔNG TY CỔ PHẦN DỊCH VỤ THƯƠNG MẠI TỔNG HỢP WINCOMMERCE</v>
          </cell>
          <cell r="C2661" t="str">
            <v>Tầng 1, Tòa nhà Golden West, Số 2 Lê Văn Thiêm, Phường Nhân Chính, Quận Thanh Xuân, HN</v>
          </cell>
          <cell r="D2661" t="str">
            <v>MIENBAC;WIN</v>
          </cell>
          <cell r="E2661">
            <v>0</v>
          </cell>
        </row>
        <row r="2662">
          <cell r="A2662" t="str">
            <v>WIN4968</v>
          </cell>
          <cell r="B2662" t="str">
            <v>CN HÀ NỘI - CÔNG TY CỔ PHẦN DỊCH VỤ THƯƠNG MẠI TỔNG HỢP WINCOMMERCE</v>
          </cell>
          <cell r="C2662" t="str">
            <v>QL3 Phố Lộc Hà, Xã Mai Lâm, Huyện Đông Anh, Hà Nội</v>
          </cell>
          <cell r="D2662" t="str">
            <v>MIENBAC; WIN</v>
          </cell>
          <cell r="E2662">
            <v>0</v>
          </cell>
        </row>
        <row r="2663">
          <cell r="A2663" t="str">
            <v>WIN4972</v>
          </cell>
          <cell r="B2663" t="str">
            <v>CN HÀ NỘI - CÔNG TY CỔ PHẦN DỊCH VỤ THƯƠNG MẠI TỔNG HỢP WINCOMMERCE</v>
          </cell>
          <cell r="C2663" t="str">
            <v>Ngã Ba Yên Tàng, Thôn Yên Tàng, Xã Bắc Phú, Huyện Sóc Sơn, HN</v>
          </cell>
          <cell r="D2663" t="str">
            <v>MIENBAC;WIN</v>
          </cell>
          <cell r="E2663">
            <v>0</v>
          </cell>
        </row>
        <row r="2664">
          <cell r="A2664" t="str">
            <v>WIN4983</v>
          </cell>
          <cell r="B2664" t="str">
            <v>CN HÀ NỘI - CÔNG TY CỔ PHẦN DỊCH VỤ THƯƠNG MẠI TỔNG HỢP WINCOMMERCE</v>
          </cell>
          <cell r="C2664" t="str">
            <v>LK11-Lô 6, Dự án nhà ở Phùng Khoang, Phường Trung Văn, Quận Nam Từ Liêm, Hà Nội</v>
          </cell>
          <cell r="D2664" t="str">
            <v>MIENBAC;WIN</v>
          </cell>
          <cell r="E2664">
            <v>0</v>
          </cell>
        </row>
        <row r="2665">
          <cell r="A2665" t="str">
            <v>WIN4986</v>
          </cell>
          <cell r="B2665" t="str">
            <v>CN HÀ NỘI - CÔNG TY CỔ PHẦN DỊCH VỤ THƯƠNG MẠI TỔNG HỢP WINCOMMERCE</v>
          </cell>
          <cell r="C2665" t="str">
            <v>Thôn Đìa, Xã Nam Hồng, Huyện Đông Anh, Hà Nội</v>
          </cell>
          <cell r="D2665" t="str">
            <v>MIENNAM;WIN</v>
          </cell>
          <cell r="E2665" t="str">
            <v/>
          </cell>
        </row>
        <row r="2666">
          <cell r="A2666" t="str">
            <v>win5005</v>
          </cell>
          <cell r="B2666" t="str">
            <v>CN HCM - Wincommerce</v>
          </cell>
          <cell r="C2666" t="str">
            <v>09 Phạm Vấn, Phường Phú Thọ Hòa, Quận Tân Phú, HCM</v>
          </cell>
          <cell r="D2666" t="str">
            <v>MIENNAM;WIN</v>
          </cell>
          <cell r="E2666" t="str">
            <v/>
          </cell>
        </row>
        <row r="2667">
          <cell r="A2667" t="str">
            <v>WIN5006</v>
          </cell>
          <cell r="B2667" t="str">
            <v>CN HCM - CÔNG TY CỔ PHẦN DỊCH VỤ THƯƠNG MẠI TỔNG HỢP WINCOMMERCE</v>
          </cell>
          <cell r="C2667" t="str">
            <v>185B Nguyễn Thị Định, Phường An Phú, Quận 2, TP. Hồ Chí Minh Việt Nam</v>
          </cell>
          <cell r="D2667" t="str">
            <v>MIENNAM;WIN</v>
          </cell>
          <cell r="E2667" t="str">
            <v/>
          </cell>
        </row>
        <row r="2668">
          <cell r="A2668" t="str">
            <v>WIN5007</v>
          </cell>
          <cell r="B2668" t="str">
            <v>CN HCM - CÔNG TY CỔ PHẦN DỊCH VỤ THƯƠNG MẠI TỔNG HỢP WINCOMMERCE</v>
          </cell>
          <cell r="C2668" t="str">
            <v>7-9 Nguyễn Hiền, Phường 4, Quận 3, HCM</v>
          </cell>
          <cell r="D2668" t="str">
            <v>MIENBAC;WIN</v>
          </cell>
          <cell r="E2668">
            <v>0</v>
          </cell>
        </row>
        <row r="2669">
          <cell r="A2669" t="str">
            <v>WIN5008</v>
          </cell>
          <cell r="B2669" t="str">
            <v>CN HÀ NỘI - CÔNG TY CỔ PHẦN DỊCH VỤ THƯƠNG MẠI TỔNG HỢP WINCOMMERCE</v>
          </cell>
          <cell r="C2669" t="str">
            <v>Thôn Quất Động, Xã Quất Động, Huyện Thường Tín, HN</v>
          </cell>
          <cell r="D2669" t="str">
            <v>MIENNAM;WIN</v>
          </cell>
          <cell r="E2669" t="str">
            <v/>
          </cell>
        </row>
        <row r="2670">
          <cell r="A2670" t="str">
            <v>win5019</v>
          </cell>
          <cell r="B2670" t="str">
            <v>CN HCM - WINCOMMERCE</v>
          </cell>
          <cell r="C2670" t="str">
            <v>606/144-606/146 Ba Tháng Hai, Phường 14, Quận 10, HCM</v>
          </cell>
          <cell r="D2670" t="str">
            <v>MIENBAC;WIN</v>
          </cell>
          <cell r="E2670">
            <v>0</v>
          </cell>
        </row>
        <row r="2671">
          <cell r="A2671" t="str">
            <v>WIN5020</v>
          </cell>
          <cell r="B2671" t="str">
            <v>CN HÀ NỘI - CÔNG TY CỔ PHẦN DỊCH VỤ THƯƠNG MẠI TỔNG HỢP WINCOMMERCE</v>
          </cell>
          <cell r="C2671" t="str">
            <v>Số 38 Khu Tái Định Cư Ngô Thì Nhậm, Đường Phan Đình Giót, Phường La Khê, Quận Hà Đông, HN</v>
          </cell>
          <cell r="D2671" t="str">
            <v>MIENNAM;WIN</v>
          </cell>
          <cell r="E2671" t="str">
            <v/>
          </cell>
        </row>
        <row r="2672">
          <cell r="A2672" t="str">
            <v>WIN5024</v>
          </cell>
          <cell r="B2672" t="str">
            <v>CN HCM - CÔNG TY CỔ PHẦN DỊCH VỤ THƯƠNG MẠI TỔNG HỢP WINCOMMERCE</v>
          </cell>
          <cell r="C2672" t="str">
            <v>33/4 ấp Mới 1, Xã Tân Xuân, Huyện Hóc Môn, HCM</v>
          </cell>
          <cell r="D2672" t="str">
            <v>MIENNAM;WIN</v>
          </cell>
          <cell r="E2672" t="str">
            <v/>
          </cell>
        </row>
        <row r="2673">
          <cell r="A2673" t="str">
            <v>WIN5025</v>
          </cell>
          <cell r="B2673" t="str">
            <v>CN HCM - CÔNG TY CỔ PHẦN DỊCH VỤ THƯƠNG MẠI TỔNG HỢP WINCOMMERCE</v>
          </cell>
          <cell r="C2673" t="str">
            <v>15 Nguyễn Quang Bích, Phường 13, Quận Tân Bình, HCM</v>
          </cell>
          <cell r="D2673" t="str">
            <v>MIENNAM;WIN</v>
          </cell>
          <cell r="E2673" t="str">
            <v/>
          </cell>
        </row>
        <row r="2674">
          <cell r="A2674" t="str">
            <v>win5026</v>
          </cell>
          <cell r="B2674" t="str">
            <v>CN HCM - WINCOMMERCE</v>
          </cell>
          <cell r="C2674" t="str">
            <v>163/25/1 Tô Hiến Thành, Phường 13, Quận 10, HCM</v>
          </cell>
          <cell r="D2674" t="str">
            <v>MIENNAM;WIN</v>
          </cell>
          <cell r="E2674" t="str">
            <v/>
          </cell>
        </row>
        <row r="2675">
          <cell r="A2675" t="str">
            <v>WIN5029</v>
          </cell>
          <cell r="B2675" t="str">
            <v>CN HCM - CÔNG TY CỔ PHẦN DỊCH VỤ THƯƠNG MẠI TỔNG HỢP WINCOMMERCE</v>
          </cell>
          <cell r="C2675" t="str">
            <v>42 Thăng Long, Phường 4, Quận Tân Bình, HCM</v>
          </cell>
          <cell r="D2675" t="str">
            <v>MIENNAM;WIN</v>
          </cell>
          <cell r="E2675" t="str">
            <v/>
          </cell>
        </row>
        <row r="2676">
          <cell r="A2676" t="str">
            <v>WIN5043</v>
          </cell>
          <cell r="B2676" t="str">
            <v>CN HCM - CÔNG TY CỔ PHẦN DỊCH VỤ THƯƠNG MẠI TỔNG HỢP WINCOMMERCE</v>
          </cell>
          <cell r="C2676" t="str">
            <v>81 đường số 2, KP6, Phường Hiệp Bình Phước, Quận Thủ Đức, HCM</v>
          </cell>
          <cell r="D2676" t="str">
            <v>MIENBAC;WIN</v>
          </cell>
          <cell r="E2676">
            <v>0</v>
          </cell>
        </row>
        <row r="2677">
          <cell r="A2677" t="str">
            <v>WIN5045</v>
          </cell>
          <cell r="B2677" t="str">
            <v>CN HÀ NỘI - CÔNG TY CỔ PHẦN DỊCH VỤ THƯƠNG MẠI TỔNG HỢP WINCOMMERCE</v>
          </cell>
          <cell r="C2677" t="str">
            <v>Thôn 9, Xã Phùng Xá, Huyện Thạch Thất, HN</v>
          </cell>
          <cell r="D2677" t="str">
            <v>MIENBAC;WIN</v>
          </cell>
          <cell r="E2677">
            <v>0</v>
          </cell>
        </row>
        <row r="2678">
          <cell r="A2678" t="str">
            <v>WIN5054</v>
          </cell>
          <cell r="B2678" t="str">
            <v>CN HÀ NỘI - CÔNG TY CỔ PHẦN DỊCH VỤ THƯƠNG MẠI TỔNG HỢP WINCOMMERCE</v>
          </cell>
          <cell r="C2678" t="str">
            <v>BT25, Lô TT2, Khu nhà ở C37 BCA, Khu đô thị mới Phùng Khoang, Phường Trung Văn, Quận Nam Từ Liêm, HN</v>
          </cell>
          <cell r="D2678" t="str">
            <v>MIENBAC;WIN</v>
          </cell>
          <cell r="E2678">
            <v>0</v>
          </cell>
        </row>
        <row r="2679">
          <cell r="A2679" t="str">
            <v>WIN5055</v>
          </cell>
          <cell r="B2679" t="str">
            <v>CN HÀ NỘI - CÔNG TY CỔ PHẦN DỊCH VỤ THƯƠNG MẠI TỔNG HỢP WINCOMMERCE</v>
          </cell>
          <cell r="C2679" t="str">
            <v>Số 67+69 Đường Ngô Đình Mẫn, Phường La Khê, Quận Hà Đông, HN</v>
          </cell>
          <cell r="D2679" t="str">
            <v>MIENBAC;WIN</v>
          </cell>
          <cell r="E2679">
            <v>0</v>
          </cell>
        </row>
        <row r="2680">
          <cell r="A2680" t="str">
            <v>WIN5062</v>
          </cell>
          <cell r="B2680" t="str">
            <v>CN HÀ NỘI - CÔNG TY CỔ PHẦN DỊCH VỤ THƯƠNG MẠI TỔNG HỢP WINCOMMERCE</v>
          </cell>
          <cell r="C2680" t="str">
            <v>Thôn Thọ Giáo, Xã Tân Minh, Huyện Thường Tín, HN</v>
          </cell>
          <cell r="D2680" t="str">
            <v>MIENBAC;WIN</v>
          </cell>
          <cell r="E2680">
            <v>0</v>
          </cell>
        </row>
        <row r="2681">
          <cell r="A2681" t="str">
            <v>WIN5063</v>
          </cell>
          <cell r="B2681" t="str">
            <v>CN HÀ NỘI - CÔNG TY CỔ PHẦN DỊCH VỤ THƯƠNG MẠI TỔNG HỢP WINCOMMERCE</v>
          </cell>
          <cell r="C2681" t="str">
            <v>Số 16 Hòa Sơn, Thị trấn Chúc Sơn, Huyện Chương Mỹ, HN</v>
          </cell>
          <cell r="D2681" t="str">
            <v>MIENBAC;WIN</v>
          </cell>
          <cell r="E2681">
            <v>0</v>
          </cell>
        </row>
        <row r="2682">
          <cell r="A2682" t="str">
            <v>win5075</v>
          </cell>
          <cell r="B2682" t="str">
            <v>CN HÀ NỘI - WINCOMMERCE</v>
          </cell>
          <cell r="C2682" t="str">
            <v>Thôn Thái Hòa, Xã Bình Phú, Huyện Thạch Thất, HN</v>
          </cell>
          <cell r="D2682" t="str">
            <v>MIENNAM;WIN</v>
          </cell>
          <cell r="E2682" t="str">
            <v/>
          </cell>
        </row>
        <row r="2683">
          <cell r="A2683" t="str">
            <v>WIN5077</v>
          </cell>
          <cell r="B2683" t="str">
            <v>CN HCM - CÔNG TY CỔ PHẦN DỊCH VỤ THƯƠNG MẠI TỔNG HỢP WINCOMMERCE</v>
          </cell>
          <cell r="C2683" t="str">
            <v>254/63 Âu Cơ, P. 9, Quận Tân Bình, HCM</v>
          </cell>
          <cell r="D2683" t="str">
            <v>MIENNAM;WIN</v>
          </cell>
          <cell r="E2683" t="str">
            <v/>
          </cell>
        </row>
        <row r="2684">
          <cell r="A2684" t="str">
            <v>win5085</v>
          </cell>
          <cell r="B2684" t="str">
            <v>CN HCM - WINCOMMERCE</v>
          </cell>
          <cell r="C2684" t="str">
            <v>48 Liêu Bình Hương, ấp Tân Tiến, xã Tân Thông Hội, Huyện Củ Chi, HCM</v>
          </cell>
          <cell r="D2684" t="str">
            <v>MIENNAM;WIN</v>
          </cell>
          <cell r="E2684" t="str">
            <v/>
          </cell>
        </row>
        <row r="2685">
          <cell r="A2685" t="str">
            <v>WIN5086</v>
          </cell>
          <cell r="B2685" t="str">
            <v>CN HCM - CÔNG TY CỔ PHẦN DỊCH VỤ THƯƠNG MẠI TỔNG HỢP WINCOMMERCE</v>
          </cell>
          <cell r="C2685" t="str">
            <v>120 Lò Lu, Phường Trường Thạnh, Quận 9, HCM</v>
          </cell>
          <cell r="D2685" t="str">
            <v>MIENBAC;WIN</v>
          </cell>
          <cell r="E2685">
            <v>0</v>
          </cell>
        </row>
        <row r="2686">
          <cell r="A2686" t="str">
            <v>WIN5088</v>
          </cell>
          <cell r="B2686" t="str">
            <v>CN HÀ NỘI - CÔNG TY CỔ PHẦN DỊCH VỤ THƯƠNG MẠI TỔNG HỢP WINCOMMERCE</v>
          </cell>
          <cell r="C2686" t="str">
            <v>Kiot dịch vụ số 2, Tầng 1, Tòa nhà B, Dự án X2, Phường Cầu Diễn, Nam Từ Liêm, Hà Nội</v>
          </cell>
          <cell r="D2686" t="str">
            <v>MIENBAC;WIN</v>
          </cell>
          <cell r="E2686">
            <v>0</v>
          </cell>
        </row>
        <row r="2687">
          <cell r="A2687" t="str">
            <v>WIN5089</v>
          </cell>
          <cell r="B2687" t="str">
            <v>CN HÀ NỘI - CÔNG TY CỔ PHẦN DỊCH VỤ THƯƠNG MẠI TỔNG HỢP WINCOMMERCE</v>
          </cell>
          <cell r="C2687" t="str">
            <v>Số 42 Đường Nghĩa Lộ, Phường Yên Nghĩa, Quận Hà Đông, HN</v>
          </cell>
          <cell r="D2687" t="str">
            <v>MIENBAC;WIN</v>
          </cell>
          <cell r="E2687">
            <v>0</v>
          </cell>
        </row>
        <row r="2688">
          <cell r="A2688" t="str">
            <v>WIN5090</v>
          </cell>
          <cell r="B2688" t="str">
            <v>CN HÀ NỘI - CÔNG TY CỔ PHẦN DỊCH VỤ THƯƠNG MẠI TỔNG HỢP WINCOMMERCE</v>
          </cell>
          <cell r="C2688" t="str">
            <v>Số 83, Ngõ 384, Đường Đông Hội, Xã Đông Hội, Huyện Đông Anh, Hà Nội</v>
          </cell>
          <cell r="D2688" t="str">
            <v>MIENBAC;WIN</v>
          </cell>
          <cell r="E2688">
            <v>0</v>
          </cell>
        </row>
        <row r="2689">
          <cell r="A2689" t="str">
            <v>WIN5097</v>
          </cell>
          <cell r="B2689" t="str">
            <v>CN HÀ NỘI - CÔNG TY CỔ PHẦN DỊCH VỤ THƯƠNG MẠI TỔNG HỢP WINCOMMERCE</v>
          </cell>
          <cell r="C2689" t="str">
            <v>55 Cầu Cốc, Phường Tây Mỗ, Nam Từ Liêm, Hà Nội</v>
          </cell>
          <cell r="D2689" t="str">
            <v>MIENBAC;WIN</v>
          </cell>
          <cell r="E2689">
            <v>0</v>
          </cell>
        </row>
        <row r="2690">
          <cell r="A2690" t="str">
            <v>win5101</v>
          </cell>
          <cell r="B2690" t="str">
            <v>CN HÀ NỘI - wincommerce</v>
          </cell>
          <cell r="C2690" t="str">
            <v>Số 168 Thôn Mới, Xã Cao Dương, Huyện Thanh Oai, HN</v>
          </cell>
          <cell r="D2690" t="str">
            <v>MIENNAM;WIN</v>
          </cell>
          <cell r="E2690" t="str">
            <v/>
          </cell>
        </row>
        <row r="2691">
          <cell r="A2691" t="str">
            <v>WIN5115</v>
          </cell>
          <cell r="B2691" t="str">
            <v>CN HCM - CÔNG TY CỔ PHẦN DỊCH VỤ THƯƠNG MẠI TỔNG HỢP WINCOMMERCE</v>
          </cell>
          <cell r="C2691" t="str">
            <v>1.17 và 1.04 Tầng 1+2, CC Hiệp Thành (Parkland), số 38 đường N5, KDC Hiệp Thành, Phường Hiệp Thành, Quận 12, HCM</v>
          </cell>
          <cell r="D2691" t="str">
            <v>MIENNAM;WIN</v>
          </cell>
          <cell r="E2691" t="str">
            <v/>
          </cell>
        </row>
        <row r="2692">
          <cell r="A2692" t="str">
            <v>WIN5124</v>
          </cell>
          <cell r="B2692" t="str">
            <v>CN HCM - CÔNG TY CỔ PHẦN DỊCH VỤ THƯƠNG MẠI TỔNG HỢP WINCOMMERCE</v>
          </cell>
          <cell r="C2692" t="str">
            <v>B1.01 tầng 1 Block tại dự án Khu Dân cứ Phước Long, Phường Phước Long B, Quận 9, HCM</v>
          </cell>
          <cell r="D2692" t="str">
            <v>MIENNAM;WIN</v>
          </cell>
          <cell r="E2692" t="str">
            <v/>
          </cell>
        </row>
        <row r="2693">
          <cell r="A2693" t="str">
            <v>WIN5141</v>
          </cell>
          <cell r="B2693" t="str">
            <v>CN HCM - CÔNG TY CỔ PHẦN DỊCH VỤ THƯƠNG MẠI TỔNG HỢP WINCOMMERCE</v>
          </cell>
          <cell r="C2693" t="str">
            <v>112/6 Tân Chánh Hiệp 36, Khu phố 6, Phường Tân Chánh Hiệp, Quận 12, HCM</v>
          </cell>
          <cell r="D2693" t="str">
            <v>MIENBAC;WIN</v>
          </cell>
          <cell r="E2693">
            <v>0</v>
          </cell>
        </row>
        <row r="2694">
          <cell r="A2694" t="str">
            <v>WIN5155</v>
          </cell>
          <cell r="B2694" t="str">
            <v>CN HÀ NỘI - CÔNG TY CỔ PHẦN DỊCH VỤ THƯƠNG MẠI TỔNG HỢP WINCOMMERCE</v>
          </cell>
          <cell r="C2694" t="str">
            <v>Thôn Yên Ngưu, Xã Tam Hiệp, Huyện Thanh Trì, HN</v>
          </cell>
          <cell r="D2694" t="str">
            <v>MIENBAC;WIN</v>
          </cell>
          <cell r="E2694">
            <v>0</v>
          </cell>
        </row>
        <row r="2695">
          <cell r="A2695" t="str">
            <v>win5161</v>
          </cell>
          <cell r="B2695" t="str">
            <v>CN HÀ NỘI - wincommerce</v>
          </cell>
          <cell r="C2695" t="str">
            <v>248 Chợ Chiều Chuông, Xã Phương Trung, Huyện Thanh Oai, HN</v>
          </cell>
          <cell r="D2695" t="str">
            <v>MIENBAC;WIN</v>
          </cell>
          <cell r="E2695">
            <v>0</v>
          </cell>
        </row>
        <row r="2696">
          <cell r="A2696" t="str">
            <v>win5162</v>
          </cell>
          <cell r="B2696" t="str">
            <v>CN HÀ NỘI - wincommerce</v>
          </cell>
          <cell r="C2696" t="str">
            <v>Số 120 QL21, Thôn Tảo Dương, Xã Hồng Dương, Huyện Thanh Oai, HN</v>
          </cell>
          <cell r="D2696" t="str">
            <v>MIENBAC;WIN</v>
          </cell>
          <cell r="E2696">
            <v>0</v>
          </cell>
        </row>
        <row r="2697">
          <cell r="A2697" t="str">
            <v>win5176</v>
          </cell>
          <cell r="B2697" t="str">
            <v>CN HÀ NỘI - wincommerce</v>
          </cell>
          <cell r="C2697" t="str">
            <v>37 Thôn Chằm, Xã Bình Minh, Huyện Thanh Oai, HN</v>
          </cell>
          <cell r="D2697" t="str">
            <v>MIENBAC;WIN</v>
          </cell>
          <cell r="E2697">
            <v>0</v>
          </cell>
        </row>
        <row r="2698">
          <cell r="A2698" t="str">
            <v>WIN5177</v>
          </cell>
          <cell r="B2698" t="str">
            <v>CN HÀ NỘI - CÔNG TY CỔ PHẦN DỊCH VỤ THƯƠNG MẠI TỔNG HỢP WINCOMMERCE</v>
          </cell>
          <cell r="C2698" t="str">
            <v>Thôn Cổ Dương, Xã Tiên Dương, Huyện Đông Anh, HN</v>
          </cell>
          <cell r="D2698" t="str">
            <v>MIENNAM;WIN</v>
          </cell>
          <cell r="E2698" t="str">
            <v/>
          </cell>
        </row>
        <row r="2699">
          <cell r="A2699" t="str">
            <v>WIN5182</v>
          </cell>
          <cell r="B2699" t="str">
            <v>CN HCM - CÔNG TY CỔ PHẦN DỊCH VỤ THƯƠNG MẠI TỔNG HỢP WINCOMMERCE</v>
          </cell>
          <cell r="C2699" t="str">
            <v>8/9 ấp Hưng Lân, Xã Bà Điểm, Huyện Hóc Môn, HCM</v>
          </cell>
          <cell r="D2699" t="str">
            <v>MIENNAM;WIN</v>
          </cell>
          <cell r="E2699" t="str">
            <v/>
          </cell>
        </row>
        <row r="2700">
          <cell r="A2700" t="str">
            <v>WIN5187</v>
          </cell>
          <cell r="B2700" t="str">
            <v>CN HCM - CÔNG TY CỔ PHẦN DỊCH VỤ THƯƠNG MẠI TỔNG HỢP WINCOMMERCE</v>
          </cell>
          <cell r="C2700" t="str">
            <v>483 Lê Văn Quới, KP6, Phường Bình Trị, Đông A, Quận Bình Tân, HCM</v>
          </cell>
          <cell r="D2700" t="str">
            <v>MIENBAC;WIN</v>
          </cell>
          <cell r="E2700">
            <v>0</v>
          </cell>
        </row>
        <row r="2701">
          <cell r="A2701" t="str">
            <v>WIN5190</v>
          </cell>
          <cell r="B2701" t="str">
            <v>CN HÀ NỘI - CÔNG TY CỔ PHẦN DỊCH VỤ THƯƠNG MẠI TỔNG HỢP WINCOMMERCE</v>
          </cell>
          <cell r="C2701" t="str">
            <v>Thôn Ngọc Chi ( Ngã tư Chợ Ngọc Chi), Xã Vĩnh Ngọc, Huyện Đông Anh, HN</v>
          </cell>
          <cell r="D2701" t="str">
            <v>MIENBAC;WIN</v>
          </cell>
          <cell r="E2701">
            <v>0</v>
          </cell>
        </row>
        <row r="2702">
          <cell r="A2702" t="str">
            <v>WIN5191</v>
          </cell>
          <cell r="B2702" t="str">
            <v>CN HÀ NỘI - CÔNG TY CỔ PHẦN DỊCH VỤ THƯƠNG MẠI TỔNG HỢP WINCOMMERCE</v>
          </cell>
          <cell r="C2702" t="str">
            <v>Số 9 Nam Dư, Phường Lĩnh Nam, Quận Hoàng Mai, HN</v>
          </cell>
          <cell r="D2702" t="str">
            <v>MIENBAC;WIN</v>
          </cell>
          <cell r="E2702">
            <v>0</v>
          </cell>
        </row>
        <row r="2703">
          <cell r="A2703" t="str">
            <v>WIN5207</v>
          </cell>
          <cell r="B2703" t="str">
            <v>CN HÀ NỘI - CÔNG TY CỔ PHẦN DỊCH VỤ THƯƠNG MẠI TỔNG HỢP WINCOMMERCE</v>
          </cell>
          <cell r="C2703" t="str">
            <v>Khu dân cư Bắc Thăng Long, Xã Hải Bối, Huyện Đông Anh, HN</v>
          </cell>
          <cell r="D2703" t="str">
            <v>MIENBAC; WIN</v>
          </cell>
          <cell r="E2703">
            <v>0</v>
          </cell>
        </row>
        <row r="2704">
          <cell r="A2704" t="str">
            <v>WIN5208</v>
          </cell>
          <cell r="B2704" t="str">
            <v>CN HÀ NỘI - CÔNG TY CỔ PHẦN DỊCH VỤ THƯƠNG MẠI TỔNG HỢP WINCOMMERCE</v>
          </cell>
          <cell r="C2704" t="str">
            <v>Thôn Bình An, Xã Trung Giã, Huyện Sóc Sơn, HN</v>
          </cell>
          <cell r="D2704" t="str">
            <v>MIENBAC;WIN</v>
          </cell>
          <cell r="E2704">
            <v>0</v>
          </cell>
        </row>
        <row r="2705">
          <cell r="A2705" t="str">
            <v>WIN5219</v>
          </cell>
          <cell r="B2705" t="str">
            <v>CN HÀ NỘI - CÔNG TY CỔ PHẦN DỊCH VỤ THƯƠNG MẠI TỔNG HỢP WINCOMMERCE</v>
          </cell>
          <cell r="C2705" t="str">
            <v>Số 1, TT Tổng Công ty Dược Việt Nam, tổ 1, phường Quan Hoa, quận Cầu Giấy, Hà Nội</v>
          </cell>
          <cell r="D2705" t="str">
            <v>MIENBAC;WIN</v>
          </cell>
          <cell r="E2705">
            <v>0</v>
          </cell>
        </row>
        <row r="2706">
          <cell r="A2706" t="str">
            <v>WIN5224</v>
          </cell>
          <cell r="B2706" t="str">
            <v>CN HÀ NỘI - CÔNG TY CỔ PHẦN DỊCH VỤ THƯƠNG MẠI TỔNG HỢP WINCOMMERCE</v>
          </cell>
          <cell r="C2706" t="str">
            <v>Tầng 1, Tòa Trung Yên Smile, Khu A, Lô 19.NO và 20.BT KĐTM Bắc Đại Kim
, Số 1 Nguyễn Cảnh Dị, Phường Định Công, Quận Hoàng Mai, HN</v>
          </cell>
          <cell r="D2706" t="str">
            <v>MIENBAC;WIN</v>
          </cell>
          <cell r="E2706">
            <v>0</v>
          </cell>
        </row>
        <row r="2707">
          <cell r="A2707" t="str">
            <v>WIN5225</v>
          </cell>
          <cell r="B2707" t="str">
            <v>CN HÀ NỘI - CÔNG TY CỔ PHẦN DỊCH VỤ THƯƠNG MẠI TỔNG HỢP WINCOMMERCE</v>
          </cell>
          <cell r="C2707" t="str">
            <v>Ô DVTM-07, Tầng 1+2 tòa nhà CT3 Khu đô thị Gelexia Riverside
, Ngõ 885 Tam Trinh, Phường Yên Sở, Quận Hoàng Mai, HN</v>
          </cell>
          <cell r="D2707" t="str">
            <v>MIENNAM;WIN</v>
          </cell>
          <cell r="E2707" t="str">
            <v/>
          </cell>
        </row>
        <row r="2708">
          <cell r="A2708" t="str">
            <v>WIN5230</v>
          </cell>
          <cell r="B2708" t="str">
            <v>CN HCM - CÔNG TY CỔ PHẦN DỊCH VỤ THƯƠNG MẠI TỔNG HỢP WINCOMMERCE</v>
          </cell>
          <cell r="C2708" t="str">
            <v>2N Bình Giã, Phường 13, Quận Tân Bình, HCM</v>
          </cell>
          <cell r="D2708" t="str">
            <v>MIENNAM;WIN</v>
          </cell>
          <cell r="E2708" t="str">
            <v/>
          </cell>
        </row>
        <row r="2709">
          <cell r="A2709" t="str">
            <v>WIN5231</v>
          </cell>
          <cell r="B2709" t="str">
            <v>CN HCM - CÔNG TY CỔ PHẦN DỊCH VỤ THƯƠNG MẠI TỔNG HỢP WINCOMMERCE</v>
          </cell>
          <cell r="C2709" t="str">
            <v>T1.04 tầng trệt Khối 04 (LA3) 383-385 Nguyễn Duy Trinh, Phường Bình Trưng Tây, Quận 2, TP. Hồ Chí Minh Việt Nam</v>
          </cell>
          <cell r="D2709" t="str">
            <v>MIENNAM;WIN</v>
          </cell>
          <cell r="E2709" t="str">
            <v/>
          </cell>
        </row>
        <row r="2710">
          <cell r="A2710" t="str">
            <v>WIN5233</v>
          </cell>
          <cell r="B2710" t="str">
            <v>CN HCM - CÔNG TY CỔ PHẦN DỊCH VỤ THƯƠNG MẠI TỔNG HỢP WINCOMMERCE</v>
          </cell>
          <cell r="C2710" t="str">
            <v>25 đường số 17, KP5, Phường Linh Trung, Quận Thủ Đức, HCM</v>
          </cell>
          <cell r="D2710" t="str">
            <v>MIENNAM;WIN</v>
          </cell>
          <cell r="E2710" t="str">
            <v/>
          </cell>
        </row>
        <row r="2711">
          <cell r="A2711" t="str">
            <v>win5238</v>
          </cell>
          <cell r="B2711" t="str">
            <v>CN HCM - wincommerce</v>
          </cell>
          <cell r="C2711" t="str">
            <v>81 Cầu Xây, Phường Tân Phú, Quận 9, HCM</v>
          </cell>
          <cell r="D2711" t="str">
            <v>MIENNAM;WIN</v>
          </cell>
          <cell r="E2711" t="str">
            <v/>
          </cell>
        </row>
        <row r="2712">
          <cell r="A2712" t="str">
            <v>WIN5240</v>
          </cell>
          <cell r="B2712" t="str">
            <v>CN HCM - CÔNG TY CỔ PHẦN DỊCH VỤ THƯƠNG MẠI TỔNG HỢP WINCOMMERCE</v>
          </cell>
          <cell r="C2712" t="str">
            <v>163 Nguyễn Thị Kiêu, Khu phố 2, Phường Thới An, Quận 12, HCM</v>
          </cell>
          <cell r="D2712" t="str">
            <v>MIENBAC;WIN</v>
          </cell>
          <cell r="E2712">
            <v>0</v>
          </cell>
        </row>
        <row r="2713">
          <cell r="A2713" t="str">
            <v>WIN5247</v>
          </cell>
          <cell r="B2713" t="str">
            <v>CN HÀ NỘI - CÔNG TY CỔ PHẦN DỊCH VỤ THƯƠNG MẠI TỔNG HỢP WINCOMMERCE</v>
          </cell>
          <cell r="C2713" t="str">
            <v>Căn B4 Số 23 Phố Cự Lộc, P.Thượng Đình, Q.Thanh Xuân, HN</v>
          </cell>
          <cell r="D2713" t="str">
            <v>MIENBAC;WIN</v>
          </cell>
          <cell r="E2713">
            <v>0</v>
          </cell>
        </row>
        <row r="2714">
          <cell r="A2714" t="str">
            <v>win5255</v>
          </cell>
          <cell r="B2714" t="str">
            <v>CN HÀ NỘI - wincommerce</v>
          </cell>
          <cell r="C2714" t="str">
            <v>Đội 4 Thôn 1 Xã Thạch Đà, Huyện Mê Linh, HN</v>
          </cell>
          <cell r="D2714" t="str">
            <v>MIENBAC;WIN</v>
          </cell>
          <cell r="E2714">
            <v>0</v>
          </cell>
        </row>
        <row r="2715">
          <cell r="A2715" t="str">
            <v>win5266</v>
          </cell>
          <cell r="B2715" t="str">
            <v>CN HÀ NỘI - wincommerce</v>
          </cell>
          <cell r="C2715" t="str">
            <v>Khu 14 Thôn Yên Nhân, Xã Tiền Phong, Huyện Mê Linh, HN</v>
          </cell>
          <cell r="D2715" t="str">
            <v>MIENBAC;WIN</v>
          </cell>
          <cell r="E2715">
            <v>0</v>
          </cell>
        </row>
        <row r="2716">
          <cell r="A2716" t="str">
            <v>win5267</v>
          </cell>
          <cell r="B2716" t="str">
            <v>CN HÀ NỘI - wincommerce</v>
          </cell>
          <cell r="C2716" t="str">
            <v>Khu 5 Thôn Do Hạ, Xã Tiền Phong, Huyện Mê Linh, HN</v>
          </cell>
          <cell r="D2716" t="str">
            <v>MIENBAC;WIN</v>
          </cell>
          <cell r="E2716">
            <v>0</v>
          </cell>
        </row>
        <row r="2717">
          <cell r="A2717" t="str">
            <v>win5268</v>
          </cell>
          <cell r="B2717" t="str">
            <v>CN HÀ NỘI - wincommerce</v>
          </cell>
          <cell r="C2717" t="str">
            <v>134 Hoàng Tăng Bí, TDP Tân Nhuệ, Thụy Phương, Quận Bắc Từ Liêm, Hà Nội</v>
          </cell>
          <cell r="D2717" t="str">
            <v>MIENNAM;WIN</v>
          </cell>
          <cell r="E2717" t="str">
            <v/>
          </cell>
        </row>
        <row r="2718">
          <cell r="A2718" t="str">
            <v>WIN5269</v>
          </cell>
          <cell r="B2718" t="str">
            <v>CN HCM - CÔNG TY CỔ PHẦN DỊCH VỤ THƯƠNG MẠI TỔNG HỢP WINCOMMERCE</v>
          </cell>
          <cell r="C2718" t="str">
            <v>179A Nghĩa Phát, Phường 6, Quận Tân Bình, HCM</v>
          </cell>
          <cell r="D2718" t="str">
            <v>MIENNAM;WIN</v>
          </cell>
          <cell r="E2718" t="str">
            <v/>
          </cell>
        </row>
        <row r="2719">
          <cell r="A2719" t="str">
            <v>WIN5270</v>
          </cell>
          <cell r="B2719" t="str">
            <v>CN HCM - CÔNG TY CỔ PHẦN DỊCH VỤ THƯƠNG MẠI TỔNG HỢP WINCOMMERCE</v>
          </cell>
          <cell r="C2719" t="str">
            <v>82 Tô Vĩnh Diện, KP5, P. Linh Chiểu, Quận Thủ Đức, HCM</v>
          </cell>
          <cell r="D2719" t="str">
            <v>MIENBAC; WIN</v>
          </cell>
          <cell r="E2719">
            <v>0</v>
          </cell>
        </row>
        <row r="2720">
          <cell r="A2720" t="str">
            <v>WIN5272</v>
          </cell>
          <cell r="B2720" t="str">
            <v>CN HÀ NỘI - CÔNG TY CỔ PHẦN DỊCH VỤ THƯƠNG MẠI TỔNG HỢP WINCOMMERCE</v>
          </cell>
          <cell r="C2720" t="str">
            <v>Khu đấu giá Tổ 1 Thị trấn Sóc Sơn, Huyện Sóc Sơn, TP Hà Nội</v>
          </cell>
          <cell r="D2720" t="str">
            <v>MIENNAM;WIN</v>
          </cell>
          <cell r="E2720" t="str">
            <v/>
          </cell>
        </row>
        <row r="2721">
          <cell r="A2721" t="str">
            <v>win5274</v>
          </cell>
          <cell r="B2721" t="str">
            <v>CN HCM - Wincommerce</v>
          </cell>
          <cell r="C2721" t="str">
            <v>109-111 Kênh Nước Đen, Phường Tân Thành, Quận Tân Phú, HCM</v>
          </cell>
          <cell r="D2721" t="str">
            <v>MIENNAM;WIN</v>
          </cell>
          <cell r="E2721" t="str">
            <v/>
          </cell>
        </row>
        <row r="2722">
          <cell r="A2722" t="str">
            <v>WIN5275</v>
          </cell>
          <cell r="B2722" t="str">
            <v>CN HCM - CÔNG TY CỔ PHẦN DỊCH VỤ THƯƠNG MẠI TỔNG HỢP WINCOMMERCE</v>
          </cell>
          <cell r="C2722" t="str">
            <v>363-365A Tô Ngọc Vân, KP2, Phường Linh Đông, Quận Thủ Đức, HCM</v>
          </cell>
          <cell r="D2722" t="str">
            <v>MIENNAM;WIN</v>
          </cell>
          <cell r="E2722" t="str">
            <v/>
          </cell>
        </row>
        <row r="2723">
          <cell r="A2723" t="str">
            <v>WIN5278</v>
          </cell>
          <cell r="B2723" t="str">
            <v>CN HCM - CÔNG TY CỔ PHẦN DỊCH VỤ THƯƠNG MẠI TỔNG HỢP WINCOMMERCE</v>
          </cell>
          <cell r="C2723" t="str">
            <v>1.02, 1.03, 2.03, 2.04 Tầng 1+2, Chung cư Hoa Phượng, (Zen Tower), 34/1A Quốc lộ 1A, Phường Thới An, Quận 12, HCM</v>
          </cell>
          <cell r="D2723" t="str">
            <v>MIENBAC;WIN</v>
          </cell>
          <cell r="E2723">
            <v>0</v>
          </cell>
        </row>
        <row r="2724">
          <cell r="A2724" t="str">
            <v>WIN5284</v>
          </cell>
          <cell r="B2724" t="str">
            <v>CN HÀ NỘI - CÔNG TY CỔ PHẦN DỊCH VỤ THƯƠNG MẠI TỔNG HỢP WINCOMMERCE</v>
          </cell>
          <cell r="C2724" t="str">
            <v>Thôn Bến Trung, Xã Bắc Hồng, Huyện Đông Anh, HN</v>
          </cell>
          <cell r="D2724" t="str">
            <v>MIENBAC;WIN</v>
          </cell>
          <cell r="E2724">
            <v>0</v>
          </cell>
        </row>
        <row r="2725">
          <cell r="A2725" t="str">
            <v>WIN5285</v>
          </cell>
          <cell r="B2725" t="str">
            <v>CN HÀ NỘI - CÔNG TY CỔ PHẦN DỊCH VỤ THƯƠNG MẠI TỔNG HỢP WINCOMMERCE</v>
          </cell>
          <cell r="C2725" t="str">
            <v>Thôn Lã Côi, Xã Yên Viên, Huyện Gia Lâm, HN</v>
          </cell>
          <cell r="D2725" t="str">
            <v>MIENBAC;WIN</v>
          </cell>
          <cell r="E2725">
            <v>0</v>
          </cell>
        </row>
        <row r="2726">
          <cell r="A2726" t="str">
            <v>WIN5286</v>
          </cell>
          <cell r="B2726" t="str">
            <v>CN HÀ NỘI - CÔNG TY CỔ PHẦN DỊCH VỤ THƯƠNG MẠI TỔNG HỢP WINCOMMERCE</v>
          </cell>
          <cell r="C2726" t="str">
            <v>95 Ba Thá, Xã Viên An, Huyện Ứng Hòa, HN</v>
          </cell>
          <cell r="D2726" t="str">
            <v>MIENBAC;WIN</v>
          </cell>
          <cell r="E2726">
            <v>0</v>
          </cell>
        </row>
        <row r="2727">
          <cell r="A2727" t="str">
            <v>WIN5287</v>
          </cell>
          <cell r="B2727" t="str">
            <v>CN HÀ NỘI - CÔNG TY CỔ PHẦN DỊCH VỤ THƯƠNG MẠI TỔNG HỢP WINCOMMERCE</v>
          </cell>
          <cell r="C2727" t="str">
            <v>85 Lê Lợi, Thị Trấn Vân Đình, Huyện Ứng Hòa, HN</v>
          </cell>
          <cell r="D2727" t="str">
            <v>MIENBAC;WIN</v>
          </cell>
          <cell r="E2727">
            <v>0</v>
          </cell>
        </row>
        <row r="2728">
          <cell r="A2728" t="str">
            <v>WIN5288</v>
          </cell>
          <cell r="B2728" t="str">
            <v>CN HÀ NỘI - CÔNG TY CỔ PHẦN DỊCH VỤ THƯƠNG MẠI TỔNG HỢP WINCOMMERCE</v>
          </cell>
          <cell r="C2728" t="str">
            <v>Tổ dân phố số 17, Phường Thanh Trì, Quận Hoàng Mai, HN</v>
          </cell>
          <cell r="D2728" t="str">
            <v>MIENBAC;WIN</v>
          </cell>
          <cell r="E2728">
            <v>0</v>
          </cell>
        </row>
        <row r="2729">
          <cell r="A2729" t="str">
            <v>WIN5290</v>
          </cell>
          <cell r="B2729" t="str">
            <v>CN HÀ NỘI - CÔNG TY CỔ PHẦN DỊCH VỤ THƯƠNG MẠI TỔNG HỢP WINCOMMERCE</v>
          </cell>
          <cell r="C2729" t="str">
            <v>71 Ngõ 180 Tây Mỗ, Quận Nam Từ Liêm, Hà Nội</v>
          </cell>
          <cell r="D2729" t="str">
            <v>MIENNAM;WIN</v>
          </cell>
          <cell r="E2729" t="str">
            <v/>
          </cell>
        </row>
        <row r="2730">
          <cell r="A2730" t="str">
            <v>WIN5291</v>
          </cell>
          <cell r="B2730" t="str">
            <v>CN HCM - CÔNG TY CỔ PHẦN DỊCH VỤ THƯƠNG MẠI TỔNG HỢP WINCOMMERCE</v>
          </cell>
          <cell r="C2730" t="str">
            <v>55 Trương Phước Phan, Khu phố 18, Phường Bình Trị Đông, Quận Bình Tân, HCM</v>
          </cell>
          <cell r="D2730" t="str">
            <v>MIENNAM;WIN</v>
          </cell>
          <cell r="E2730" t="str">
            <v/>
          </cell>
        </row>
        <row r="2731">
          <cell r="A2731" t="str">
            <v>WIN5293</v>
          </cell>
          <cell r="B2731" t="str">
            <v>CN HCM - CÔNG TY CỔ PHẦN DỊCH VỤ THƯƠNG MẠI TỔNG HỢP WINCOMMERCE</v>
          </cell>
          <cell r="C2731" t="str">
            <v>02 đường số 3 Cư xá Đô Thành, Phường 4, Quận 3, HCM</v>
          </cell>
          <cell r="D2731" t="str">
            <v>MIENBAC;WIN</v>
          </cell>
          <cell r="E2731">
            <v>0</v>
          </cell>
        </row>
        <row r="2732">
          <cell r="A2732" t="str">
            <v>win5295</v>
          </cell>
          <cell r="B2732" t="str">
            <v>CN HÀ NỘI - WINCOMMERCE</v>
          </cell>
          <cell r="C2732" t="str">
            <v>Số 158 Tiểu khu Phú Thịnh, Thị trấn Phú Minh, Huyện Phú Xuyên, HN</v>
          </cell>
          <cell r="D2732" t="str">
            <v>MIENNAM;WIN</v>
          </cell>
          <cell r="E2732" t="str">
            <v/>
          </cell>
        </row>
        <row r="2733">
          <cell r="A2733" t="str">
            <v>WIN5301</v>
          </cell>
          <cell r="B2733" t="str">
            <v>CN HCM - CÔNG TY CỔ PHẦN DỊCH VỤ THƯƠNG MẠI TỔNG HỢP WINCOMMERCE</v>
          </cell>
          <cell r="C2733" t="str">
            <v>1033 Nguyễn Xiển, Phường Long Bình, Quận 9, HCM</v>
          </cell>
          <cell r="D2733" t="str">
            <v>MIENNAM;WIN</v>
          </cell>
          <cell r="E2733" t="str">
            <v/>
          </cell>
        </row>
        <row r="2734">
          <cell r="A2734" t="str">
            <v>WIN5302</v>
          </cell>
          <cell r="B2734" t="str">
            <v>CN HCM - CÔNG TY CỔ PHẦN DỊCH VỤ THƯƠNG MẠI TỔNG HỢP WINCOMMERCE</v>
          </cell>
          <cell r="C2734" t="str">
            <v>11/23-11/25-11/27 Nguyễn Đức Thuận, Phường 13, Quận Tân Bình, HCM</v>
          </cell>
          <cell r="D2734" t="str">
            <v>MIENBAC;WIN</v>
          </cell>
          <cell r="E2734">
            <v>0</v>
          </cell>
        </row>
        <row r="2735">
          <cell r="A2735" t="str">
            <v>WIN5303</v>
          </cell>
          <cell r="B2735" t="str">
            <v>CN HÀ NỘI - CÔNG TY CỔ PHẦN DỊCH VỤ THƯƠNG MẠI TỔNG HỢP WINCOMMERCE</v>
          </cell>
          <cell r="C2735" t="str">
            <v>114 Ngõ Văn Chương 2, Phường Văn Chương, Quận Đống Đa, Hà Nội</v>
          </cell>
          <cell r="D2735" t="str">
            <v>MIENBAC;WIN</v>
          </cell>
          <cell r="E2735">
            <v>0</v>
          </cell>
        </row>
        <row r="2736">
          <cell r="A2736" t="str">
            <v>WIN5304</v>
          </cell>
          <cell r="B2736" t="str">
            <v>CN HÀ NỘI - CÔNG TY CỔ PHẦN DỊCH VỤ THƯƠNG MẠI TỔNG HỢP WINCOMMERCE</v>
          </cell>
          <cell r="C2736" t="str">
            <v>Tầng 1, Tòa nhà UDIC Riverside 1, Ngõ 122 Vĩnh Tuy, Phường Vĩnh Tuy, Quận Hai Bà Trưng, HN</v>
          </cell>
          <cell r="D2736" t="str">
            <v>MIENBAC;WIN</v>
          </cell>
          <cell r="E2736">
            <v>0</v>
          </cell>
        </row>
        <row r="2737">
          <cell r="A2737" t="str">
            <v>WIN5305</v>
          </cell>
          <cell r="B2737" t="str">
            <v>CN HÀ NỘI - CÔNG TY CỔ PHẦN DỊCH VỤ THƯƠNG MẠI TỔNG HỢP WINCOMMERCE</v>
          </cell>
          <cell r="C2737" t="str">
            <v>Số 110 ngõ 553 Đường Giải Phóng, Phường Giáp Bát, Quận Hoàng Mai, HN</v>
          </cell>
          <cell r="D2737" t="str">
            <v>MIENBAC;WIN</v>
          </cell>
          <cell r="E2737">
            <v>0</v>
          </cell>
        </row>
        <row r="2738">
          <cell r="A2738" t="str">
            <v>win5308</v>
          </cell>
          <cell r="B2738" t="str">
            <v>CN HÀ NỘI - wincommerce</v>
          </cell>
          <cell r="C2738" t="str">
            <v>QL35 Thôn Phú Nhi, xã Thanh Lâm, huyện Mê Linh, HN</v>
          </cell>
          <cell r="D2738" t="str">
            <v>MIENBAC;WIN</v>
          </cell>
          <cell r="E2738">
            <v>0</v>
          </cell>
        </row>
        <row r="2739">
          <cell r="A2739" t="str">
            <v>WIN5313</v>
          </cell>
          <cell r="B2739" t="str">
            <v>CN HÀ NỘI - CÔNG TY CỔ PHẦN DỊCH VỤ THƯƠNG MẠI TỔNG HỢP WINCOMMERCE</v>
          </cell>
          <cell r="C2739" t="str">
            <v>32 Sáp Mai, Xã Võng La, Huyện Đông Anh, HN</v>
          </cell>
          <cell r="D2739" t="str">
            <v>MIENBAC;WIN</v>
          </cell>
          <cell r="E2739">
            <v>0</v>
          </cell>
        </row>
        <row r="2740">
          <cell r="A2740" t="str">
            <v>win5323</v>
          </cell>
          <cell r="B2740" t="str">
            <v>CN HÀ NỘI - wincommerce</v>
          </cell>
          <cell r="C2740" t="str">
            <v>Thôn 5 Xã Cộng Hòa, Huyện Quốc Oai, HN</v>
          </cell>
          <cell r="D2740" t="str">
            <v>MIENBAC;WIN</v>
          </cell>
          <cell r="E2740">
            <v>0</v>
          </cell>
        </row>
        <row r="2741">
          <cell r="A2741" t="str">
            <v>win5324</v>
          </cell>
          <cell r="B2741" t="str">
            <v>CN HÀ NỘI - wincommerce</v>
          </cell>
          <cell r="C2741" t="str">
            <v>254 Phố Huyện, TT Quốc Oai, Huyện Quốc Oai, HN</v>
          </cell>
          <cell r="D2741" t="str">
            <v>MIENBAC;WIN</v>
          </cell>
          <cell r="E2741">
            <v>0</v>
          </cell>
        </row>
        <row r="2742">
          <cell r="A2742" t="str">
            <v>WIN5327</v>
          </cell>
          <cell r="B2742" t="str">
            <v>CN HÀ NỘI - CÔNG TY CỔ PHẦN DỊCH VỤ THƯƠNG MẠI TỔNG HỢP WINCOMMERCE</v>
          </cell>
          <cell r="C2742" t="str">
            <v>Kiot TM02 - Tầng 1, 
số 50 ngõ 28 đường Xuân La, Phường Xuân La, Quận Tây Hồ, Hà Nội</v>
          </cell>
          <cell r="D2742" t="str">
            <v>MIENNAM;WIN</v>
          </cell>
          <cell r="E2742" t="str">
            <v/>
          </cell>
        </row>
        <row r="2743">
          <cell r="A2743" t="str">
            <v>WIN5329</v>
          </cell>
          <cell r="B2743" t="str">
            <v>CN HCM - CÔNG TY CỔ PHẦN DỊCH VỤ THƯƠNG MẠI TỔNG HỢP WINCOMMERCE</v>
          </cell>
          <cell r="C2743" t="str">
            <v>120-122 đường số 2, khu phố 1, P. Tăng Nhơn Phú B, Quận 9, HCM</v>
          </cell>
          <cell r="D2743" t="str">
            <v>MIENNAM;WIN</v>
          </cell>
          <cell r="E2743" t="str">
            <v/>
          </cell>
        </row>
        <row r="2744">
          <cell r="A2744" t="str">
            <v>WIN5334</v>
          </cell>
          <cell r="B2744" t="str">
            <v>CN HCM - CÔNG TY CỔ PHẦN DỊCH VỤ THƯƠNG MẠI TỔNG HỢP WINCOMMERCE</v>
          </cell>
          <cell r="C2744" t="str">
            <v>1042 Nguyễn Duy Trinh, Phường Long Trường, Quận 9, HCM</v>
          </cell>
          <cell r="D2744" t="str">
            <v>MIENNAM;WIN</v>
          </cell>
          <cell r="E2744" t="str">
            <v/>
          </cell>
        </row>
        <row r="2745">
          <cell r="A2745" t="str">
            <v>WIN5338</v>
          </cell>
          <cell r="B2745" t="str">
            <v>CN HCM - CÔNG TY CỔ PHẦN DỊCH VỤ THƯƠNG MẠI TỔNG HỢP WINCOMMERCE</v>
          </cell>
          <cell r="C2745" t="str">
            <v>196 Mã Lò, KP 6, Phường Bình Trị Đông A, Quận Bình Tân, HCM</v>
          </cell>
          <cell r="D2745" t="str">
            <v>MIENBAC;WIN</v>
          </cell>
          <cell r="E2745">
            <v>0</v>
          </cell>
        </row>
        <row r="2746">
          <cell r="A2746" t="str">
            <v>WIN5340</v>
          </cell>
          <cell r="B2746" t="str">
            <v>CN HÀ NỘI - CÔNG TY CỔ PHẦN DỊCH VỤ THƯƠNG MẠI TỔNG HỢP WINCOMMERCE</v>
          </cell>
          <cell r="C2746" t="str">
            <v>17 Ngõ 75 Hồ Tùng Mậu, Phường Mai Dịch, Quận Cầu Giấy, HN</v>
          </cell>
          <cell r="D2746" t="str">
            <v>MIENBAC;WIN</v>
          </cell>
          <cell r="E2746">
            <v>0</v>
          </cell>
        </row>
        <row r="2747">
          <cell r="A2747" t="str">
            <v>win5341</v>
          </cell>
          <cell r="B2747" t="str">
            <v>CN HÀ NỘI - wincommerce</v>
          </cell>
          <cell r="C2747" t="str">
            <v>Thôn 3 Xã Phượng Cách, Huyện Quốc Oai, HN</v>
          </cell>
          <cell r="D2747" t="str">
            <v>MIENBAC;WIN</v>
          </cell>
          <cell r="E2747">
            <v>0</v>
          </cell>
        </row>
        <row r="2748">
          <cell r="A2748" t="str">
            <v>WIN5342</v>
          </cell>
          <cell r="B2748" t="str">
            <v>CN HÀ NỘI - CÔNG TY CỔ PHẦN DỊCH VỤ THƯƠNG MẠI TỔNG HỢP WINCOMMERCE</v>
          </cell>
          <cell r="C2748" t="str">
            <v>Số 8 Trương Công Giai, tổ 21, phường Dịch Vọng, quận Cầu Giấy, Hà Nội.</v>
          </cell>
          <cell r="D2748" t="str">
            <v>MIENBAC;WIN</v>
          </cell>
          <cell r="E2748">
            <v>0</v>
          </cell>
        </row>
        <row r="2749">
          <cell r="A2749" t="str">
            <v>WIN5343</v>
          </cell>
          <cell r="B2749" t="str">
            <v>CN HÀ NỘI - CÔNG TY CỔ PHẦN DỊCH VỤ THƯƠNG MẠI TỔNG HỢP WINCOMMERCE</v>
          </cell>
          <cell r="C2749" t="str">
            <v>"Tầng 1 Nhà ở chung cư cao cấp N01-T1, phường Xuân Tảo, quận Bắc Từ Liêm, Hà Nội</v>
          </cell>
          <cell r="D2749" t="str">
            <v>MIENBAC;WIN</v>
          </cell>
          <cell r="E2749">
            <v>0</v>
          </cell>
        </row>
        <row r="2750">
          <cell r="A2750" t="str">
            <v>win5346</v>
          </cell>
          <cell r="B2750" t="str">
            <v>CN HÀ NỘI - WINCOMMERCE</v>
          </cell>
          <cell r="C2750" t="str">
            <v>Thôn Bái Đô, Xã Tri Thủy, Huyện Phú Xuyên, HN</v>
          </cell>
          <cell r="D2750" t="str">
            <v>MIENBAC;WIN</v>
          </cell>
          <cell r="E2750">
            <v>0</v>
          </cell>
        </row>
        <row r="2751">
          <cell r="A2751" t="str">
            <v>WIN5347</v>
          </cell>
          <cell r="B2751" t="str">
            <v>CN HÀ NỘI - CÔNG TY CỔ PHẦN DỊCH VỤ THƯƠNG MẠI TỔNG HỢP WINCOMMERCE</v>
          </cell>
          <cell r="C2751" t="str">
            <v>Khu Ao ông Sáu, Xã Trung Mầu, Huyện Gia Lâm, HN</v>
          </cell>
          <cell r="D2751" t="str">
            <v>MIENBAC;WIN</v>
          </cell>
          <cell r="E2751">
            <v>0</v>
          </cell>
        </row>
        <row r="2752">
          <cell r="A2752" t="str">
            <v>win5351</v>
          </cell>
          <cell r="B2752" t="str">
            <v>CN HÀ NỘI - wincommerce</v>
          </cell>
          <cell r="C2752" t="str">
            <v>Lô 03C, tầng 1 Tòa L, Phường Dương Nội, Quận Hà Đông, HN</v>
          </cell>
          <cell r="D2752" t="str">
            <v>MIENNAM;WIN</v>
          </cell>
          <cell r="E2752" t="str">
            <v/>
          </cell>
        </row>
        <row r="2753">
          <cell r="A2753" t="str">
            <v>WIN5354</v>
          </cell>
          <cell r="B2753" t="str">
            <v>CN HCM - CÔNG TY CỔ PHẦN DỊCH VỤ THƯƠNG MẠI TỔNG HỢP WINCOMMERCE</v>
          </cell>
          <cell r="C2753" t="str">
            <v>Tầng 1 chung cư Flora Anh Đào, 619 Đỗ Xuân Hợp, Phường Phước Long B, Quận 9, HCM</v>
          </cell>
          <cell r="D2753" t="str">
            <v>MIENNAM;WIN</v>
          </cell>
          <cell r="E2753" t="str">
            <v/>
          </cell>
        </row>
        <row r="2754">
          <cell r="A2754" t="str">
            <v>WIN5355</v>
          </cell>
          <cell r="B2754" t="str">
            <v>CN HCM - CÔNG TY CỔ PHẦN DỊCH VỤ THƯƠNG MẠI TỔNG HỢP WINCOMMERCE</v>
          </cell>
          <cell r="C2754" t="str">
            <v>Lô thương mại TA2, Tầng trệt và lửng, chung cư Hope Garden, 102 Phan Huy Ích, Phường 15, Quận Tân Bình, HCM</v>
          </cell>
          <cell r="D2754" t="str">
            <v>MIENNAM;WIN</v>
          </cell>
          <cell r="E2754" t="str">
            <v/>
          </cell>
        </row>
        <row r="2755">
          <cell r="A2755" t="str">
            <v>win5360</v>
          </cell>
          <cell r="B2755" t="str">
            <v>CN HCM - wincommerce</v>
          </cell>
          <cell r="C2755" t="str">
            <v>15 Võ Văn Kiệt, Phường 16, Quận 8, (CC City Gate Towers-A1.03.08), HCM</v>
          </cell>
          <cell r="D2755" t="str">
            <v>MIENBAC;WIN</v>
          </cell>
          <cell r="E2755">
            <v>0</v>
          </cell>
        </row>
        <row r="2756">
          <cell r="A2756" t="str">
            <v>WIN5366</v>
          </cell>
          <cell r="B2756" t="str">
            <v>CN HÀ NỘI - CÔNG TY CỔ PHẦN DỊCH VỤ THƯƠNG MẠI TỔNG HỢP WINCOMMERCE</v>
          </cell>
          <cell r="C2756" t="str">
            <v>B (SH4), Ô đất B4, Khu đô thị mới Nam Trung Yên, phường Yên Hòa, quận Cầu Giấy, HN</v>
          </cell>
          <cell r="D2756" t="str">
            <v>MIENBAC; WIN</v>
          </cell>
          <cell r="E2756">
            <v>0</v>
          </cell>
        </row>
        <row r="2757">
          <cell r="A2757" t="str">
            <v>WIN5368</v>
          </cell>
          <cell r="B2757" t="str">
            <v>CN HÀ NỘI - CÔNG TY CỔ PHẦN DỊCH VỤ THƯƠNG MẠI TỔNG HỢP WINCOMMERCE</v>
          </cell>
          <cell r="C2757" t="str">
            <v>Chợ Cầu Xây, thôn Thanh Vân, xã Tân Dân, huyện Sóc Sơn , HN</v>
          </cell>
          <cell r="D2757" t="str">
            <v>MIENBAC;WIN</v>
          </cell>
          <cell r="E2757">
            <v>0</v>
          </cell>
        </row>
        <row r="2758">
          <cell r="A2758" t="str">
            <v>WIN5369</v>
          </cell>
          <cell r="B2758" t="str">
            <v>CN HÀ NỘI - CÔNG TY CỔ PHẦN DỊCH VỤ THƯƠNG MẠI TỔNG HỢP WINCOMMERCE</v>
          </cell>
          <cell r="C2758" t="str">
            <v>Khu phố, thị trấn Liên Quan, Huyện Thạch Thất, HN</v>
          </cell>
          <cell r="D2758" t="str">
            <v>MIENBAC;WIN</v>
          </cell>
          <cell r="E2758">
            <v>0</v>
          </cell>
        </row>
        <row r="2759">
          <cell r="A2759" t="str">
            <v>WIN5377</v>
          </cell>
          <cell r="B2759" t="str">
            <v>CN HÀ NỘI - CÔNG TY CỔ PHẦN DỊCH VỤ THƯƠNG MẠI TỔNG HỢP WINCOMMERCE</v>
          </cell>
          <cell r="C2759" t="str">
            <v>Nhà số 4+5, Block 1, Ô H-TT1, Khu nhà ở Hi Brand, Khu đô thị mới Văn Phú, Phường Phú La, Quận Hà Đông, HN</v>
          </cell>
          <cell r="D2759" t="str">
            <v>MIENBAC;WIN</v>
          </cell>
          <cell r="E2759">
            <v>0</v>
          </cell>
        </row>
        <row r="2760">
          <cell r="A2760" t="str">
            <v>WIN5378</v>
          </cell>
          <cell r="B2760" t="str">
            <v>CN HÀ NỘI - CÔNG TY CỔ PHẦN DỊCH VỤ THƯƠNG MẠI TỔNG HỢP WINCOMMERCE</v>
          </cell>
          <cell r="C2760" t="str">
            <v>Tầng 1 Khu căn hộ Tecco Skyville Tower, Xã Tứ Hiệp, Huyện Thanh Trì, HN</v>
          </cell>
          <cell r="D2760" t="str">
            <v>MIENBAC;WIN</v>
          </cell>
          <cell r="E2760">
            <v>0</v>
          </cell>
        </row>
        <row r="2761">
          <cell r="A2761" t="str">
            <v>WIN5380</v>
          </cell>
          <cell r="B2761" t="str">
            <v>CN HÀ NỘI - CÔNG TY CỔ PHẦN DỊCH VỤ THƯƠNG MẠI TỔNG HỢP WINCOMMERCE</v>
          </cell>
          <cell r="C2761" t="str">
            <v>53 Hậu Dưỡng, Xã Kim Chung, Huyện Đông Anh, HN</v>
          </cell>
          <cell r="D2761" t="str">
            <v>MIENNAM;WIN</v>
          </cell>
          <cell r="E2761" t="str">
            <v/>
          </cell>
        </row>
        <row r="2762">
          <cell r="A2762" t="str">
            <v>WIN5383</v>
          </cell>
          <cell r="B2762" t="str">
            <v>CN HCM - CÔNG TY CỔ PHẦN DỊCH VỤ THƯƠNG MẠI TỔNG HỢP WINCOMMERCE</v>
          </cell>
          <cell r="C2762" t="str">
            <v>149 Đội Cung, Phường 9, Quận 11, TP. Hồ Chí Minh Việt Nam</v>
          </cell>
          <cell r="D2762" t="str">
            <v>MIENBAC;WIN</v>
          </cell>
          <cell r="E2762">
            <v>0</v>
          </cell>
        </row>
        <row r="2763">
          <cell r="A2763" t="str">
            <v>WIN5385</v>
          </cell>
          <cell r="B2763" t="str">
            <v>CN HÀ NỘI - CÔNG TY CỔ PHẦN DỊCH VỤ THƯƠNG MẠI TỔNG HỢP WINCOMMERCE</v>
          </cell>
          <cell r="C2763" t="str">
            <v>Tầng 1, tòa nhà CT1B , phường Cổ Nhuế 1, quận Bắc Từ Liêm, Hà Nội</v>
          </cell>
          <cell r="D2763" t="str">
            <v>MIENNAM;WIN</v>
          </cell>
          <cell r="E2763" t="str">
            <v/>
          </cell>
        </row>
        <row r="2764">
          <cell r="A2764" t="str">
            <v>WIN5386</v>
          </cell>
          <cell r="B2764" t="str">
            <v>CN HCM - CÔNG TY CỔ PHẦN DỊCH VỤ THƯƠNG MẠI TỔNG HỢP WINCOMMERCE</v>
          </cell>
          <cell r="C2764" t="str">
            <v>309 Nguyễn Thị Rành, Ấp Xóm Mới, X. Trung Lập Hạ, Huyện Củ Chi, HCM</v>
          </cell>
          <cell r="D2764" t="str">
            <v>MIENNAM;WIN</v>
          </cell>
          <cell r="E2764" t="str">
            <v/>
          </cell>
        </row>
        <row r="2765">
          <cell r="A2765" t="str">
            <v>WIN5387</v>
          </cell>
          <cell r="B2765" t="str">
            <v>CN HCM - CÔNG TY CỔ PHẦN DỊCH VỤ THƯƠNG MẠI TỔNG HỢP WINCOMMERCE</v>
          </cell>
          <cell r="C2765" t="str">
            <v>51A Nguyễn Tuyển, KP5, Phường Bình Trưng Tây, Quận 2, TP. Hồ Chí Minh Việt Nam</v>
          </cell>
          <cell r="D2765" t="str">
            <v>MIENNAM;WIN</v>
          </cell>
          <cell r="E2765" t="str">
            <v/>
          </cell>
        </row>
        <row r="2766">
          <cell r="A2766" t="str">
            <v>win5388</v>
          </cell>
          <cell r="B2766" t="str">
            <v>CN HCM - wincommerce</v>
          </cell>
          <cell r="C2766" t="str">
            <v>A – 01 Dự án Valora Mizuki tại xã Bình Hưng, Huyện Bình Chánh, HCM</v>
          </cell>
          <cell r="D2766" t="str">
            <v>MIENBAC;WIN</v>
          </cell>
          <cell r="E2766">
            <v>0</v>
          </cell>
        </row>
        <row r="2767">
          <cell r="A2767" t="str">
            <v>WIN5394</v>
          </cell>
          <cell r="B2767" t="str">
            <v>CN HÀ NỘI - CÔNG TY CỔ PHẦN DỊCH VỤ THƯƠNG MẠI TỔNG HỢP WINCOMMERCE</v>
          </cell>
          <cell r="C2767" t="str">
            <v>Thôn Tằng My, Xã Nam Hồng, Huyện Đông Anh, HN</v>
          </cell>
          <cell r="D2767" t="str">
            <v>MIENBAC;WIN</v>
          </cell>
          <cell r="E2767">
            <v>0</v>
          </cell>
        </row>
        <row r="2768">
          <cell r="A2768" t="str">
            <v>WIN5408</v>
          </cell>
          <cell r="B2768" t="str">
            <v>CN HÀ NỘI - CÔNG TY CỔ PHẦN DỊCH VỤ THƯƠNG MẠI TỔNG HỢP WINCOMMERCE</v>
          </cell>
          <cell r="C2768" t="str">
            <v>Lô góc tầng 1, Tòa B1, Chung cư Ruby CT3 Phúc Lợi, Quận Long Biên, HN</v>
          </cell>
          <cell r="D2768" t="str">
            <v>MIENNAM;WIN</v>
          </cell>
          <cell r="E2768" t="str">
            <v/>
          </cell>
        </row>
        <row r="2769">
          <cell r="A2769" t="str">
            <v>WIN5414</v>
          </cell>
          <cell r="B2769" t="str">
            <v>CN HCM - CÔNG TY CỔ PHẦN DỊCH VỤ THƯƠNG MẠI TỔNG HỢP WINCOMMERCE</v>
          </cell>
          <cell r="C2769" t="str">
            <v>23 Nguyễn Hữu Cầu, Ấp Vạn Hạnh, Xã Trung Chánh, Huyện Hóc Môn, HCM</v>
          </cell>
          <cell r="D2769" t="str">
            <v>MIENBAC;WIN</v>
          </cell>
          <cell r="E2769">
            <v>0</v>
          </cell>
        </row>
        <row r="2770">
          <cell r="A2770" t="str">
            <v>WIN5415</v>
          </cell>
          <cell r="B2770" t="str">
            <v>CN HÀ NỘI - CÔNG TY CỔ PHẦN DỊCH VỤ THƯƠNG MẠI TỔNG HỢP WINCOMMERCE</v>
          </cell>
          <cell r="C2770" t="str">
            <v>Tháp G, 
Khu đô thị Đông Nam đường Trần Duy Hưng, phường Trung Hòa, quận Cầu Giấy, HN</v>
          </cell>
          <cell r="D2770" t="str">
            <v>MIENNAM;WIN</v>
          </cell>
          <cell r="E2770" t="str">
            <v/>
          </cell>
        </row>
        <row r="2771">
          <cell r="A2771" t="str">
            <v>WIN5420</v>
          </cell>
          <cell r="B2771" t="str">
            <v>CN HCM - CÔNG TY CỔ PHẦN DỊCH VỤ THƯƠNG MẠI TỔNG HỢP WINCOMMERCE</v>
          </cell>
          <cell r="C2771" t="str">
            <v>120E Xóm Đất, Phường 8, Quận 11, TP. Hồ Chí Minh Việt Nam</v>
          </cell>
          <cell r="D2771" t="str">
            <v>MIENBAC;WIN</v>
          </cell>
          <cell r="E2771">
            <v>0</v>
          </cell>
        </row>
        <row r="2772">
          <cell r="A2772" t="str">
            <v>win5422</v>
          </cell>
          <cell r="B2772" t="str">
            <v>CN HÀ NỘI - wincommerce</v>
          </cell>
          <cell r="C2772" t="str">
            <v>Thôn Đồng Lư, xã Đồng Quang, huyện Quốc Oai, TP Hà Nội</v>
          </cell>
          <cell r="D2772" t="str">
            <v>MIENBAC;WIN</v>
          </cell>
          <cell r="E2772">
            <v>0</v>
          </cell>
        </row>
        <row r="2773">
          <cell r="A2773" t="str">
            <v>WIN5423</v>
          </cell>
          <cell r="B2773" t="str">
            <v>CN HÀ NỘI - CÔNG TY CỔ PHẦN DỊCH VỤ THƯƠNG MẠI TỔNG HỢP WINCOMMERCE</v>
          </cell>
          <cell r="C2773" t="str">
            <v>Cụm 5, xã Phụng Thượng, Huyện Phúc Thọ, HN</v>
          </cell>
          <cell r="D2773" t="str">
            <v>MIENNAM;WIN</v>
          </cell>
          <cell r="E2773" t="str">
            <v/>
          </cell>
        </row>
        <row r="2774">
          <cell r="A2774" t="str">
            <v>WIN5427</v>
          </cell>
          <cell r="B2774" t="str">
            <v>CN HCM - CÔNG TY CỔ PHẦN DỊCH VỤ THƯƠNG MẠI TỔNG HỢP WINCOMMERCE</v>
          </cell>
          <cell r="C2774" t="str">
            <v>CC Golden Mansion, Lô GM-01.08 Tầng 1, Khu phức hợp, Nhà ở và Thương mại Dịch vụ, 119, Phổ Quang, Phường 9, Q.Phú Nhuận, HCM</v>
          </cell>
          <cell r="D2774" t="str">
            <v>MIENBAC;WIN</v>
          </cell>
          <cell r="E2774">
            <v>0</v>
          </cell>
        </row>
        <row r="2775">
          <cell r="A2775" t="str">
            <v>win5429</v>
          </cell>
          <cell r="B2775" t="str">
            <v>CN HÀ NỘI - WINCOMMERCE</v>
          </cell>
          <cell r="C2775" t="str">
            <v>Xóm Cầu, Thôn Hòa Mỹ, Xã Hồng Minh, Huyện Phú Xuyên, HN</v>
          </cell>
          <cell r="D2775" t="str">
            <v>MIENBAC;WIN</v>
          </cell>
          <cell r="E2775">
            <v>0</v>
          </cell>
        </row>
        <row r="2776">
          <cell r="A2776" t="str">
            <v>WIN5430</v>
          </cell>
          <cell r="B2776" t="str">
            <v>CN HÀ NỘI - CÔNG TY CỔ PHẦN DỊCH VỤ THƯƠNG MẠI TỔNG HỢP WINCOMMERCE</v>
          </cell>
          <cell r="C2776" t="str">
            <v>Tổ 10, Phường Thạch Bàn, Quận Long Biên, HN</v>
          </cell>
          <cell r="D2776" t="str">
            <v>MIENBAC;WIN</v>
          </cell>
          <cell r="E2776">
            <v>0</v>
          </cell>
        </row>
        <row r="2777">
          <cell r="A2777" t="str">
            <v>WIN5431</v>
          </cell>
          <cell r="B2777" t="str">
            <v>CN HÀ NỘI - CÔNG TY CỔ PHẦN DỊCH VỤ THƯƠNG MẠI TỔNG HỢP WINCOMMERCE</v>
          </cell>
          <cell r="C2777" t="str">
            <v>BT1.SH-A(07), Khu đô thị mới Đặng Xá, Xã Đặng Xá, Huyện Gia Lâm, HN</v>
          </cell>
          <cell r="D2777" t="str">
            <v>MIENBAC;WIN</v>
          </cell>
          <cell r="E2777">
            <v>0</v>
          </cell>
        </row>
        <row r="2778">
          <cell r="A2778" t="str">
            <v>WIN5434</v>
          </cell>
          <cell r="B2778" t="str">
            <v>CN HÀ NỘI - CÔNG TY CỔ PHẦN DỊCH VỤ THƯƠNG MẠI TỔNG HỢP WINCOMMERCE</v>
          </cell>
          <cell r="C2778" t="str">
            <v>Số 18 ngách 1 ngõ 119 Hồ Đắc Di, phường Nam Đồng, quận Đống Đa, Hà Nội</v>
          </cell>
          <cell r="D2778" t="str">
            <v>MIENNAM;WIN</v>
          </cell>
          <cell r="E2778" t="str">
            <v/>
          </cell>
        </row>
        <row r="2779">
          <cell r="A2779" t="str">
            <v>WIN5436</v>
          </cell>
          <cell r="B2779" t="str">
            <v>CN HCM - CÔNG TY CỔ PHẦN DỊCH VỤ THƯƠNG MẠI TỔNG HỢP WINCOMMERCE</v>
          </cell>
          <cell r="C2779" t="str">
            <v>70 Lê Văn Thịnh, Phường Bình Trưng Tây, Quận 2, TP. Hồ Chí Minh Việt Nam</v>
          </cell>
          <cell r="D2779" t="str">
            <v>MIENBAC;WIN</v>
          </cell>
          <cell r="E2779">
            <v>0</v>
          </cell>
        </row>
        <row r="2780">
          <cell r="A2780" t="str">
            <v>WIN5439</v>
          </cell>
          <cell r="B2780" t="str">
            <v>CN HÀ NỘI - CÔNG TY CỔ PHẦN DỊCH VỤ THƯƠNG MẠI TỔNG HỢP WINCOMMERCE</v>
          </cell>
          <cell r="C2780" t="str">
            <v>17A, Ngõ 9 Nguyễn Tri Phương , phường Điện Biên, quận Ba Đình, HN</v>
          </cell>
          <cell r="D2780" t="str">
            <v>MIENNAM;WIN</v>
          </cell>
          <cell r="E2780" t="str">
            <v/>
          </cell>
        </row>
        <row r="2781">
          <cell r="A2781" t="str">
            <v>WIN5447</v>
          </cell>
          <cell r="B2781" t="str">
            <v>CN HCM - CÔNG TY CỔ PHẦN DỊCH VỤ THƯƠNG MẠI TỔNG HỢP WINCOMMERCE</v>
          </cell>
          <cell r="C2781" t="str">
            <v>35A đường TX 21, khu phố 1, Phường Thạnh Xuân, Quận 12, HCM</v>
          </cell>
          <cell r="D2781" t="str">
            <v>MIENNAM;WIN</v>
          </cell>
          <cell r="E2781" t="str">
            <v/>
          </cell>
        </row>
        <row r="2782">
          <cell r="A2782" t="str">
            <v>WIN5449</v>
          </cell>
          <cell r="B2782" t="str">
            <v>CN HCM - CÔNG TY CỔ PHẦN DỊCH VỤ THƯƠNG MẠI TỔNG HỢP WINCOMMERCE</v>
          </cell>
          <cell r="C2782" t="str">
            <v>532 Phạm Văn Chiêu, Phường 16, Quận Gò Vấp, HCM</v>
          </cell>
          <cell r="D2782" t="str">
            <v>MIENNAM;WIN</v>
          </cell>
          <cell r="E2782" t="str">
            <v/>
          </cell>
        </row>
        <row r="2783">
          <cell r="A2783" t="str">
            <v>WIN5451</v>
          </cell>
          <cell r="B2783" t="str">
            <v>CN HCM - CÔNG TY CỔ PHẦN DỊCH VỤ THƯƠNG MẠI TỔNG HỢP WINCOMMERCE</v>
          </cell>
          <cell r="C2783" t="str">
            <v>152 Hoàng Hoa Thám, Phường 12, Quận Tân Bình, HCM</v>
          </cell>
          <cell r="D2783" t="str">
            <v>MIENBAC;WIN</v>
          </cell>
          <cell r="E2783">
            <v>0</v>
          </cell>
        </row>
        <row r="2784">
          <cell r="A2784" t="str">
            <v>WIN5453</v>
          </cell>
          <cell r="B2784" t="str">
            <v>CN HÀ NỘI - CÔNG TY CỔ PHẦN DỊCH VỤ THƯƠNG MẠI TỔNG HỢP WINCOMMERCE</v>
          </cell>
          <cell r="C2784" t="str">
            <v>48 Bích Câu, Phường Quốc Tử Giám, Quận Đống Đa, HN</v>
          </cell>
          <cell r="D2784" t="str">
            <v>MIENBAC;WIN</v>
          </cell>
          <cell r="E2784">
            <v>0</v>
          </cell>
        </row>
        <row r="2785">
          <cell r="A2785" t="str">
            <v>win5454</v>
          </cell>
          <cell r="B2785" t="str">
            <v>CN HÀ NỘI - wincommerce</v>
          </cell>
          <cell r="C2785" t="str">
            <v>Ngã tư Cổ Đông, Xóm 10, Thôn Đoàn Kết, Xã Cổ Đông, Thị xã Sơn Tây, HN</v>
          </cell>
          <cell r="D2785" t="str">
            <v>MIENBAC; WIN</v>
          </cell>
          <cell r="E2785">
            <v>0</v>
          </cell>
        </row>
        <row r="2786">
          <cell r="A2786" t="str">
            <v>WIN5456</v>
          </cell>
          <cell r="B2786" t="str">
            <v>CN HÀ NỘI - CÔNG TY CỔ PHẦN DỊCH VỤ THƯƠNG MẠI TỔNG HỢP WINCOMMERCE</v>
          </cell>
          <cell r="C2786" t="str">
            <v>Đội 2, thôn Xuân Bách, xã Quang Tiến, huyện Sóc Sơn, HN</v>
          </cell>
          <cell r="D2786" t="str">
            <v>MIENNAM;WIN</v>
          </cell>
          <cell r="E2786" t="str">
            <v/>
          </cell>
        </row>
        <row r="2787">
          <cell r="A2787" t="str">
            <v>WIN5459</v>
          </cell>
          <cell r="B2787" t="str">
            <v>CN HCM - CÔNG TY CỔ PHẦN DỊCH VỤ THƯƠNG MẠI TỔNG HỢP WINCOMMERCE</v>
          </cell>
          <cell r="C2787" t="str">
            <v>107 đường số 1, cư xá Chu Văn An, Phường 26, Quận Bình Thạnh, HCM</v>
          </cell>
          <cell r="D2787" t="str">
            <v>MIENBAC;WIN</v>
          </cell>
          <cell r="E2787">
            <v>0</v>
          </cell>
        </row>
        <row r="2788">
          <cell r="A2788" t="str">
            <v>WIN5465</v>
          </cell>
          <cell r="B2788" t="str">
            <v>CN HÀ NỘI - CÔNG TY CỔ PHẦN DỊCH VỤ THƯƠNG MẠI TỔNG HỢP WINCOMMERCE</v>
          </cell>
          <cell r="C2788" t="str">
            <v>Lô A1.2, tầng 1 tòa nhà A, tổ hợp văn phòng, nhà ở cao cấp kết hợp dịch vụ thương mại HBI, 
Số 203 Nguyễn Huy Tưởng, Phương Thanh Xuân Trung, quận Thanh Xuân, HN</v>
          </cell>
          <cell r="D2788" t="str">
            <v>MIENBAC;WIN</v>
          </cell>
          <cell r="E2788">
            <v>0</v>
          </cell>
        </row>
        <row r="2789">
          <cell r="A2789" t="str">
            <v>WIN5467</v>
          </cell>
          <cell r="B2789" t="str">
            <v>CN HÀ NỘI - CÔNG TY CỔ PHẦN DỊCH VỤ THƯƠNG MẠI TỔNG HỢP WINCOMMERCE</v>
          </cell>
          <cell r="C2789" t="str">
            <v>Số 12 ngõ 4D Đặng Văn Ngữ, phường Trung Tự, quận Đống Đa, HN</v>
          </cell>
          <cell r="D2789" t="str">
            <v>MIENBAC;WIN</v>
          </cell>
          <cell r="E2789">
            <v>0</v>
          </cell>
        </row>
        <row r="2790">
          <cell r="A2790" t="str">
            <v>WIN5468</v>
          </cell>
          <cell r="B2790" t="str">
            <v>CN HÀ NỘI - CÔNG TY CỔ PHẦN DỊCH VỤ THƯƠNG MẠI TỔNG HỢP WINCOMMERCE</v>
          </cell>
          <cell r="C2790" t="str">
            <v>33-35 Ngõ Quan Thổ 1, Phường Tôn Đức Thức, Quận Đống Đa, HN</v>
          </cell>
          <cell r="D2790" t="str">
            <v>MIENBAC;WIN</v>
          </cell>
          <cell r="E2790">
            <v>0</v>
          </cell>
        </row>
        <row r="2791">
          <cell r="A2791" t="str">
            <v>win5470</v>
          </cell>
          <cell r="B2791" t="str">
            <v>CN HÀ NỘI - wincommerce</v>
          </cell>
          <cell r="C2791" t="str">
            <v>Thôn Vài, Xã Hợp Thanh, Huyện Mỹ Đức, HN</v>
          </cell>
          <cell r="D2791" t="str">
            <v>MIENBAC;WIN</v>
          </cell>
          <cell r="E2791">
            <v>0</v>
          </cell>
        </row>
        <row r="2792">
          <cell r="A2792" t="str">
            <v>WIN5472</v>
          </cell>
          <cell r="B2792" t="str">
            <v>CN HÀ NỘI - CÔNG TY CỔ PHẦN DỊCH VỤ THƯƠNG MẠI TỔNG HỢP WINCOMMERCE</v>
          </cell>
          <cell r="C2792" t="str">
            <v>Số 87 Ngõ 322 Mỹ Đình, phường Mỹ Đình, Nam Từ Liêm, Hà Nội</v>
          </cell>
          <cell r="D2792" t="str">
            <v>MIENBAC;WIN</v>
          </cell>
          <cell r="E2792">
            <v>0</v>
          </cell>
        </row>
        <row r="2793">
          <cell r="A2793" t="str">
            <v>WIN5473</v>
          </cell>
          <cell r="B2793" t="str">
            <v>CN HÀ NỘI - CÔNG TY CỔ PHẦN DỊCH VỤ THƯƠNG MẠI TỔNG HỢP WINCOMMERCE</v>
          </cell>
          <cell r="C2793" t="str">
            <v>33 Võng Thị, Phường Bưởi, Quận Tây Hồ, TP Hà Nội</v>
          </cell>
          <cell r="D2793" t="str">
            <v>MIENBAC;WIN</v>
          </cell>
          <cell r="E2793">
            <v>0</v>
          </cell>
        </row>
        <row r="2794">
          <cell r="A2794" t="str">
            <v>WIN5474</v>
          </cell>
          <cell r="B2794" t="str">
            <v>CN HÀ NỘI - CÔNG TY CỔ PHẦN DỊCH VỤ THƯƠNG MẠI TỔNG HỢP WINCOMMERCE</v>
          </cell>
          <cell r="C2794" t="str">
            <v>Tầng 1, tòa nhà CT1B Hateco Apolo, phường Phương Canh, Quận Nam Từ Liêm, Hà Nội</v>
          </cell>
          <cell r="D2794" t="str">
            <v>MIENBAC;WIN</v>
          </cell>
          <cell r="E2794">
            <v>0</v>
          </cell>
        </row>
        <row r="2795">
          <cell r="A2795" t="str">
            <v>WIN5475</v>
          </cell>
          <cell r="B2795" t="str">
            <v>CN HÀ NỘI - CÔNG TY CỔ PHẦN DỊCH VỤ THƯƠNG MẠI TỔNG HỢP WINCOMMERCE</v>
          </cell>
          <cell r="C2795" t="str">
            <v>273 Vũ Tông Phan, Phường Khương Trung, Quận Thanh Xuân, Hà Nội</v>
          </cell>
          <cell r="D2795" t="str">
            <v>MIENNAM;WIN</v>
          </cell>
          <cell r="E2795" t="str">
            <v/>
          </cell>
        </row>
        <row r="2796">
          <cell r="A2796" t="str">
            <v>WIN5479</v>
          </cell>
          <cell r="B2796" t="str">
            <v>CN HCM - CÔNG TY CỔ PHẦN DỊCH VỤ THƯƠNG MẠI TỔNG HỢP WINCOMMERCE</v>
          </cell>
          <cell r="C2796" t="str">
            <v>290 An Dương Vương, Phường 4, Quận 5, (CC The EverRich Infinity), HCM</v>
          </cell>
          <cell r="D2796" t="str">
            <v>MIENNAM;WIN</v>
          </cell>
          <cell r="E2796" t="str">
            <v/>
          </cell>
        </row>
        <row r="2797">
          <cell r="A2797" t="str">
            <v>win5482</v>
          </cell>
          <cell r="B2797" t="str">
            <v>CN HCM - Wincommerce</v>
          </cell>
          <cell r="C2797" t="str">
            <v>702 Lũy Bán Bích, Phường Tân Thành, Quận Tân Phú, HCM</v>
          </cell>
          <cell r="D2797" t="str">
            <v>MIENNAM;WIN</v>
          </cell>
          <cell r="E2797" t="str">
            <v/>
          </cell>
        </row>
        <row r="2798">
          <cell r="A2798" t="str">
            <v>WIN5483</v>
          </cell>
          <cell r="B2798" t="str">
            <v>CN HCM - CÔNG TY CỔ PHẦN DỊCH VỤ THƯƠNG MẠI TỔNG HỢP WINCOMMERCE</v>
          </cell>
          <cell r="C2798" t="str">
            <v>Căn số 0.01 – tầng trệt – lô B, Chung cư, Thủ Thiêm Lô P – Số 01 đường số 63, Phường Bình Trưng Đông, Quận 2, TP. Hồ Chí Minh Việt Nam</v>
          </cell>
          <cell r="D2798" t="str">
            <v>MIENBAC;WIN</v>
          </cell>
          <cell r="E2798">
            <v>0</v>
          </cell>
        </row>
        <row r="2799">
          <cell r="A2799" t="str">
            <v>WIN5484</v>
          </cell>
          <cell r="B2799" t="str">
            <v>CN HÀ NỘI - CÔNG TY CỔ PHẦN DỊCH VỤ THƯƠNG MẠI TỔNG HỢP WINCOMMERCE</v>
          </cell>
          <cell r="C2799" t="str">
            <v>Thôn An Duyên, Xã Tô Hiệu, Huyện Thường Tín, HN</v>
          </cell>
          <cell r="D2799" t="str">
            <v>MIENBAC;WIN</v>
          </cell>
          <cell r="E2799">
            <v>0</v>
          </cell>
        </row>
        <row r="2800">
          <cell r="A2800" t="str">
            <v>win5487</v>
          </cell>
          <cell r="B2800" t="str">
            <v>CN HÀ NỘI - wincommerce</v>
          </cell>
          <cell r="C2800" t="str">
            <v>Số 155 Xóm Đậu, Thôn Vỹ, Xã Cao Viên, Huyện Thanh Oai, HN</v>
          </cell>
          <cell r="D2800" t="str">
            <v>MIENBAC;WIN</v>
          </cell>
          <cell r="E2800">
            <v>0</v>
          </cell>
        </row>
        <row r="2801">
          <cell r="A2801" t="str">
            <v>WIN5488</v>
          </cell>
          <cell r="B2801" t="str">
            <v>CN HÀ NỘI - CÔNG TY CỔ PHẦN DỊCH VỤ THƯƠNG MẠI TỔNG HỢP WINCOMMERCE</v>
          </cell>
          <cell r="C2801" t="str">
            <v>Thôn Thuận Tiến, Xã Dương Xá, Huyện Gia Lâm, HN</v>
          </cell>
          <cell r="D2801" t="str">
            <v>MIENBAC;WIN</v>
          </cell>
          <cell r="E2801">
            <v>0</v>
          </cell>
        </row>
        <row r="2802">
          <cell r="A2802" t="str">
            <v>WIN5489</v>
          </cell>
          <cell r="B2802" t="str">
            <v>CN HÀ NỘI - CÔNG TY CỔ PHẦN DỊCH VỤ THƯƠNG MẠI TỔNG HỢP WINCOMMERCE</v>
          </cell>
          <cell r="C2802" t="str">
            <v>Tầng 1, Ô I-HH, Dự án Green Pearl, 378 Minh Khai, Phường Vĩnh Tuy, Quận Hai Bà Trưng, HN</v>
          </cell>
          <cell r="D2802" t="str">
            <v>MIENBAC;WIN</v>
          </cell>
          <cell r="E2802">
            <v>0</v>
          </cell>
        </row>
        <row r="2803">
          <cell r="A2803" t="str">
            <v>win5490</v>
          </cell>
          <cell r="B2803" t="str">
            <v>CN HÀ NỘI - wincommerce</v>
          </cell>
          <cell r="C2803" t="str">
            <v>Số 94 Phố Kim Bài, Thị trấn Kim Bài, Huyện Thanh Oai, HN</v>
          </cell>
          <cell r="D2803" t="str">
            <v>MIENNAM;WIN</v>
          </cell>
          <cell r="E2803" t="str">
            <v/>
          </cell>
        </row>
        <row r="2804">
          <cell r="A2804" t="str">
            <v>WIN5493</v>
          </cell>
          <cell r="B2804" t="str">
            <v>CN HCM - CÔNG TY CỔ PHẦN DỊCH VỤ THƯƠNG MẠI TỔNG HỢP WINCOMMERCE</v>
          </cell>
          <cell r="C2804" t="str">
            <v>Kiôt tại Tầng 1, Nhà chung cư Lô D (CT4), Khu nhà ở Quân đội, 468 Phan Văn Trị, Phường 7, Gò Vấp, HCM</v>
          </cell>
          <cell r="D2804" t="str">
            <v>MIENBAC;WIN</v>
          </cell>
          <cell r="E2804">
            <v>0</v>
          </cell>
        </row>
        <row r="2805">
          <cell r="A2805" t="str">
            <v>WIN5495</v>
          </cell>
          <cell r="B2805" t="str">
            <v>CN HÀ NỘI - CÔNG TY CỔ PHẦN DỊCH VỤ THƯƠNG MẠI TỔNG HỢP WINCOMMERCE</v>
          </cell>
          <cell r="C2805" t="str">
            <v>Kiot 03A+03B+04, Tầng 1 Tòa nhà chung cư CT6,  Xã Tứ Hiệp, Huyện Thanh Trì, HN</v>
          </cell>
          <cell r="D2805" t="str">
            <v>MIENNAM;WIN</v>
          </cell>
          <cell r="E2805" t="str">
            <v/>
          </cell>
        </row>
        <row r="2806">
          <cell r="A2806" t="str">
            <v>win5499</v>
          </cell>
          <cell r="B2806" t="str">
            <v>CN HCM - Wincommerce</v>
          </cell>
          <cell r="C2806" t="str">
            <v>31A-33A Gò Dầu, Phường Tân Quý, Quận Tân Phú, HCM</v>
          </cell>
          <cell r="D2806" t="str">
            <v>MIENBAC;WIN</v>
          </cell>
          <cell r="E2806">
            <v>0</v>
          </cell>
        </row>
        <row r="2807">
          <cell r="A2807" t="str">
            <v>WIN5501</v>
          </cell>
          <cell r="B2807" t="str">
            <v>CN HÀ NỘI - CÔNG TY CỔ PHẦN DỊCH VỤ THƯƠNG MẠI TỔNG HỢP WINCOMMERCE</v>
          </cell>
          <cell r="C2807" t="str">
            <v>Thôn Thiết Úng, Xã Vân Hà, Huyện Đông Anh, HN</v>
          </cell>
          <cell r="D2807" t="str">
            <v>MIENBAC;WIN</v>
          </cell>
          <cell r="E2807">
            <v>0</v>
          </cell>
        </row>
        <row r="2808">
          <cell r="A2808" t="str">
            <v>WIN5504</v>
          </cell>
          <cell r="B2808" t="str">
            <v>CN HÀ NỘI - CÔNG TY CỔ PHẦN DỊCH VỤ THƯƠNG MẠI TỔNG HỢP WINCOMMERCE</v>
          </cell>
          <cell r="C2808" t="str">
            <v>105 Thành Công, Phường Thành Công, Quận Ba Đình, Hà Nội</v>
          </cell>
          <cell r="D2808" t="str">
            <v>MIENBAC;WIN</v>
          </cell>
          <cell r="E2808">
            <v>0</v>
          </cell>
        </row>
        <row r="2809">
          <cell r="A2809" t="str">
            <v>WIN5505</v>
          </cell>
          <cell r="B2809" t="str">
            <v>CN HÀ NỘI - CÔNG TY CỔ PHẦN DỊCH VỤ THƯƠNG MẠI TỔNG HỢP WINCOMMERCE</v>
          </cell>
          <cell r="C2809" t="str">
            <v>106 Dốc Chợ Thành Công, Phường Thành Công, Quận Ba Đình, Hà Nội</v>
          </cell>
          <cell r="D2809" t="str">
            <v>MIENBAC;WIN</v>
          </cell>
          <cell r="E2809">
            <v>0</v>
          </cell>
        </row>
        <row r="2810">
          <cell r="A2810" t="str">
            <v>win5509</v>
          </cell>
          <cell r="B2810" t="str">
            <v>CN HÀ NỘI - wincommerce</v>
          </cell>
          <cell r="C2810" t="str">
            <v>Thôn 4 Xã Cát Quế, Huyện Hoài Đức, Hà Nội</v>
          </cell>
          <cell r="D2810" t="str">
            <v>MIENBAC;WIN</v>
          </cell>
          <cell r="E2810">
            <v>0</v>
          </cell>
        </row>
        <row r="2811">
          <cell r="A2811" t="str">
            <v>win5511</v>
          </cell>
          <cell r="B2811" t="str">
            <v>CN HÀ NỘI - wincommerce</v>
          </cell>
          <cell r="C2811" t="str">
            <v>Tầng 1, tòa nhà C2 thuộc Dự án Khu nhà ở Xuân Đỉnh, phường Xuân Đỉnh, Quận Bắc Từ Liêm, Hà Nội</v>
          </cell>
          <cell r="D2811" t="str">
            <v>MIENBAC;WIN</v>
          </cell>
          <cell r="E2811">
            <v>0</v>
          </cell>
        </row>
        <row r="2812">
          <cell r="A2812" t="str">
            <v>WIN5513</v>
          </cell>
          <cell r="B2812" t="str">
            <v>CN HÀ NỘI - CÔNG TY CỔ PHẦN DỊCH VỤ THƯƠNG MẠI TỔNG HỢP WINCOMMERCE</v>
          </cell>
          <cell r="C2812" t="str">
            <v>Đội 7, Thôn Đỗ Xá, Xã Vạn Điểm, Huyện Thường Tín, HN</v>
          </cell>
          <cell r="D2812" t="str">
            <v>MIENNAM;WIN</v>
          </cell>
          <cell r="E2812" t="str">
            <v/>
          </cell>
        </row>
        <row r="2813">
          <cell r="A2813" t="str">
            <v>win5517</v>
          </cell>
          <cell r="B2813" t="str">
            <v>CN HCM - WINCOMMERCE</v>
          </cell>
          <cell r="C2813" t="str">
            <v>25 đường số 6, Khu phố 2, Phường Hiệp Bình Chánh, Quận Thủ Đức, HCM</v>
          </cell>
          <cell r="D2813" t="str">
            <v>MIENNAM;WIN</v>
          </cell>
          <cell r="E2813" t="str">
            <v/>
          </cell>
        </row>
        <row r="2814">
          <cell r="A2814" t="str">
            <v>WIN5521</v>
          </cell>
          <cell r="B2814" t="str">
            <v>CN HCM - CÔNG TY CỔ PHẦN DỊCH VỤ THƯƠNG MẠI TỔNG HỢP WINCOMMERCE</v>
          </cell>
          <cell r="C2814" t="str">
            <v>34 Tân Thới Nhất 21, Khu phố 4, Phường Tân Thới Nhất, Quận 12, HCM</v>
          </cell>
          <cell r="D2814" t="str">
            <v>MIENBAC;WIN</v>
          </cell>
          <cell r="E2814">
            <v>0</v>
          </cell>
        </row>
        <row r="2815">
          <cell r="A2815" t="str">
            <v>WIN5524</v>
          </cell>
          <cell r="B2815" t="str">
            <v>CN HÀ NỘI - CÔNG TY CỔ PHẦN DỊCH VỤ THƯƠNG MẠI TỔNG HỢP WINCOMMERCE</v>
          </cell>
          <cell r="C2815" t="str">
            <v>Số 79 ngõ 94 Thượng Thanh, Tổ 14 Phường Thượng Thanh, Quận Long Biên, HN</v>
          </cell>
          <cell r="D2815" t="str">
            <v>MIENNAM;WIN</v>
          </cell>
          <cell r="E2815" t="str">
            <v/>
          </cell>
        </row>
        <row r="2816">
          <cell r="A2816" t="str">
            <v>WIN5532</v>
          </cell>
          <cell r="B2816" t="str">
            <v>CN HCM - CÔNG TY CỔ PHẦN DỊCH VỤ THƯƠNG MẠI TỔNG HỢP WINCOMMERCE</v>
          </cell>
          <cell r="C2816" t="str">
            <v>50-52 đường 50A, khu phố 9, Phường Tân Tạo, Quận Bình Tân, HCM</v>
          </cell>
          <cell r="D2816" t="str">
            <v>MIENBAC;WIN</v>
          </cell>
          <cell r="E2816">
            <v>0</v>
          </cell>
        </row>
        <row r="2817">
          <cell r="A2817" t="str">
            <v>win5535</v>
          </cell>
          <cell r="B2817" t="str">
            <v>CN HÀ NỘI - wincommerce</v>
          </cell>
          <cell r="C2817" t="str">
            <v>174 – 176 Hạ Hội, Xã Tân Lập, Huyện Đan Phượng, HN</v>
          </cell>
          <cell r="D2817" t="str">
            <v>MIENBAC;WIN</v>
          </cell>
          <cell r="E2817">
            <v>0</v>
          </cell>
        </row>
        <row r="2818">
          <cell r="A2818" t="str">
            <v>WIN5539</v>
          </cell>
          <cell r="B2818" t="str">
            <v>CN HÀ NỘI - CÔNG TY CỔ PHẦN DỊCH VỤ THƯƠNG MẠI TỔNG HỢP WINCOMMERCE</v>
          </cell>
          <cell r="C2818" t="str">
            <v>124 Thanh Ấm, Thị trấn Vân Đình, Huyện Ứng Hòa, HN</v>
          </cell>
          <cell r="D2818" t="str">
            <v>MIENBAC;WIN</v>
          </cell>
          <cell r="E2818">
            <v>0</v>
          </cell>
        </row>
        <row r="2819">
          <cell r="A2819" t="str">
            <v>WIN5542</v>
          </cell>
          <cell r="B2819" t="str">
            <v>CN HÀ NỘI - CÔNG TY CỔ PHẦN DỊCH VỤ THƯƠNG MẠI TỔNG HỢP WINCOMMERCE</v>
          </cell>
          <cell r="C2819" t="str">
            <v>Số 324 phố Đồng Dinh,Tổ 13, Phường Thạch Bàn, Quận Long Biên, HN</v>
          </cell>
          <cell r="D2819" t="str">
            <v>MIENNAM;WIN</v>
          </cell>
          <cell r="E2819" t="str">
            <v/>
          </cell>
        </row>
        <row r="2820">
          <cell r="A2820" t="str">
            <v>WIN5544</v>
          </cell>
          <cell r="B2820" t="str">
            <v>CN HCM - CÔNG TY CỔ PHẦN DỊCH VỤ THƯƠNG MẠI TỔNG HỢP WINCOMMERCE</v>
          </cell>
          <cell r="C2820" t="str">
            <v>Nhà tại thửa 614, TBĐ số 09, Khu phố 6, Phường Trung Mỹ Tây, Quận 12, HCM</v>
          </cell>
          <cell r="D2820" t="str">
            <v>MIENNAM;WIN</v>
          </cell>
          <cell r="E2820" t="str">
            <v/>
          </cell>
        </row>
        <row r="2821">
          <cell r="A2821" t="str">
            <v>win5545</v>
          </cell>
          <cell r="B2821" t="str">
            <v>CN HCM - wincommerce</v>
          </cell>
          <cell r="C2821" t="str">
            <v>0.03 Tầng 01, Chung cư CC1, khối HQ4, Khu 2-Khu tái định cư, Bến Lức-Khu chức năng số 17- KĐT mới Na T. Phố, Ấp 3, Xã An Phú Tây, Bình Chánh, HCM</v>
          </cell>
          <cell r="D2821" t="str">
            <v>MIENBAC;WIN</v>
          </cell>
          <cell r="E2821">
            <v>0</v>
          </cell>
        </row>
        <row r="2822">
          <cell r="A2822" t="str">
            <v>win5546</v>
          </cell>
          <cell r="B2822" t="str">
            <v>CN HÀ NỘI - wincommerce</v>
          </cell>
          <cell r="C2822" t="str">
            <v>Xóm 6,Thôn 3 Xã Thạch Thán, Huyện Quốc Oai, TP Hà Nội</v>
          </cell>
          <cell r="D2822" t="str">
            <v>MIENNAM;WIN</v>
          </cell>
          <cell r="E2822" t="str">
            <v/>
          </cell>
        </row>
        <row r="2823">
          <cell r="A2823" t="str">
            <v>WIN5547</v>
          </cell>
          <cell r="B2823" t="str">
            <v>CN HCM - CÔNG TY CỔ PHẦN DỊCH VỤ THƯƠNG MẠI TỔNG HỢP WINCOMMERCE</v>
          </cell>
          <cell r="C2823" t="str">
            <v>Lô D.1.10, Tầng 1, Khối tháp D, Khu G, Khu Nhà ở, Phước Kiển (Khu G và Khu E), Ấp 5, Phước Kiển, H. Nhà Bè, HCM</v>
          </cell>
          <cell r="D2823" t="str">
            <v>MIENNAM;WIN</v>
          </cell>
          <cell r="E2823" t="str">
            <v/>
          </cell>
        </row>
        <row r="2824">
          <cell r="A2824" t="str">
            <v>win5548</v>
          </cell>
          <cell r="B2824" t="str">
            <v>CN HCM - WINCOMMERCE</v>
          </cell>
          <cell r="C2824" t="str">
            <v>Lô TM 1.02, Tầng 1, CC Newton Residence, 38 Trương Quốc Dung, Phường 8, Quận Phú Nhuận, HCM</v>
          </cell>
          <cell r="D2824" t="str">
            <v>MIENNAM;WIN</v>
          </cell>
          <cell r="E2824" t="str">
            <v/>
          </cell>
        </row>
        <row r="2825">
          <cell r="A2825" t="str">
            <v>WIN5552</v>
          </cell>
          <cell r="B2825" t="str">
            <v>CN HCM - CÔNG TY CỔ PHẦN DỊCH VỤ THƯƠNG MẠI TỔNG HỢP WINCOMMERCE</v>
          </cell>
          <cell r="C2825" t="str">
            <v>107/4A Hương Lộ 80B, Phường Hiệp Thành, Quận 12, HCM</v>
          </cell>
          <cell r="D2825" t="str">
            <v>MIENBAC;WIN</v>
          </cell>
          <cell r="E2825">
            <v>0</v>
          </cell>
        </row>
        <row r="2826">
          <cell r="A2826" t="str">
            <v>WIN5553</v>
          </cell>
          <cell r="B2826" t="str">
            <v>CN HÀ NỘI - CÔNG TY CỔ PHẦN DỊCH VỤ THƯƠNG MẠI TỔNG HỢP WINCOMMERCE</v>
          </cell>
          <cell r="C2826" t="str">
            <v>32 Phan Đình Giót, Phường Phương Liệt, Quận Thanh Xuân, TP Hà Nội</v>
          </cell>
          <cell r="D2826" t="str">
            <v>MIENBAC;WIN</v>
          </cell>
          <cell r="E2826">
            <v>0</v>
          </cell>
        </row>
        <row r="2827">
          <cell r="A2827" t="str">
            <v>WIN5554</v>
          </cell>
          <cell r="B2827" t="str">
            <v>CN HÀ NỘI - CÔNG TY CỔ PHẦN DỊCH VỤ THƯƠNG MẠI TỔNG HỢP WINCOMMERCE</v>
          </cell>
          <cell r="C2827" t="str">
            <v>B12A, tầng 1, Tòa B, 423 Minh Khai, Phường Vĩnh Tuy, Quận Hai Bà Trưng, HN</v>
          </cell>
          <cell r="D2827" t="str">
            <v>MIENBAC;WIN</v>
          </cell>
          <cell r="E2827">
            <v>0</v>
          </cell>
        </row>
        <row r="2828">
          <cell r="A2828" t="str">
            <v>WIN5555</v>
          </cell>
          <cell r="B2828" t="str">
            <v>CN HÀ NỘI - CÔNG TY CỔ PHẦN DỊCH VỤ THƯƠNG MẠI TỔNG HỢP WINCOMMERCE</v>
          </cell>
          <cell r="C2828" t="str">
            <v>Tầng 1, tòa nhà CT2B, phường Cổ Nhuế 1, quận Bắc Từ Liêm, Hà Nội</v>
          </cell>
          <cell r="D2828" t="str">
            <v>MIENNAM;WIN</v>
          </cell>
          <cell r="E2828" t="str">
            <v/>
          </cell>
        </row>
        <row r="2829">
          <cell r="A2829" t="str">
            <v>WIN5556</v>
          </cell>
          <cell r="B2829" t="str">
            <v>CN HCM - CÔNG TY CỔ PHẦN DỊCH VỤ THƯƠNG MẠI TỔNG HỢP WINCOMMERCE</v>
          </cell>
          <cell r="C2829" t="str">
            <v>Lô TM B1-1-26, Tầng 1, Block B1, Chung cư Phú Hưng Phát, (Dream Home Luxury), 89/57 đường 59, Phường 14, Gò Vấp, HCM</v>
          </cell>
          <cell r="D2829" t="str">
            <v>MIENNAM;WIN</v>
          </cell>
          <cell r="E2829" t="str">
            <v/>
          </cell>
        </row>
        <row r="2830">
          <cell r="A2830" t="str">
            <v>WIN5557</v>
          </cell>
          <cell r="B2830" t="str">
            <v>CN HCM - CÔNG TY CỔ PHẦN DỊCH VỤ THƯƠNG MẠI TỔNG HỢP WINCOMMERCE</v>
          </cell>
          <cell r="C2830" t="str">
            <v>A.0.03A và A.0.05, Tầng G, Tháp A, Chung cư Bảo Minh Ezland, (HAUSNEO), Số 2 Đường 11, Khu phố 2, Thủ Đức</v>
          </cell>
          <cell r="D2830" t="str">
            <v>MIENNAM;WIN</v>
          </cell>
          <cell r="E2830" t="str">
            <v/>
          </cell>
        </row>
        <row r="2831">
          <cell r="A2831" t="str">
            <v>WIN5559</v>
          </cell>
          <cell r="B2831" t="str">
            <v>CN HCM - CÔNG TY CỔ PHẦN DỊCH VỤ THƯƠNG MẠI TỔNG HỢP WINCOMMERCE</v>
          </cell>
          <cell r="C2831" t="str">
            <v>50C Xa Lộ Hà Nội, Phường Phước Long A, Quận 9, HCM</v>
          </cell>
          <cell r="D2831" t="str">
            <v>MIENNAM;WIN</v>
          </cell>
          <cell r="E2831" t="str">
            <v/>
          </cell>
        </row>
        <row r="2832">
          <cell r="A2832" t="str">
            <v>win5560</v>
          </cell>
          <cell r="B2832" t="str">
            <v>CN HCM - wincommerce</v>
          </cell>
          <cell r="C2832" t="str">
            <v>C5/20 Phạm Hùng, xã Bình Hưng, Huyện Bình Chánh, HCM</v>
          </cell>
          <cell r="D2832" t="str">
            <v>MIENBAC;WIN</v>
          </cell>
          <cell r="E2832">
            <v>0</v>
          </cell>
        </row>
        <row r="2833">
          <cell r="A2833" t="str">
            <v>WIN5567</v>
          </cell>
          <cell r="B2833" t="str">
            <v>CN HÀ NỘI - CÔNG TY CỔ PHẦN DỊCH VỤ THƯƠNG MẠI TỔNG HỢP WINCOMMERCE</v>
          </cell>
          <cell r="C2833" t="str">
            <v>265 Bạch Đằng, Phường Chương Dương, Quận Hoàn Kiếm, HN</v>
          </cell>
          <cell r="D2833" t="str">
            <v>MIENBAC; WIN</v>
          </cell>
          <cell r="E2833">
            <v>0</v>
          </cell>
        </row>
        <row r="2834">
          <cell r="A2834" t="str">
            <v>WIN5569</v>
          </cell>
          <cell r="B2834" t="str">
            <v>CN HÀ NỘI - CÔNG TY CỔ PHẦN DỊCH VỤ THƯƠNG MẠI TỔNG HỢP WINCOMMERCE</v>
          </cell>
          <cell r="C2834" t="str">
            <v>Khu Thá, xã Xuân Giang, huyện Sóc Sơn, Hà Nội</v>
          </cell>
          <cell r="D2834" t="str">
            <v>MIENBAC;WIN</v>
          </cell>
          <cell r="E2834">
            <v>0</v>
          </cell>
        </row>
        <row r="2835">
          <cell r="A2835" t="str">
            <v>WIN5570</v>
          </cell>
          <cell r="B2835" t="str">
            <v>CN HÀ NỘI - CÔNG TY CỔ PHẦN DỊCH VỤ THƯƠNG MẠI TỔNG HỢP WINCOMMERCE</v>
          </cell>
          <cell r="C2835" t="str">
            <v>125 đường Đông Mỹ, Xã Đông Mỹ, Huyện Thanh Trì, HN</v>
          </cell>
          <cell r="D2835" t="str">
            <v>MIENBAC; WIN</v>
          </cell>
          <cell r="E2835">
            <v>0</v>
          </cell>
        </row>
        <row r="2836">
          <cell r="A2836" t="str">
            <v>WIN5572</v>
          </cell>
          <cell r="B2836" t="str">
            <v>CN HÀ NỘI - CÔNG TY CỔ PHẦN DỊCH VỤ THƯƠNG MẠI TỔNG HỢP WINCOMMERCE</v>
          </cell>
          <cell r="C2836" t="str">
            <v>thôn Kim Thượng, Xã Kim Lũ, huyện Sóc Sơn, Hà Nội</v>
          </cell>
          <cell r="D2836" t="str">
            <v>MIENBAC;WIN</v>
          </cell>
          <cell r="E2836">
            <v>0</v>
          </cell>
        </row>
        <row r="2837">
          <cell r="A2837" t="str">
            <v>WIN5573</v>
          </cell>
          <cell r="B2837" t="str">
            <v>CN HÀ NỘI - CÔNG TY CỔ PHẦN DỊCH VỤ THƯƠNG MẠI TỔNG HỢP WINCOMMERCE</v>
          </cell>
          <cell r="C2837" t="str">
            <v>Số 36 Đình Thôn, Phường Mỹ Đình 1, Quận Nam Từ Liêm, Hà Nội</v>
          </cell>
          <cell r="D2837" t="str">
            <v>MIENBAC;WIN</v>
          </cell>
          <cell r="E2837">
            <v>0</v>
          </cell>
        </row>
        <row r="2838">
          <cell r="A2838" t="str">
            <v>WIN5574</v>
          </cell>
          <cell r="B2838" t="str">
            <v>CN HÀ NỘI - CÔNG TY CỔ PHẦN DỊCH VỤ THƯƠNG MẠI TỔNG HỢP WINCOMMERCE</v>
          </cell>
          <cell r="C2838" t="str">
            <v>Số 2 Kỳ Vũ, Phường Thượng Cát, Quận Bắc Từ Liêm, TP.Hà Nội</v>
          </cell>
          <cell r="D2838" t="str">
            <v>MIENBAC;WIN</v>
          </cell>
          <cell r="E2838">
            <v>0</v>
          </cell>
        </row>
        <row r="2839">
          <cell r="A2839" t="str">
            <v>WIN5576</v>
          </cell>
          <cell r="B2839" t="str">
            <v>CN HÀ NỘI - CÔNG TY CỔ PHẦN DỊCH VỤ THƯƠNG MẠI TỔNG HỢP WINCOMMERCE</v>
          </cell>
          <cell r="C2839" t="str">
            <v>Số 15 Dịch Vọng Hậu, phường Dịch Vọng Hậu, quận Cầu Giấy, HN</v>
          </cell>
          <cell r="D2839" t="str">
            <v>MIENBAC;WIN</v>
          </cell>
          <cell r="E2839">
            <v>0</v>
          </cell>
        </row>
        <row r="2840">
          <cell r="A2840" t="str">
            <v>WIN5577</v>
          </cell>
          <cell r="B2840" t="str">
            <v>CN HÀ NỘI - CÔNG TY CỔ PHẦN DỊCH VỤ THƯƠNG MẠI TỔNG HỢP WINCOMMERCE</v>
          </cell>
          <cell r="C2840" t="str">
            <v>TDP 2 Mễ Trì Thượng, phường Mễ Trì, quận Nam Từ Liêm, Hà Nội</v>
          </cell>
          <cell r="D2840" t="str">
            <v>MIENBAC;WIN</v>
          </cell>
          <cell r="E2840">
            <v>0</v>
          </cell>
        </row>
        <row r="2841">
          <cell r="A2841" t="str">
            <v>WIN5578</v>
          </cell>
          <cell r="B2841" t="str">
            <v>CN HÀ NỘI - CÔNG TY CỔ PHẦN DỊCH VỤ THƯƠNG MẠI TỔNG HỢP WINCOMMERCE</v>
          </cell>
          <cell r="C2841" t="str">
            <v>Lô 1-3/E-F, Tòa nhà MD Complex Tower, 68 Nguyễn Cơ Thạch, P. Cầu Diễn, Q. Nam Từ Liêm, Hà Nội.</v>
          </cell>
          <cell r="D2841" t="str">
            <v>MIENBAC;WIN</v>
          </cell>
          <cell r="E2841">
            <v>0</v>
          </cell>
        </row>
        <row r="2842">
          <cell r="A2842" t="str">
            <v>win5579</v>
          </cell>
          <cell r="B2842" t="str">
            <v>CN HÀ NỘI - wincommerce</v>
          </cell>
          <cell r="C2842" t="str">
            <v>43-45 Phan Xích, Xã Tân Hội, Huyện Đan Phương, HN</v>
          </cell>
          <cell r="D2842" t="str">
            <v>MIENBAC;WIN</v>
          </cell>
          <cell r="E2842">
            <v>0</v>
          </cell>
        </row>
        <row r="2843">
          <cell r="A2843" t="str">
            <v>WIN5580</v>
          </cell>
          <cell r="B2843" t="str">
            <v>CN HÀ NỘI - CÔNG TY CỔ PHẦN DỊCH VỤ THƯƠNG MẠI TỔNG HỢP WINCOMMERCE</v>
          </cell>
          <cell r="C2843" t="str">
            <v>Dốc Đa TốnThôn Thuận Tốn, Xã Đa Tốn, Huyện Gia Lâm, HN</v>
          </cell>
          <cell r="D2843" t="str">
            <v>MIENBAC; WIN</v>
          </cell>
          <cell r="E2843">
            <v>0</v>
          </cell>
        </row>
        <row r="2844">
          <cell r="A2844" t="str">
            <v>WIN5581</v>
          </cell>
          <cell r="B2844" t="str">
            <v>CN HÀ NỘI - CÔNG TY CỔ PHẦN DỊCH VỤ THƯƠNG MẠI TỔNG HỢP WINCOMMERCE</v>
          </cell>
          <cell r="C2844" t="str">
            <v>Xóm Mới, thôn Đức Hậu, xã Đức Hòa, huyện Sóc Sơn, Hà Nội</v>
          </cell>
          <cell r="D2844" t="str">
            <v>MIENBAC;WIN</v>
          </cell>
          <cell r="E2844">
            <v>0</v>
          </cell>
        </row>
        <row r="2845">
          <cell r="A2845" t="str">
            <v>WIN5582</v>
          </cell>
          <cell r="B2845" t="str">
            <v>CN HÀ NỘI - CÔNG TY CỔ PHẦN DỊCH VỤ THƯƠNG MẠI TỔNG HỢP WINCOMMERCE</v>
          </cell>
          <cell r="C2845" t="str">
            <v>1S5A, Tầng 1 Tòa nhà số P06, Dự án Vinhomes Ocean Park, Thị trấn Trâu Quỳ, Huyện Gia Lâm, HN</v>
          </cell>
          <cell r="D2845" t="str">
            <v>MIENBAC;WIN</v>
          </cell>
          <cell r="E2845">
            <v>0</v>
          </cell>
        </row>
        <row r="2846">
          <cell r="A2846" t="str">
            <v>WIN5584</v>
          </cell>
          <cell r="B2846" t="str">
            <v>CN HÀ NỘI - CÔNG TY CỔ PHẦN DỊCH VỤ THƯƠNG MẠI TỔNG HỢP WINCOMMERCE</v>
          </cell>
          <cell r="C2846" t="str">
            <v>số 50 Thúy lĩnh, Hoàng Mai hà nội</v>
          </cell>
          <cell r="D2846" t="str">
            <v>MIENBAC;WIN</v>
          </cell>
          <cell r="E2846">
            <v>0</v>
          </cell>
        </row>
        <row r="2847">
          <cell r="A2847" t="str">
            <v>WIN5585</v>
          </cell>
          <cell r="B2847" t="str">
            <v>CN HÀ NỘI - CÔNG TY CỔ PHẦN DỊCH VỤ THƯƠNG MẠI TỔNG HỢP WINCOMMERCE</v>
          </cell>
          <cell r="C2847" t="str">
            <v>Lô DTM01, Tầng 1, Tòa D Viet Duc Complex, ngõ 164 Khuất Duy Tiến, P.Nhân Chính, Q.Thanh Xuân, HN</v>
          </cell>
          <cell r="D2847" t="str">
            <v>MIENBAC;WIN</v>
          </cell>
          <cell r="E2847">
            <v>0</v>
          </cell>
        </row>
        <row r="2848">
          <cell r="A2848" t="str">
            <v>win5586</v>
          </cell>
          <cell r="B2848" t="str">
            <v>CN HÀ NỘI - wincommerce</v>
          </cell>
          <cell r="C2848" t="str">
            <v>Thôn 2, Xã Lại Yên, Huyện Hoài Đức, HN</v>
          </cell>
          <cell r="D2848" t="str">
            <v>MIENNAM;WIN</v>
          </cell>
          <cell r="E2848" t="str">
            <v/>
          </cell>
        </row>
        <row r="2849">
          <cell r="A2849" t="str">
            <v>WIN5588</v>
          </cell>
          <cell r="B2849" t="str">
            <v>CN HCM - CÔNG TY CỔ PHẦN DỊCH VỤ THƯƠNG MẠI TỔNG HỢP WINCOMMERCE</v>
          </cell>
          <cell r="C2849" t="str">
            <v>Lô TM BPA-01.05 Khu Nhà ở cao tầng kết hợp TMDV (Tháp A) 108-112B-114 Hồng Hà, P.2, Quận Tân Bình, HCM</v>
          </cell>
          <cell r="D2849" t="str">
            <v>MIENBAC;WIN</v>
          </cell>
          <cell r="E2849">
            <v>0</v>
          </cell>
        </row>
        <row r="2850">
          <cell r="A2850" t="str">
            <v>WIN5589</v>
          </cell>
          <cell r="B2850" t="str">
            <v>CN HÀ NỘI - CÔNG TY CỔ PHẦN DỊCH VỤ THƯƠNG MẠI TỔNG HỢP WINCOMMERCE</v>
          </cell>
          <cell r="C2850" t="str">
            <v>102 Hoàng Đạo Thành, kim giang, Thanh Xuân, Hà nội</v>
          </cell>
          <cell r="D2850" t="str">
            <v>MIENNAM;WIN</v>
          </cell>
          <cell r="E2850" t="str">
            <v/>
          </cell>
        </row>
        <row r="2851">
          <cell r="A2851" t="str">
            <v>WIN5591</v>
          </cell>
          <cell r="B2851" t="str">
            <v>CN HCM - CÔNG TY CỔ PHẦN DỊCH VỤ THƯƠNG MẠI TỔNG HỢP WINCOMMERCE</v>
          </cell>
          <cell r="C2851" t="str">
            <v>VE-S06, Tầng Trệt Khu Thương Mại Tòa nhà Venice, KDC New City, 17 Mai Chí Thọ, Phường Bình Khánh, Quận 2, HCM</v>
          </cell>
          <cell r="D2851" t="str">
            <v>MIENBAC;WIN</v>
          </cell>
          <cell r="E2851">
            <v>0</v>
          </cell>
        </row>
        <row r="2852">
          <cell r="A2852" t="str">
            <v>WIN5595</v>
          </cell>
          <cell r="B2852" t="str">
            <v>CN HÀ NỘI - CÔNG TY CỔ PHẦN DỊCH VỤ THƯƠNG MẠI TỔNG HỢP WINCOMMERCE</v>
          </cell>
          <cell r="C2852" t="str">
            <v>200 Hoàng Hoa Thám, phường Thụy Khuê , Quận Tây Hồ, HN</v>
          </cell>
          <cell r="D2852" t="str">
            <v>MIENBAC;WIN</v>
          </cell>
          <cell r="E2852">
            <v>0</v>
          </cell>
        </row>
        <row r="2853">
          <cell r="A2853" t="str">
            <v>WIN5602</v>
          </cell>
          <cell r="B2853" t="str">
            <v>CN HÀ NỘI - CÔNG TY CỔ PHẦN DỊCH VỤ THƯƠNG MẠI TỔNG HỢP WINCOMMERCE</v>
          </cell>
          <cell r="C2853" t="str">
            <v>88,90 kim Giang, hoàng Mai</v>
          </cell>
          <cell r="D2853" t="str">
            <v>MIENBAC;WIN</v>
          </cell>
          <cell r="E2853">
            <v>0</v>
          </cell>
        </row>
        <row r="2854">
          <cell r="A2854" t="str">
            <v>WIN5604</v>
          </cell>
          <cell r="B2854" t="str">
            <v>CN HÀ NỘI - CÔNG TY CỔ PHẦN DỊCH VỤ THƯƠNG MẠI TỔNG HỢP WINCOMMERCE</v>
          </cell>
          <cell r="C2854" t="str">
            <v>Số 101 Ngõ 52 Lương Thế Vinh, Phường Thanh Xuân Bắc, Quận Thanh Xuân, Hà Nội Việt Nam</v>
          </cell>
          <cell r="D2854" t="str">
            <v>MIENBAC;WIN</v>
          </cell>
          <cell r="E2854">
            <v>0</v>
          </cell>
        </row>
        <row r="2855">
          <cell r="A2855" t="str">
            <v>WIN5605</v>
          </cell>
          <cell r="B2855" t="str">
            <v>CN HÀ NỘI - CÔNG TY CỔ PHẦN DỊCH VỤ THƯƠNG MẠI TỔNG HỢP WINCOMMERCE</v>
          </cell>
          <cell r="C2855" t="str">
            <v>1S09 tầng 1 tòa nhà S2.09 dự án vinhomes oceanpark, xã đa tốn gia lâm</v>
          </cell>
          <cell r="D2855" t="str">
            <v>MIENNAM;WIN</v>
          </cell>
          <cell r="E2855" t="str">
            <v/>
          </cell>
        </row>
        <row r="2856">
          <cell r="A2856" t="str">
            <v>WIN5606</v>
          </cell>
          <cell r="B2856" t="str">
            <v>CN HCM - CÔNG TY CỔ PHẦN DỊCH VỤ THƯƠNG MẠI TỔNG HỢP WINCOMMERCE</v>
          </cell>
          <cell r="C2856" t="str">
            <v>685/32 - 685/30/1 Xô Viết Nghệ Tĩnh, Phường 26, Quận Bình Thạnh, HCM</v>
          </cell>
          <cell r="D2856" t="str">
            <v>MIENBAC;WIN</v>
          </cell>
          <cell r="E2856">
            <v>0</v>
          </cell>
        </row>
        <row r="2857">
          <cell r="A2857" t="str">
            <v>WIN5609</v>
          </cell>
          <cell r="B2857" t="str">
            <v>CN HÀ NỘI - CÔNG TY CỔ PHẦN DỊCH VỤ THƯƠNG MẠI TỔNG HỢP WINCOMMERCE</v>
          </cell>
          <cell r="C2857" t="str">
            <v>1S5A tầng 1 tòa s2.16 vin homes ocean park gia lâm</v>
          </cell>
          <cell r="D2857" t="str">
            <v>MIENBAC;WIN</v>
          </cell>
          <cell r="E2857">
            <v>0</v>
          </cell>
        </row>
        <row r="2858">
          <cell r="A2858" t="str">
            <v>WIN5612</v>
          </cell>
          <cell r="B2858" t="str">
            <v>CN HÀ NỘI - CÔNG TY CỔ PHẦN DỊCH VỤ THƯƠNG MẠI TỔNG HỢP WINCOMMERCE</v>
          </cell>
          <cell r="C2858" t="str">
            <v>D10+D11 Tầng 1 Khối nhà A, 423 Minh Khai, Phường Vĩnh Tuy, Quận Hai Bà Trưng, HN</v>
          </cell>
          <cell r="D2858" t="str">
            <v>MIENBAC;WIN</v>
          </cell>
          <cell r="E2858">
            <v>0</v>
          </cell>
        </row>
        <row r="2859">
          <cell r="A2859" t="str">
            <v>WIN5613</v>
          </cell>
          <cell r="B2859" t="str">
            <v>CN HÀ NỘI - CÔNG TY CỔ PHẦN DỊCH VỤ THƯƠNG MẠI TỔNG HỢP WINCOMMERCE</v>
          </cell>
          <cell r="C2859" t="str">
            <v>291 TDP 5 Xuân Phương, Nam Từ Liêm, Hà Nội</v>
          </cell>
          <cell r="D2859" t="str">
            <v>MIENBAC;WIN</v>
          </cell>
          <cell r="E2859">
            <v>0</v>
          </cell>
        </row>
        <row r="2860">
          <cell r="A2860" t="str">
            <v>WIN5614</v>
          </cell>
          <cell r="B2860" t="str">
            <v>CN HÀ NỘI - CÔNG TY CỔ PHẦN DỊCH VỤ THƯƠNG MẠI TỔNG HỢP WINCOMMERCE</v>
          </cell>
          <cell r="C2860" t="str">
            <v>78 ngõ 179 Hoàng Hoa Thám, Ba Đình , Hà Nội</v>
          </cell>
          <cell r="D2860" t="str">
            <v>MIENBAC;WIN</v>
          </cell>
          <cell r="E2860">
            <v>0</v>
          </cell>
        </row>
        <row r="2861">
          <cell r="A2861" t="str">
            <v>WIN5615</v>
          </cell>
          <cell r="B2861" t="str">
            <v>CN HÀ NỘI - CÔNG TY CỔ PHẦN DỊCH VỤ THƯƠNG MẠI TỔNG HỢP WINCOMMERCE</v>
          </cell>
          <cell r="C2861" t="str">
            <v>Lô đất 14 C, Ô đất 10 C, kdt Nam Trung Yên, HN</v>
          </cell>
          <cell r="D2861" t="str">
            <v>MIENBAC;WIN</v>
          </cell>
          <cell r="E2861">
            <v>0</v>
          </cell>
        </row>
        <row r="2862">
          <cell r="A2862" t="str">
            <v>WIN5616</v>
          </cell>
          <cell r="B2862" t="str">
            <v>CN HÀ NỘI - CÔNG TY CỔ PHẦN DỊCH VỤ THƯƠNG MẠI TỔNG HỢP WINCOMMERCE</v>
          </cell>
          <cell r="C2862" t="str">
            <v>1S02, Tầng 1 Tòa nhà số S2.03, Dự án Vinhomes Ocean Park, Xã Đa Tốn, Huyện Gia Lâm, HN</v>
          </cell>
          <cell r="D2862" t="str">
            <v>MIENBAC;WIN</v>
          </cell>
          <cell r="E2862">
            <v>0</v>
          </cell>
        </row>
        <row r="2863">
          <cell r="A2863" t="str">
            <v>WIN5617</v>
          </cell>
          <cell r="B2863" t="str">
            <v>CN HÀ NỘI - CÔNG TY CỔ PHẦN DỊCH VỤ THƯƠNG MẠI TỔNG HỢP WINCOMMERCE</v>
          </cell>
          <cell r="C2863" t="str">
            <v>1 S16 tầng 1 tòa s2,01 dự ánvinhomes oceanpark đa tốn gia lâm</v>
          </cell>
          <cell r="D2863" t="str">
            <v>MIENBAC;WIN</v>
          </cell>
          <cell r="E2863">
            <v>0</v>
          </cell>
        </row>
        <row r="2864">
          <cell r="A2864" t="str">
            <v>WIN5618</v>
          </cell>
          <cell r="B2864" t="str">
            <v>CN HÀ NỘI - CÔNG TY CỔ PHẦN DỊCH VỤ THƯƠNG MẠI TỔNG HỢP WINCOMMERCE</v>
          </cell>
          <cell r="C2864" t="str">
            <v>Tầng 1 dự án Newtatco, 161 Xuân La, Xuân Đỉnh, Bắc Từ Liêm, Hà Nội</v>
          </cell>
          <cell r="D2864" t="str">
            <v>MIENBAC;WIN</v>
          </cell>
          <cell r="E2864">
            <v>0</v>
          </cell>
        </row>
        <row r="2865">
          <cell r="A2865" t="str">
            <v>WIN5619</v>
          </cell>
          <cell r="B2865" t="str">
            <v>CN HÀ NỘI - CÔNG TY CỔ PHẦN DỊCH VỤ THƯƠNG MẠI TỔNG HỢP WINCOMMERCE</v>
          </cell>
          <cell r="C2865" t="str">
            <v>Số nhà 07-09 đường Cổ Vân, thôn Dục Nội, xã Việt Hùng, huyện Đông Anh, HN</v>
          </cell>
          <cell r="D2865" t="str">
            <v>MIENBAC;WIN</v>
          </cell>
          <cell r="E2865">
            <v>0</v>
          </cell>
        </row>
        <row r="2866">
          <cell r="A2866" t="str">
            <v>WIN5621</v>
          </cell>
          <cell r="B2866" t="str">
            <v>CN HÀ NỘI - CÔNG TY CỔ PHẦN DỊCH VỤ THƯƠNG MẠI TỔNG HỢP WINCOMMERCE</v>
          </cell>
          <cell r="C2866" t="str">
            <v>1S17, Tầng 1 Tòa nhà số S2.10, Dự án Vinhomes Ocean Park, Xã Đa Tốn, Huyện Gia Lâm, HN</v>
          </cell>
          <cell r="D2866" t="str">
            <v>MIENBAC;WIN</v>
          </cell>
          <cell r="E2866">
            <v>0</v>
          </cell>
        </row>
        <row r="2867">
          <cell r="A2867" t="str">
            <v>WIN5622</v>
          </cell>
          <cell r="B2867" t="str">
            <v>CN HÀ NỘI - CÔNG TY CỔ PHẦN DỊCH VỤ THƯƠNG MẠI TỔNG HỢP WINCOMMERCE</v>
          </cell>
          <cell r="C2867" t="str">
            <v>S1,11 Ocean park, tầng 1 tòa nhà S1,11 dự an vinhomes oceanpark đa tốn gia lâm</v>
          </cell>
          <cell r="D2867" t="str">
            <v>MIENBAC;WIN</v>
          </cell>
          <cell r="E2867">
            <v>0</v>
          </cell>
        </row>
        <row r="2868">
          <cell r="A2868" t="str">
            <v>WIN5629</v>
          </cell>
          <cell r="B2868" t="str">
            <v>CN HÀ NỘI - CÔNG TY CỔ PHẦN DỊCH VỤ THƯƠNG MẠI TỔNG HỢP WINCOMMERCE</v>
          </cell>
          <cell r="C2868" t="str">
            <v>Ô 1S05 Tầng 1 Tòa Nhà Số S3, VinHomes Symphony, đường Hoa Phượng, Phường Phúc Lợi Quận Long Biên, HN</v>
          </cell>
          <cell r="D2868" t="str">
            <v>MIENBAC;WIN</v>
          </cell>
          <cell r="E2868">
            <v>0</v>
          </cell>
        </row>
        <row r="2869">
          <cell r="A2869" t="str">
            <v>win5634</v>
          </cell>
          <cell r="B2869" t="str">
            <v>CN HÀ NỘI - wincommerce</v>
          </cell>
          <cell r="C2869" t="str">
            <v>Số 167 Phú Diễn, tổ 13, phường Phú Diễn, quận Bắc Từ Liêm, HN</v>
          </cell>
          <cell r="D2869" t="str">
            <v>MIENBAC;WIN</v>
          </cell>
          <cell r="E2869">
            <v>0</v>
          </cell>
        </row>
        <row r="2870">
          <cell r="A2870" t="str">
            <v>WIN5635</v>
          </cell>
          <cell r="B2870" t="str">
            <v>CN HÀ NỘI - CÔNG TY CỔ PHẦN DỊCH VỤ THƯƠNG MẠI TỔNG HỢP WINCOMMERCE</v>
          </cell>
          <cell r="C2870" t="str">
            <v>1S12 tầng 1 tòa S1.05 vin homes ocean park gia lâm</v>
          </cell>
          <cell r="D2870" t="str">
            <v>MIENBAC;WIN</v>
          </cell>
          <cell r="E2870">
            <v>0</v>
          </cell>
        </row>
        <row r="2871">
          <cell r="A2871" t="str">
            <v>WIN5636</v>
          </cell>
          <cell r="B2871" t="str">
            <v>CN HÀ NỘI - CÔNG TY CỔ PHẦN DỊCH VỤ THƯƠNG MẠI TỔNG HỢP WINCOMMERCE</v>
          </cell>
          <cell r="C2871" t="str">
            <v>1S18 tầng 1 tòa S1.09 vinhomes Ocean park đa tốn gia lâm</v>
          </cell>
          <cell r="D2871" t="str">
            <v>MIENNAM;WIN</v>
          </cell>
          <cell r="E2871" t="str">
            <v/>
          </cell>
        </row>
        <row r="2872">
          <cell r="A2872" t="str">
            <v>WIN5637</v>
          </cell>
          <cell r="B2872" t="str">
            <v>CN HCM - CÔNG TY CỔ PHẦN DỊCH VỤ THƯƠNG MẠI TỔNG HỢP WINCOMMERCE</v>
          </cell>
          <cell r="C2872" t="str">
            <v>TM 03, Tầng 1, Khối D (Khối thương mại dịch vụ) thuộc Khu chung cư Gia Hòa tọa lạc tại 523A Đỗ Xuân Hợp, KP6, Phước Long B, Q9, HCM</v>
          </cell>
          <cell r="D2872" t="str">
            <v>MIENBAC;WIN</v>
          </cell>
          <cell r="E2872">
            <v>0</v>
          </cell>
        </row>
        <row r="2873">
          <cell r="A2873" t="str">
            <v>WIN5640</v>
          </cell>
          <cell r="B2873" t="str">
            <v>CN HÀ NỘI - CÔNG TY CỔ PHẦN DỊCH VỤ THƯƠNG MẠI TỔNG HỢP WINCOMMERCE</v>
          </cell>
          <cell r="C2873" t="str">
            <v>N01-T8, Ô Thương Mại 2, Khu Ngoại Giao Đoàn, Hà Nội</v>
          </cell>
          <cell r="D2873" t="str">
            <v>MIENBAC;WIN</v>
          </cell>
          <cell r="E2873">
            <v>0</v>
          </cell>
        </row>
        <row r="2874">
          <cell r="A2874" t="str">
            <v>WIN5643</v>
          </cell>
          <cell r="B2874" t="str">
            <v>CN HÀ NỘI - CÔNG TY CỔ PHẦN DỊCH VỤ THƯƠNG MẠI TỔNG HỢP WINCOMMERCE</v>
          </cell>
          <cell r="C2874" t="str">
            <v>77 Trần Quốc Vượng, phường Dịch vọng Hậu, Cầu Giấy, Hà Nội</v>
          </cell>
          <cell r="D2874" t="str">
            <v>MIENBAC;WIN</v>
          </cell>
          <cell r="E2874">
            <v>0</v>
          </cell>
        </row>
        <row r="2875">
          <cell r="A2875" t="str">
            <v>WIN5644</v>
          </cell>
          <cell r="B2875" t="str">
            <v>CN HÀ NỘI - CÔNG TY CỔ PHẦN DỊCH VỤ THƯƠNG MẠI TỔNG HỢP WINCOMMERCE</v>
          </cell>
          <cell r="C2875" t="str">
            <v>số 8 núi trúc ba đình hà nội</v>
          </cell>
          <cell r="D2875" t="str">
            <v>MIENNAM;WIN</v>
          </cell>
          <cell r="E2875" t="str">
            <v/>
          </cell>
        </row>
        <row r="2876">
          <cell r="A2876" t="str">
            <v>WIN5647</v>
          </cell>
          <cell r="B2876" t="str">
            <v>CN HCM - CÔNG TY CỔ PHẦN DỊCH VỤ THƯƠNG MẠI TỔNG HỢP WINCOMMERCE</v>
          </cell>
          <cell r="C2876" t="str">
            <v>24B Lam Sơn, Phường 2, Quận Tân Bình, HCM</v>
          </cell>
          <cell r="D2876" t="str">
            <v>MIENNAM;WIN</v>
          </cell>
          <cell r="E2876" t="str">
            <v/>
          </cell>
        </row>
        <row r="2877">
          <cell r="A2877" t="str">
            <v>WIN5652</v>
          </cell>
          <cell r="B2877" t="str">
            <v>CN HCM - CÔNG TY CỔ PHẦN DỊCH VỤ THƯƠNG MẠI TỔNG HỢP WINCOMMERCE</v>
          </cell>
          <cell r="C2877" t="str">
            <v>1.11, Tầng 1, Tòa nhà chung cư S2.05, Khu A - Dự án Khu dân cư và công viên Phước Thiện, 512 Nguyễn Xiển, khu phố Long Hòa, Q.9, HCM</v>
          </cell>
          <cell r="D2877" t="str">
            <v>MIENBAC;WIN</v>
          </cell>
          <cell r="E2877">
            <v>0</v>
          </cell>
        </row>
        <row r="2878">
          <cell r="A2878" t="str">
            <v>WIN5654</v>
          </cell>
          <cell r="B2878" t="str">
            <v>CN HÀ NỘI - CÔNG TY CỔ PHẦN DỊCH VỤ THƯƠNG MẠI TỔNG HỢP WINCOMMERCE</v>
          </cell>
          <cell r="C2878" t="str">
            <v>132 Trần Phú, Thị trấn Thường Tín, Huyện Thường Tín, HN</v>
          </cell>
          <cell r="D2878" t="str">
            <v>MIENNAM;WIN</v>
          </cell>
          <cell r="E2878" t="str">
            <v/>
          </cell>
        </row>
        <row r="2879">
          <cell r="A2879" t="str">
            <v>WIN5657</v>
          </cell>
          <cell r="B2879" t="str">
            <v>CN HCM - CÔNG TY CỔ PHẦN DỊCH VỤ THƯƠNG MẠI TỔNG HỢP WINCOMMERCE</v>
          </cell>
          <cell r="C2879" t="str">
            <v>1.12 - 1.12B, Tầng 1, Lô B, Khu căn hộ Sài Gòn Gateway, 702 Xa lộ Hà Nội (Quốc lộ 52 cũ), Khu phố 1, P.Hiệp Phú, TP.Thủ Đức, HCM</v>
          </cell>
          <cell r="D2879" t="str">
            <v>MIENBAC;WIN</v>
          </cell>
          <cell r="E2879">
            <v>0</v>
          </cell>
        </row>
        <row r="2880">
          <cell r="A2880" t="str">
            <v>WIN5659</v>
          </cell>
          <cell r="B2880" t="str">
            <v>CN HÀ NỘI - CÔNG TY CỔ PHẦN DỊCH VỤ THƯƠNG MẠI TỔNG HỢP WINCOMMERCE</v>
          </cell>
          <cell r="C2880" t="str">
            <v>92 Tô Vĩnh Diện, Phường Khương Trung, Thanh Xuân, Hà Nội</v>
          </cell>
          <cell r="D2880" t="str">
            <v>MIENBAC;WIN</v>
          </cell>
          <cell r="E2880">
            <v>0</v>
          </cell>
        </row>
        <row r="2881">
          <cell r="A2881" t="str">
            <v>WIN5660</v>
          </cell>
          <cell r="B2881" t="str">
            <v>CN HÀ NỘI - CÔNG TY CỔ PHẦN DỊCH VỤ THƯƠNG MẠI TỔNG HỢP WINCOMMERCE</v>
          </cell>
          <cell r="C2881" t="str">
            <v>số 463 Thị trân văn giang</v>
          </cell>
          <cell r="D2881" t="str">
            <v>MIENBAC;WIN</v>
          </cell>
          <cell r="E2881">
            <v>0</v>
          </cell>
        </row>
        <row r="2882">
          <cell r="A2882" t="str">
            <v>win5662</v>
          </cell>
          <cell r="B2882" t="str">
            <v>CN HÀ NỘI - wincommerce</v>
          </cell>
          <cell r="C2882" t="str">
            <v>Thôn Đức Thịnh, xã Tản Lĩnh, huyện Ba Vì, HN</v>
          </cell>
          <cell r="D2882" t="str">
            <v>MIENBAC;WIN</v>
          </cell>
          <cell r="E2882">
            <v>0</v>
          </cell>
        </row>
        <row r="2883">
          <cell r="A2883" t="str">
            <v>WIN5664</v>
          </cell>
          <cell r="B2883" t="str">
            <v>CN HÀ NỘI - CÔNG TY CỔ PHẦN DỊCH VỤ THƯƠNG MẠI TỔNG HỢP WINCOMMERCE</v>
          </cell>
          <cell r="C2883" t="str">
            <v>Số 117 – 119 Yên Phụ, phường Yên Phụ, quận Tây Hồ, HN</v>
          </cell>
          <cell r="D2883" t="str">
            <v>MIENBAC;WIN</v>
          </cell>
          <cell r="E2883">
            <v>0</v>
          </cell>
        </row>
        <row r="2884">
          <cell r="A2884" t="str">
            <v>WIN5665</v>
          </cell>
          <cell r="B2884" t="str">
            <v>CN HÀ NỘI - CÔNG TY CỔ PHẦN DỊCH VỤ THƯƠNG MẠI TỔNG HỢP WINCOMMERCE</v>
          </cell>
          <cell r="C2884" t="str">
            <v>256 Giang Cao bát tràng</v>
          </cell>
          <cell r="D2884" t="str">
            <v>MIENBAC;WIN</v>
          </cell>
          <cell r="E2884">
            <v>0</v>
          </cell>
        </row>
        <row r="2885">
          <cell r="A2885" t="str">
            <v>WIN5666</v>
          </cell>
          <cell r="B2885" t="str">
            <v>CN HÀ NỘI - CÔNG TY CỔ PHẦN DỊCH VỤ THƯƠNG MẠI TỔNG HỢP WINCOMMERCE</v>
          </cell>
          <cell r="C2885" t="str">
            <v>thôn dương đá, xã dương xá , gia lâm</v>
          </cell>
          <cell r="D2885" t="str">
            <v>MIENBAC;WIN</v>
          </cell>
          <cell r="E2885">
            <v>0</v>
          </cell>
        </row>
        <row r="2886">
          <cell r="A2886" t="str">
            <v>WIN5667</v>
          </cell>
          <cell r="B2886" t="str">
            <v>CN HÀ NỘI - CÔNG TY CỔ PHẦN DỊCH VỤ THƯƠNG MẠI TỔNG HỢP WINCOMMERCE</v>
          </cell>
          <cell r="C2886" t="str">
            <v>thôn trùng quán yên thường gia lâm</v>
          </cell>
          <cell r="D2886" t="str">
            <v>MIENBAC; WIN</v>
          </cell>
          <cell r="E2886">
            <v>0</v>
          </cell>
        </row>
        <row r="2887">
          <cell r="A2887" t="str">
            <v>WIN5669</v>
          </cell>
          <cell r="B2887" t="str">
            <v>CN HÀ NỘI - CÔNG TY CỔ PHẦN DỊCH VỤ THƯƠNG MẠI TỔNG HỢP WINCOMMERCE</v>
          </cell>
          <cell r="C2887" t="str">
            <v>Số nhà 15 Xóm chợ Yêm, Xã Đông Xuân, Huyện Sóc Sơn, HN</v>
          </cell>
          <cell r="D2887" t="str">
            <v>MIENBAC;WIN</v>
          </cell>
          <cell r="E2887">
            <v>0</v>
          </cell>
        </row>
        <row r="2888">
          <cell r="A2888" t="str">
            <v>win5674</v>
          </cell>
          <cell r="B2888" t="str">
            <v>CN HÀ NỘI - wincommerce</v>
          </cell>
          <cell r="C2888" t="str">
            <v>Xóm 8, thôn 2 chợ Thạch Đà, Mê Linh, HN</v>
          </cell>
          <cell r="D2888" t="str">
            <v>MIENBAC;WIN</v>
          </cell>
          <cell r="E2888">
            <v>0</v>
          </cell>
        </row>
        <row r="2889">
          <cell r="A2889" t="str">
            <v>WIN5675</v>
          </cell>
          <cell r="B2889" t="str">
            <v>CN HÀ NỘI - CÔNG TY CỔ PHẦN DỊCH VỤ THƯƠNG MẠI TỔNG HỢP WINCOMMERCE</v>
          </cell>
          <cell r="C2889" t="str">
            <v>Căn 01-02 SH12, tầng 1 + tầng 2 tòa nhà S1.01, KĐTM Tây Mỗ Đại Mỗ - Vinhomes Park, Q.Nam Từ Liêm, HN</v>
          </cell>
          <cell r="D2889" t="str">
            <v>MIENBAC;WIN</v>
          </cell>
          <cell r="E2889">
            <v>0</v>
          </cell>
        </row>
        <row r="2890">
          <cell r="A2890" t="str">
            <v>WIN5677</v>
          </cell>
          <cell r="B2890" t="str">
            <v>CN HÀ NỘI - CÔNG TY CỔ PHẦN DỊCH VỤ THƯƠNG MẠI TỔNG HỢP WINCOMMERCE</v>
          </cell>
          <cell r="C2890" t="str">
            <v>Ki ốt 05-06, Ô đất OCT5, Khu đô thị mới Cổ Nhuế - Xuân Đỉnh, phường Cổ Nhuế 2, quận Bắc Từ Liêm, HN</v>
          </cell>
          <cell r="D2890" t="str">
            <v>MIENBAC;WIN</v>
          </cell>
          <cell r="E2890">
            <v>0</v>
          </cell>
        </row>
        <row r="2891">
          <cell r="A2891" t="str">
            <v>WIN5680</v>
          </cell>
          <cell r="B2891" t="str">
            <v>CN HÀ NỘI - CÔNG TY CỔ PHẦN DỊCH VỤ THƯƠNG MẠI TỔNG HỢP WINCOMMERCE</v>
          </cell>
          <cell r="C2891" t="str">
            <v>Số 55 ngách 159 ngõ 354 Trường Chinh, P.Khương Thượng, Q.Đống Đa, HN</v>
          </cell>
          <cell r="D2891" t="str">
            <v>MIENBAC;WIN</v>
          </cell>
          <cell r="E2891">
            <v>0</v>
          </cell>
        </row>
        <row r="2892">
          <cell r="A2892" t="str">
            <v>WIN5681</v>
          </cell>
          <cell r="B2892" t="str">
            <v>CN HÀ NỘI - CÔNG TY CỔ PHẦN DỊCH VỤ THƯƠNG MẠI TỔNG HỢP WINCOMMERCE</v>
          </cell>
          <cell r="C2892" t="str">
            <v>Số 73 phố Vũ Ngọc Phan, Phường Láng Hạ, Quận Đống Đa, HN</v>
          </cell>
          <cell r="D2892" t="str">
            <v>MIENBAC;WIN</v>
          </cell>
          <cell r="E2892">
            <v>0</v>
          </cell>
        </row>
        <row r="2893">
          <cell r="A2893" t="str">
            <v>WIN5685</v>
          </cell>
          <cell r="B2893" t="str">
            <v>CN HÀ NỘI - CÔNG TY CỔ PHẦN DỊCH VỤ THƯƠNG MẠI TỔNG HỢP WINCOMMERCE</v>
          </cell>
          <cell r="C2893" t="str">
            <v>Thôn 4, Xã Canh Nậu, Huyện Thạch Thất, HN</v>
          </cell>
          <cell r="D2893" t="str">
            <v>MIENBAC;WIN</v>
          </cell>
          <cell r="E2893">
            <v>0</v>
          </cell>
        </row>
        <row r="2894">
          <cell r="A2894" t="str">
            <v>win5686</v>
          </cell>
          <cell r="B2894" t="str">
            <v>CN HÀ NỘI - wincommerce</v>
          </cell>
          <cell r="C2894" t="str">
            <v>Xóm 4, Thôn Đoan Nữ, Xã An Mỹ, Huyện Mỹ Đức, HN</v>
          </cell>
          <cell r="D2894" t="str">
            <v>MIENBAC;WIN</v>
          </cell>
          <cell r="E2894">
            <v>0</v>
          </cell>
        </row>
        <row r="2895">
          <cell r="A2895" t="str">
            <v>win5690</v>
          </cell>
          <cell r="B2895" t="str">
            <v>CN HÀ NỘI - WINCOMMERCE</v>
          </cell>
          <cell r="C2895" t="str">
            <v>Thôn Tri Lễ, xã quang trung, Huyện Phú Xuyên, HN</v>
          </cell>
          <cell r="D2895" t="str">
            <v>MIENBAC;WIN</v>
          </cell>
          <cell r="E2895">
            <v>0</v>
          </cell>
        </row>
        <row r="2896">
          <cell r="A2896" t="str">
            <v>WIN5698</v>
          </cell>
          <cell r="B2896" t="str">
            <v>CN HÀ NỘI - CÔNG TY CỔ PHẦN DỊCH VỤ THƯƠNG MẠI TỔNG HỢP WINCOMMERCE</v>
          </cell>
          <cell r="C2896" t="str">
            <v>Số 242 Đường Mỹ Đình, phường Mỹ Đình 2 Q. Nam Từ Liêm, HN</v>
          </cell>
          <cell r="D2896" t="str">
            <v>MIENBAC;WIN</v>
          </cell>
          <cell r="E2896">
            <v>0</v>
          </cell>
        </row>
        <row r="2897">
          <cell r="A2897" t="str">
            <v>WIN5710</v>
          </cell>
          <cell r="B2897" t="str">
            <v>CN HÀ NỘI - CÔNG TY CỔ PHẦN DỊCH VỤ THƯƠNG MẠI TỔNG HỢP WINCOMMERCE</v>
          </cell>
          <cell r="C2897" t="str">
            <v>L1 - 07, Tòa nhà FLC COMPLEX, Số 36 đường Phạm Hùng, phường Mỹ Đình 2, quận Nam Từ Liêm, HN</v>
          </cell>
          <cell r="D2897" t="str">
            <v>MIENNAM;WIN</v>
          </cell>
          <cell r="E2897" t="str">
            <v/>
          </cell>
        </row>
        <row r="2898">
          <cell r="A2898" t="str">
            <v>win5712</v>
          </cell>
          <cell r="B2898" t="str">
            <v>CN HCM - wincommerce</v>
          </cell>
          <cell r="C2898" t="str">
            <v>0.04, Tầng trệt, Block B, Khu chung cư Conic Riverside, Lô Ba, Khu dân cư 13B, ĐTM Nam TP Phường 7, Quận 8, HCM</v>
          </cell>
          <cell r="D2898" t="str">
            <v>MIENBAC;WIN</v>
          </cell>
          <cell r="E2898">
            <v>0</v>
          </cell>
        </row>
        <row r="2899">
          <cell r="A2899" t="str">
            <v>WIN5714</v>
          </cell>
          <cell r="B2899" t="str">
            <v>CN HÀ NỘI - CÔNG TY CỔ PHẦN DỊCH VỤ THƯƠNG MẠI TỔNG HỢP WINCOMMERCE</v>
          </cell>
          <cell r="C2899" t="str">
            <v>Số 25 ngách 173/24 đường Hoàng Hoa Thám, phường Ngọc Hà, Quận Ba Đình, HN</v>
          </cell>
          <cell r="D2899" t="str">
            <v>MIENNAM;WIN</v>
          </cell>
          <cell r="E2899" t="str">
            <v/>
          </cell>
        </row>
        <row r="2900">
          <cell r="A2900" t="str">
            <v>WIN5717</v>
          </cell>
          <cell r="B2900" t="str">
            <v>CN HCM - CÔNG TY CỔ PHẦN DỊCH VỤ THƯƠNG MẠI TỔNG HỢP WINCOMMERCE</v>
          </cell>
          <cell r="C2900" t="str">
            <v>1.01 Tầng thương mại, Chung cư ký hiệu B2 (9 View Apartment) số 1, Đường 1, KP 4, phường Phước Long B, TP.Thủ Đức, HCM</v>
          </cell>
          <cell r="D2900" t="str">
            <v>MIENBAC;WIN</v>
          </cell>
          <cell r="E2900">
            <v>0</v>
          </cell>
        </row>
        <row r="2901">
          <cell r="A2901" t="str">
            <v>WIN5720</v>
          </cell>
          <cell r="B2901" t="str">
            <v>CN HÀ NỘI - CÔNG TY CỔ PHẦN DỊCH VỤ THƯƠNG MẠI TỔNG HỢP WINCOMMERCE</v>
          </cell>
          <cell r="C2901" t="str">
            <v>Số 414 Đường Khương Đình, Phường Hạ Đình, Quận Thanh Xuân, HN</v>
          </cell>
          <cell r="D2901" t="str">
            <v>MIENBAC;WIN</v>
          </cell>
          <cell r="E2901">
            <v>0</v>
          </cell>
        </row>
        <row r="2902">
          <cell r="A2902" t="str">
            <v>WIN5721</v>
          </cell>
          <cell r="B2902" t="str">
            <v>CN HÀ NỘI - CÔNG TY CỔ PHẦN DỊCH VỤ THƯƠNG MẠI TỔNG HỢP WINCOMMERCE</v>
          </cell>
          <cell r="C2902" t="str">
            <v>Kiot 25, Tầng 1, Tòa CT2B, P.Thượng Thanh Q.Long Biên, HN</v>
          </cell>
          <cell r="D2902" t="str">
            <v>MIENBAC;WIN</v>
          </cell>
          <cell r="E2902">
            <v>0</v>
          </cell>
        </row>
        <row r="2903">
          <cell r="A2903" t="str">
            <v>WIN5722</v>
          </cell>
          <cell r="B2903" t="str">
            <v>CN HÀ NỘI - CÔNG TY CỔ PHẦN DỊCH VỤ THƯƠNG MẠI TỔNG HỢP WINCOMMERCE</v>
          </cell>
          <cell r="C2903" t="str">
            <v>Thôn 6 xã Tam Hiệp, huyện Phúc Thọ Thành phố Hà Nội Việt Nam</v>
          </cell>
          <cell r="D2903" t="str">
            <v>MIENNAM;WIN</v>
          </cell>
          <cell r="E2903" t="str">
            <v/>
          </cell>
        </row>
        <row r="2904">
          <cell r="A2904" t="str">
            <v>WIN5725</v>
          </cell>
          <cell r="B2904" t="str">
            <v>CN HCM - CÔNG TY CỔ PHẦN DỊCH VỤ THƯƠNG MẠI TỔNG HỢP WINCOMMERCE</v>
          </cell>
          <cell r="C2904" t="str">
            <v>1.02, Tầng 1, Tòa nhà chung cư S3.01, Khu A - Dự án Khu dân cư và công viên Phước Thiện, 512 Nguyễn Xiển, khu phố Long Hòa, p.Long Thạnh, Q9, HCM</v>
          </cell>
          <cell r="D2904" t="str">
            <v>MIENBAC;WIN</v>
          </cell>
          <cell r="E2904">
            <v>0</v>
          </cell>
        </row>
        <row r="2905">
          <cell r="A2905" t="str">
            <v>WIN5727</v>
          </cell>
          <cell r="B2905" t="str">
            <v>CN HÀ NỘI - CÔNG TY CỔ PHẦN DỊCH VỤ THƯƠNG MẠI TỔNG HỢP WINCOMMERCE</v>
          </cell>
          <cell r="C2905" t="str">
            <v>96 Trần Bình</v>
          </cell>
          <cell r="D2905" t="str">
            <v>MIENBAC;WIN</v>
          </cell>
          <cell r="E2905">
            <v>0</v>
          </cell>
        </row>
        <row r="2906">
          <cell r="A2906" t="str">
            <v>WIN5740</v>
          </cell>
          <cell r="B2906" t="str">
            <v>CN HÀ NỘI - CÔNG TY CỔ PHẦN DỊCH VỤ THƯƠNG MẠI TỔNG HỢP WINCOMMERCE</v>
          </cell>
          <cell r="C2906" t="str">
            <v>M17, Tầng 1+2 Tòa H1, P.Phúc Đồng, q. Long Biên, HN</v>
          </cell>
          <cell r="D2906" t="str">
            <v>MIENBAC;WIN</v>
          </cell>
          <cell r="E2906">
            <v>0</v>
          </cell>
        </row>
        <row r="2907">
          <cell r="A2907" t="str">
            <v>win5741</v>
          </cell>
          <cell r="B2907" t="str">
            <v>CN HÀ NỘI - wincommerce</v>
          </cell>
          <cell r="C2907" t="str">
            <v>Số 329 Phố Mới, thôn Vĩnh Phệ, xã Chu Minh, huyện Ba Vì, HN</v>
          </cell>
          <cell r="D2907" t="str">
            <v>MIENNAM;WIN</v>
          </cell>
          <cell r="E2907" t="str">
            <v/>
          </cell>
        </row>
        <row r="2908">
          <cell r="A2908" t="str">
            <v>WIN5745</v>
          </cell>
          <cell r="B2908" t="str">
            <v>CN HCM - CÔNG TY CỔ PHẦN DỊCH VỤ THƯƠNG MẠI TỔNG HỢP WINCOMMERCE</v>
          </cell>
          <cell r="C2908" t="str">
            <v>565G Tỉnh Lộ 15, Xã Tân Thạnh Đông, Huyện Củ Chi, HCM</v>
          </cell>
          <cell r="D2908" t="str">
            <v>MIENBAC;WIN</v>
          </cell>
          <cell r="E2908">
            <v>0</v>
          </cell>
        </row>
        <row r="2909">
          <cell r="A2909" t="str">
            <v>WIN5746</v>
          </cell>
          <cell r="B2909" t="str">
            <v>CN HÀ NỘI - CÔNG TY CỔ PHẦN DỊCH VỤ THƯƠNG MẠI TỔNG HỢP WINCOMMERCE</v>
          </cell>
          <cell r="C2909" t="str">
            <v>70 tân dân, phú xuyên hà nội</v>
          </cell>
          <cell r="D2909" t="str">
            <v>MIENBAC;WIN</v>
          </cell>
          <cell r="E2909">
            <v>0</v>
          </cell>
        </row>
        <row r="2910">
          <cell r="A2910" t="str">
            <v>WIN5749</v>
          </cell>
          <cell r="B2910" t="str">
            <v>CN HÀ NỘI - CÔNG TY CỔ PHẦN DỊCH VỤ THƯƠNG MẠI TỔNG HỢP WINCOMMERCE</v>
          </cell>
          <cell r="C2910" t="str">
            <v>Sàn TM D1.1, Khối nhà B, Số203 Nguyễn Huy Tưởng P.Thanh Xuân Trung, Q. Thanh Xuân, HN</v>
          </cell>
          <cell r="D2910" t="str">
            <v>MIENBAC;WIN</v>
          </cell>
          <cell r="E2910">
            <v>0</v>
          </cell>
        </row>
        <row r="2911">
          <cell r="A2911" t="str">
            <v>win5750</v>
          </cell>
          <cell r="B2911" t="str">
            <v>CN HÀ NỘI - wincommerce</v>
          </cell>
          <cell r="C2911" t="str">
            <v>Số 65 Đường Cổ Điển, Thị trấn Văn Điển, Huyện Thanh Trì, HN</v>
          </cell>
          <cell r="D2911" t="str">
            <v>MIENBAC; WIN</v>
          </cell>
          <cell r="E2911">
            <v>0</v>
          </cell>
        </row>
        <row r="2912">
          <cell r="A2912" t="str">
            <v>WIN5752</v>
          </cell>
          <cell r="B2912" t="str">
            <v>CN HÀ NỘI - CÔNG TY CỔ PHẦN DỊCH VỤ THƯƠNG MẠI TỔNG HỢP WINCOMMERCE</v>
          </cell>
          <cell r="C2912" t="str">
            <v>Thôn Nam Lý, xã Bắc Sơn, huyện Sóc Sơn, HN</v>
          </cell>
          <cell r="D2912" t="str">
            <v>MIENNAM;WIN</v>
          </cell>
          <cell r="E2912" t="str">
            <v/>
          </cell>
        </row>
        <row r="2913">
          <cell r="A2913" t="str">
            <v>win5755</v>
          </cell>
          <cell r="B2913" t="str">
            <v>CN HCM - wincommerce</v>
          </cell>
          <cell r="C2913" t="str">
            <v>Shop 8.2, Tầng 1, Khối nhà C, TTTM, Siêu thị dự án ĐTXD KN ở XH Hưng Phát (Green River Apartment) 2225 Phạm Thế Hiển, P.6, Q.8, HCM</v>
          </cell>
          <cell r="D2913" t="str">
            <v>MIENBAC; WIN</v>
          </cell>
          <cell r="E2913">
            <v>0</v>
          </cell>
        </row>
        <row r="2914">
          <cell r="A2914" t="str">
            <v>WIN5765</v>
          </cell>
          <cell r="B2914" t="str">
            <v>CN HÀ NỘI - CÔNG TY CỔ PHẦN DỊCH VỤ THƯƠNG MẠI TỔNG HỢP WINCOMMERCE</v>
          </cell>
          <cell r="C2914" t="str">
            <v>Thôn Xuân Tảo, xã Xuân Giang, huyện Sóc Sơn, HN</v>
          </cell>
          <cell r="D2914" t="str">
            <v>MIENNAM;WIN</v>
          </cell>
          <cell r="E2914" t="str">
            <v/>
          </cell>
        </row>
        <row r="2915">
          <cell r="A2915" t="str">
            <v>WIN5767</v>
          </cell>
          <cell r="B2915" t="str">
            <v>CN HCM - CÔNG TY CỔ PHẦN DỊCH VỤ THƯƠNG MẠI TỔNG HỢP WINCOMMERCE</v>
          </cell>
          <cell r="C2915" t="str">
            <v>36A Cống Lở, Phường 15 , Quận Tân Bình , HCM</v>
          </cell>
          <cell r="D2915" t="str">
            <v>MIENBAC;WIN</v>
          </cell>
          <cell r="E2915">
            <v>0</v>
          </cell>
        </row>
        <row r="2916">
          <cell r="A2916" t="str">
            <v>win5768</v>
          </cell>
          <cell r="B2916" t="str">
            <v>CN HÀ NỘI - wincommerce</v>
          </cell>
          <cell r="C2916" t="str">
            <v>DVTM-15, tầng 1 đến tầng 2 thuộc Tò tại Ô đất B11-HH2, Bắc Cổ Nhuế-Chèm P.Đông Ngạc, Q.Bắc Từ Liêm, HN</v>
          </cell>
          <cell r="D2916" t="str">
            <v>MIENBAC;WIN</v>
          </cell>
          <cell r="E2916">
            <v>0</v>
          </cell>
        </row>
        <row r="2917">
          <cell r="A2917" t="str">
            <v>WIN5772</v>
          </cell>
          <cell r="B2917" t="str">
            <v>CN HÀ NỘI - CÔNG TY CỔ PHẦN DỊCH VỤ THƯƠNG MẠI TỔNG HỢP WINCOMMERCE</v>
          </cell>
          <cell r="C2917" t="str">
            <v>Ô SH1- t1 tòa nhà CT4, ANTHTM, VP v đ.K2, P.Cầu Diễn, Q.Nam Từ Liêm, HN</v>
          </cell>
          <cell r="D2917" t="str">
            <v>MIENBAC;WIN</v>
          </cell>
          <cell r="E2917">
            <v>0</v>
          </cell>
        </row>
        <row r="2918">
          <cell r="A2918" t="str">
            <v>WIN5777</v>
          </cell>
          <cell r="B2918" t="str">
            <v>CN HÀ NỘI - CÔNG TY CỔ PHẦN DỊCH VỤ THƯƠNG MẠI TỔNG HỢP WINCOMMERCE</v>
          </cell>
          <cell r="C2918" t="str">
            <v>chợ Giường, xóm gốc gạo, thôn Duyên Trường, Duyên thái, Thường Tín</v>
          </cell>
          <cell r="D2918" t="str">
            <v>MIENNAM;WIN</v>
          </cell>
          <cell r="E2918" t="str">
            <v/>
          </cell>
        </row>
        <row r="2919">
          <cell r="A2919" t="str">
            <v>WIN5785</v>
          </cell>
          <cell r="B2919" t="str">
            <v>CN HCM - CÔNG TY CỔ PHẦN DỊCH VỤ THƯƠNG MẠI TỔNG HỢP WINCOMMERCE</v>
          </cell>
          <cell r="C2919" t="str">
            <v>28/40 Lê Thị Hồng, Phường 17, Quận Gò Vấp, HCM</v>
          </cell>
          <cell r="D2919" t="str">
            <v>MIENNAM;WIN</v>
          </cell>
          <cell r="E2919" t="str">
            <v/>
          </cell>
        </row>
        <row r="2920">
          <cell r="A2920" t="str">
            <v>WIN5786</v>
          </cell>
          <cell r="B2920" t="str">
            <v>CN HCM - CÔNG TY CỔ PHẦN DỊCH VỤ THƯƠNG MẠI TỔNG HỢP WINCOMMERCE</v>
          </cell>
          <cell r="C2920" t="str">
            <v>1016/28 (Khu Sky Garden 2-R1-2), Khu phố 3, P.Tân Phong, Q.7, HCM</v>
          </cell>
          <cell r="D2920" t="str">
            <v>MIENBAC; WIN</v>
          </cell>
          <cell r="E2920">
            <v>0</v>
          </cell>
        </row>
        <row r="2921">
          <cell r="A2921" t="str">
            <v>WIN5788</v>
          </cell>
          <cell r="B2921" t="str">
            <v>CN HÀ NỘI - CÔNG TY CỔ PHẦN DỊCH VỤ THƯƠNG MẠI TỔNG HỢP WINCOMMERCE</v>
          </cell>
          <cell r="C2921" t="str">
            <v>Thôn Cả, Xã Đông Xuân, Huyện Sóc Sơn, HN</v>
          </cell>
          <cell r="D2921" t="str">
            <v>MIENBAC;WIN</v>
          </cell>
          <cell r="E2921">
            <v>0</v>
          </cell>
        </row>
        <row r="2922">
          <cell r="A2922" t="str">
            <v>WIN5792</v>
          </cell>
          <cell r="B2922" t="str">
            <v>CN HÀ NỘI - CÔNG TY CỔ PHẦN DỊCH VỤ THƯƠNG MẠI TỔNG HỢP WINCOMMERCE</v>
          </cell>
          <cell r="C2922" t="str">
            <v>Số 107, tổ 8, Thị trấn Đông Anh, Huyện Đông Anh, HN</v>
          </cell>
          <cell r="D2922" t="str">
            <v>MIENNAM;WIN</v>
          </cell>
          <cell r="E2922" t="str">
            <v/>
          </cell>
        </row>
        <row r="2923">
          <cell r="A2923" t="str">
            <v>WIN5793</v>
          </cell>
          <cell r="B2923" t="str">
            <v>CN HCM - CÔNG TY CỔ PHẦN DỊCH VỤ THƯƠNG MẠI TỔNG HỢP WINCOMMERCE</v>
          </cell>
          <cell r="C2923" t="str">
            <v>0.08, tầng trệt + lửng, CC cụm III và IV (Saigon Mia), Khu d Khu dc Trung Sơn 6,57ha, Khu 6A-Khu chức năng số 6 - ĐTM Nam TP, Xã Bình Hưng, HCM</v>
          </cell>
          <cell r="D2923" t="str">
            <v>MIENNAM;WIN</v>
          </cell>
          <cell r="E2923" t="str">
            <v/>
          </cell>
        </row>
        <row r="2924">
          <cell r="A2924" t="str">
            <v>WIN5794</v>
          </cell>
          <cell r="B2924" t="str">
            <v>CN HCM - CÔNG TY CỔ PHẦN DỊCH VỤ THƯƠNG MẠI TỔNG HỢP WINCOMMERCE</v>
          </cell>
          <cell r="C2924" t="str">
            <v>244 Phạm Hữu Lầu, KP 2, Phường Phú Mỹ, Quận 7, HCM</v>
          </cell>
          <cell r="D2924" t="str">
            <v>MIENBAC;WIN</v>
          </cell>
          <cell r="E2924">
            <v>0</v>
          </cell>
        </row>
        <row r="2925">
          <cell r="A2925" t="str">
            <v>WIN5800</v>
          </cell>
          <cell r="B2925" t="str">
            <v>CN HÀ NỘI - CÔNG TY CỔ PHẦN DỊCH VỤ THƯƠNG MẠI TỔNG HỢP WINCOMMERCE</v>
          </cell>
          <cell r="C2925" t="str">
            <v>01SH01-02 SH01, Tòa S2.03 – Z34.1(F1-CH03-1) Vinhomes Smart City, P.Tây Mỗ, Q.Nam Từ Liêm, HN</v>
          </cell>
          <cell r="D2925" t="str">
            <v>MIENBAC;WIN</v>
          </cell>
          <cell r="E2925">
            <v>0</v>
          </cell>
        </row>
        <row r="2926">
          <cell r="A2926" t="str">
            <v>win5803</v>
          </cell>
          <cell r="B2926" t="str">
            <v>CN HÀ NỘI - WINCOMMERCE</v>
          </cell>
          <cell r="C2926" t="str">
            <v>Xóm Tân Minh, Thôn Yên Trường 2, Xã Trường Yên, Huyện Chương Mỹ, HN</v>
          </cell>
          <cell r="D2926" t="str">
            <v>MIENBAC;WIN</v>
          </cell>
          <cell r="E2926">
            <v>0</v>
          </cell>
        </row>
        <row r="2927">
          <cell r="A2927" t="str">
            <v>win5804</v>
          </cell>
          <cell r="B2927" t="str">
            <v>CN HÀ NỘI - WINCOMMERCE</v>
          </cell>
          <cell r="C2927" t="str">
            <v>Thôn Đại Nghiệp, Xã Tân Dân, Huyện Phú Xuyên, HN</v>
          </cell>
          <cell r="D2927" t="str">
            <v>MIENBAC;WIN</v>
          </cell>
          <cell r="E2927">
            <v>0</v>
          </cell>
        </row>
        <row r="2928">
          <cell r="A2928" t="str">
            <v>WIN5805</v>
          </cell>
          <cell r="B2928" t="str">
            <v>CN HÀ NỘI - CÔNG TY CỔ PHẦN DỊCH VỤ THƯƠNG MẠI TỔNG HỢP WINCOMMERCE</v>
          </cell>
          <cell r="C2928" t="str">
            <v>Số 10 tổ 30 phố Thịnh Liệt - KĐT Đồng Tàu, P.Thịnh Liệt, Q.Hoàng Mai, Hà Nội</v>
          </cell>
          <cell r="D2928" t="str">
            <v>MIENBAC; WIN</v>
          </cell>
          <cell r="E2928">
            <v>0</v>
          </cell>
        </row>
        <row r="2929">
          <cell r="A2929" t="str">
            <v>WIN5807</v>
          </cell>
          <cell r="B2929" t="str">
            <v>CN HÀ NỘI - CÔNG TY CỔ PHẦN DỊCH VỤ THƯƠNG MẠI TỔNG HỢP WINCOMMERCE</v>
          </cell>
          <cell r="C2929" t="str">
            <v>Thôn Thắng Trí, xã Minh Trí, huyện Sóc Sơn, HN</v>
          </cell>
          <cell r="D2929" t="str">
            <v>MIENNAM;WIN</v>
          </cell>
          <cell r="E2929" t="str">
            <v/>
          </cell>
        </row>
        <row r="2930">
          <cell r="A2930" t="str">
            <v>win5808</v>
          </cell>
          <cell r="B2930" t="str">
            <v>CN HCM - Wincommerce</v>
          </cell>
          <cell r="C2930" t="str">
            <v>0.08, Cao ốc CC văn phòng DVTM số 16 (số mới 869) Âu Cơ, P.Tân Sơn Nhì, Q. Tân Phú, HCM</v>
          </cell>
          <cell r="D2930" t="str">
            <v>MIENNAM;WIN</v>
          </cell>
          <cell r="E2930" t="str">
            <v/>
          </cell>
        </row>
        <row r="2931">
          <cell r="A2931" t="str">
            <v>win5809</v>
          </cell>
          <cell r="B2931" t="str">
            <v>CN HCM - Wincommerce</v>
          </cell>
          <cell r="C2931" t="str">
            <v>174A Trịnh Đình Trọng, Phường Phú Trung, Quận Tân Phú, HCM</v>
          </cell>
          <cell r="D2931" t="str">
            <v>MIENBAC;WIN</v>
          </cell>
          <cell r="E2931">
            <v>0</v>
          </cell>
        </row>
        <row r="2932">
          <cell r="A2932" t="str">
            <v>WIN5812</v>
          </cell>
          <cell r="B2932" t="str">
            <v>CN HÀ NỘI - CÔNG TY CỔ PHẦN DỊCH VỤ THƯƠNG MẠI TỔNG HỢP WINCOMMERCE</v>
          </cell>
          <cell r="C2932" t="str">
            <v>số 211 thôn 3 giang cao bát tràng, gia lâm</v>
          </cell>
          <cell r="D2932" t="str">
            <v>MIENBAC; WIN</v>
          </cell>
          <cell r="E2932">
            <v>0</v>
          </cell>
        </row>
        <row r="2933">
          <cell r="A2933" t="str">
            <v>WIN5813</v>
          </cell>
          <cell r="B2933" t="str">
            <v>CN HÀ NỘI - CÔNG TY CỔ PHẦN DỊCH VỤ THƯƠNG MẠI TỔNG HỢP WINCOMMERCE</v>
          </cell>
          <cell r="C2933" t="str">
            <v>Thôn Nội Phật, xã Mai Đình, huyện Sóc Sơn, HN</v>
          </cell>
          <cell r="D2933" t="str">
            <v>MIENBAC;WIN</v>
          </cell>
          <cell r="E2933">
            <v>0</v>
          </cell>
        </row>
        <row r="2934">
          <cell r="A2934" t="str">
            <v>WIN5815</v>
          </cell>
          <cell r="B2934" t="str">
            <v>CN HÀ NỘI - CÔNG TY CỔ PHẦN DỊCH VỤ THƯƠNG MẠI TỔNG HỢP WINCOMMERCE</v>
          </cell>
          <cell r="C2934" t="str">
            <v>Xóm Bùng, Xã Dũng Tiến, Huyện Thường Tín, HN</v>
          </cell>
          <cell r="D2934" t="str">
            <v>MIENBAC;WIN</v>
          </cell>
          <cell r="E2934">
            <v>0</v>
          </cell>
        </row>
        <row r="2935">
          <cell r="A2935" t="str">
            <v>win5817</v>
          </cell>
          <cell r="B2935" t="str">
            <v>CN HÀ NỘI - CÔNG TY CỔ PHẦN DỊCH VỤ THƯƠNG MẠI TỔNG HỢP WINCOMMERCE</v>
          </cell>
          <cell r="C2935" t="str">
            <v>Thôn Xuân Trung, Xã Thủy Xuân Tiên, Huyện Chương Mỹ, HN</v>
          </cell>
          <cell r="D2935" t="str">
            <v>MIENBAC; WIN</v>
          </cell>
          <cell r="E2935">
            <v>0</v>
          </cell>
        </row>
        <row r="2936">
          <cell r="A2936" t="str">
            <v>WIN5818</v>
          </cell>
          <cell r="B2936" t="str">
            <v>CN HÀ NỘI - CÔNG TY CỔ PHẦN DỊCH VỤ THƯƠNG MẠI TỔNG HỢP WINCOMMERCE</v>
          </cell>
          <cell r="C2936" t="str">
            <v>Thôn Tân Trại, xã Phú Cường, huyện Sóc Sơn, HN</v>
          </cell>
          <cell r="D2936" t="str">
            <v>MIENBAC;WIN</v>
          </cell>
          <cell r="E2936">
            <v>0</v>
          </cell>
        </row>
        <row r="2937">
          <cell r="A2937" t="str">
            <v>WIN5819</v>
          </cell>
          <cell r="B2937" t="str">
            <v>CN HÀ NỘI - CÔNG TY CỔ PHẦN DỊCH VỤ THƯƠNG MẠI TỔNG HỢP WINCOMMERCE</v>
          </cell>
          <cell r="C2937" t="str">
            <v>W201S05 Tòa Shop và TMDV Vinhomes West Point, Đường Phạm Hùng, P.Mễ Trì, Q.Nam Từ Liêm, HN</v>
          </cell>
          <cell r="D2937" t="str">
            <v>MIENNAM;WIN</v>
          </cell>
          <cell r="E2937" t="str">
            <v/>
          </cell>
        </row>
        <row r="2938">
          <cell r="A2938" t="str">
            <v>WIN5822</v>
          </cell>
          <cell r="B2938" t="str">
            <v>CN HCM - CÔNG TY CỔ PHẦN DỊCH VỤ THƯƠNG MẠI TỔNG HỢP WINCOMMERCE</v>
          </cell>
          <cell r="C2938" t="str">
            <v>Tòa HR1, Eco Green Sài Gòn, Đường Nguyễn Văn Linh, P. Bình Thuận và P. Tân Thuận Tây, Q.7, HCM</v>
          </cell>
          <cell r="D2938" t="str">
            <v>MIENNAM;WIN</v>
          </cell>
          <cell r="E2938" t="str">
            <v/>
          </cell>
        </row>
        <row r="2939">
          <cell r="A2939" t="str">
            <v>WIN5823</v>
          </cell>
          <cell r="B2939" t="str">
            <v>CN HCM - CÔNG TY CỔ PHẦN DỊCH VỤ THƯƠNG MẠI TỔNG HỢP WINCOMMERCE</v>
          </cell>
          <cell r="C2939" t="str">
            <v>136 Nguyễn Công Hoan, Phường 7, Quận Phú Nhuận, HCM</v>
          </cell>
          <cell r="D2939" t="str">
            <v>MIENNAM;WIN</v>
          </cell>
          <cell r="E2939" t="str">
            <v/>
          </cell>
        </row>
        <row r="2940">
          <cell r="A2940" t="str">
            <v>WIN5824</v>
          </cell>
          <cell r="B2940" t="str">
            <v>CN HCM - CÔNG TY CỔ PHẦN DỊCH VỤ THƯƠNG MẠI TỔNG HỢP WINCOMMERCE</v>
          </cell>
          <cell r="C2940" t="str">
            <v>0.02 Tầng 1 (Tầng trệt), Lô C, Chung cư Phúc Thịnh, 341 Cao Đạt, Phường 1, Quận 5, HCM</v>
          </cell>
          <cell r="D2940" t="str">
            <v>MIENNAM;WIN</v>
          </cell>
          <cell r="E2940" t="str">
            <v/>
          </cell>
        </row>
        <row r="2941">
          <cell r="A2941" t="str">
            <v>WIN5827</v>
          </cell>
          <cell r="B2941" t="str">
            <v>CN HCM - CÔNG TY CỔ PHẦN DỊCH VỤ THƯƠNG MẠI TỔNG HỢP WINCOMMERCE</v>
          </cell>
          <cell r="C2941" t="str">
            <v>26 Nhất Chi Mai, Phường 13, Quận Tân Bình, HCM</v>
          </cell>
          <cell r="D2941" t="str">
            <v>MIENBAC; WIN</v>
          </cell>
          <cell r="E2941">
            <v>0</v>
          </cell>
        </row>
        <row r="2942">
          <cell r="A2942" t="str">
            <v>WIN5831</v>
          </cell>
          <cell r="B2942" t="str">
            <v>CN HÀ NỘI - CÔNG TY CỔ PHẦN DỊCH VỤ THƯƠNG MẠI TỔNG HỢP WINCOMMERCE</v>
          </cell>
          <cell r="C2942" t="str">
            <v>Thôn đường 3, xã Phù Lỗ, Huyện Sóc Sơn, HN</v>
          </cell>
          <cell r="D2942" t="str">
            <v>MIENBAC;WIN</v>
          </cell>
          <cell r="E2942">
            <v>0</v>
          </cell>
        </row>
        <row r="2943">
          <cell r="A2943" t="str">
            <v>WIN5832</v>
          </cell>
          <cell r="B2943" t="str">
            <v>CN HÀ NỘI - CÔNG TY CỔ PHẦN DỊCH VỤ THƯƠNG MẠI TỔNG HỢP WINCOMMERCE</v>
          </cell>
          <cell r="C2943" t="str">
            <v>SH A7, Tòa A, Anland Premium Khu ĐTM Dương Nội, Lê Văn Lương kéo dài, P.La Khê, Q.Hà Đông, HN</v>
          </cell>
          <cell r="D2943" t="str">
            <v>MIENBAC; WIN</v>
          </cell>
          <cell r="E2943">
            <v>0</v>
          </cell>
        </row>
        <row r="2944">
          <cell r="A2944" t="str">
            <v>WIN5835</v>
          </cell>
          <cell r="B2944" t="str">
            <v>CN HÀ NỘI - CÔNG TY CỔ PHẦN DỊCH VỤ THƯƠNG MẠI TỔNG HỢP WINCOMMERCE</v>
          </cell>
          <cell r="C2944" t="str">
            <v>Khu Chợ, xã Hiền Ninh, huyện Sóc Sơn, HN</v>
          </cell>
          <cell r="D2944" t="str">
            <v>MIENBAC;WIN</v>
          </cell>
          <cell r="E2944">
            <v>0</v>
          </cell>
        </row>
        <row r="2945">
          <cell r="A2945" t="str">
            <v>WIN5837</v>
          </cell>
          <cell r="B2945" t="str">
            <v>CN HÀ NỘI - CÔNG TY CỔ PHẦN DỊCH VỤ THƯƠNG MẠI TỔNG HỢP WINCOMMERCE</v>
          </cell>
          <cell r="C2945" t="str">
            <v>R2.119, số 28 lô X3 đường Trần Hữu Dực, phường Cầu Diễn, quận Nam Từ Liêm, HN</v>
          </cell>
          <cell r="D2945" t="str">
            <v>MIENNAM;WIN</v>
          </cell>
          <cell r="E2945" t="str">
            <v/>
          </cell>
        </row>
        <row r="2946">
          <cell r="A2946" t="str">
            <v>WIN5840</v>
          </cell>
          <cell r="B2946" t="str">
            <v>CN HCM - CÔNG TY CỔ PHẦN DỊCH VỤ THƯƠNG MẠI TỔNG HỢP WINCOMMERCE</v>
          </cell>
          <cell r="C2946" t="str">
            <v>43 Quách Văn Tuấn, Phường 12, Quận Tân Bình, HCM</v>
          </cell>
          <cell r="D2946" t="str">
            <v>MIENNAM;WIN</v>
          </cell>
          <cell r="E2946" t="str">
            <v/>
          </cell>
        </row>
        <row r="2947">
          <cell r="A2947" t="str">
            <v>WIN5841</v>
          </cell>
          <cell r="B2947" t="str">
            <v>CN HCM - CÔNG TY CỔ PHẦN DỊCH VỤ THƯƠNG MẠI TỔNG HỢP WINCOMMERCE</v>
          </cell>
          <cell r="C2947" t="str">
            <v>48-49 Ấp Hậu Lân, xã Bà Điểm, huyện Hóc Môn, HCM</v>
          </cell>
          <cell r="D2947" t="str">
            <v>MIENNAM;WIN</v>
          </cell>
          <cell r="E2947" t="str">
            <v/>
          </cell>
        </row>
        <row r="2948">
          <cell r="A2948" t="str">
            <v>WIN5854</v>
          </cell>
          <cell r="B2948" t="str">
            <v>CN HCM - CÔNG TY CỔ PHẦN DỊCH VỤ THƯƠNG MẠI TỔNG HỢP WINCOMMERCE</v>
          </cell>
          <cell r="C2948" t="str">
            <v>A1/27A, Ấp 1, Xã Vĩnh Lộc A, Huyện Bình Chánh, HCM</v>
          </cell>
          <cell r="D2948" t="str">
            <v>MIENBAC;WIN</v>
          </cell>
          <cell r="E2948">
            <v>0</v>
          </cell>
        </row>
        <row r="2949">
          <cell r="A2949" t="str">
            <v>WIN5855</v>
          </cell>
          <cell r="B2949" t="str">
            <v>CN HÀ NỘI - CÔNG TY CỔ PHẦN DỊCH VỤ THƯƠNG MẠI TỔNG HỢP WINCOMMERCE</v>
          </cell>
          <cell r="C2949" t="str">
            <v>Lô 01, Tầng 1 Tòa NO-DV02 CC Rose Town, Km 9 Ngọc Hồi, Phường Hoàng Liệt, quận Hoàng Mai, HN</v>
          </cell>
          <cell r="D2949" t="str">
            <v>MIENBAC;WIN</v>
          </cell>
          <cell r="E2949">
            <v>0</v>
          </cell>
        </row>
        <row r="2950">
          <cell r="A2950" t="str">
            <v>WIN5856</v>
          </cell>
          <cell r="B2950" t="str">
            <v>CN HÀ NỘI - CÔNG TY CỔ PHẦN DỊCH VỤ THƯƠNG MẠI TỔNG HỢP WINCOMMERCE</v>
          </cell>
          <cell r="C2950" t="str">
            <v>92 Lạc Trung, Phường Vĩnh Tuy, Quận Hai Bà Trưng, HN</v>
          </cell>
          <cell r="D2950" t="str">
            <v>MIENBAC;WIN</v>
          </cell>
          <cell r="E2950">
            <v>0</v>
          </cell>
        </row>
        <row r="2951">
          <cell r="A2951" t="str">
            <v>WIN5857</v>
          </cell>
          <cell r="B2951" t="str">
            <v>CN HÀ NỘI - CÔNG TY CỔ PHẦN DỊCH VỤ THƯƠNG MẠI TỔNG HỢP WINCOMMERCE</v>
          </cell>
          <cell r="C2951" t="str">
            <v>Tổ 13 phường Phú Lương, Quận Hà Đông, HN</v>
          </cell>
          <cell r="D2951" t="str">
            <v>MIENBAC;WIN</v>
          </cell>
          <cell r="E2951">
            <v>0</v>
          </cell>
        </row>
        <row r="2952">
          <cell r="A2952" t="str">
            <v>WIN5859</v>
          </cell>
          <cell r="B2952" t="str">
            <v>CN HÀ NỘI - CÔNG TY CỔ PHẦN DỊCH VỤ THƯƠNG MẠI TỔNG HỢP WINCOMMERCE</v>
          </cell>
          <cell r="C2952" t="str">
            <v>SH P2-07, Tòa nhà Park 2 Khu Tái Định Cư Đông Hội, xã Đông Hội, huyện Đông Anh, HN</v>
          </cell>
          <cell r="D2952" t="str">
            <v>MIENBAC;WIN</v>
          </cell>
          <cell r="E2952">
            <v>0</v>
          </cell>
        </row>
        <row r="2953">
          <cell r="A2953" t="str">
            <v>WIN5865</v>
          </cell>
          <cell r="B2953" t="str">
            <v>CN HÀ NỘI - CÔNG TY CỔ PHẦN DỊCH VỤ THƯƠNG MẠI TỔNG HỢP WINCOMMERCE</v>
          </cell>
          <cell r="C2953" t="str">
            <v>số 79 quán chè , khoái nội, thắng lợi, thường tín</v>
          </cell>
          <cell r="D2953" t="str">
            <v>MIENBAC;WIN</v>
          </cell>
          <cell r="E2953">
            <v>0</v>
          </cell>
        </row>
        <row r="2954">
          <cell r="A2954" t="str">
            <v>win5874</v>
          </cell>
          <cell r="B2954" t="str">
            <v>CN HÀ NỘI - wincommerce</v>
          </cell>
          <cell r="C2954" t="str">
            <v>Số 99 Đường Đại Nghĩa, Thị Trấn Đại Nghĩa, Huyện Mỹ Đức, HN</v>
          </cell>
          <cell r="D2954" t="str">
            <v>MIENBAC;WIN</v>
          </cell>
          <cell r="E2954">
            <v>0</v>
          </cell>
        </row>
        <row r="2955">
          <cell r="A2955" t="str">
            <v>WIN5877</v>
          </cell>
          <cell r="B2955" t="str">
            <v>CN HÀ NỘI - CÔNG TY CỔ PHẦN DỊCH VỤ THƯƠNG MẠI TỔNG HỢP WINCOMMERCE</v>
          </cell>
          <cell r="C2955" t="str">
            <v>Số 77, Phố Bùi Xương Trạch, Phường Khương Đình, Quận Thanh Xuân, HN</v>
          </cell>
          <cell r="D2955" t="str">
            <v>MIENBAC;WIN</v>
          </cell>
          <cell r="E2955">
            <v>0</v>
          </cell>
        </row>
        <row r="2956">
          <cell r="A2956" t="str">
            <v>win5878</v>
          </cell>
          <cell r="B2956" t="str">
            <v>CN HÀ NỘI - wincommerce</v>
          </cell>
          <cell r="C2956" t="str">
            <v>Thôn Khoang Sau, xã Sơn Đông, th xã Sơn Tây, HN</v>
          </cell>
          <cell r="D2956" t="str">
            <v>MIENBAC;WIN</v>
          </cell>
          <cell r="E2956">
            <v>0</v>
          </cell>
        </row>
        <row r="2957">
          <cell r="A2957" t="str">
            <v>WIN5879</v>
          </cell>
          <cell r="B2957" t="str">
            <v>CN HÀ NỘI - CÔNG TY CỔ PHẦN DỊCH VỤ THƯƠNG MẠI TỔNG HỢP WINCOMMERCE</v>
          </cell>
          <cell r="C2957" t="str">
            <v>14/59 Dương khuê</v>
          </cell>
          <cell r="D2957" t="str">
            <v>MIENBAC;WIN</v>
          </cell>
          <cell r="E2957">
            <v>0</v>
          </cell>
        </row>
        <row r="2958">
          <cell r="A2958" t="str">
            <v>WIN5895</v>
          </cell>
          <cell r="B2958" t="str">
            <v>CN HÀ NỘI - CÔNG TY CỔ PHẦN DỊCH VỤ THƯƠNG MẠI TỔNG HỢP WINCOMMERCE</v>
          </cell>
          <cell r="C2958" t="str">
            <v>Số 80 Trần Quốc Vượng, phường Dịch Vọng Hậu, quận Cầu Giấy, HN</v>
          </cell>
          <cell r="D2958" t="str">
            <v>MIENBAC;WIN</v>
          </cell>
          <cell r="E2958">
            <v>0</v>
          </cell>
        </row>
        <row r="2959">
          <cell r="A2959" t="str">
            <v>win5896</v>
          </cell>
          <cell r="B2959" t="str">
            <v>CN HÀ NỘI - WINCOMMERCE</v>
          </cell>
          <cell r="C2959" t="str">
            <v>Thôn Giẽ Thượng, Xã Phú Yên, Huyện Phú Xuyên, HN</v>
          </cell>
          <cell r="D2959" t="str">
            <v>MIENNAM;WIN</v>
          </cell>
          <cell r="E2959" t="str">
            <v/>
          </cell>
        </row>
        <row r="2960">
          <cell r="A2960" t="str">
            <v>WIN5904</v>
          </cell>
          <cell r="B2960" t="str">
            <v>CN HCM - CÔNG TY CỔ PHẦN DỊCH VỤ THƯƠNG MẠI TỔNG HỢP WINCOMMERCE</v>
          </cell>
          <cell r="C2960" t="str">
            <v>SH-02 tầng 001, Block A, Opal Garden, 39 đường 20, KP. 4, P. Hiệp Bình Chánh, TP. Thủ Đức, HCM</v>
          </cell>
          <cell r="D2960" t="str">
            <v>MIENBAC;WIN</v>
          </cell>
          <cell r="E2960">
            <v>0</v>
          </cell>
        </row>
        <row r="2961">
          <cell r="A2961" t="str">
            <v>WIN5906</v>
          </cell>
          <cell r="B2961" t="str">
            <v>CN HÀ NỘI - CÔNG TY CỔ PHẦN DỊCH VỤ THƯƠNG MẠI TỔNG HỢP WINCOMMERCE</v>
          </cell>
          <cell r="C2961" t="str">
            <v>Số 15, Tổ 4, Thị trấn Đông Anh, Huyện Đông Anh, HN</v>
          </cell>
          <cell r="D2961" t="str">
            <v>MIENBAC;WIN</v>
          </cell>
          <cell r="E2961">
            <v>0</v>
          </cell>
        </row>
        <row r="2962">
          <cell r="A2962" t="str">
            <v>WIN5907</v>
          </cell>
          <cell r="B2962" t="str">
            <v>CN HÀ NỘI - CÔNG TY CỔ PHẦN DỊCH VỤ THƯƠNG MẠI TỔNG HỢP WINCOMMERCE</v>
          </cell>
          <cell r="C2962" t="str">
            <v>Số 462 Ngô Gia Tự, phường Đức Giang, quận Long Biên, HN</v>
          </cell>
          <cell r="D2962" t="str">
            <v>MIENNAM;WIN</v>
          </cell>
          <cell r="E2962" t="str">
            <v/>
          </cell>
        </row>
        <row r="2963">
          <cell r="A2963" t="str">
            <v>WIN5920</v>
          </cell>
          <cell r="B2963" t="str">
            <v>CN HCM - CÔNG TY CỔ PHẦN DỊCH VỤ THƯƠNG MẠI TỔNG HỢP WINCOMMERCE</v>
          </cell>
          <cell r="C2963" t="str">
            <v>39 Đường 19, Khu Định Cư số 4, X. Phong Phú, H. Bình Chánh, HCM</v>
          </cell>
          <cell r="D2963" t="str">
            <v>MIENBAC;WIN</v>
          </cell>
          <cell r="E2963">
            <v>0</v>
          </cell>
        </row>
        <row r="2964">
          <cell r="A2964" t="str">
            <v>WIN5925</v>
          </cell>
          <cell r="B2964" t="str">
            <v>CN HÀ NỘI - CÔNG TY CỔ PHẦN DỊCH VỤ THƯƠNG MẠI TỔNG HỢP WINCOMMERCE</v>
          </cell>
          <cell r="C2964" t="str">
            <v>Thôn yên Thường, xã yên thường, Gia Lâm, hà nội</v>
          </cell>
          <cell r="D2964" t="str">
            <v>MIENBAC;WIN</v>
          </cell>
          <cell r="E2964">
            <v>0</v>
          </cell>
        </row>
        <row r="2965">
          <cell r="A2965" t="str">
            <v>WIN5929</v>
          </cell>
          <cell r="B2965" t="str">
            <v>CN HÀ NỘI - CÔNG TY CỔ PHẦN DỊCH VỤ THƯƠNG MẠI TỔNG HỢP WINCOMMERCE</v>
          </cell>
          <cell r="C2965" t="str">
            <v>A8-09 Tòa nhà A8 chung cư An Bình City, KĐT Thành phố Giao Lưu, P.Cổ Nhuế 1, Q.Bắc Từ Liêm, HN</v>
          </cell>
          <cell r="D2965" t="str">
            <v>MIENBAC;WIN</v>
          </cell>
          <cell r="E2965">
            <v>0</v>
          </cell>
        </row>
        <row r="2966">
          <cell r="A2966" t="str">
            <v>WIN5936</v>
          </cell>
          <cell r="B2966" t="str">
            <v>CN HÀ NỘI - CÔNG TY CỔ PHẦN DỊCH VỤ THƯƠNG MẠI TỔNG HỢP WINCOMMERCE</v>
          </cell>
          <cell r="C2966" t="str">
            <v>Thôn Đông, Xã Tầm Xá, Huyện Đông Anh, HN</v>
          </cell>
          <cell r="D2966" t="str">
            <v>MIENBAC;WIN</v>
          </cell>
          <cell r="E2966">
            <v>0</v>
          </cell>
        </row>
        <row r="2967">
          <cell r="A2967" t="str">
            <v>win5945</v>
          </cell>
          <cell r="B2967" t="str">
            <v>CN HÀ NỘI - wincommerce</v>
          </cell>
          <cell r="C2967" t="str">
            <v>Xóm 1A, Thôn Hoành, xã Đồng Tâm, huyện Mỹ Đức, HN</v>
          </cell>
          <cell r="D2967" t="str">
            <v>MIENBAC;WIN</v>
          </cell>
          <cell r="E2967">
            <v>0</v>
          </cell>
        </row>
        <row r="2968">
          <cell r="A2968" t="str">
            <v>WIN5950</v>
          </cell>
          <cell r="B2968" t="str">
            <v>CN HÀ NỘI - CÔNG TY CỔ PHẦN DỊCH VỤ THƯƠNG MẠI TỔNG HỢP WINCOMMERCE</v>
          </cell>
          <cell r="C2968" t="str">
            <v>Số 41 ngõ 203 Tôn Đức Thắng, Phường Hàng Bột, quận Đống Đa, HN</v>
          </cell>
          <cell r="D2968" t="str">
            <v>MIENBAC;WIN</v>
          </cell>
          <cell r="E2968">
            <v>0</v>
          </cell>
        </row>
        <row r="2969">
          <cell r="A2969" t="str">
            <v>win5952</v>
          </cell>
          <cell r="B2969" t="str">
            <v>CN HÀ NỘI - wincommerce</v>
          </cell>
          <cell r="C2969" t="str">
            <v>Thôn Nhông Nương Tụ, Xã Phú Sơn, Huyện Ba Vì, HN</v>
          </cell>
          <cell r="D2969" t="str">
            <v>MIENBAC;WIN</v>
          </cell>
          <cell r="E2969">
            <v>0</v>
          </cell>
        </row>
        <row r="2970">
          <cell r="A2970" t="str">
            <v>WIN5959</v>
          </cell>
          <cell r="B2970" t="str">
            <v>CN HÀ NỘI - CÔNG TY CỔ PHẦN DỊCH VỤ THƯƠNG MẠI TỔNG HỢP WINCOMMERCE</v>
          </cell>
          <cell r="C2970" t="str">
            <v>69 Phố Hạ Đình, Phường Thanh Xuân Trung, Quận Thanh Xuân, HN</v>
          </cell>
          <cell r="D2970" t="str">
            <v>MIENBAC;WIN</v>
          </cell>
          <cell r="E2970">
            <v>0</v>
          </cell>
        </row>
        <row r="2971">
          <cell r="A2971" t="str">
            <v>WIN5968</v>
          </cell>
          <cell r="B2971" t="str">
            <v>CN HÀ NỘI - CÔNG TY CỔ PHẦN DỊCH VỤ THƯƠNG MẠI TỔNG HỢP WINCOMMERCE</v>
          </cell>
          <cell r="C2971" t="str">
            <v>Số 44 Phúc Diễn, phường Phúc Diễn, quận Bắc Từ Liêm, HN</v>
          </cell>
          <cell r="D2971" t="str">
            <v>MIENNAM;WIN</v>
          </cell>
          <cell r="E2971" t="str">
            <v/>
          </cell>
        </row>
        <row r="2972">
          <cell r="A2972" t="str">
            <v>WIN5972</v>
          </cell>
          <cell r="B2972" t="str">
            <v>CN HCM - CÔNG TY CỔ PHẦN DỊCH VỤ THƯƠNG MẠI TỔNG HỢP WINCOMMERCE</v>
          </cell>
          <cell r="C2972" t="str">
            <v>B4 Bạch Đằng, P. 2, Q. Tân Bình, HCM</v>
          </cell>
          <cell r="D2972" t="str">
            <v>MIENNAM;WIN</v>
          </cell>
          <cell r="E2972" t="str">
            <v/>
          </cell>
        </row>
        <row r="2973">
          <cell r="A2973" t="str">
            <v>WIN5973</v>
          </cell>
          <cell r="B2973" t="str">
            <v>CN HCM - CÔNG TY CỔ PHẦN DỊCH VỤ THƯƠNG MẠI TỔNG HỢP WINCOMMERCE</v>
          </cell>
          <cell r="C2973" t="str">
            <v>74 Nguyễn Chí Thanh, Phường 16, Quận 11, HCM</v>
          </cell>
          <cell r="D2973" t="str">
            <v>MIENBAC; WIN</v>
          </cell>
          <cell r="E2973">
            <v>0</v>
          </cell>
        </row>
        <row r="2974">
          <cell r="A2974" t="str">
            <v>win5976</v>
          </cell>
          <cell r="B2974" t="str">
            <v>CN HÀ NỘI - CÔNG TY CỔ PHẦN DỊCH VỤ THƯƠNG MẠI TỔNG HỢP WINCOMMERCE</v>
          </cell>
          <cell r="C2974" t="str">
            <v>Thôn Thanh Trí, xã Minh Phú, huyện Sóc Sơn, HN</v>
          </cell>
          <cell r="D2974" t="str">
            <v>MIENNAM;WIN</v>
          </cell>
          <cell r="E2974" t="str">
            <v/>
          </cell>
        </row>
        <row r="2975">
          <cell r="A2975" t="str">
            <v>WIN5980</v>
          </cell>
          <cell r="B2975" t="str">
            <v>CN HCM - CÔNG TY CỔ PHẦN DỊCH VỤ THƯƠNG MẠI TỔNG HỢP WINCOMMERCE</v>
          </cell>
          <cell r="C2975" t="str">
            <v>42B Nguyễn Văn Khạ, KP. 1, TT. Củ Chi, H. Củ Chi, HCM</v>
          </cell>
          <cell r="D2975" t="str">
            <v>MIENNAM;WIN</v>
          </cell>
          <cell r="E2975" t="str">
            <v/>
          </cell>
        </row>
        <row r="2976">
          <cell r="A2976" t="str">
            <v>WIN5983</v>
          </cell>
          <cell r="B2976" t="str">
            <v>CN HCM - CÔNG TY CỔ PHẦN DỊCH VỤ THƯƠNG MẠI TỔNG HỢP WINCOMMERCE</v>
          </cell>
          <cell r="C2976" t="str">
            <v>Số 31 Đường số 4 KDC Nguyên Sơn, Ấp 3, Xã Bình Hưng, Huyện Bình Chánh, HCM</v>
          </cell>
          <cell r="D2976" t="str">
            <v>MIENBAC;WIN</v>
          </cell>
          <cell r="E2976">
            <v>0</v>
          </cell>
        </row>
        <row r="2977">
          <cell r="A2977" t="str">
            <v>WIN5987</v>
          </cell>
          <cell r="B2977" t="str">
            <v>CN HÀ NỘI - CÔNG TY CỔ PHẦN DỊCH VỤ THƯƠNG MẠI TỔNG HỢP WINCOMMERCE</v>
          </cell>
          <cell r="C2977" t="str">
            <v>102 Hoàng Ngọc Phách, Phường Láng Hạ, Quận Đống Đa, HN</v>
          </cell>
          <cell r="D2977" t="str">
            <v>MIENBAC; WIN</v>
          </cell>
          <cell r="E2977">
            <v>0</v>
          </cell>
        </row>
        <row r="2978">
          <cell r="A2978" t="str">
            <v>WIN5993</v>
          </cell>
          <cell r="B2978" t="str">
            <v>CN HÀ NỘI - CÔNG TY CỔ PHẦN DỊCH VỤ THƯƠNG MẠI TỔNG HỢP WINCOMMERCE</v>
          </cell>
          <cell r="C2978" t="str">
            <v>Thôn Thống Nhất, xã trung giã, huyện Sóc sơn, hà nội</v>
          </cell>
          <cell r="D2978" t="str">
            <v>MIENNAM;WIN</v>
          </cell>
          <cell r="E2978" t="str">
            <v/>
          </cell>
        </row>
        <row r="2979">
          <cell r="A2979" t="str">
            <v>WIN5998</v>
          </cell>
          <cell r="B2979" t="str">
            <v>CN HCM - CÔNG TY CỔ PHẦN DỊCH VỤ THƯƠNG MẠI TỔNG HỢP WINCOMMERCE</v>
          </cell>
          <cell r="C2979" t="str">
            <v>392 Thống Nhất, P. 16, Q. Gò Vấp, HCM</v>
          </cell>
          <cell r="D2979" t="str">
            <v>MIENNAM;WIN</v>
          </cell>
          <cell r="E2979" t="str">
            <v/>
          </cell>
        </row>
        <row r="2980">
          <cell r="A2980" t="str">
            <v>win6000</v>
          </cell>
          <cell r="B2980" t="str">
            <v>CN HCM - Wincommerce</v>
          </cell>
          <cell r="C2980" t="str">
            <v>11 Trần Quang Cơ, Phường Phú Thạnh, Quận Tân Phú, HCM</v>
          </cell>
          <cell r="D2980" t="str">
            <v>MIENNAM;WIN</v>
          </cell>
          <cell r="E2980" t="str">
            <v/>
          </cell>
        </row>
        <row r="2981">
          <cell r="A2981" t="str">
            <v>WIN6001</v>
          </cell>
          <cell r="B2981" t="str">
            <v>CN HCM - CÔNG TY CỔ PHẦN DỊCH VỤ THƯƠNG MẠI TỔNG HỢP WINCOMMERCE</v>
          </cell>
          <cell r="C2981" t="str">
            <v>Tòa S1.06 Khu A– DA Khu Phước Thiện, 512 Nguyễn Xiển, KP. Long Hòa, P.Long Thạnh Mỹ, TP.Thủ Đức, HCM</v>
          </cell>
          <cell r="D2981" t="str">
            <v>MIENNAM;WIN</v>
          </cell>
          <cell r="E2981" t="str">
            <v/>
          </cell>
        </row>
        <row r="2982">
          <cell r="A2982" t="str">
            <v>WIN6008</v>
          </cell>
          <cell r="B2982" t="str">
            <v>CN HCM - CÔNG TY CỔ PHẦN DỊCH VỤ THƯƠNG MẠI TỔNG HỢP WINCOMMERCE</v>
          </cell>
          <cell r="C2982" t="str">
            <v>125A Dương Thị Mười, P.Tân Chánh Hiệp, Q.12, HCM</v>
          </cell>
          <cell r="D2982" t="str">
            <v>MIENNAM;WIN</v>
          </cell>
          <cell r="E2982" t="str">
            <v/>
          </cell>
        </row>
        <row r="2983">
          <cell r="A2983" t="str">
            <v>WIN6009</v>
          </cell>
          <cell r="B2983" t="str">
            <v>CN HCM - CÔNG TY CỔ PHẦN DỊCH VỤ THƯƠNG MẠI TỔNG HỢP WINCOMMERCE</v>
          </cell>
          <cell r="C2983" t="str">
            <v>1.22-TMDV, Tầng 1, Tháp A, Khu nhà ở Saphire, 454 Võ Chí Công, KP. 2, P.Phú Hữu, TP.Thủ Đức, HCM</v>
          </cell>
          <cell r="D2983" t="str">
            <v>MIENBAC;WIN</v>
          </cell>
          <cell r="E2983">
            <v>0</v>
          </cell>
        </row>
        <row r="2984">
          <cell r="A2984" t="str">
            <v>win6014</v>
          </cell>
          <cell r="B2984" t="str">
            <v>CN HÀ NỘI - wincommerce</v>
          </cell>
          <cell r="C2984" t="str">
            <v>Số nhà 34 Phố Mạc Xá, phường Liên Mạc, quận Bắc Từ Liêm, HN</v>
          </cell>
          <cell r="D2984" t="str">
            <v>MIENBAC; WIN</v>
          </cell>
          <cell r="E2984">
            <v>0</v>
          </cell>
        </row>
        <row r="2985">
          <cell r="A2985" t="str">
            <v>WIN6016</v>
          </cell>
          <cell r="B2985" t="str">
            <v>CN HÀ NỘI - CÔNG TY CỔ PHẦN DỊCH VỤ THƯƠNG MẠI TỔNG HỢP WINCOMMERCE</v>
          </cell>
          <cell r="C2985" t="str">
            <v>Thôn Đan Tảo, xã Tân Minh, huyện Sóc Sơn, HN</v>
          </cell>
          <cell r="D2985" t="str">
            <v>MIENBAC;WIN</v>
          </cell>
          <cell r="E2985">
            <v>0</v>
          </cell>
        </row>
        <row r="2986">
          <cell r="A2986" t="str">
            <v>WIN6017</v>
          </cell>
          <cell r="B2986" t="str">
            <v>CN HÀ NỘI - CÔNG TY CỔ PHẦN DỊCH VỤ THƯƠNG MẠI TỔNG HỢP WINCOMMERCE</v>
          </cell>
          <cell r="C2986" t="str">
            <v>M7-108 Mipec City View, đường Hoàng Công, Kiến Hưng, Hà Đông, HN</v>
          </cell>
          <cell r="D2986" t="str">
            <v>MIENNAM;WIN</v>
          </cell>
          <cell r="E2986" t="str">
            <v/>
          </cell>
        </row>
        <row r="2987">
          <cell r="A2987" t="str">
            <v>WIN6020</v>
          </cell>
          <cell r="B2987" t="str">
            <v>CN HCM - CÔNG TY CỔ PHẦN DỊCH VỤ THƯƠNG MẠI TỔNG HỢP WINCOMMERCE</v>
          </cell>
          <cell r="C2987" t="str">
            <v>342 Nguyễn Văn Quá, P. Đông HưngThuận, Q.12, HCM</v>
          </cell>
          <cell r="D2987" t="str">
            <v>MIENNAM;WIN</v>
          </cell>
          <cell r="E2987" t="str">
            <v/>
          </cell>
        </row>
        <row r="2988">
          <cell r="A2988" t="str">
            <v>WIN6027</v>
          </cell>
          <cell r="B2988" t="str">
            <v>CN HCM - CÔNG TY CỔ PHẦN DỊCH VỤ THƯƠNG MẠI TỔNG HỢP WINCOMMERCE</v>
          </cell>
          <cell r="C2988" t="str">
            <v>340 đường Tân Chánh Hiệp 10, KP.4, P.Tân Chánh Hiệp, Q.12, HCM</v>
          </cell>
          <cell r="D2988" t="str">
            <v>MIENNAM;WIN</v>
          </cell>
          <cell r="E2988" t="str">
            <v/>
          </cell>
        </row>
        <row r="2989">
          <cell r="A2989" t="str">
            <v>WIN6030</v>
          </cell>
          <cell r="B2989" t="str">
            <v>CN HCM - CÔNG TY CỔ PHẦN DỊCH VỤ THƯƠNG MẠI TỔNG HỢP WINCOMMERCE</v>
          </cell>
          <cell r="C2989" t="str">
            <v>D1/1 Nguyễn Thị Tú, Ấp 4, X.Vĩnh Lộc B, H.Bình Chánh, HCM</v>
          </cell>
          <cell r="D2989" t="str">
            <v>MIENNAM;WIN</v>
          </cell>
          <cell r="E2989" t="str">
            <v/>
          </cell>
        </row>
        <row r="2990">
          <cell r="A2990" t="str">
            <v>WIN6031</v>
          </cell>
          <cell r="B2990" t="str">
            <v>CN HCM - CÔNG TY CỔ PHẦN DỊCH VỤ THƯƠNG MẠI TỔNG HỢP WINCOMMERCE</v>
          </cell>
          <cell r="C2990" t="str">
            <v>318 Âu Cơ, Phường 10, Quận Tân Bình, HCM</v>
          </cell>
          <cell r="D2990" t="str">
            <v>MIENNAM;WIN</v>
          </cell>
          <cell r="E2990" t="str">
            <v/>
          </cell>
        </row>
        <row r="2991">
          <cell r="A2991" t="str">
            <v>WIN6032</v>
          </cell>
          <cell r="B2991" t="str">
            <v>CN HCM - CÔNG TY CỔ PHẦN DỊCH VỤ THƯƠNG MẠI TỔNG HỢP WINCOMMERCE</v>
          </cell>
          <cell r="C2991" t="str">
            <v>0.03 Chung cư cao tầng và TMDV - VP tại 510 Kinh Dương Vương, P.An Lạc A, Q.Bình Tân, HCM</v>
          </cell>
          <cell r="D2991" t="str">
            <v>MIENNAM;WIN</v>
          </cell>
          <cell r="E2991" t="str">
            <v/>
          </cell>
        </row>
        <row r="2992">
          <cell r="A2992" t="str">
            <v>win6036</v>
          </cell>
          <cell r="B2992" t="str">
            <v>CN HCM - WINCOMMERCE</v>
          </cell>
          <cell r="C2992" t="str">
            <v>232 Lê Văn Thịnh, KP 1, P.Cát Lái, TP.Thủ Đức, HCM</v>
          </cell>
          <cell r="D2992" t="str">
            <v>MIENBAC;WIN</v>
          </cell>
          <cell r="E2992">
            <v>0</v>
          </cell>
        </row>
        <row r="2993">
          <cell r="A2993" t="str">
            <v>WIN6044</v>
          </cell>
          <cell r="B2993" t="str">
            <v>CN HÀ NỘI - CÔNG TY CỔ PHẦN DỊCH VỤ THƯƠNG MẠI TỔNG HỢP WINCOMMERCE</v>
          </cell>
          <cell r="C2993" t="str">
            <v>27 Phùng chí Kiên</v>
          </cell>
          <cell r="D2993" t="str">
            <v>MIENNAM;WIN</v>
          </cell>
          <cell r="E2993" t="str">
            <v/>
          </cell>
        </row>
        <row r="2994">
          <cell r="A2994" t="str">
            <v>WIN6047</v>
          </cell>
          <cell r="B2994" t="str">
            <v>CN HCM - CÔNG TY CỔ PHẦN DỊCH VỤ THƯƠNG MẠI TỔNG HỢP WINCOMMERCE</v>
          </cell>
          <cell r="C2994" t="str">
            <v>602 Lê Quang Định, P.1, Q.Gò Vấp, HCM</v>
          </cell>
          <cell r="D2994" t="str">
            <v>MIENBAC;WIN</v>
          </cell>
          <cell r="E2994">
            <v>0</v>
          </cell>
        </row>
        <row r="2995">
          <cell r="A2995" t="str">
            <v>win6050</v>
          </cell>
          <cell r="B2995" t="str">
            <v>CN HÀ NỘI - wincommerce</v>
          </cell>
          <cell r="C2995" t="str">
            <v>Số nhà 188 đường Quảng Oai, Thị trấn Tây Đằng, Huyện Ba Vì, HN</v>
          </cell>
          <cell r="D2995" t="str">
            <v>MIENBAC;WIN</v>
          </cell>
          <cell r="E2995">
            <v>0</v>
          </cell>
        </row>
        <row r="2996">
          <cell r="A2996" t="str">
            <v>win6054</v>
          </cell>
          <cell r="B2996" t="str">
            <v>CN HÀ NỘI - wincommerce</v>
          </cell>
          <cell r="C2996" t="str">
            <v>Số 8, ngõ 62, phố Thụy Ứng, Thị trấn Phùng, Huyện Đan Phượng, HN</v>
          </cell>
          <cell r="D2996" t="str">
            <v>MIENNAM;WIN</v>
          </cell>
          <cell r="E2996" t="str">
            <v/>
          </cell>
        </row>
        <row r="2997">
          <cell r="A2997" t="str">
            <v>WIN6056</v>
          </cell>
          <cell r="B2997" t="str">
            <v>CN HCM - CÔNG TY CỔ PHẦN DỊCH VỤ THƯƠNG MẠI TỔNG HỢP WINCOMMERCE</v>
          </cell>
          <cell r="C2997" t="str">
            <v>27 Ỷ Lan, Phường Hiệp Tân, Quận Tân Phú, HCM</v>
          </cell>
          <cell r="D2997" t="str">
            <v>MIENNAM;WIN</v>
          </cell>
          <cell r="E2997" t="str">
            <v/>
          </cell>
        </row>
        <row r="2998">
          <cell r="A2998" t="str">
            <v>win6057</v>
          </cell>
          <cell r="B2998" t="str">
            <v>CN HCM - WINCOMMERCE</v>
          </cell>
          <cell r="C2998" t="str">
            <v>Căn 0.01, 0.28, 0.29 - CC H1-04, số 1-3 đường 35 CL, Khu Dân Cư Cát Lái, P. Cát Lái, TP. Thủ Đức, HCM</v>
          </cell>
          <cell r="D2998" t="str">
            <v>MIENNAM;WIN</v>
          </cell>
          <cell r="E2998" t="str">
            <v/>
          </cell>
        </row>
        <row r="2999">
          <cell r="A2999" t="str">
            <v>WIN6058</v>
          </cell>
          <cell r="B2999" t="str">
            <v>CN HCM - CÔNG TY CỔ PHẦN DỊCH VỤ THƯƠNG MẠI TỔNG HỢP WINCOMMERCE</v>
          </cell>
          <cell r="C2999" t="str">
            <v>Shophouse TB-01.19 The Botanica, Số 104 Phổ Quang, P. 2, Q. Tân Bình, HCM</v>
          </cell>
          <cell r="D2999" t="str">
            <v>MIENNAM;WIN</v>
          </cell>
          <cell r="E2999" t="str">
            <v/>
          </cell>
        </row>
        <row r="3000">
          <cell r="A3000" t="str">
            <v>WIN6060</v>
          </cell>
          <cell r="B3000" t="str">
            <v>CN HCM - CÔNG TY CỔ PHẦN DỊCH VỤ THƯƠNG MẠI TỔNG HỢP WINCOMMERCE</v>
          </cell>
          <cell r="C3000" t="str">
            <v>54 Lô L, Đường số 7, KDC Phú Mỹ, P.Phú Mỹ, Q.7, (Thửa 930, TBĐ 2) HCM</v>
          </cell>
          <cell r="D3000" t="str">
            <v>MIENBAC;WIN</v>
          </cell>
          <cell r="E3000">
            <v>0</v>
          </cell>
        </row>
        <row r="3001">
          <cell r="A3001" t="str">
            <v>WIN6063</v>
          </cell>
          <cell r="B3001" t="str">
            <v>CN HÀ NỘI - CÔNG TY CỔ PHẦN DỊCH VỤ THƯƠNG MẠI TỔNG HỢP WINCOMMERCE</v>
          </cell>
          <cell r="C3001" t="str">
            <v>Số 51, Kim Quan, TL84, huyện Thạch Thất, HN</v>
          </cell>
          <cell r="D3001" t="str">
            <v>MIENNAM;WIN</v>
          </cell>
          <cell r="E3001" t="str">
            <v/>
          </cell>
        </row>
        <row r="3002">
          <cell r="A3002" t="str">
            <v>WIN6065</v>
          </cell>
          <cell r="B3002" t="str">
            <v>CN HCM - CÔNG TY CỔ PHẦN DỊCH VỤ THƯƠNG MẠI TỔNG HỢP WINCOMMERCE</v>
          </cell>
          <cell r="C3002" t="str">
            <v>06, tầng trệt, Tháp A Khu Chung cư cao tầng kết hợp TTTM-Văn phòng, 132 Bến Vân Đồn, P.6, Q.4, HCM</v>
          </cell>
          <cell r="D3002" t="str">
            <v>MIENNAM;WIN</v>
          </cell>
          <cell r="E3002" t="str">
            <v/>
          </cell>
        </row>
        <row r="3003">
          <cell r="A3003" t="str">
            <v>WIN6066</v>
          </cell>
          <cell r="B3003" t="str">
            <v>CN HCM - CÔNG TY CỔ PHẦN DỊCH VỤ THƯƠNG MẠI TỔNG HỢP WINCOMMERCE</v>
          </cell>
          <cell r="C3003" t="str">
            <v>59-61 Tân Hải, P.13, Q.Tân Bình, HCM</v>
          </cell>
          <cell r="D3003" t="str">
            <v>MIENNAM;WIN</v>
          </cell>
          <cell r="E3003" t="str">
            <v/>
          </cell>
        </row>
        <row r="3004">
          <cell r="A3004" t="str">
            <v>WIN6067</v>
          </cell>
          <cell r="B3004" t="str">
            <v>CN HCM - CÔNG TY CỔ PHẦN DỊCH VỤ THƯƠNG MẠI TỔNG HỢP WINCOMMERCE</v>
          </cell>
          <cell r="C3004" t="str">
            <v>181-183 Lê Cơ, P.An Lạc, Q.Bình Tân, HCM</v>
          </cell>
          <cell r="D3004" t="str">
            <v>MIENNAM;WIN</v>
          </cell>
          <cell r="E3004" t="str">
            <v/>
          </cell>
        </row>
        <row r="3005">
          <cell r="A3005" t="str">
            <v>WIN6068</v>
          </cell>
          <cell r="B3005" t="str">
            <v>CN HCM - CÔNG TY CỔ PHẦN DỊCH VỤ THƯƠNG MẠI TỔNG HỢP WINCOMMERCE</v>
          </cell>
          <cell r="C3005" t="str">
            <v>104 Trần Bá Giao, P. 5, Q. Gò Vấp, HCM</v>
          </cell>
          <cell r="D3005" t="str">
            <v>MIENNAM;WIN</v>
          </cell>
          <cell r="E3005" t="str">
            <v/>
          </cell>
        </row>
        <row r="3006">
          <cell r="A3006" t="str">
            <v>win6070</v>
          </cell>
          <cell r="B3006" t="str">
            <v>CN HCM - wincommerce</v>
          </cell>
          <cell r="C3006" t="str">
            <v>726 Phạm Thế Hiển, P.4, Q.8, HCM</v>
          </cell>
          <cell r="D3006" t="str">
            <v>MIENBAC;WIN</v>
          </cell>
          <cell r="E3006">
            <v>0</v>
          </cell>
        </row>
        <row r="3007">
          <cell r="A3007" t="str">
            <v>win6072</v>
          </cell>
          <cell r="B3007" t="str">
            <v>CN HÀ NỘI - wincommerce</v>
          </cell>
          <cell r="C3007" t="str">
            <v>Thôn Chợ Mơ, Xã Vạn Thắng, Huyện Ba Vì, HN</v>
          </cell>
          <cell r="D3007" t="str">
            <v>MIENBAC;WIN</v>
          </cell>
          <cell r="E3007">
            <v>0</v>
          </cell>
        </row>
        <row r="3008">
          <cell r="A3008" t="str">
            <v>WIN6074</v>
          </cell>
          <cell r="B3008" t="str">
            <v>CN HÀ NỘI - CÔNG TY CỔ PHẦN DỊCH VỤ THƯƠNG MẠI TỔNG HỢP WINCOMMERCE</v>
          </cell>
          <cell r="C3008" t="str">
            <v>41 Long Biên 1, Phường Ngọc Lâm, Quận Long Biên, HN</v>
          </cell>
          <cell r="D3008" t="str">
            <v>MIENBAC;WIN</v>
          </cell>
          <cell r="E3008">
            <v>0</v>
          </cell>
        </row>
        <row r="3009">
          <cell r="A3009" t="str">
            <v>win6075</v>
          </cell>
          <cell r="B3009" t="str">
            <v>CN HÀ NỘI - wincommerce</v>
          </cell>
          <cell r="C3009" t="str">
            <v>Số 74 Thôn Yên Vĩnh, Xã Kim Chung, Huyện Hoài Đức, HN</v>
          </cell>
          <cell r="D3009" t="str">
            <v>MIENBAC;WIN</v>
          </cell>
          <cell r="E3009">
            <v>0</v>
          </cell>
        </row>
        <row r="3010">
          <cell r="A3010" t="str">
            <v>win6076</v>
          </cell>
          <cell r="B3010" t="str">
            <v>CN HÀ NỘI - wincommerce</v>
          </cell>
          <cell r="C3010" t="str">
            <v>Thôn Liên Minh, Xã Thụy An, Huyện Ba Vì, HN</v>
          </cell>
          <cell r="D3010" t="str">
            <v>MIENBAC;WIN</v>
          </cell>
          <cell r="E3010">
            <v>0</v>
          </cell>
        </row>
        <row r="3011">
          <cell r="A3011" t="str">
            <v>WIN6081</v>
          </cell>
          <cell r="B3011" t="str">
            <v>CN HÀ NỘI - CÔNG TY CỔ PHẦN DỊCH VỤ THƯƠNG MẠI TỔNG HỢP WINCOMMERCE</v>
          </cell>
          <cell r="C3011" t="str">
            <v>Số 138, tổ 8 Phường Phú Lãm, Quận Hà Đông, HN</v>
          </cell>
          <cell r="D3011" t="str">
            <v>MIENNAM;WIN</v>
          </cell>
          <cell r="E3011" t="str">
            <v/>
          </cell>
        </row>
        <row r="3012">
          <cell r="A3012" t="str">
            <v>WIN6086</v>
          </cell>
          <cell r="B3012" t="str">
            <v>CN HCM - CÔNG TY CỔ PHẦN DỊCH VỤ THƯƠNG MẠI TỔNG HỢP WINCOMMERCE</v>
          </cell>
          <cell r="C3012" t="str">
            <v>515 - 517 Hương lộ 2, P.Bình Trị Đông, Q.Bình Tân, HCM</v>
          </cell>
          <cell r="D3012" t="str">
            <v>MIENNAM;WIN</v>
          </cell>
          <cell r="E3012" t="str">
            <v/>
          </cell>
        </row>
        <row r="3013">
          <cell r="A3013" t="str">
            <v>WIN6088</v>
          </cell>
          <cell r="B3013" t="str">
            <v>CN HCM - CÔNG TY CỔ PHẦN DỊCH VỤ THƯƠNG MẠI TỔNG HỢP WINCOMMERCE</v>
          </cell>
          <cell r="C3013" t="str">
            <v>139 Nguyễn Trọng Tuyển, P.8, Q.Phú Nhuận, HCM</v>
          </cell>
          <cell r="D3013" t="str">
            <v>MIENNAM;WIN</v>
          </cell>
          <cell r="E3013" t="str">
            <v/>
          </cell>
        </row>
        <row r="3014">
          <cell r="A3014" t="str">
            <v>WIN6089</v>
          </cell>
          <cell r="B3014" t="str">
            <v>CN HCM - CÔNG TY CỔ PHẦN DỊCH VỤ THƯƠNG MẠI TỔNG HỢP WINCOMMERCE</v>
          </cell>
          <cell r="C3014" t="str">
            <v>151 Lý Thánh Tông, Phường Tân Thới Hòa, Quận Tân Phú, HCM</v>
          </cell>
          <cell r="D3014" t="str">
            <v>MIENBAC;WIN</v>
          </cell>
          <cell r="E3014">
            <v>0</v>
          </cell>
        </row>
        <row r="3015">
          <cell r="A3015" t="str">
            <v>WIN6091</v>
          </cell>
          <cell r="B3015" t="str">
            <v>CN HÀ NỘI - CÔNG TY CỔ PHẦN DỊCH VỤ THƯƠNG MẠI TỔNG HỢP WINCOMMERCE</v>
          </cell>
          <cell r="C3015" t="str">
            <v>102E Lê Thanh Nghị, Phường Bách Khoa, Quận Hai Bà Trưng, HN</v>
          </cell>
          <cell r="D3015" t="str">
            <v>MIENBAC;WIN</v>
          </cell>
          <cell r="E3015">
            <v>0</v>
          </cell>
        </row>
        <row r="3016">
          <cell r="A3016" t="str">
            <v>WIN6094</v>
          </cell>
          <cell r="B3016" t="str">
            <v>CN HÀ NỘI - CÔNG TY CỔ PHẦN DỊCH VỤ THƯƠNG MẠI TỔNG HỢP WINCOMMERCE</v>
          </cell>
          <cell r="C3016" t="str">
            <v>Thôn Đại Đồng, Xã Đại Mạch, Huyện Đông Anh, HN</v>
          </cell>
          <cell r="D3016" t="str">
            <v>MIENBAC;WIN</v>
          </cell>
          <cell r="E3016">
            <v>0</v>
          </cell>
        </row>
        <row r="3017">
          <cell r="A3017" t="str">
            <v>WIN6095</v>
          </cell>
          <cell r="B3017" t="str">
            <v>CN HÀ NỘI - CÔNG TY CỔ PHẦN DỊCH VỤ THƯƠNG MẠI TỔNG HỢP WINCOMMERCE</v>
          </cell>
          <cell r="C3017" t="str">
            <v>01SH02-02SH02, Tòa S3.03 – DA KĐT mới Tây Mỗ, Đại Mỗ - Vinhomes Park,  P.Tây Mỗ, Q.Nam Từ Liêm, HN</v>
          </cell>
          <cell r="D3017" t="str">
            <v>MIENBAC;WIN</v>
          </cell>
          <cell r="E3017">
            <v>0</v>
          </cell>
        </row>
        <row r="3018">
          <cell r="A3018" t="str">
            <v>WIN6101</v>
          </cell>
          <cell r="B3018" t="str">
            <v>CN HÀ NỘI - CÔNG TY CỔ PHẦN DỊCH VỤ THƯƠNG MẠI TỔNG HỢP WINCOMMERCE</v>
          </cell>
          <cell r="C3018" t="str">
            <v>Số 8 ngõ 63 Lê Đức Thọ, Phường Mỹ Đình 2, Quận Nam Từ Liêm, HN</v>
          </cell>
          <cell r="D3018" t="str">
            <v>MIENNAM;WIN</v>
          </cell>
          <cell r="E3018" t="str">
            <v/>
          </cell>
        </row>
        <row r="3019">
          <cell r="A3019" t="str">
            <v>WIN6102</v>
          </cell>
          <cell r="B3019" t="str">
            <v>CN HCM - CÔNG TY CỔ PHẦN DỊCH VỤ THƯƠNG MẠI TỔNG HỢP WINCOMMERCE</v>
          </cell>
          <cell r="C3019" t="str">
            <v>Lô TM02 tầng 1+2 dự án Khu chung cư cao tầng (Lavita Charm), tại P.Trường Thọ, TP.Thủ Đức, HCM</v>
          </cell>
          <cell r="D3019" t="str">
            <v>MIENNAM;WIN</v>
          </cell>
          <cell r="E3019" t="str">
            <v/>
          </cell>
        </row>
        <row r="3020">
          <cell r="A3020" t="str">
            <v>WIN6103</v>
          </cell>
          <cell r="B3020" t="str">
            <v>CN HCM - CÔNG TY CỔ PHẦN DỊCH VỤ THƯƠNG MẠI TỔNG HỢP WINCOMMERCE</v>
          </cell>
          <cell r="C3020" t="str">
            <v>1/84 Cư xá Lữ Gia, P. 15, Q. 11 (địa chỉ đầu vào 2 Bis Đường 52, Cư Xá Lữ Gia) TP. Hồ Chí Minh Việt Nam</v>
          </cell>
          <cell r="D3020" t="str">
            <v>MIENNAM;WIN</v>
          </cell>
          <cell r="E3020" t="str">
            <v/>
          </cell>
        </row>
        <row r="3021">
          <cell r="A3021" t="str">
            <v>WIN6104</v>
          </cell>
          <cell r="B3021" t="str">
            <v>CN HCM - CÔNG TY CỔ PHẦN DỊCH VỤ THƯƠNG MẠI TỔNG HỢP WINCOMMERCE</v>
          </cell>
          <cell r="C3021" t="str">
            <v>22/2 Nguyễn Bình, Ấp 2, Xã Phú Xuân, Huyện Nhà Bè, HCM</v>
          </cell>
          <cell r="D3021" t="str">
            <v>MIENBAC;WIN</v>
          </cell>
          <cell r="E3021">
            <v>0</v>
          </cell>
        </row>
        <row r="3022">
          <cell r="A3022" t="str">
            <v>win6108</v>
          </cell>
          <cell r="B3022" t="str">
            <v>CN HÀ NỘI - wincommerce</v>
          </cell>
          <cell r="C3022" t="str">
            <v>Xóm Đông, Thôn Phú Mỹ, Xã Ngọc Mỹ, H.Quốc Oai, HN</v>
          </cell>
          <cell r="D3022" t="str">
            <v>MIENNAM;WIN</v>
          </cell>
          <cell r="E3022" t="str">
            <v/>
          </cell>
        </row>
        <row r="3023">
          <cell r="A3023" t="str">
            <v>WIN6114</v>
          </cell>
          <cell r="B3023" t="str">
            <v>CN HCM - CÔNG TY CỔ PHẦN DỊCH VỤ THƯƠNG MẠI TỔNG HỢP WINCOMMERCE</v>
          </cell>
          <cell r="C3023" t="str">
            <v>120-122 Ca Văn Thỉnh, P.11, Q.Tân Bình, HCM</v>
          </cell>
          <cell r="D3023" t="str">
            <v>MIENBAC;WIN</v>
          </cell>
          <cell r="E3023">
            <v>0</v>
          </cell>
        </row>
        <row r="3024">
          <cell r="A3024" t="str">
            <v>WIN6116</v>
          </cell>
          <cell r="B3024" t="str">
            <v>CN HÀ NỘI - CÔNG TY CỔ PHẦN DỊCH VỤ THƯƠNG MẠI TỔNG HỢP WINCOMMERCE</v>
          </cell>
          <cell r="C3024" t="str">
            <v>01 SH02 - 02 SH02, Tòa S1.06 (Z34M.1) - Vinhomes Park, P.Tây Mỗ, Q.Nam Từ Liêm, HN</v>
          </cell>
          <cell r="D3024" t="str">
            <v>MIENBAC;WIN</v>
          </cell>
          <cell r="E3024">
            <v>0</v>
          </cell>
        </row>
        <row r="3025">
          <cell r="A3025" t="str">
            <v>WIN6119</v>
          </cell>
          <cell r="B3025" t="str">
            <v>CN HÀ NỘI - CÔNG TY CỔ PHẦN DỊCH VỤ THƯƠNG MẠI TỔNG HỢP WINCOMMERCE</v>
          </cell>
          <cell r="C3025" t="str">
            <v>D04-L16 khu A khu ĐTM Dương Nội, P. Dương Nội, Q. Hà Đông, HN</v>
          </cell>
          <cell r="D3025" t="str">
            <v>MIENNAM;WIN</v>
          </cell>
          <cell r="E3025" t="str">
            <v/>
          </cell>
        </row>
        <row r="3026">
          <cell r="A3026" t="str">
            <v>WIN6123</v>
          </cell>
          <cell r="B3026" t="str">
            <v>CN HCM - CÔNG TY CỔ PHẦN DỊCH VỤ THƯƠNG MẠI TỔNG HỢP WINCOMMERCE</v>
          </cell>
          <cell r="C3026" t="str">
            <v>107 - 109 Độc Lập, P. Tân Thành, Q. Tân Phú, HCM</v>
          </cell>
          <cell r="D3026" t="str">
            <v>MIENBAC;WIN</v>
          </cell>
          <cell r="E3026">
            <v>0</v>
          </cell>
        </row>
        <row r="3027">
          <cell r="A3027" t="str">
            <v>WIN6128</v>
          </cell>
          <cell r="B3027" t="str">
            <v>CN HÀ NỘI - CÔNG TY CỔ PHẦN DỊCH VỤ THƯƠNG MẠI TỔNG HỢP WINCOMMERCE</v>
          </cell>
          <cell r="C3027" t="str">
            <v>Thôn Mạch Lũng, Xã Đại Mạch, Huyện Đông Anh, HN</v>
          </cell>
          <cell r="D3027" t="str">
            <v>MIENBAC;WIN</v>
          </cell>
          <cell r="E3027">
            <v>0</v>
          </cell>
        </row>
        <row r="3028">
          <cell r="A3028" t="str">
            <v>WIN6131</v>
          </cell>
          <cell r="B3028" t="str">
            <v>CN HÀ NỘI - CÔNG TY CỔ PHẦN DỊCH VỤ THƯƠNG MẠI TỔNG HỢP WINCOMMERCE</v>
          </cell>
          <cell r="C3028" t="str">
            <v>Thôn Phượng Đồng, xã Phụng Châu, huyện Chương Mỹ, HN</v>
          </cell>
          <cell r="D3028" t="str">
            <v>MIENNAM;WIN</v>
          </cell>
          <cell r="E3028" t="str">
            <v/>
          </cell>
        </row>
        <row r="3029">
          <cell r="A3029" t="str">
            <v>WIN6133</v>
          </cell>
          <cell r="B3029" t="str">
            <v>CN HCM - CÔNG TY CỔ PHẦN DỊCH VỤ THƯƠNG MẠI TỔNG HỢP WINCOMMERCE</v>
          </cell>
          <cell r="C3029" t="str">
            <v>36/2 – 36/2B đường Lê Thị Hà, KP. 8, TT. Hóc Môn, H. Hóc Môn, HCM</v>
          </cell>
          <cell r="D3029" t="str">
            <v>MIENNAM;WIN</v>
          </cell>
          <cell r="E3029" t="str">
            <v/>
          </cell>
        </row>
        <row r="3030">
          <cell r="A3030" t="str">
            <v>win6135</v>
          </cell>
          <cell r="B3030" t="str">
            <v>CN HCM - WINCOMMERCE</v>
          </cell>
          <cell r="C3030" t="str">
            <v>Số 01.05, Lô B, căn hộ B.01.05, Chung cư Bộ Công an, Số 83 đường số 3, P.Bình An, TP.Thủ Đức, HCM</v>
          </cell>
          <cell r="D3030" t="str">
            <v>MIENBAC;WIN</v>
          </cell>
          <cell r="E3030">
            <v>0</v>
          </cell>
        </row>
        <row r="3031">
          <cell r="A3031" t="str">
            <v>WIN6136</v>
          </cell>
          <cell r="B3031" t="str">
            <v>CN HÀ NỘI - CÔNG TY CỔ PHẦN DỊCH VỤ THƯƠNG MẠI TỔNG HỢP WINCOMMERCE</v>
          </cell>
          <cell r="C3031" t="str">
            <v>157 Đường Đình Thôn, Phường Mỹ Đình 1, Quận Nam Từ Liêm, HN</v>
          </cell>
          <cell r="D3031" t="str">
            <v>MIENNAM;WIN</v>
          </cell>
          <cell r="E3031" t="str">
            <v/>
          </cell>
        </row>
        <row r="3032">
          <cell r="A3032" t="str">
            <v>WIN6140</v>
          </cell>
          <cell r="B3032" t="str">
            <v>CN HCM - CÔNG TY CỔ PHẦN DỊCH VỤ THƯƠNG MẠI TỔNG HỢP WINCOMMERCE</v>
          </cell>
          <cell r="C3032" t="str">
            <v>18 Hoàng Diệu 2, Phường Linh Chiểu, Thành phố Thủ Đức, TP. Hồ Chí Minh Việt Nam</v>
          </cell>
          <cell r="D3032" t="str">
            <v>MIENBAC;WIN</v>
          </cell>
          <cell r="E3032">
            <v>0</v>
          </cell>
        </row>
        <row r="3033">
          <cell r="A3033" t="str">
            <v>win6142</v>
          </cell>
          <cell r="B3033" t="str">
            <v>CN HÀ NỘI - wincommerce</v>
          </cell>
          <cell r="C3033" t="str">
            <v>12 Cổ Bản, Nhân Sơn, Đồng Mai, Hà Đông</v>
          </cell>
          <cell r="D3033" t="str">
            <v>MIENNAM;WIN</v>
          </cell>
          <cell r="E3033" t="str">
            <v/>
          </cell>
        </row>
        <row r="3034">
          <cell r="A3034" t="str">
            <v>WIN6143</v>
          </cell>
          <cell r="B3034" t="str">
            <v>CN HCM - CÔNG TY CỔ PHẦN DỊCH VỤ THƯƠNG MẠI TỔNG HỢP WINCOMMERCE</v>
          </cell>
          <cell r="C3034" t="str">
            <v>85 - 86 Phan Văn Khỏe, P. 2, Q. 6, TP. Hồ Chí Minh Việt Nam</v>
          </cell>
          <cell r="D3034" t="str">
            <v>MIENNAM;WIN</v>
          </cell>
          <cell r="E3034" t="str">
            <v/>
          </cell>
        </row>
        <row r="3035">
          <cell r="A3035" t="str">
            <v>WIN6144</v>
          </cell>
          <cell r="B3035" t="str">
            <v>CN HCM - CÔNG TY CỔ PHẦN DỊCH VỤ THƯƠNG MẠI TỔNG HỢP WINCOMMERCE</v>
          </cell>
          <cell r="C3035" t="str">
            <v>21 Đường Tỉnh lộ 8, Ấp 1A, X. Tân Thạnh Tây, H. Củ Chi, HCM</v>
          </cell>
          <cell r="D3035" t="str">
            <v>MIENBAC;WIN</v>
          </cell>
          <cell r="E3035">
            <v>0</v>
          </cell>
        </row>
        <row r="3036">
          <cell r="A3036" t="str">
            <v>WIN6147</v>
          </cell>
          <cell r="B3036" t="str">
            <v>CN HÀ NỘI - CÔNG TY CỔ PHẦN DỊCH VỤ THƯƠNG MẠI TỔNG HỢP WINCOMMERCE</v>
          </cell>
          <cell r="C3036" t="str">
            <v>19T1 Kiến Hưng, KĐT Kiến Hưng, Hà Đông</v>
          </cell>
          <cell r="D3036" t="str">
            <v>MIENBAC;WIN</v>
          </cell>
          <cell r="E3036">
            <v>0</v>
          </cell>
        </row>
        <row r="3037">
          <cell r="A3037" t="str">
            <v>WIN6148</v>
          </cell>
          <cell r="B3037" t="str">
            <v>CN HÀ NỘI - CÔNG TY CỔ PHẦN DỊCH VỤ THƯƠNG MẠI TỔNG HỢP WINCOMMERCE</v>
          </cell>
          <cell r="C3037" t="str">
            <v>Số 28A, phố Cửa Nam, P. Cửa Nam, Q. Hoàn Kiếm, Hà Nội</v>
          </cell>
          <cell r="D3037" t="str">
            <v>MIENBAC;WIN</v>
          </cell>
          <cell r="E3037">
            <v>0</v>
          </cell>
        </row>
        <row r="3038">
          <cell r="A3038" t="str">
            <v>WIN6152</v>
          </cell>
          <cell r="B3038" t="str">
            <v>CN HÀ NỘI - CÔNG TY CỔ PHẦN DỊCH VỤ THƯƠNG MẠI TỔNG HỢP WINCOMMERCE</v>
          </cell>
          <cell r="C3038" t="str">
            <v>Ô B, Tầng 1, Tòa 17T4 Khu đô thị Trung Hòa – Nhân Chính, Phường Nhân Chính, Quận Thanh Xuân, HN</v>
          </cell>
          <cell r="D3038" t="str">
            <v>MIENBAC;WIN</v>
          </cell>
          <cell r="E3038">
            <v>0</v>
          </cell>
        </row>
        <row r="3039">
          <cell r="A3039" t="str">
            <v>WIN6153</v>
          </cell>
          <cell r="B3039" t="str">
            <v>CN HÀ NỘI - CÔNG TY CỔ PHẦN DỊCH VỤ THƯƠNG MẠI TỔNG HỢP WINCOMMERCE</v>
          </cell>
          <cell r="C3039" t="str">
            <v>Thôn Dục Tú, Xã Dục Tú, Huyện Đông Anh, HN</v>
          </cell>
          <cell r="D3039" t="str">
            <v>MIENBAC;WIN</v>
          </cell>
          <cell r="E3039">
            <v>0</v>
          </cell>
        </row>
        <row r="3040">
          <cell r="A3040" t="str">
            <v>WIN6156</v>
          </cell>
          <cell r="B3040" t="str">
            <v>CN HÀ NỘI - CÔNG TY CỔ PHẦN DỊCH VỤ THƯƠNG MẠI TỔNG HỢP WINCOMMERCE</v>
          </cell>
          <cell r="C3040" t="str">
            <v>Số 16, ngõ 80, Chùa Láng, Phường Láng Thượng, Quận Đống Đa, HN</v>
          </cell>
          <cell r="D3040" t="str">
            <v>MIENBAC;WIN</v>
          </cell>
          <cell r="E3040">
            <v>0</v>
          </cell>
        </row>
        <row r="3041">
          <cell r="A3041" t="str">
            <v>WIN6157</v>
          </cell>
          <cell r="B3041" t="str">
            <v>CN HÀ NỘI - CÔNG TY CỔ PHẦN DỊCH VỤ THƯƠNG MẠI TỔNG HỢP WINCOMMERCE</v>
          </cell>
          <cell r="C3041" t="str">
            <v>Số 15 Yên Sơn, Thị Trấn Chúc Sơn, Huyện Chương Mỹ, HN</v>
          </cell>
          <cell r="D3041" t="str">
            <v>MIENNAM;WIN</v>
          </cell>
          <cell r="E3041" t="str">
            <v/>
          </cell>
        </row>
        <row r="3042">
          <cell r="A3042" t="str">
            <v>WIN6158</v>
          </cell>
          <cell r="B3042" t="str">
            <v>CN HCM - CÔNG TY CỔ PHẦN DỊCH VỤ THƯƠNG MẠI TỔNG HỢP WINCOMMERCE</v>
          </cell>
          <cell r="C3042" t="str">
            <v>Tầng Trệt (Khu 3), chung Cư B2 Trường Sa, số 1 đường Trần Văn Khê, Phường 17, Quận Bình Thạnh, HCM</v>
          </cell>
          <cell r="D3042" t="str">
            <v>MIENNAM;WIN</v>
          </cell>
          <cell r="E3042" t="str">
            <v/>
          </cell>
        </row>
        <row r="3043">
          <cell r="A3043" t="str">
            <v>WIN6159</v>
          </cell>
          <cell r="B3043" t="str">
            <v>CN HCM - CÔNG TY CỔ PHẦN DỊCH VỤ THƯƠNG MẠI TỔNG HỢP WINCOMMERCE</v>
          </cell>
          <cell r="C3043" t="str">
            <v>152 Phạm Đăng Giảng, P.Bình Hưng Hòa, Q.Bình Tân, HCM</v>
          </cell>
          <cell r="D3043" t="str">
            <v>MIENBAC;WIN</v>
          </cell>
          <cell r="E3043">
            <v>0</v>
          </cell>
        </row>
        <row r="3044">
          <cell r="A3044" t="str">
            <v>win6163</v>
          </cell>
          <cell r="B3044" t="str">
            <v>CN HÀ NỘI - wincommerce</v>
          </cell>
          <cell r="C3044" t="str">
            <v>Xóm 1, Thôn Đông Nhân, xã Đông La, huyện Hoài Đức, HN</v>
          </cell>
          <cell r="D3044" t="str">
            <v>MIENNAM;WIN</v>
          </cell>
          <cell r="E3044" t="str">
            <v/>
          </cell>
        </row>
        <row r="3045">
          <cell r="A3045" t="str">
            <v>win6164</v>
          </cell>
          <cell r="B3045" t="str">
            <v>CN HCM - wincommerce</v>
          </cell>
          <cell r="C3045" t="str">
            <v>1646A, đường Võ Văn Kiệt, P.16, Q.8, HCM</v>
          </cell>
          <cell r="D3045" t="str">
            <v>MIENBAC;WIN</v>
          </cell>
          <cell r="E3045">
            <v>0</v>
          </cell>
        </row>
        <row r="3046">
          <cell r="A3046" t="str">
            <v>WIN6165</v>
          </cell>
          <cell r="B3046" t="str">
            <v>CN HÀ NỘI - CÔNG TY CỔ PHẦN DỊCH VỤ THƯƠNG MẠI TỔNG HỢP WINCOMMERCE</v>
          </cell>
          <cell r="C3046" t="str">
            <v>19T4 Kiến Hưng, KĐT Kiến Hưng, Hà Đông</v>
          </cell>
          <cell r="D3046" t="str">
            <v>MIENBAC;WIN</v>
          </cell>
          <cell r="E3046">
            <v>0</v>
          </cell>
        </row>
        <row r="3047">
          <cell r="A3047" t="str">
            <v>WIN6171</v>
          </cell>
          <cell r="B3047" t="str">
            <v>CN HÀ NỘI - CÔNG TY CỔ PHẦN DỊCH VỤ THƯƠNG MẠI TỔNG HỢP WINCOMMERCE</v>
          </cell>
          <cell r="C3047" t="str">
            <v>BT12-VT9 và BT12-VT10 khu đô thị Xa La, P. Phúc La, Q. Hà Đông, HN</v>
          </cell>
          <cell r="D3047" t="str">
            <v>MIENBAC;WIN</v>
          </cell>
          <cell r="E3047">
            <v>0</v>
          </cell>
        </row>
        <row r="3048">
          <cell r="A3048" t="str">
            <v>WIN6173</v>
          </cell>
          <cell r="B3048" t="str">
            <v>CN HÀ NỘI - CÔNG TY CỔ PHẦN DỊCH VỤ THƯƠNG MẠI TỔNG HỢP WINCOMMERCE</v>
          </cell>
          <cell r="C3048" t="str">
            <v>Số 13, Tổ 3 Tân Xuân, TT Xuân Mai, Huyện Chương Mỹ, HN</v>
          </cell>
          <cell r="D3048" t="str">
            <v>MIENBAC; WIN</v>
          </cell>
          <cell r="E3048">
            <v>0</v>
          </cell>
        </row>
        <row r="3049">
          <cell r="A3049" t="str">
            <v>WIN6174</v>
          </cell>
          <cell r="B3049" t="str">
            <v>CN HÀ NỘI - CÔNG TY CỔ PHẦN DỊCH VỤ THƯƠNG MẠI TỔNG HỢP WINCOMMERCE</v>
          </cell>
          <cell r="C3049" t="str">
            <v>Phù Mã, Xã Phù Linh, Huyện Sóc Sơn, HN</v>
          </cell>
          <cell r="D3049" t="str">
            <v>MIENBAC;WIN</v>
          </cell>
          <cell r="E3049">
            <v>0</v>
          </cell>
        </row>
        <row r="3050">
          <cell r="A3050" t="str">
            <v>WIN6180</v>
          </cell>
          <cell r="B3050" t="str">
            <v>CN HÀ NỘI - CÔNG TY CỔ PHẦN DỊCH VỤ THƯƠNG MẠI TỔNG HỢP WINCOMMERCE</v>
          </cell>
          <cell r="C3050" t="str">
            <v>8B7 Ngõ 64 Lưu Hữu Phước, Phường Mỹ Đình 1, Quận Nam Từ Liêm, HN</v>
          </cell>
          <cell r="D3050" t="str">
            <v>MIENBAC;WIN</v>
          </cell>
          <cell r="E3050">
            <v>0</v>
          </cell>
        </row>
        <row r="3051">
          <cell r="A3051" t="str">
            <v>WIN6184</v>
          </cell>
          <cell r="B3051" t="str">
            <v>CN HÀ NỘI - CÔNG TY CỔ PHẦN DỊCH VỤ THƯƠNG MẠI TỔNG HỢP WINCOMMERCE</v>
          </cell>
          <cell r="C3051" t="str">
            <v>Xóm Bến, Xã Tốt Động, Huyện Chương Mỹ, HN</v>
          </cell>
          <cell r="D3051" t="str">
            <v>MIENNAM;WIN</v>
          </cell>
          <cell r="E3051" t="str">
            <v/>
          </cell>
        </row>
        <row r="3052">
          <cell r="A3052" t="str">
            <v>win6186</v>
          </cell>
          <cell r="B3052" t="str">
            <v>CN HCM - wincommerce</v>
          </cell>
          <cell r="C3052" t="str">
            <v>Căn hộ C00.02, Chung cư Carina, 1648 đường Võ Văn Kiệt, P.16, Q.8, HCM</v>
          </cell>
          <cell r="D3052" t="str">
            <v>MIENNAM;WIN</v>
          </cell>
          <cell r="E3052" t="str">
            <v/>
          </cell>
        </row>
        <row r="3053">
          <cell r="A3053" t="str">
            <v>WIN6188</v>
          </cell>
          <cell r="B3053" t="str">
            <v>CN HCM - CÔNG TY CỔ PHẦN DỊCH VỤ THƯƠNG MẠI TỔNG HỢP WINCOMMERCE</v>
          </cell>
          <cell r="C3053" t="str">
            <v>245B Huỳnh Văn Bánh, P.12. Q.Phú Nhuận, HCM</v>
          </cell>
          <cell r="D3053" t="str">
            <v>MIENNAM;WIN</v>
          </cell>
          <cell r="E3053" t="str">
            <v/>
          </cell>
        </row>
        <row r="3054">
          <cell r="A3054" t="str">
            <v>win6190</v>
          </cell>
          <cell r="B3054" t="str">
            <v>CN HCM - wincommerce</v>
          </cell>
          <cell r="C3054" t="str">
            <v>108 Tùng Thiện Vương, P.11, Q.8, HCM</v>
          </cell>
          <cell r="D3054" t="str">
            <v>MIENBAC;WIN</v>
          </cell>
          <cell r="E3054">
            <v>0</v>
          </cell>
        </row>
        <row r="3055">
          <cell r="A3055" t="str">
            <v>WIN6204</v>
          </cell>
          <cell r="B3055" t="str">
            <v>CN HÀ NỘI - CÔNG TY CỔ PHẦN DỊCH VỤ THƯƠNG MẠI TỔNG HỢP WINCOMMERCE</v>
          </cell>
          <cell r="C3055" t="str">
            <v>Số 419 Vũ Tông Phan, Phường Khương Đình, Quận Thanh Xuân, HN</v>
          </cell>
          <cell r="D3055" t="str">
            <v>MIENBAC;WIN</v>
          </cell>
          <cell r="E3055">
            <v>0</v>
          </cell>
        </row>
        <row r="3056">
          <cell r="A3056" t="str">
            <v>WIN6212</v>
          </cell>
          <cell r="B3056" t="str">
            <v>CN HÀ NỘI - CÔNG TY CỔ PHẦN DỊCH VỤ THƯƠNG MẠI TỔNG HỢP WINCOMMERCE</v>
          </cell>
          <cell r="C3056" t="str">
            <v>SỐ 1 LÊ PHỤNG HIỂU HOÀN KIẾM HÀ NỘI</v>
          </cell>
          <cell r="D3056" t="str">
            <v>MIENBAC;WIN</v>
          </cell>
          <cell r="E3056">
            <v>0</v>
          </cell>
        </row>
        <row r="3057">
          <cell r="A3057" t="str">
            <v>WIN6217</v>
          </cell>
          <cell r="B3057" t="str">
            <v>CN HÀ NỘI - CÔNG TY CỔ PHẦN DỊCH VỤ THƯƠNG MẠI TỔNG HỢP WINCOMMERCE</v>
          </cell>
          <cell r="C3057" t="str">
            <v>Số 57 Đại Đồng, Xã Đại Đồng, Huyện Thạch Thất, HN</v>
          </cell>
          <cell r="D3057" t="str">
            <v>MIENBAC;WIN</v>
          </cell>
          <cell r="E3057">
            <v>0</v>
          </cell>
        </row>
        <row r="3058">
          <cell r="A3058" t="str">
            <v>WIN6219</v>
          </cell>
          <cell r="B3058" t="str">
            <v>CN HÀ NỘI - CÔNG TY CỔ PHẦN DỊCH VỤ THƯƠNG MẠI TỔNG HỢP WINCOMMERCE</v>
          </cell>
          <cell r="C3058" t="str">
            <v>S4-02 Tòa Saphire 4, Tổ hợp Goldmark City, Số 136, Hồ Tùng Mậu, P. Phú Diễn, Q. Bắc Từ Liêm, HN</v>
          </cell>
          <cell r="D3058" t="str">
            <v>MIENNAM;WIN</v>
          </cell>
          <cell r="E3058" t="str">
            <v/>
          </cell>
        </row>
        <row r="3059">
          <cell r="A3059" t="str">
            <v>WIN6220</v>
          </cell>
          <cell r="B3059" t="str">
            <v>CN HCM - CÔNG TY CỔ PHẦN DỊCH VỤ THƯƠNG MẠI TỔNG HỢP WINCOMMERCE</v>
          </cell>
          <cell r="C3059" t="str">
            <v>36 -38 Công Chúa Ngọc Hân, P. 13 Q. 11, TP. Hồ Chí Minh Việt Nam</v>
          </cell>
          <cell r="D3059" t="str">
            <v>MIENBAC;WIN</v>
          </cell>
          <cell r="E3059">
            <v>0</v>
          </cell>
        </row>
        <row r="3060">
          <cell r="A3060" t="str">
            <v>WIN6221</v>
          </cell>
          <cell r="B3060" t="str">
            <v>CN HÀ NỘI - CÔNG TY CỔ PHẦN DỊCH VỤ THƯƠNG MẠI TỔNG HỢP WINCOMMERCE</v>
          </cell>
          <cell r="C3060" t="str">
            <v>Số 271 Vũ Tông Phan, Phường Khương Trung, Quận Thanh Xuân, HN</v>
          </cell>
          <cell r="D3060" t="str">
            <v>MIENBAC;WIN</v>
          </cell>
          <cell r="E3060">
            <v>0</v>
          </cell>
        </row>
        <row r="3061">
          <cell r="A3061" t="str">
            <v>WIN6222</v>
          </cell>
          <cell r="B3061" t="str">
            <v>CN HÀ NỘI - CÔNG TY CỔ PHẦN DỊCH VỤ THƯƠNG MẠI TỔNG HỢP WINCOMMERCE</v>
          </cell>
          <cell r="C3061" t="str">
            <v>Ki ốt 36, Chung cư HH1C Linh Đàm, Đường Nguyễn Phan Chánh, Phường Hoàng Liệt, Quận Hoàng Mai, HN</v>
          </cell>
          <cell r="D3061" t="str">
            <v>MIENBAC;WIN</v>
          </cell>
          <cell r="E3061">
            <v>0</v>
          </cell>
        </row>
        <row r="3062">
          <cell r="A3062" t="str">
            <v>WIN6225</v>
          </cell>
          <cell r="B3062" t="str">
            <v>CN HÀ NỘI - CÔNG TY CỔ PHẦN DỊCH VỤ THƯƠNG MẠI TỔNG HỢP WINCOMMERCE</v>
          </cell>
          <cell r="C3062" t="str">
            <v>TDP TOÀN THẮNG XÃ LỆ CHI, GIA LÂM</v>
          </cell>
          <cell r="D3062" t="str">
            <v>MIENBAC;WIN</v>
          </cell>
          <cell r="E3062">
            <v>0</v>
          </cell>
        </row>
        <row r="3063">
          <cell r="A3063" t="str">
            <v>WIN6226</v>
          </cell>
          <cell r="B3063" t="str">
            <v>CN HÀ NỘI - CÔNG TY CỔ PHẦN DỊCH VỤ THƯƠNG MẠI TỔNG HỢP WINCOMMERCE</v>
          </cell>
          <cell r="C3063" t="str">
            <v>Thôn 3, Xã Kim Lan, Huyện Gia Lâm, HN</v>
          </cell>
          <cell r="D3063" t="str">
            <v>MIENNAM;WIN</v>
          </cell>
          <cell r="E3063" t="str">
            <v/>
          </cell>
        </row>
        <row r="3064">
          <cell r="A3064" t="str">
            <v>WIN6228</v>
          </cell>
          <cell r="B3064" t="str">
            <v>CN HCM - CÔNG TY CỔ PHẦN DỊCH VỤ THƯƠNG MẠI TỔNG HỢP WINCOMMERCE</v>
          </cell>
          <cell r="C3064" t="str">
            <v>98/5A – 5B Ấp Dân Thắng 2, X.Tân Thới Nhì, H.Hóc Môn, HCM</v>
          </cell>
          <cell r="D3064" t="str">
            <v>MIENNAM;WIN</v>
          </cell>
          <cell r="E3064" t="str">
            <v/>
          </cell>
        </row>
        <row r="3065">
          <cell r="A3065" t="str">
            <v>WIN6229</v>
          </cell>
          <cell r="B3065" t="str">
            <v>CN HCM - CÔNG TY CỔ PHẦN DỊCH VỤ THƯƠNG MẠI TỔNG HỢP WINCOMMERCE</v>
          </cell>
          <cell r="C3065" t="str">
            <v>249-251 đường Huỳnh Thị Hai (đường TCH13 cũ), KP. 9, P.Tân Chánh Hiệp, Q.12, HCM</v>
          </cell>
          <cell r="D3065" t="str">
            <v>MIENNAM;WIN</v>
          </cell>
          <cell r="E3065" t="str">
            <v/>
          </cell>
        </row>
        <row r="3066">
          <cell r="A3066" t="str">
            <v>WIN6230</v>
          </cell>
          <cell r="B3066" t="str">
            <v>CN HCM - CÔNG TY CỔ PHẦN DỊCH VỤ THƯƠNG MẠI TỔNG HỢP WINCOMMERCE</v>
          </cell>
          <cell r="C3066" t="str">
            <v>122 Trung Mỹ Tây 13, KP. 7, P.Trung Mỹ Tây, Q.12, HCM</v>
          </cell>
          <cell r="D3066" t="str">
            <v>MIENBAC;WIN</v>
          </cell>
          <cell r="E3066">
            <v>0</v>
          </cell>
        </row>
        <row r="3067">
          <cell r="A3067" t="str">
            <v>win6236</v>
          </cell>
          <cell r="B3067" t="str">
            <v>CN HÀ NỘI - wincommerce</v>
          </cell>
          <cell r="C3067" t="str">
            <v>Thôn 2, Tân Hòa,Quốc oai</v>
          </cell>
          <cell r="D3067" t="str">
            <v>MIENNAM;WIN</v>
          </cell>
          <cell r="E3067" t="str">
            <v/>
          </cell>
        </row>
        <row r="3068">
          <cell r="A3068" t="str">
            <v>WIN6239</v>
          </cell>
          <cell r="B3068" t="str">
            <v>CN HCM - CÔNG TY CỔ PHẦN DỊCH VỤ THƯƠNG MẠI TỔNG HỢP WINCOMMERCE</v>
          </cell>
          <cell r="C3068" t="str">
            <v>04 Đường số 2, P.8, Q.11, HCM</v>
          </cell>
          <cell r="D3068" t="str">
            <v>MIENNAM;WIN</v>
          </cell>
          <cell r="E3068" t="str">
            <v/>
          </cell>
        </row>
        <row r="3069">
          <cell r="A3069" t="str">
            <v>WIN6242</v>
          </cell>
          <cell r="B3069" t="str">
            <v>CN HCM - CÔNG TY CỔ PHẦN DỊCH VỤ THƯƠNG MẠI TỔNG HỢP WINCOMMERCE</v>
          </cell>
          <cell r="C3069" t="str">
            <v>Shop 58 - 60 - 62, Block B3 - Chung cư The Park Residence, 12 Nguyễn Hữu Thọ, P.Phước Kiển, H.Nhà Bè, HCM</v>
          </cell>
          <cell r="D3069" t="str">
            <v>MIENNAM;WIN</v>
          </cell>
          <cell r="E3069" t="str">
            <v/>
          </cell>
        </row>
        <row r="3070">
          <cell r="A3070" t="str">
            <v>win6245</v>
          </cell>
          <cell r="B3070" t="str">
            <v>CN HCM - wincommerce</v>
          </cell>
          <cell r="C3070" t="str">
            <v>06 - 07, Block B3, Chung cư TopazHome 2, đường 154 và 138, P.Tân Phú, Tp.Thủ Đức, HCM</v>
          </cell>
          <cell r="D3070" t="str">
            <v>MIENBAC;WIN</v>
          </cell>
          <cell r="E3070">
            <v>0</v>
          </cell>
        </row>
        <row r="3071">
          <cell r="A3071" t="str">
            <v>WIN6247</v>
          </cell>
          <cell r="B3071" t="str">
            <v>CN HÀ NỘI - CÔNG TY CỔ PHẦN DỊCH VỤ THƯƠNG MẠI TỔNG HỢP WINCOMMERCE</v>
          </cell>
          <cell r="C3071" t="str">
            <v>Số 68-70, Thôn 1, Xã Quảng Bị, Huyện Chương Mỹ, HN</v>
          </cell>
          <cell r="D3071" t="str">
            <v>MIENBAC;WIN</v>
          </cell>
          <cell r="E3071">
            <v>0</v>
          </cell>
        </row>
        <row r="3072">
          <cell r="A3072" t="str">
            <v>WIN6253</v>
          </cell>
          <cell r="B3072" t="str">
            <v>CN HÀ NỘI - CÔNG TY CỔ PHẦN DỊCH VỤ THƯƠNG MẠI TỔNG HỢP WINCOMMERCE</v>
          </cell>
          <cell r="C3072" t="str">
            <v>Số 19 Ngõ 12 Láng Hạ, P.Thành Công, Q.Ba Đình, HN</v>
          </cell>
          <cell r="D3072" t="str">
            <v>MIENNAM;WIN</v>
          </cell>
          <cell r="E3072" t="str">
            <v/>
          </cell>
        </row>
        <row r="3073">
          <cell r="A3073" t="str">
            <v>WIN6254</v>
          </cell>
          <cell r="B3073" t="str">
            <v>CN HCM - CÔNG TY CỔ PHẦN DỊCH VỤ THƯƠNG MẠI TỔNG HỢP WINCOMMERCE</v>
          </cell>
          <cell r="C3073" t="str">
            <v>Căn hộ 0.01 và 0.02, Tầng trệt. Khối C, CCCT thuộc DA Natura Poem (CC Imperial Place), số 629 Kinh Dương Vương, P. An Lạc, Q. Bình Tân, HCM</v>
          </cell>
          <cell r="D3073" t="str">
            <v>MIENBAC;WIN</v>
          </cell>
          <cell r="E3073">
            <v>0</v>
          </cell>
        </row>
        <row r="3074">
          <cell r="A3074" t="str">
            <v>WIN6255</v>
          </cell>
          <cell r="B3074" t="str">
            <v>CN HÀ NỘI - CÔNG TY CỔ PHẦN DỊCH VỤ THƯƠNG MẠI TỔNG HỢP WINCOMMERCE</v>
          </cell>
          <cell r="C3074" t="str">
            <v>Số 128 Nguyễn Đổng Chi, Phường Cầu Diễn, Quận Nam Từ Liêm, HN</v>
          </cell>
          <cell r="D3074" t="str">
            <v>MIENNAM;WIN</v>
          </cell>
          <cell r="E3074" t="str">
            <v/>
          </cell>
        </row>
        <row r="3075">
          <cell r="A3075" t="str">
            <v>WIN6256</v>
          </cell>
          <cell r="B3075" t="str">
            <v>CN HCM - CÔNG TY CỔ PHẦN DỊCH VỤ THƯƠNG MẠI TỔNG HỢP WINCOMMERCE</v>
          </cell>
          <cell r="C3075" t="str">
            <v>24-26 Tân Cảng, P. 25, Q. Bình Thạnh, HCM</v>
          </cell>
          <cell r="D3075" t="str">
            <v>MIENNAM;WIN</v>
          </cell>
          <cell r="E3075" t="str">
            <v/>
          </cell>
        </row>
        <row r="3076">
          <cell r="A3076" t="str">
            <v>WIN6259</v>
          </cell>
          <cell r="B3076" t="str">
            <v>CN HCM - CÔNG TY CỔ PHẦN DỊCH VỤ THƯƠNG MẠI TỔNG HỢP WINCOMMERCE</v>
          </cell>
          <cell r="C3076" t="str">
            <v>T1-0.02 tại Tầng trệt, Chung cư Calla Garden , KDC Greenlife 13C, Đường Nguyễn Văn Linh, Xã Phong Phú, Huyện Bình Chánh, HCM</v>
          </cell>
          <cell r="D3076" t="str">
            <v>MIENBAC;WIN</v>
          </cell>
          <cell r="E3076">
            <v>0</v>
          </cell>
        </row>
        <row r="3077">
          <cell r="A3077" t="str">
            <v>win6262</v>
          </cell>
          <cell r="B3077" t="str">
            <v>CN HÀ NỘI - wincommerce</v>
          </cell>
          <cell r="C3077" t="str">
            <v>Thôn Xa Mạc, Xã Liên Mạc, Huyện Mê Linh, HN</v>
          </cell>
          <cell r="D3077" t="str">
            <v>MIENNAM;WIN</v>
          </cell>
          <cell r="E3077" t="str">
            <v/>
          </cell>
        </row>
        <row r="3078">
          <cell r="A3078" t="str">
            <v>WIN6267</v>
          </cell>
          <cell r="B3078" t="str">
            <v>CN HCM - CÔNG TY CỔ PHẦN DỊCH VỤ THƯƠNG MẠI TỔNG HỢP WINCOMMERCE</v>
          </cell>
          <cell r="C3078" t="str">
            <v>C10/21 Đinh Đức Thiện, Ấp 3, X.Bình Chánh, H.Bình Chánh, HCM</v>
          </cell>
          <cell r="D3078" t="str">
            <v>MIENNAM;WIN</v>
          </cell>
          <cell r="E3078" t="str">
            <v/>
          </cell>
        </row>
        <row r="3079">
          <cell r="A3079" t="str">
            <v>win6272</v>
          </cell>
          <cell r="B3079" t="str">
            <v>CN HCM - WINCOMMERCE</v>
          </cell>
          <cell r="C3079" t="str">
            <v>151 Nguyễn Duy Trinh, Khu phố 1, P.Bình Trưng Tây, TP.Thủ Đức, HCM</v>
          </cell>
          <cell r="D3079" t="str">
            <v>MIENNAM;WIN</v>
          </cell>
          <cell r="E3079" t="str">
            <v/>
          </cell>
        </row>
        <row r="3080">
          <cell r="A3080" t="str">
            <v>WIN6273</v>
          </cell>
          <cell r="B3080" t="str">
            <v>CN HCM - CÔNG TY CỔ PHẦN DỊCH VỤ THƯƠNG MẠI TỔNG HỢP WINCOMMERCE</v>
          </cell>
          <cell r="C3080" t="str">
            <v>451 Tân Hòa Đông, KP 8, Phường Bình Trị Đông, Quận Bình Tân, HCM</v>
          </cell>
          <cell r="D3080" t="str">
            <v>MIENNAM;WIN</v>
          </cell>
          <cell r="E3080" t="str">
            <v/>
          </cell>
        </row>
        <row r="3081">
          <cell r="A3081" t="str">
            <v>WIN6275</v>
          </cell>
          <cell r="B3081" t="str">
            <v>CN HCM - CÔNG TY CỔ PHẦN DỊCH VỤ THƯƠNG MẠI TỔNG HỢP WINCOMMERCE</v>
          </cell>
          <cell r="C3081" t="str">
            <v>64 A Đường số 15, P. Tân Kiểng, HCM</v>
          </cell>
          <cell r="D3081" t="str">
            <v>MIENNAM;WIN</v>
          </cell>
          <cell r="E3081" t="str">
            <v/>
          </cell>
        </row>
        <row r="3082">
          <cell r="A3082" t="str">
            <v>WIN6278</v>
          </cell>
          <cell r="B3082" t="str">
            <v>CN HCM - CÔNG TY CỔ PHẦN DỊCH VỤ THƯƠNG MẠI TỔNG HỢP WINCOMMERCE</v>
          </cell>
          <cell r="C3082" t="str">
            <v>243 Tỉnh Lộ 15, X.Tân Thạnh Đông, HCM</v>
          </cell>
          <cell r="D3082" t="str">
            <v>MIENNAM;WIN</v>
          </cell>
          <cell r="E3082" t="str">
            <v/>
          </cell>
        </row>
        <row r="3083">
          <cell r="A3083" t="str">
            <v>WIN6279</v>
          </cell>
          <cell r="B3083" t="str">
            <v>CN HCM - CÔNG TY CỔ PHẦN DỊCH VỤ THƯƠNG MẠI TỔNG HỢP WINCOMMERCE</v>
          </cell>
          <cell r="C3083" t="str">
            <v>244 Điện Biên Phủ, P.17, Q.Bình Thạnh, HCM</v>
          </cell>
          <cell r="D3083" t="str">
            <v>MIENBAC;WIN</v>
          </cell>
          <cell r="E3083">
            <v>0</v>
          </cell>
        </row>
        <row r="3084">
          <cell r="A3084" t="str">
            <v>WIN6289</v>
          </cell>
          <cell r="B3084" t="str">
            <v>CN HÀ NỘI - CÔNG TY CỔ PHẦN DỊCH VỤ THƯƠNG MẠI TỔNG HỢP WINCOMMERCE</v>
          </cell>
          <cell r="C3084" t="str">
            <v>Tầng 1, Chân đế chung cư Thăng Long Tower đường Mạc Thái Tổ, Tổ 50, Phường Yên Hòa, Quận Cầu Giấy, HN</v>
          </cell>
          <cell r="D3084" t="str">
            <v>MIENBAC;WIN</v>
          </cell>
          <cell r="E3084">
            <v>0</v>
          </cell>
        </row>
        <row r="3085">
          <cell r="A3085" t="str">
            <v>win6293</v>
          </cell>
          <cell r="B3085" t="str">
            <v>CN HÀ NỘI - wincommerce</v>
          </cell>
          <cell r="C3085" t="str">
            <v>Thôn Tân Phú Mỹ, Xã Vật Lại, Huyện Ba Vì, HN</v>
          </cell>
          <cell r="D3085" t="str">
            <v>MIENNAM;WIN</v>
          </cell>
          <cell r="E3085" t="str">
            <v/>
          </cell>
        </row>
        <row r="3086">
          <cell r="A3086" t="str">
            <v>WIN6295</v>
          </cell>
          <cell r="B3086" t="str">
            <v>CN HCM - CÔNG TY CỔ PHẦN DỊCH VỤ THƯƠNG MẠI TỔNG HỢP WINCOMMERCE</v>
          </cell>
          <cell r="C3086" t="str">
            <v>Shophouse 18-19, Tòa nhà White House thuộc Dự án Sunwah Pearl, 90 Nguyễn Hữu Cảnh, P. 22, Q. Bình Thạnh, HCM</v>
          </cell>
          <cell r="D3086" t="str">
            <v>MIENNAM;WIN</v>
          </cell>
          <cell r="E3086" t="str">
            <v/>
          </cell>
        </row>
        <row r="3087">
          <cell r="A3087" t="str">
            <v>WIN6305</v>
          </cell>
          <cell r="B3087" t="str">
            <v>CN HCM - CÔNG TY CỔ PHẦN DỊCH VỤ THƯƠNG MẠI TỔNG HỢP WINCOMMERCE</v>
          </cell>
          <cell r="C3087" t="str">
            <v>64 Yên Thế, Phường 2, Quận Tân Bình, HCM</v>
          </cell>
          <cell r="D3087" t="str">
            <v>MIENBAC;WIN</v>
          </cell>
          <cell r="E3087">
            <v>0</v>
          </cell>
        </row>
        <row r="3088">
          <cell r="A3088" t="str">
            <v>WIN6312</v>
          </cell>
          <cell r="B3088" t="str">
            <v>CHI NHÁNH HÀ NỘI - CÔNG TY CỔ PHẦN DỊCH VỤ THƯƠNG MẠI TỔNG HỢP WINCOMMERCE</v>
          </cell>
          <cell r="C3088" t="str">
            <v>Thôn Thiết Bình, Xã Vân Hà, H.Đông Anh, HN</v>
          </cell>
          <cell r="D3088" t="str">
            <v>MIENBAC;WIN</v>
          </cell>
          <cell r="E3088">
            <v>0</v>
          </cell>
        </row>
        <row r="3089">
          <cell r="A3089" t="str">
            <v>WIN6314</v>
          </cell>
          <cell r="B3089" t="str">
            <v>CN HÀ NỘI - CÔNG TY CỔ PHẦN DỊCH VỤ THƯƠNG MẠI TỔNG HỢP WINCOMMERCE</v>
          </cell>
          <cell r="C3089" t="str">
            <v>103 Sài Đồng, Phường Sài Đồng, Quận Long Biên, HN</v>
          </cell>
          <cell r="D3089" t="str">
            <v>MIENBAC;WIN</v>
          </cell>
          <cell r="E3089">
            <v>0</v>
          </cell>
        </row>
        <row r="3090">
          <cell r="A3090" t="str">
            <v>win6315</v>
          </cell>
          <cell r="B3090" t="str">
            <v>CN HÀ NỘI - wincommerce</v>
          </cell>
          <cell r="C3090" t="str">
            <v>Thôn Quỳnh Đô, Xã Vĩnh Quỳnh, Huyện Thanh Trì, HN</v>
          </cell>
          <cell r="D3090" t="str">
            <v>MIENNAM;WIN</v>
          </cell>
          <cell r="E3090" t="str">
            <v/>
          </cell>
        </row>
        <row r="3091">
          <cell r="A3091" t="str">
            <v>WIN6316</v>
          </cell>
          <cell r="B3091" t="str">
            <v>CN HCM - CÔNG TY CỔ PHẦN DỊCH VỤ THƯƠNG MẠI TỔNG HỢP WINCOMMERCE</v>
          </cell>
          <cell r="C3091" t="str">
            <v>113 - 115 Đặng Thùy Trâm, P.13, Q.Bình Thạnh, HCM</v>
          </cell>
          <cell r="D3091" t="str">
            <v>MIENNAM;WIN</v>
          </cell>
          <cell r="E3091" t="str">
            <v/>
          </cell>
        </row>
        <row r="3092">
          <cell r="A3092" t="str">
            <v>WIN6319</v>
          </cell>
          <cell r="B3092" t="str">
            <v>CN HCM - CÔNG TY CỔ PHẦN DỊCH VỤ THƯƠNG MẠI TỔNG HỢP WINCOMMERCE</v>
          </cell>
          <cell r="C3092" t="str">
            <v>60/14 Lâm Văn Bền, KP4, P.Tân Kiểng, Q.7, HCM</v>
          </cell>
          <cell r="D3092" t="str">
            <v>MIENBAC;WIN</v>
          </cell>
          <cell r="E3092">
            <v>0</v>
          </cell>
        </row>
        <row r="3093">
          <cell r="A3093" t="str">
            <v>WIN6321</v>
          </cell>
          <cell r="B3093" t="str">
            <v>CN HÀ NỘI - CÔNG TY CỔ PHẦN DỊCH VỤ THƯƠNG MẠI TỔNG HỢP WINCOMMERCE</v>
          </cell>
          <cell r="C3093" t="str">
            <v>Số 118 Hòa Sơn, Thị Trấn Chúc Sơn, Huyện Chương Mỹ, HN</v>
          </cell>
          <cell r="D3093" t="str">
            <v>MIENBAC;WIN</v>
          </cell>
          <cell r="E3093">
            <v>0</v>
          </cell>
        </row>
        <row r="3094">
          <cell r="A3094" t="str">
            <v>win6322</v>
          </cell>
          <cell r="B3094" t="str">
            <v>CN HÀ NỘI - wincommerce</v>
          </cell>
          <cell r="C3094" t="str">
            <v>98 Đồng Hương, Thị trấn Quốc Oai, Huyện Quốc Oai, HN</v>
          </cell>
          <cell r="D3094" t="str">
            <v>MIENBAC;WIN</v>
          </cell>
          <cell r="E3094">
            <v>0</v>
          </cell>
        </row>
        <row r="3095">
          <cell r="A3095" t="str">
            <v>WIN6323</v>
          </cell>
          <cell r="B3095" t="str">
            <v>CN HÀ NỘI - CÔNG TY CỔ PHẦN DỊCH VỤ THƯƠNG MẠI TỔNG HỢP WINCOMMERCE</v>
          </cell>
          <cell r="C3095" t="str">
            <v>Số 176 Ngõ 193 Phú Diễn, Phường Phú Diễn, Quận Bắc Từ Liêm, HN</v>
          </cell>
          <cell r="D3095" t="str">
            <v>MIENBAC;WIN</v>
          </cell>
          <cell r="E3095">
            <v>0</v>
          </cell>
        </row>
        <row r="3096">
          <cell r="A3096" t="str">
            <v>win6327</v>
          </cell>
          <cell r="B3096" t="str">
            <v>CN HÀ NỘI - wincommerce</v>
          </cell>
          <cell r="C3096" t="str">
            <v>613 Phố Mía, Xã Đường Lâm, Thị xã Sơn Tây, HN</v>
          </cell>
          <cell r="D3096" t="str">
            <v>MIENBAC;WIN</v>
          </cell>
          <cell r="E3096">
            <v>0</v>
          </cell>
        </row>
        <row r="3097">
          <cell r="A3097" t="str">
            <v>win6332</v>
          </cell>
          <cell r="B3097" t="str">
            <v>CN HÀ NỘI - wincommerce</v>
          </cell>
          <cell r="C3097" t="str">
            <v>Số 41 Đường Văn Tiến Dũng, P.Phúc Diễn, Q.Bắc Từ Liêm, HN</v>
          </cell>
          <cell r="D3097" t="str">
            <v>MIENNAM;WIN</v>
          </cell>
          <cell r="E3097" t="str">
            <v/>
          </cell>
        </row>
        <row r="3098">
          <cell r="A3098" t="str">
            <v>WIN6340</v>
          </cell>
          <cell r="B3098" t="str">
            <v>CN HCM - CÔNG TY CỔ PHẦN DỊCH VỤ THƯƠNG MẠI TỔNG HỢP WINCOMMERCE</v>
          </cell>
          <cell r="C3098" t="str">
            <v>Số 8 đường số 3, KDC Đại Phúc, x.Bình Hưng, h.Bình Chánh, HCM</v>
          </cell>
          <cell r="D3098" t="str">
            <v>MIENNAM;WIN</v>
          </cell>
          <cell r="E3098" t="str">
            <v/>
          </cell>
        </row>
        <row r="3099">
          <cell r="A3099" t="str">
            <v>WIN6343</v>
          </cell>
          <cell r="B3099" t="str">
            <v>CN HCM - CÔNG TY CỔ PHẦN DỊCH VỤ THƯƠNG MẠI TỔNG HỢP WINCOMMERCE</v>
          </cell>
          <cell r="C3099" t="str">
            <v>66 Bình Lợi, P. 13, Q. Bình Thạnh, HCM</v>
          </cell>
          <cell r="D3099" t="str">
            <v>MIENNAM;WIN</v>
          </cell>
          <cell r="E3099" t="str">
            <v/>
          </cell>
        </row>
        <row r="3100">
          <cell r="A3100" t="str">
            <v>WIN6350</v>
          </cell>
          <cell r="B3100" t="str">
            <v>CN HCM - CÔNG TY CỔ PHẦN DỊCH VỤ THƯƠNG MẠI TỔNG HỢP WINCOMMERCE</v>
          </cell>
          <cell r="C3100" t="str">
            <v>22 - G4 Đường 53, P. Tân Phong, Q. P.Tân Phong, Q.7, HCM</v>
          </cell>
          <cell r="D3100" t="str">
            <v>MIENNAM;WIN</v>
          </cell>
          <cell r="E3100" t="str">
            <v/>
          </cell>
        </row>
        <row r="3101">
          <cell r="A3101" t="str">
            <v>win6359</v>
          </cell>
          <cell r="B3101" t="str">
            <v>CN HCM - WINCOMMERCE</v>
          </cell>
          <cell r="C3101" t="str">
            <v>33/23 Gò Cát, P. Phú Hữu, TP. Thủ Đức, TP. HCM TP. Hồ Chí Minh Việt Nam</v>
          </cell>
          <cell r="D3101" t="str">
            <v>MIENBAC;WIN</v>
          </cell>
          <cell r="E3101">
            <v>0</v>
          </cell>
        </row>
        <row r="3102">
          <cell r="A3102" t="str">
            <v>WIN6368</v>
          </cell>
          <cell r="B3102" t="str">
            <v>CN HÀ NỘI - CÔNG TY CỔ PHẦN DỊCH VỤ THƯƠNG MẠI TỔNG HỢP WINCOMMERCE</v>
          </cell>
          <cell r="C3102" t="str">
            <v>Thôn Chẩn Kỳ, X. Trung Tú, H. Ứng Hòa, HN</v>
          </cell>
          <cell r="D3102" t="str">
            <v>MIENNAM;WIN</v>
          </cell>
          <cell r="E3102" t="str">
            <v/>
          </cell>
        </row>
        <row r="3103">
          <cell r="A3103" t="str">
            <v>WIN6373</v>
          </cell>
          <cell r="B3103" t="str">
            <v>CN HCM - CÔNG TY CỔ PHẦN DỊCH VỤ THƯƠNG MẠI TỔNG HỢP WINCOMMERCE</v>
          </cell>
          <cell r="C3103" t="str">
            <v>WM+ HCM Căn hộ C00.01, tầng 1 (tầng trệt), Khối C thuộc dự án HOF-HQC Hồ Học Lãm, số 35 Hồ Học Lãm, P.An Lạc, Q.Bình Tân, HCM</v>
          </cell>
          <cell r="D3103" t="str">
            <v>MIENBAC;WIN</v>
          </cell>
          <cell r="E3103">
            <v>0</v>
          </cell>
        </row>
        <row r="3104">
          <cell r="A3104" t="str">
            <v>win6376</v>
          </cell>
          <cell r="B3104" t="str">
            <v>CN HÀ NỘI - wincommerce</v>
          </cell>
          <cell r="C3104" t="str">
            <v>Số 136 Yên Phúc, P. Phúc La, Q. Hà Đông, HN</v>
          </cell>
          <cell r="D3104" t="str">
            <v>MIENBAC;WIN</v>
          </cell>
          <cell r="E3104">
            <v>0</v>
          </cell>
        </row>
        <row r="3105">
          <cell r="A3105" t="str">
            <v>WIN6379</v>
          </cell>
          <cell r="B3105" t="str">
            <v>CN HÀ NỘI - CÔNG TY CỔ PHẦN DỊCH VỤ THƯƠNG MẠI TỔNG HỢP WINCOMMERCE</v>
          </cell>
          <cell r="C3105" t="str">
            <v>SHA-110 Tầng 1 Tòa nhà A2, Khu đô thị Nam Thăng Long, Phường Đông Ngạc, Quận Bắc Từ Liêm, HN</v>
          </cell>
          <cell r="D3105" t="str">
            <v>MIENBAC;WIN</v>
          </cell>
          <cell r="E3105">
            <v>0</v>
          </cell>
        </row>
        <row r="3106">
          <cell r="A3106" t="str">
            <v>WIN6380</v>
          </cell>
          <cell r="B3106" t="str">
            <v>CN HÀ NỘI - CÔNG TY CỔ PHẦN DỊCH VỤ THƯƠNG MẠI TỔNG HỢP WINCOMMERCE</v>
          </cell>
          <cell r="C3106" t="str">
            <v>Số 29 Đường Thành, Phường Cửa Đông, Quận Hoàn Kiếm, HN</v>
          </cell>
          <cell r="D3106" t="str">
            <v>MIENNAM;WIN</v>
          </cell>
          <cell r="E3106" t="str">
            <v/>
          </cell>
        </row>
        <row r="3107">
          <cell r="A3107" t="str">
            <v>WIN6382</v>
          </cell>
          <cell r="B3107" t="str">
            <v>CN HCM - CÔNG TY CỔ PHẦN DỊCH VỤ THƯƠNG MẠI TỔNG HỢP WINCOMMERCE</v>
          </cell>
          <cell r="C3107" t="str">
            <v>8/1A Khu phố 4, TT.Hóc Môn, H.Hóc Môn, HCM</v>
          </cell>
          <cell r="D3107" t="str">
            <v>MIENBAC;WIN</v>
          </cell>
          <cell r="E3107">
            <v>0</v>
          </cell>
        </row>
        <row r="3108">
          <cell r="A3108" t="str">
            <v>WIN6387</v>
          </cell>
          <cell r="B3108" t="str">
            <v>CN HÀ NỘI - CÔNG TY CỔ PHẦN DỊCH VỤ THƯƠNG MẠI TỔNG HỢP WINCOMMERCE</v>
          </cell>
          <cell r="C3108" t="str">
            <v>Số 36C Lý Nam Đế, Phường Cửa Đông, Quận Hoàn Kiếm, HN</v>
          </cell>
          <cell r="D3108" t="str">
            <v>MIENNAM;WIN</v>
          </cell>
          <cell r="E3108" t="str">
            <v/>
          </cell>
        </row>
        <row r="3109">
          <cell r="A3109" t="str">
            <v>WIN6389</v>
          </cell>
          <cell r="B3109" t="str">
            <v>CN HCM - CÔNG TY CỔ PHẦN DỊCH VỤ THƯƠNG MẠI TỔNG HỢP WINCOMMERCE</v>
          </cell>
          <cell r="C3109" t="str">
            <v>31/55 Ung Văn Khiêm, P.25, Q.Bình Thạnh, HCM</v>
          </cell>
          <cell r="D3109" t="str">
            <v>MIENBAC;WIN</v>
          </cell>
          <cell r="E3109">
            <v>0</v>
          </cell>
        </row>
        <row r="3110">
          <cell r="A3110" t="str">
            <v>WIN6394</v>
          </cell>
          <cell r="B3110" t="str">
            <v>CN HÀ NỘI - CÔNG TY CỔ PHẦN DỊCH VỤ THƯƠNG MẠI TỔNG HỢP WINCOMMERCE</v>
          </cell>
          <cell r="C3110" t="str">
            <v>BT01-6 , Khu Cổ Ngựa, KĐT Mỗ Lao, P.Mộ Lao, HN</v>
          </cell>
          <cell r="D3110" t="str">
            <v>MIENBAC;WIN</v>
          </cell>
          <cell r="E3110">
            <v>0</v>
          </cell>
        </row>
        <row r="3111">
          <cell r="A3111" t="str">
            <v>WIN6400</v>
          </cell>
          <cell r="B3111" t="str">
            <v>CN HÀ NỘI - CÔNG TY CỔ PHẦN DỊCH VỤ THƯƠNG MẠI TỔNG HỢP WINCOMMERCE</v>
          </cell>
          <cell r="C3111" t="str">
            <v>Xóm Chợ, Xã Cổ Loa, Huyện Đông Anh, HN</v>
          </cell>
          <cell r="D3111" t="str">
            <v>MIENBAC;WIN</v>
          </cell>
          <cell r="E3111">
            <v>0</v>
          </cell>
        </row>
        <row r="3112">
          <cell r="A3112" t="str">
            <v>win6402</v>
          </cell>
          <cell r="B3112" t="str">
            <v>CN HÀ NỘI - wincommerce</v>
          </cell>
          <cell r="C3112" t="str">
            <v>Thôn Yến Vỹ, X.Hương Sơn, H.Mỹ Đức, HN</v>
          </cell>
          <cell r="D3112" t="str">
            <v>MIENBAC;WIN</v>
          </cell>
          <cell r="E3112">
            <v>0</v>
          </cell>
        </row>
        <row r="3113">
          <cell r="A3113" t="str">
            <v>WIN6403</v>
          </cell>
          <cell r="B3113" t="str">
            <v>CN HÀ NỘI - CÔNG TY CỔ PHẦN DỊCH VỤ THƯƠNG MẠI TỔNG HỢP WINCOMMERCE</v>
          </cell>
          <cell r="C3113" t="str">
            <v>Thôn Đông Viên, X.Hữu Văn, H.Chương Mỹ, HN</v>
          </cell>
          <cell r="D3113" t="str">
            <v>MIENBAC;WIN</v>
          </cell>
          <cell r="E3113">
            <v>0</v>
          </cell>
        </row>
        <row r="3114">
          <cell r="A3114" t="str">
            <v>win6405</v>
          </cell>
          <cell r="B3114" t="str">
            <v>CN HÀ NỘI - wincommerce</v>
          </cell>
          <cell r="C3114" t="str">
            <v>Số 40 Thôn Cao Trung, X.Đức Giang, H.Hoài Đức, HN</v>
          </cell>
          <cell r="D3114" t="str">
            <v>MIENNAM;WIN</v>
          </cell>
          <cell r="E3114" t="str">
            <v/>
          </cell>
        </row>
        <row r="3115">
          <cell r="A3115" t="str">
            <v>WIN6408</v>
          </cell>
          <cell r="B3115" t="str">
            <v>CN HCM - CÔNG TY CỔ PHẦN DỊCH VỤ THƯƠNG MẠI TỔNG HỢP WINCOMMERCE</v>
          </cell>
          <cell r="C3115" t="str">
            <v>E2/6N Đường Thới Hòa, Ấp 5A,  X.Vĩnh Lộc A, H.Bình Chánh, HCM</v>
          </cell>
          <cell r="D3115" t="str">
            <v>MIENNAM;WIN</v>
          </cell>
          <cell r="E3115" t="str">
            <v/>
          </cell>
        </row>
        <row r="3116">
          <cell r="A3116" t="str">
            <v>WIN6409</v>
          </cell>
          <cell r="B3116" t="str">
            <v>CN HCM - CÔNG TY CỔ PHẦN DỊCH VỤ THƯƠNG MẠI TỔNG HỢP WINCOMMERCE</v>
          </cell>
          <cell r="C3116" t="str">
            <v>Số C5/BC68, Đg Tân Liêm, KĐC số 4, X. Phong Phú, H. Bình Chánh, HCM</v>
          </cell>
          <cell r="D3116" t="str">
            <v>MIENNAM;WIN</v>
          </cell>
          <cell r="E3116" t="str">
            <v/>
          </cell>
        </row>
        <row r="3117">
          <cell r="A3117" t="str">
            <v>WIN6410</v>
          </cell>
          <cell r="B3117" t="str">
            <v>CN HCM - CÔNG TY CỔ PHẦN DỊCH VỤ THƯƠNG MẠI TỔNG HỢP WINCOMMERCE</v>
          </cell>
          <cell r="C3117" t="str">
            <v>54C Nguyễn Thị Nỉ, ấp Hội Thạnh, xã Trung An, huyện Củ Chi, HCM</v>
          </cell>
          <cell r="D3117" t="str">
            <v>MIENNAM;WIN</v>
          </cell>
          <cell r="E3117" t="str">
            <v/>
          </cell>
        </row>
        <row r="3118">
          <cell r="A3118" t="str">
            <v>WIN6415</v>
          </cell>
          <cell r="B3118" t="str">
            <v>CN HCM - CÔNG TY CỔ PHẦN DỊCH VỤ THƯƠNG MẠI TỔNG HỢP WINCOMMERCE</v>
          </cell>
          <cell r="C3118" t="str">
            <v>RS2-SH.13 tại tầng 01+02 thuộc Tháp RS2 thuộc Cao ốc Khu TMDV &amp; CH số 239 -241 và 278 đ. Hòa Bình, P. Hiệp Tân, Q. Tân Phú, HCM</v>
          </cell>
          <cell r="D3118" t="str">
            <v>MIENNAM;WIN</v>
          </cell>
          <cell r="E3118" t="str">
            <v/>
          </cell>
        </row>
        <row r="3119">
          <cell r="A3119" t="str">
            <v>WIN6416</v>
          </cell>
          <cell r="B3119" t="str">
            <v>CN HCM - CÔNG TY CỔ PHẦN DỊCH VỤ THƯƠNG MẠI TỔNG HỢP WINCOMMERCE</v>
          </cell>
          <cell r="C3119" t="str">
            <v>A2 Block A, Chung cư Tecco Town, 4449 Nguyễn Cửu Phú, Bình chánh, HCM</v>
          </cell>
          <cell r="D3119" t="str">
            <v>MIENNAM;WIN</v>
          </cell>
          <cell r="E3119" t="str">
            <v/>
          </cell>
        </row>
        <row r="3120">
          <cell r="A3120" t="str">
            <v>WIN6421</v>
          </cell>
          <cell r="B3120" t="str">
            <v>CN HCM - CÔNG TY CỔ PHẦN DỊCH VỤ THƯƠNG MẠI TỔNG HỢP WINCOMMERCE</v>
          </cell>
          <cell r="C3120" t="str">
            <v>Căn hộ chung cư số B0.01 Khối B, thuộc Khu dân cư Green Valley (Lô Md2-2), P.Tân Phú, Q.7, HCM</v>
          </cell>
          <cell r="D3120" t="str">
            <v>MIENNAM;WIN</v>
          </cell>
          <cell r="E3120" t="str">
            <v/>
          </cell>
        </row>
        <row r="3121">
          <cell r="A3121" t="str">
            <v>WIN6422</v>
          </cell>
          <cell r="B3121" t="str">
            <v>CN HCM - CÔNG TY CỔ PHẦN DỊCH VỤ THƯƠNG MẠI TỔNG HỢP WINCOMMERCE</v>
          </cell>
          <cell r="C3121" t="str">
            <v>tòa nhà Sunrise Riverside tầng 1, tháp I, Ấp  5, X.Phước Kiển, H.Nhà Bè, HCM</v>
          </cell>
          <cell r="D3121" t="str">
            <v>MIENBAC;WIN</v>
          </cell>
          <cell r="E3121">
            <v>0</v>
          </cell>
        </row>
        <row r="3122">
          <cell r="A3122" t="str">
            <v>win6423</v>
          </cell>
          <cell r="B3122" t="str">
            <v>CN HÀ NỘI - wincommerce</v>
          </cell>
          <cell r="C3122" t="str">
            <v>Chợ Tam Hưng, Thôn Song Khê, x.Tam Hưng, h.Thanh Oai, HN</v>
          </cell>
          <cell r="D3122" t="str">
            <v>MIENBAC;WIN</v>
          </cell>
          <cell r="E3122">
            <v>0</v>
          </cell>
        </row>
        <row r="3123">
          <cell r="A3123" t="str">
            <v>WIN6424</v>
          </cell>
          <cell r="B3123" t="str">
            <v>CN HÀ NỘI - CÔNG TY CỔ PHẦN DỊCH VỤ THƯƠNG MẠI TỔNG HỢP WINCOMMERCE</v>
          </cell>
          <cell r="C3123" t="str">
            <v>Thôn 4, Xã Hạ Bằng, Huyện Thạch Thất, HN</v>
          </cell>
          <cell r="D3123" t="str">
            <v>MIENNAM;WIN</v>
          </cell>
          <cell r="E3123" t="str">
            <v/>
          </cell>
        </row>
        <row r="3124">
          <cell r="A3124" t="str">
            <v>WIN6429</v>
          </cell>
          <cell r="B3124" t="str">
            <v>CN HCM - CÔNG TY CỔ PHẦN DỊCH VỤ THƯƠNG MẠI TỔNG HỢP WINCOMMERCE</v>
          </cell>
          <cell r="C3124" t="str">
            <v>B.007 CC Citisoho, Đường 35-CL, P.Cát Lái, Q.2, HCM</v>
          </cell>
          <cell r="D3124" t="str">
            <v>MIENBAC; WIN</v>
          </cell>
          <cell r="E3124">
            <v>0</v>
          </cell>
        </row>
        <row r="3125">
          <cell r="A3125" t="str">
            <v>WIN6430</v>
          </cell>
          <cell r="B3125" t="str">
            <v>CN HÀ NỘI - CÔNG TY CỔ PHẦN DỊCH VỤ THƯƠNG MẠI TỔNG HỢP WINCOMMERCE</v>
          </cell>
          <cell r="C3125" t="str">
            <v>Thôn Vệ Sơn Đông, Xã Tân Minh, Huyện Sóc Sơn, HN</v>
          </cell>
          <cell r="D3125" t="str">
            <v>MIENBAC;WIN</v>
          </cell>
          <cell r="E3125">
            <v>0</v>
          </cell>
        </row>
        <row r="3126">
          <cell r="A3126" t="str">
            <v>win6435</v>
          </cell>
          <cell r="B3126" t="str">
            <v>CN HÀ NỘI - wincommerce</v>
          </cell>
          <cell r="C3126" t="str">
            <v>343 Đường Xã Thanh Cao, Thôn Thanh Thần, Xã Thanh Cao, H.Thanh Oai, HN</v>
          </cell>
          <cell r="D3126" t="str">
            <v>MIENNAM;WIN</v>
          </cell>
          <cell r="E3126" t="str">
            <v/>
          </cell>
        </row>
        <row r="3127">
          <cell r="A3127" t="str">
            <v>WIN6437</v>
          </cell>
          <cell r="B3127" t="str">
            <v>CN HCM - CÔNG TY CỔ PHẦN DỊCH VỤ THƯƠNG MẠI TỔNG HỢP WINCOMMERCE</v>
          </cell>
          <cell r="C3127" t="str">
            <v>173/23/100 đ. Khuông Việt, P. Phú Trung, Q. Tân Phú, HCM</v>
          </cell>
          <cell r="D3127" t="str">
            <v>MIENBAC;WIN</v>
          </cell>
          <cell r="E3127">
            <v>0</v>
          </cell>
        </row>
        <row r="3128">
          <cell r="A3128" t="str">
            <v>win6440</v>
          </cell>
          <cell r="B3128" t="str">
            <v>CN HÀ NỘI - wincommerce</v>
          </cell>
          <cell r="C3128" t="str">
            <v>288 Đường Xuân Khanh, Phường Xuân Khanh, Thị xã Sơn Tây, HN</v>
          </cell>
          <cell r="D3128" t="str">
            <v>MIENBAC;WIN</v>
          </cell>
          <cell r="E3128">
            <v>0</v>
          </cell>
        </row>
        <row r="3129">
          <cell r="A3129" t="str">
            <v>win6441</v>
          </cell>
          <cell r="B3129" t="str">
            <v>CN HÀ NỘI - wincommerce</v>
          </cell>
          <cell r="C3129" t="str">
            <v>Xóm 3, Thôn Yên Nội, Xã Đồng Quang, Huyện Quốc Oai, HN</v>
          </cell>
          <cell r="D3129" t="str">
            <v>MIENBAC;WIN</v>
          </cell>
          <cell r="E3129">
            <v>0</v>
          </cell>
        </row>
        <row r="3130">
          <cell r="A3130" t="str">
            <v>WIN6443</v>
          </cell>
          <cell r="B3130" t="str">
            <v>CN HÀ NỘI - CÔNG TY CỔ PHẦN DỊCH VỤ THƯƠNG MẠI TỔNG HỢP WINCOMMERCE</v>
          </cell>
          <cell r="C3130" t="str">
            <v>Thôn 2, Xã Đại Yên, Huyện Chương Mỹ, HN</v>
          </cell>
          <cell r="D3130" t="str">
            <v>MIENBAC;WIN</v>
          </cell>
          <cell r="E3130">
            <v>0</v>
          </cell>
        </row>
        <row r="3131">
          <cell r="A3131" t="str">
            <v>win6444</v>
          </cell>
          <cell r="B3131" t="str">
            <v>CN HÀ NỘI - wincommerce</v>
          </cell>
          <cell r="C3131" t="str">
            <v>Thôn Trung, Xã Thượng Lâm, Huyện Mỹ Đức, HN</v>
          </cell>
          <cell r="D3131" t="str">
            <v>MIENBAC;WIN</v>
          </cell>
          <cell r="E3131">
            <v>0</v>
          </cell>
        </row>
        <row r="3132">
          <cell r="A3132" t="str">
            <v>WIN6453</v>
          </cell>
          <cell r="B3132" t="str">
            <v>CN HÀ NỘI - CÔNG TY CỔ PHẦN DỊCH VỤ THƯƠNG MẠI TỔNG HỢP WINCOMMERCE</v>
          </cell>
          <cell r="C3132" t="str">
            <v>Villa II-14, Dự án khu nhà ở và trung tâm Thương mại, P. Hà Cầu, Q. Hà Đông, TP. Hà Nội</v>
          </cell>
          <cell r="D3132" t="str">
            <v>MIENBAC;WIN</v>
          </cell>
          <cell r="E3132">
            <v>0</v>
          </cell>
        </row>
        <row r="3133">
          <cell r="A3133" t="str">
            <v>WIN6455</v>
          </cell>
          <cell r="B3133" t="str">
            <v>CN HÀ NỘI - CÔNG TY CỔ PHẦN DỊCH VỤ THƯƠNG MẠI TỔNG HỢP WINCOMMERCE</v>
          </cell>
          <cell r="C3133" t="str">
            <v>136 Phố Hát, Xã Hát Môn, Huyện Phúc Thọ, TP. Hà Nội H. Phúc Thọ, HN</v>
          </cell>
          <cell r="D3133" t="str">
            <v>MIENBAC;WIN</v>
          </cell>
          <cell r="E3133">
            <v>0</v>
          </cell>
        </row>
        <row r="3134">
          <cell r="A3134" t="str">
            <v>WIN6456</v>
          </cell>
          <cell r="B3134" t="str">
            <v>CN HÀ NỘI - CÔNG TY CỔ PHẦN DỊCH VỤ THƯƠNG MẠI TỔNG HỢP WINCOMMERCE</v>
          </cell>
          <cell r="C3134" t="str">
            <v>116 C2 Trung Tự, Đ. Phạm Ngọc Thạch, P.Kim Liên, Q.Đống đa, HN</v>
          </cell>
          <cell r="D3134" t="str">
            <v>MIENNAM;WIN</v>
          </cell>
          <cell r="E3134" t="str">
            <v/>
          </cell>
        </row>
        <row r="3135">
          <cell r="A3135" t="str">
            <v>WIN6461</v>
          </cell>
          <cell r="B3135" t="str">
            <v>CN HCM - CÔNG TY CỔ PHẦN DỊCH VỤ THƯƠNG MẠI TỔNG HỢP WINCOMMERCE</v>
          </cell>
          <cell r="C3135" t="str">
            <v>01.17 tòa S9.01 Vinhomes Grand Park, 88 Đ. Phước Thiện, KP. Phước Thiện, P. Long Bình, TP. Thủ Đức, TP. Hồ Chí Minh Việt Nam</v>
          </cell>
          <cell r="D3135" t="str">
            <v>MIENBAC;WIN</v>
          </cell>
          <cell r="E3135">
            <v>0</v>
          </cell>
        </row>
        <row r="3136">
          <cell r="A3136" t="str">
            <v>win6462</v>
          </cell>
          <cell r="B3136" t="str">
            <v>CN HÀ NỘI - wincommerce</v>
          </cell>
          <cell r="C3136" t="str">
            <v>Thôn Khê Ngoại 1, Xã Văn Khê, Huyện Mê Linh, HN</v>
          </cell>
          <cell r="D3136" t="str">
            <v>MIENNAM;WIN</v>
          </cell>
          <cell r="E3136" t="str">
            <v/>
          </cell>
        </row>
        <row r="3137">
          <cell r="A3137" t="str">
            <v>WIN6463</v>
          </cell>
          <cell r="B3137" t="str">
            <v>CN HCM - CÔNG TY CỔ PHẦN DỊCH VỤ THƯƠNG MẠI TỔNG HỢP WINCOMMERCE</v>
          </cell>
          <cell r="C3137" t="str">
            <v>Tầng trệt lô E mã E1-09 Tòa nhà Belleza, Phạm Hữu Lầu, P.Phú Mỹ, Q.7, HCM</v>
          </cell>
          <cell r="D3137" t="str">
            <v>MIENBAC;WIN</v>
          </cell>
          <cell r="E3137">
            <v>0</v>
          </cell>
        </row>
        <row r="3138">
          <cell r="A3138" t="str">
            <v>WIN6465</v>
          </cell>
          <cell r="B3138" t="str">
            <v>CN HÀ NỘI - CÔNG TY CỔ PHẦN DỊCH VỤ THƯƠNG MẠI TỔNG HỢP WINCOMMERCE</v>
          </cell>
          <cell r="C3138" t="str">
            <v>Cụm 11, Xã Võng Xuyên, H.Phúc Thọ, HN</v>
          </cell>
          <cell r="D3138" t="str">
            <v>MIENBAC;WIN</v>
          </cell>
          <cell r="E3138">
            <v>0</v>
          </cell>
        </row>
        <row r="3139">
          <cell r="A3139" t="str">
            <v>win6466</v>
          </cell>
          <cell r="B3139" t="str">
            <v>CN HÀ NỘI - wincommerce</v>
          </cell>
          <cell r="C3139" t="str">
            <v>Xóm 4 Tình Lam, Xã Đại Thành, Huyện Quốc Oai, HN</v>
          </cell>
          <cell r="D3139" t="str">
            <v>MIENNAM;WIN</v>
          </cell>
          <cell r="E3139" t="str">
            <v/>
          </cell>
        </row>
        <row r="3140">
          <cell r="A3140" t="str">
            <v>WIN6468</v>
          </cell>
          <cell r="B3140" t="str">
            <v>CN HCM - CÔNG TY CỔ PHẦN DỊCH VỤ THƯƠNG MẠI TỔNG HỢP WINCOMMERCE</v>
          </cell>
          <cell r="C3140" t="str">
            <v>330 Nguyễn Thượng Hiền, P. 05, Q. Phú Nhuận, HCM</v>
          </cell>
          <cell r="D3140" t="str">
            <v>MIENNAM;WIN</v>
          </cell>
          <cell r="E3140" t="str">
            <v/>
          </cell>
        </row>
        <row r="3141">
          <cell r="A3141" t="str">
            <v>WIN6469</v>
          </cell>
          <cell r="B3141" t="str">
            <v>CN HCM - CÔNG TY CỔ PHẦN DỊCH VỤ THƯƠNG MẠI TỔNG HỢP WINCOMMERCE</v>
          </cell>
          <cell r="C3141" t="str">
            <v>P. Bình Hưng Hòa A38 Đ. số 18B, KP. 22, P.Bình Hưng Hòa A, Q.Bình Tân, HCM</v>
          </cell>
          <cell r="D3141" t="str">
            <v>MIENNAM;WIN</v>
          </cell>
          <cell r="E3141" t="str">
            <v/>
          </cell>
        </row>
        <row r="3142">
          <cell r="A3142" t="str">
            <v>WIN6473</v>
          </cell>
          <cell r="B3142" t="str">
            <v>CN HCM - CÔNG TY CỔ PHẦN DỊCH VỤ THƯƠNG MẠI TỔNG HỢP WINCOMMERCE</v>
          </cell>
          <cell r="C3142" t="str">
            <v>80 Nguyễn Thị Tiệp, ẤP. Tây, X.Tân An Hội, H.Củ Chi, HCM</v>
          </cell>
          <cell r="D3142" t="str">
            <v>MIENBAC;WIN</v>
          </cell>
          <cell r="E3142">
            <v>0</v>
          </cell>
        </row>
        <row r="3143">
          <cell r="A3143" t="str">
            <v>win6476</v>
          </cell>
          <cell r="B3143" t="str">
            <v>CN HÀ NỘI - wincommerce</v>
          </cell>
          <cell r="C3143" t="str">
            <v>Thôn Bạch Trữ, Xã Tiến Thắng, Huyện Mê Linh, HN</v>
          </cell>
          <cell r="D3143" t="str">
            <v>MIENBAC;WIN</v>
          </cell>
          <cell r="E3143">
            <v>0</v>
          </cell>
        </row>
        <row r="3144">
          <cell r="A3144" t="str">
            <v>WIN6477</v>
          </cell>
          <cell r="B3144" t="str">
            <v>CN HÀ NỘI - CÔNG TY CỔ PHẦN DỊCH VỤ THƯƠNG MẠI TỔNG HỢP WINCOMMERCE</v>
          </cell>
          <cell r="C3144" t="str">
            <v>Xóm 4, Thôn Đinh Xuyên, Xã Hòa Nam, Huyện Ứng Hòa, HN</v>
          </cell>
          <cell r="D3144" t="str">
            <v>MIENNAM;WIN</v>
          </cell>
          <cell r="E3144" t="str">
            <v/>
          </cell>
        </row>
        <row r="3145">
          <cell r="A3145" t="str">
            <v>win6478</v>
          </cell>
          <cell r="B3145" t="str">
            <v>CN HCM - wincommerce</v>
          </cell>
          <cell r="C3145" t="str">
            <v>2398 Phạm Thế Hiển, Phường 6, Quận 8, HCM</v>
          </cell>
          <cell r="D3145" t="str">
            <v>MIENBAC;WIN</v>
          </cell>
          <cell r="E3145">
            <v>0</v>
          </cell>
        </row>
        <row r="3146">
          <cell r="A3146" t="str">
            <v>win6481</v>
          </cell>
          <cell r="B3146" t="str">
            <v>CN HÀ NỘI - wincommerce</v>
          </cell>
          <cell r="C3146" t="str">
            <v>42 Đường Trung Tâm, Xã Thọ An, Huyện Đan Phượng, HN</v>
          </cell>
          <cell r="D3146" t="str">
            <v>MIENBAC;WIN</v>
          </cell>
          <cell r="E3146">
            <v>0</v>
          </cell>
        </row>
        <row r="3147">
          <cell r="A3147" t="str">
            <v>win6482</v>
          </cell>
          <cell r="B3147" t="str">
            <v>CN HÀ NỘI - wincommerce</v>
          </cell>
          <cell r="C3147" t="str">
            <v>Chợ Cấn Thượng, Xã Cấn Hữu, Huyện Quốc Oai, HN</v>
          </cell>
          <cell r="D3147" t="str">
            <v>MIENBAC;WIN</v>
          </cell>
          <cell r="E3147">
            <v>0</v>
          </cell>
        </row>
        <row r="3148">
          <cell r="A3148" t="str">
            <v>WIN6485</v>
          </cell>
          <cell r="B3148" t="str">
            <v>CN HÀ NỘI - CÔNG TY CỔ PHẦN DỊCH VỤ THƯƠNG MẠI TỔNG HỢP WINCOMMERCE</v>
          </cell>
          <cell r="C3148" t="str">
            <v>Số 95 Giang Cao, Xã Bát Tràng, Huyện Gia Lâm, HN</v>
          </cell>
          <cell r="D3148" t="str">
            <v>MIENBAC;WIN</v>
          </cell>
          <cell r="E3148">
            <v>0</v>
          </cell>
        </row>
        <row r="3149">
          <cell r="A3149" t="str">
            <v>win6486</v>
          </cell>
          <cell r="B3149" t="str">
            <v>CN HÀ NỘI - wincommerce</v>
          </cell>
          <cell r="C3149" t="str">
            <v>Số 165 Đường Hồng Hà, Xã Hồng Hà, Huyện Đan Phượng, TP. Hà Nội</v>
          </cell>
          <cell r="D3149" t="str">
            <v>MIENBAC; WIN</v>
          </cell>
          <cell r="E3149">
            <v>0</v>
          </cell>
        </row>
        <row r="3150">
          <cell r="A3150" t="str">
            <v>WIN6489</v>
          </cell>
          <cell r="B3150" t="str">
            <v>CN HÀ NỘI - CÔNG TY CỔ PHẦN DỊCH VỤ THƯƠNG MẠI TỔNG HỢP WINCOMMERCE</v>
          </cell>
          <cell r="C3150" t="str">
            <v>Xóm Đồng Thố, Thôn 4, Xã Hồng Kỳ, Huyện Sóc Sơn, HN</v>
          </cell>
          <cell r="D3150" t="str">
            <v>MIENNAM;WIN</v>
          </cell>
          <cell r="E3150" t="str">
            <v/>
          </cell>
        </row>
        <row r="3151">
          <cell r="A3151" t="str">
            <v>WIN6500</v>
          </cell>
          <cell r="B3151" t="str">
            <v>CN HCM - CÔNG TY CỔ PHẦN DỊCH VỤ THƯƠNG MẠI TỔNG HỢP WINCOMMERCE</v>
          </cell>
          <cell r="C3151" t="str">
            <v>63 Phạm Hữu Tâm, TT.Củ Chi, H.Củ Chi, HCM</v>
          </cell>
          <cell r="D3151" t="str">
            <v>MIENBAC;WIN</v>
          </cell>
          <cell r="E3151">
            <v>0</v>
          </cell>
        </row>
        <row r="3152">
          <cell r="A3152" t="str">
            <v>win6502</v>
          </cell>
          <cell r="B3152" t="str">
            <v>CN HÀ NỘI - wincommerce</v>
          </cell>
          <cell r="C3152" t="str">
            <v>Shophouse CT3DV-TM24,25 IEC Residences, Xã Tứ Hiệp, Huyện Thanh Trì, HN</v>
          </cell>
          <cell r="D3152" t="str">
            <v>MIENNAM;WIN</v>
          </cell>
          <cell r="E3152" t="str">
            <v/>
          </cell>
        </row>
        <row r="3153">
          <cell r="A3153" t="str">
            <v>WIN6505</v>
          </cell>
          <cell r="B3153" t="str">
            <v>CN HCM - CÔNG TY CỔ PHẦN DỊCH VỤ THƯƠNG MẠI TỔNG HỢP WINCOMMERCE</v>
          </cell>
          <cell r="C3153" t="str">
            <v>309 Nguyễn Thị Rành, Ấp Xóm Mới, X.Trung Lập Hạ, Huyện Củ Chi, HCM</v>
          </cell>
          <cell r="D3153" t="str">
            <v>MIENNAM;WIN</v>
          </cell>
          <cell r="E3153" t="str">
            <v/>
          </cell>
        </row>
        <row r="3154">
          <cell r="A3154" t="str">
            <v>win6506</v>
          </cell>
          <cell r="B3154" t="str">
            <v>CN HCM - WINCOMMERCE</v>
          </cell>
          <cell r="C3154" t="str">
            <v>973 đường Nguyễn Duy Trinh, Ấp Tân Lập, P.Bình Trưng Đông, TP.Thủ Đức, HCM</v>
          </cell>
          <cell r="D3154" t="str">
            <v>MIENNAM;WIN</v>
          </cell>
          <cell r="E3154" t="str">
            <v/>
          </cell>
        </row>
        <row r="3155">
          <cell r="A3155" t="str">
            <v>WIN6507</v>
          </cell>
          <cell r="B3155" t="str">
            <v>CN HCM - CÔNG TY CỔ PHẦN DỊCH VỤ THƯƠNG MẠI TỔNG HỢP WINCOMMERCE</v>
          </cell>
          <cell r="C3155" t="str">
            <v>Tầng trệt Block B, khu DC Tầm Nhìn (Vision), 96 Trần Đại Nghĩa, P.Tân Tạo A, Q.Bình Tân, HCM</v>
          </cell>
          <cell r="D3155" t="str">
            <v>MIENNAM;WIN</v>
          </cell>
          <cell r="E3155" t="str">
            <v/>
          </cell>
        </row>
        <row r="3156">
          <cell r="A3156" t="str">
            <v>WIN6508</v>
          </cell>
          <cell r="B3156" t="str">
            <v>CN HCM - CÔNG TY CỔ PHẦN DỊCH VỤ THƯƠNG MẠI TỔNG HỢP WINCOMMERCE</v>
          </cell>
          <cell r="C3156" t="str">
            <v>CH số AK04-000.02, Tháp T4 - Block D, CC Hoàng Nam (Akari City), P. An Lạc, Q. Bình Tân, HCM</v>
          </cell>
          <cell r="D3156" t="str">
            <v>MIENNAM;WIN</v>
          </cell>
          <cell r="E3156" t="str">
            <v/>
          </cell>
        </row>
        <row r="3157">
          <cell r="A3157" t="str">
            <v>WIN6509</v>
          </cell>
          <cell r="B3157" t="str">
            <v>CN HCM - CÔNG TY CỔ PHẦN DỊCH VỤ THƯƠNG MẠI TỔNG HỢP WINCOMMERCE</v>
          </cell>
          <cell r="C3157" t="str">
            <v>AK5-000.06 TẠI (TẦNG TRỆT), KHU CH FLORA- DA AKARI CITY (CCCT BLOCK D AKARI HOÀNG NAM), P. AN LẠC, QUẬN BÌNH TÂN, TP. HCM</v>
          </cell>
          <cell r="D3157" t="str">
            <v>MIENNAM;WIN</v>
          </cell>
          <cell r="E3157" t="str">
            <v/>
          </cell>
        </row>
        <row r="3158">
          <cell r="A3158" t="str">
            <v>WIN6518</v>
          </cell>
          <cell r="B3158" t="str">
            <v>CN HCM - CÔNG TY CỔ PHẦN DỊCH VỤ THƯƠNG MẠI TỔNG HỢP WINCOMMERCE</v>
          </cell>
          <cell r="C3158" t="str">
            <v>CC Eco Green, Đ. Nguyễn Văn Linh, P.Tân Thuận Tây, Q.7, HCM</v>
          </cell>
          <cell r="D3158" t="str">
            <v>MIENBAC;WIN</v>
          </cell>
          <cell r="E3158">
            <v>0</v>
          </cell>
        </row>
        <row r="3159">
          <cell r="A3159" t="str">
            <v>WIN6528</v>
          </cell>
          <cell r="B3159" t="str">
            <v>CN HÀ NỘI - CÔNG TY CỔ PHẦN DỊCH VỤ THƯƠNG MẠI TỔNG HỢP WINCOMMERCE</v>
          </cell>
          <cell r="C3159" t="str">
            <v>Thôn Đồng Du, Xã Hợp Đồng, Huyện Chương Mỹ, TP. Hà Nội</v>
          </cell>
          <cell r="D3159" t="str">
            <v>MIENBAC;WIN</v>
          </cell>
          <cell r="E3159">
            <v>0</v>
          </cell>
        </row>
        <row r="3160">
          <cell r="A3160" t="str">
            <v>WIN6542</v>
          </cell>
          <cell r="B3160" t="str">
            <v>CN HÀ NỘI - CÔNG TY CỔ PHẦN DỊCH VỤ THƯƠNG MẠI TỔNG HỢP WINCOMMERCE</v>
          </cell>
          <cell r="C3160" t="str">
            <v>Ô 05 tầng 1 tòa nhà B Dự án Cụm công trình nhà ở IA20 khu đô thị Nam Thăng Long, Phường Đông Ngạc, Q.Bắc Từ Liêm, HN</v>
          </cell>
          <cell r="D3160" t="str">
            <v>MIENBAC;WIN</v>
          </cell>
          <cell r="E3160">
            <v>0</v>
          </cell>
        </row>
        <row r="3161">
          <cell r="A3161" t="str">
            <v>WIN6543</v>
          </cell>
          <cell r="B3161" t="str">
            <v>CN HÀ NỘI - CÔNG TY CỔ PHẦN DỊCH VỤ THƯƠNG MẠI TỔNG HỢP WINCOMMERCE</v>
          </cell>
          <cell r="C3161" t="str">
            <v>Thôn 5, Xã Vân Phúc, Huyện Phúc Thọ, HN</v>
          </cell>
          <cell r="D3161" t="str">
            <v>MIENNAM;WIN</v>
          </cell>
          <cell r="E3161" t="str">
            <v/>
          </cell>
        </row>
        <row r="3162">
          <cell r="A3162" t="str">
            <v>WIN6544</v>
          </cell>
          <cell r="B3162" t="str">
            <v>CN HCM - CÔNG TY CỔ PHẦN DỊCH VỤ THƯƠNG MẠI TỔNG HỢP WINCOMMERCE</v>
          </cell>
          <cell r="C3162" t="str">
            <v>1 Đường số 38, P. Hiệp Bình Chánh, TP. Thủ Đức, HCM</v>
          </cell>
          <cell r="D3162" t="str">
            <v>MIENNAM;WIN</v>
          </cell>
          <cell r="E3162" t="str">
            <v/>
          </cell>
        </row>
        <row r="3163">
          <cell r="A3163" t="str">
            <v>WIN6545</v>
          </cell>
          <cell r="B3163" t="str">
            <v>CN HCM - CÔNG TY CỔ PHẦN DỊCH VỤ THƯƠNG MẠI TỔNG HỢP WINCOMMERCE</v>
          </cell>
          <cell r="C3163" t="str">
            <v>70 Tây Hòa, P. Phước Long A, TP. Thủ Đức, TP. HCM</v>
          </cell>
          <cell r="D3163" t="str">
            <v>MIENBAC;WIN</v>
          </cell>
          <cell r="E3163">
            <v>0</v>
          </cell>
        </row>
        <row r="3164">
          <cell r="A3164" t="str">
            <v>WIN6546</v>
          </cell>
          <cell r="B3164" t="str">
            <v>CN HÀ NỘI - CÔNG TY CỔ PHẦN DỊCH VỤ THƯƠNG MẠI TỔNG HỢP WINCOMMERCE</v>
          </cell>
          <cell r="C3164" t="str">
            <v>200 Quyết Thắng, Tổ 8, Phường Yên Nghĩa, Quận Hà Đông, HN</v>
          </cell>
          <cell r="D3164" t="str">
            <v>MIENBAC;WIN</v>
          </cell>
          <cell r="E3164">
            <v>0</v>
          </cell>
        </row>
        <row r="3165">
          <cell r="A3165" t="str">
            <v>win6548</v>
          </cell>
          <cell r="B3165" t="str">
            <v>CN HÀ NỘI - wincommerce</v>
          </cell>
          <cell r="C3165" t="str">
            <v>Số nhà 366, Xóm Liên Kết, Thôn Trung, Xã Cao Viên, huyện Thanh Oai, Hà Nội</v>
          </cell>
          <cell r="D3165" t="str">
            <v>MIENNAM;WIN</v>
          </cell>
          <cell r="E3165" t="str">
            <v/>
          </cell>
        </row>
        <row r="3166">
          <cell r="A3166" t="str">
            <v>win6558</v>
          </cell>
          <cell r="B3166" t="str">
            <v>CN HCM - WINCOMMERCE</v>
          </cell>
          <cell r="C3166" t="str">
            <v>Căn hộ CC số A0101, Khu căn hộ cao cấp Hoàng Anh, 357 Lê Văn Lương, P.Tân Quy, Q.7, HCM</v>
          </cell>
          <cell r="D3166" t="str">
            <v>MIENNAM;WIN</v>
          </cell>
          <cell r="E3166" t="str">
            <v/>
          </cell>
        </row>
        <row r="3167">
          <cell r="A3167" t="str">
            <v>WIN6565</v>
          </cell>
          <cell r="B3167" t="str">
            <v>CN HCM - CÔNG TY CỔ PHẦN DỊCH VỤ THƯƠNG MẠI TỔNG HỢP WINCOMMERCE</v>
          </cell>
          <cell r="C3167" t="str">
            <v>12/1 đường TL27, Khu phố 3, Phường Thạnh Lộc, Quận 12, HCM</v>
          </cell>
          <cell r="D3167" t="str">
            <v>MIENNAM;WIN</v>
          </cell>
          <cell r="E3167" t="str">
            <v/>
          </cell>
        </row>
        <row r="3168">
          <cell r="A3168" t="str">
            <v>WIN6566</v>
          </cell>
          <cell r="B3168" t="str">
            <v>CN HCM - CÔNG TY CỔ PHẦN DỊCH VỤ THƯƠNG MẠI TỔNG HỢP WINCOMMERCE</v>
          </cell>
          <cell r="C3168" t="str">
            <v>Tầng 1, Khu A Cao Ốc Phú Hoàng Anh, Nguyễn Hữu Thọ, Q.7, HCM</v>
          </cell>
          <cell r="D3168" t="str">
            <v>MIENBAC;WIN</v>
          </cell>
          <cell r="E3168">
            <v>0</v>
          </cell>
        </row>
        <row r="3169">
          <cell r="A3169" t="str">
            <v>win6569</v>
          </cell>
          <cell r="B3169" t="str">
            <v>CN HÀ NỘI - wincommerce</v>
          </cell>
          <cell r="C3169" t="str">
            <v>Thôn Nội Đồng, Xã Đại Thịnh, Huyện Mê Linh, HN</v>
          </cell>
          <cell r="D3169" t="str">
            <v>MIENBAC;WIN</v>
          </cell>
          <cell r="E3169">
            <v>0</v>
          </cell>
        </row>
        <row r="3170">
          <cell r="A3170" t="str">
            <v>WIN6570</v>
          </cell>
          <cell r="B3170" t="str">
            <v>CN HÀ NỘI - CÔNG TY CỔ PHẦN DỊCH VỤ THƯƠNG MẠI TỔNG HỢP WINCOMMERCE</v>
          </cell>
          <cell r="C3170" t="str">
            <v>Thôn Động Phí, Xã Phương Tú, Huyện Ứng Hòa, HN</v>
          </cell>
          <cell r="D3170" t="str">
            <v>MIENBAC;WIN</v>
          </cell>
          <cell r="E3170">
            <v>0</v>
          </cell>
        </row>
        <row r="3171">
          <cell r="A3171" t="str">
            <v>WIN6585</v>
          </cell>
          <cell r="B3171" t="str">
            <v>CN HÀ NỘI - CÔNG TY CỔ PHẦN DỊCH VỤ THƯƠNG MẠI TỔNG HỢP WINCOMMERCE</v>
          </cell>
          <cell r="C3171" t="str">
            <v>Thôn Nhồi Dưới, Xã Cổ Loa, Huyện Đông Anh, HN</v>
          </cell>
          <cell r="D3171" t="str">
            <v>MIENNAM;WIN</v>
          </cell>
          <cell r="E3171" t="str">
            <v/>
          </cell>
        </row>
        <row r="3172">
          <cell r="A3172" t="str">
            <v>win6591</v>
          </cell>
          <cell r="B3172" t="str">
            <v>CN HCM - WINCOMMERCE</v>
          </cell>
          <cell r="C3172" t="str">
            <v>CC The Mansion khu A, đường số 7, KDC 13E, X. Phong Phú, Bình Chánh, HCM</v>
          </cell>
          <cell r="D3172" t="str">
            <v>MIENNAM;WIN</v>
          </cell>
          <cell r="E3172" t="str">
            <v/>
          </cell>
        </row>
        <row r="3173">
          <cell r="A3173" t="str">
            <v>WIN6596</v>
          </cell>
          <cell r="B3173" t="str">
            <v>CN HCM - CÔNG TY CỔ PHẦN DỊCH VỤ THƯƠNG MẠI TỔNG HỢP WINCOMMERCE</v>
          </cell>
          <cell r="C3173" t="str">
            <v>39 Đườg Ấp Chiến Lược, KP4, P. Bình Hưng Hòa A, Q. Bình Tân, HCM</v>
          </cell>
          <cell r="D3173" t="str">
            <v>MIENNAM;WIN</v>
          </cell>
          <cell r="E3173" t="str">
            <v/>
          </cell>
        </row>
        <row r="3174">
          <cell r="A3174" t="str">
            <v>win6606</v>
          </cell>
          <cell r="B3174" t="str">
            <v>CN HCM - CÔNG TY CỔ PHẦN DỊCH VỤ THƯƠNG MẠI TỔNG HỢP WINCOMMERCE</v>
          </cell>
          <cell r="C3174" t="str">
            <v>01.05 Tòa S6.05, Vinhomes Grand Park, 88 Phước Thiện, P.Long Trường, Q.9, HCM</v>
          </cell>
          <cell r="D3174" t="str">
            <v>MIENBAC;WIN</v>
          </cell>
          <cell r="E3174">
            <v>0</v>
          </cell>
        </row>
        <row r="3175">
          <cell r="A3175" t="str">
            <v>win6610</v>
          </cell>
          <cell r="B3175" t="str">
            <v>CN HÀ NỘI - wincommerce</v>
          </cell>
          <cell r="C3175" t="str">
            <v>Thôn Bờ Thồng, Xã Tuy Lai, Huyện Mỹ Đức, HN</v>
          </cell>
          <cell r="D3175" t="str">
            <v>MIENBAC;WIN</v>
          </cell>
          <cell r="E3175">
            <v>0</v>
          </cell>
        </row>
        <row r="3176">
          <cell r="A3176" t="str">
            <v>win6613</v>
          </cell>
          <cell r="B3176" t="str">
            <v>CN HÀ NỘI - wincommerce</v>
          </cell>
          <cell r="C3176" t="str">
            <v>Số 35 Đông Khê, Cụm 3, Xã Đan Phượng, Huyện Đan Phượng, HN</v>
          </cell>
          <cell r="D3176" t="str">
            <v>MIENBAC;WIN</v>
          </cell>
          <cell r="E3176">
            <v>0</v>
          </cell>
        </row>
        <row r="3177">
          <cell r="A3177" t="str">
            <v>WIN6614</v>
          </cell>
          <cell r="B3177" t="str">
            <v>CN HÀ NỘI - CÔNG TY CỔ PHẦN DỊCH VỤ THƯƠNG MẠI TỔNG HỢP WINCOMMERCE</v>
          </cell>
          <cell r="C3177" t="str">
            <v>Thôn Bặt Ngõ, Xã Liên Bạt, Huyện Ứng Hòa, HN</v>
          </cell>
          <cell r="D3177" t="str">
            <v>MIENNAM;WIN</v>
          </cell>
          <cell r="E3177" t="str">
            <v/>
          </cell>
        </row>
        <row r="3178">
          <cell r="A3178" t="str">
            <v>WIN6615</v>
          </cell>
          <cell r="B3178" t="str">
            <v>CN HCM - CÔNG TY CỔ PHẦN DỊCH VỤ THƯƠNG MẠI TỔNG HỢP WINCOMMERCE</v>
          </cell>
          <cell r="C3178" t="str">
            <v>B13/29B Ấp 2C X. Vĩnh Lộc B, H. Bình Chánh, HCM</v>
          </cell>
          <cell r="D3178" t="str">
            <v>MIENNAM;WIN</v>
          </cell>
          <cell r="E3178" t="str">
            <v/>
          </cell>
        </row>
        <row r="3179">
          <cell r="A3179" t="str">
            <v>win6618</v>
          </cell>
          <cell r="B3179" t="str">
            <v>CN HCM - WINCOMMERCE</v>
          </cell>
          <cell r="C3179" t="str">
            <v>666/72 Đường 3 Tháng 2, P.14, Q.10, HCM</v>
          </cell>
          <cell r="D3179" t="str">
            <v>MIENBAC;WIN</v>
          </cell>
          <cell r="E3179">
            <v>0</v>
          </cell>
        </row>
        <row r="3180">
          <cell r="A3180" t="str">
            <v>WIN6629</v>
          </cell>
          <cell r="B3180" t="str">
            <v>CN HÀ NỘI - CÔNG TY CỔ PHẦN DỊCH VỤ THƯƠNG MẠI TỔNG HỢP WINCOMMERCE</v>
          </cell>
          <cell r="C3180" t="str">
            <v>Thôn Ấp Tó, Xã Uy Nỗ, Huyện Đông Anh, HN</v>
          </cell>
          <cell r="D3180" t="str">
            <v>MIENBAC;WIN</v>
          </cell>
          <cell r="E3180">
            <v>0</v>
          </cell>
        </row>
        <row r="3181">
          <cell r="A3181" t="str">
            <v>win6634</v>
          </cell>
          <cell r="B3181" t="str">
            <v>CN HÀ NỘI - wincommerce</v>
          </cell>
          <cell r="C3181" t="str">
            <v>V3–B01, Khu đô thị mới An Hưng, Phường La Khê, Quận Hà Đông, HN</v>
          </cell>
          <cell r="D3181" t="str">
            <v>MIENBAC;WIN</v>
          </cell>
          <cell r="E3181">
            <v>0</v>
          </cell>
        </row>
        <row r="3182">
          <cell r="A3182" t="str">
            <v>win6639</v>
          </cell>
          <cell r="B3182" t="str">
            <v>CN HÀ NỘI - WINCOMMERCE</v>
          </cell>
          <cell r="C3182" t="str">
            <v>114 Ngõ 14 Quỳnh Lôi, Phường Quỳnh Mai, Quận Hai Bà Trưng, HN</v>
          </cell>
          <cell r="D3182" t="str">
            <v>MIENBAC;WIN</v>
          </cell>
          <cell r="E3182">
            <v>0</v>
          </cell>
        </row>
        <row r="3183">
          <cell r="A3183" t="str">
            <v>WIN6646</v>
          </cell>
          <cell r="B3183" t="str">
            <v>CN HÀ NỘI - CÔNG TY CỔ PHẦN DỊCH VỤ THƯƠNG MẠI TỔNG HỢP WINCOMMERCE</v>
          </cell>
          <cell r="C3183" t="str">
            <v>Số 60 Lê Trọng Tấn, Phường Khương Mai, Quận Thanh Xuân, HN</v>
          </cell>
          <cell r="D3183" t="str">
            <v>MIENNAM;WIN</v>
          </cell>
          <cell r="E3183" t="str">
            <v/>
          </cell>
        </row>
        <row r="3184">
          <cell r="A3184" t="str">
            <v>WIN6658</v>
          </cell>
          <cell r="B3184" t="str">
            <v>CN HCM - CÔNG TY CỔ PHẦN DỊCH VỤ THƯƠNG MẠI TỔNG HỢP WINCOMMERCE</v>
          </cell>
          <cell r="C3184" t="str">
            <v>47/8 Nguyễn Hữu Tiến. P.Tây Thạnh, Q.Tân Phú, HCM</v>
          </cell>
          <cell r="D3184" t="str">
            <v>MIENNAM;WIN</v>
          </cell>
          <cell r="E3184" t="str">
            <v/>
          </cell>
        </row>
        <row r="3185">
          <cell r="A3185" t="str">
            <v>WIN6662</v>
          </cell>
          <cell r="B3185" t="str">
            <v>CN HCM - CÔNG TY CỔ PHẦN DỊCH VỤ THƯƠNG MẠI TỔNG HỢP WINCOMMERCE</v>
          </cell>
          <cell r="C3185" t="str">
            <v>12 – 12A Chiến Lược, P.Bình Trị Đông, Q.Bình Tân, HCM</v>
          </cell>
          <cell r="D3185" t="str">
            <v>MIENBAC;WIN</v>
          </cell>
          <cell r="E3185">
            <v>0</v>
          </cell>
        </row>
        <row r="3186">
          <cell r="A3186" t="str">
            <v>win6663</v>
          </cell>
          <cell r="B3186" t="str">
            <v>CN HÀ NỘI - wincommerce</v>
          </cell>
          <cell r="C3186" t="str">
            <v>SH B4 tòa CT6B, Khu đô thị mới Dương Nội, Phường Dương Nội, Quận Hà Đông, HN</v>
          </cell>
          <cell r="D3186" t="str">
            <v>MIENBAC;WIN</v>
          </cell>
          <cell r="E3186">
            <v>0</v>
          </cell>
        </row>
        <row r="3187">
          <cell r="A3187" t="str">
            <v>win6664</v>
          </cell>
          <cell r="B3187" t="str">
            <v>CN HÀ NỘI - CÔNG TY CỔ PHẦN DỊCH VỤ THƯƠNG MẠI TỔNG HỢP WINCOMMERCE</v>
          </cell>
          <cell r="C3187" t="str">
            <v>Thôn Hòa Bình, Xã Hoàng Văn Thụ, Huyện Chương Mỹ, HN</v>
          </cell>
          <cell r="D3187" t="str">
            <v>MIENBAC;WIN</v>
          </cell>
          <cell r="E3187">
            <v>0</v>
          </cell>
        </row>
        <row r="3188">
          <cell r="A3188" t="str">
            <v>win6668</v>
          </cell>
          <cell r="B3188" t="str">
            <v>CN HÀ NỘI - wincommerce</v>
          </cell>
          <cell r="C3188" t="str">
            <v>Số 94, Thôn Dũng Tiến, Xã Kim Thư, Huyện Thanh Oai, HN</v>
          </cell>
          <cell r="D3188" t="str">
            <v>MIENNAM;WIN</v>
          </cell>
          <cell r="E3188" t="str">
            <v/>
          </cell>
        </row>
        <row r="3189">
          <cell r="A3189" t="str">
            <v>WIN6670</v>
          </cell>
          <cell r="B3189" t="str">
            <v>CN HCM - CÔNG TY CỔ PHẦN DỊCH VỤ THƯƠNG MẠI TỔNG HỢP WINCOMMERCE</v>
          </cell>
          <cell r="C3189" t="str">
            <v>172/16A-18 An Phú Đông 09, P.An Phú Đông, Q.12, HCM</v>
          </cell>
          <cell r="D3189" t="str">
            <v>MIENBAC; WIN</v>
          </cell>
          <cell r="E3189">
            <v>0</v>
          </cell>
        </row>
        <row r="3190">
          <cell r="A3190" t="str">
            <v>WIN6671</v>
          </cell>
          <cell r="B3190" t="str">
            <v>CN HÀ NỘI - CÔNG TY CỔ PHẦN DỊCH VỤ THƯƠNG MẠI TỔNG HỢP WINCOMMERCE</v>
          </cell>
          <cell r="C3190" t="str">
            <v>Số 150 Phố Kim Anh, Xã Thanh Xuân, Huyện Sóc Sơn, HN</v>
          </cell>
          <cell r="D3190" t="str">
            <v>MIENNAM;WIN</v>
          </cell>
          <cell r="E3190" t="str">
            <v/>
          </cell>
        </row>
        <row r="3191">
          <cell r="A3191" t="str">
            <v>win6673</v>
          </cell>
          <cell r="B3191" t="str">
            <v>CN HCM - CÔNG TY CỔ PHẦN DỊCH VỤ THƯƠNG MẠI TỔNG HỢP WINCOMMERCE</v>
          </cell>
          <cell r="C3191" t="str">
            <v>Chung cư HQC plaza, Lô CC1, Đường Nguyễn Văn Linh, xã An Phú Tây, Huyện Bình Chánh, HCM</v>
          </cell>
          <cell r="D3191" t="str">
            <v>MIENNAM;WIN</v>
          </cell>
          <cell r="E3191" t="str">
            <v/>
          </cell>
        </row>
        <row r="3192">
          <cell r="A3192" t="str">
            <v>win6674</v>
          </cell>
          <cell r="B3192" t="str">
            <v>CN HCM - CÔNG TY CỔ PHẦN DỊCH VỤ THƯƠNG MẠI TỔNG HỢP WINCOMMERCE</v>
          </cell>
          <cell r="C3192" t="str">
            <v>302 – 304 Nguyễn Thị Kiểu, P.Hiệp Thành, Q.12, HCM</v>
          </cell>
          <cell r="D3192" t="str">
            <v>MIENNAM;WIN</v>
          </cell>
          <cell r="E3192" t="str">
            <v/>
          </cell>
        </row>
        <row r="3193">
          <cell r="A3193" t="str">
            <v>WIN6675</v>
          </cell>
          <cell r="B3193" t="str">
            <v>CN HCM - CÔNG TY CỔ PHẦN DỊCH VỤ THƯƠNG MẠI TỔNG HỢP WINCOMMERCE</v>
          </cell>
          <cell r="C3193" t="str">
            <v>148 Đường số 9, P. 16, Q.Gò Vấp, HCM</v>
          </cell>
          <cell r="D3193" t="str">
            <v>MIENBAC;WIN</v>
          </cell>
          <cell r="E3193">
            <v>0</v>
          </cell>
        </row>
        <row r="3194">
          <cell r="A3194" t="str">
            <v>win6676</v>
          </cell>
          <cell r="B3194" t="str">
            <v>CN HÀ NỘI - wincommerce</v>
          </cell>
          <cell r="C3194" t="str">
            <v>Thôn Yên Thành, Xã Tản Lĩnh, Huyện Ba Vì, HN</v>
          </cell>
          <cell r="D3194" t="str">
            <v>MIENBAC;WIN</v>
          </cell>
          <cell r="E3194">
            <v>0</v>
          </cell>
        </row>
        <row r="3195">
          <cell r="A3195" t="str">
            <v>win6677</v>
          </cell>
          <cell r="B3195" t="str">
            <v>CN HÀ NỘI - WINCOMMERCE</v>
          </cell>
          <cell r="C3195" t="str">
            <v>Thôn Yên Lạc 1, Xã Cần Kiệm, Huyện Thạch Thất, HN</v>
          </cell>
          <cell r="D3195" t="str">
            <v>MIENNAM;WIN</v>
          </cell>
          <cell r="E3195" t="str">
            <v/>
          </cell>
        </row>
        <row r="3196">
          <cell r="A3196" t="str">
            <v>win6682</v>
          </cell>
          <cell r="B3196" t="str">
            <v>CN HCM - CÔNG TY CỔ PHẦN DỊCH VỤ THƯƠNG MẠI TỔNG HỢP WINCOMMERCE</v>
          </cell>
          <cell r="C3196" t="str">
            <v>34/5B Trung Mỹ - Tân Xuân, Ấp Mỹ Huề, X.Trung Chánh, H.Hóc Môn, HCM</v>
          </cell>
          <cell r="D3196" t="str">
            <v>MIENBAC;WIN</v>
          </cell>
          <cell r="E3196">
            <v>0</v>
          </cell>
        </row>
        <row r="3197">
          <cell r="A3197" t="str">
            <v>win6683</v>
          </cell>
          <cell r="B3197" t="str">
            <v>CN HÀ NỘI - WINCOMMERCE</v>
          </cell>
          <cell r="C3197" t="str">
            <v>Thôn Ứng Hòa, Xã Lam Điền, Huyện Chương Mỹ, HN</v>
          </cell>
          <cell r="D3197" t="str">
            <v>MIENBAC;WIN</v>
          </cell>
          <cell r="E3197">
            <v>0</v>
          </cell>
        </row>
        <row r="3198">
          <cell r="A3198" t="str">
            <v>win6684</v>
          </cell>
          <cell r="B3198" t="str">
            <v>CN HÀ NỘI - WINCOMMERCE</v>
          </cell>
          <cell r="C3198" t="str">
            <v>Số 4 Ngõ 167 Phương Mai, Phường Phương Mai, Quận Đống Đa, HN</v>
          </cell>
          <cell r="D3198" t="str">
            <v>MIENBAC;WIN</v>
          </cell>
          <cell r="E3198">
            <v>0</v>
          </cell>
        </row>
        <row r="3199">
          <cell r="A3199" t="str">
            <v>win6689</v>
          </cell>
          <cell r="B3199" t="str">
            <v>CN HÀ NỘI - wincommerce</v>
          </cell>
          <cell r="C3199" t="str">
            <v>LK9-39 Khu Đô Thị mới Văn Phú, Phường Phú La, Quận Hà Đông, HN</v>
          </cell>
          <cell r="D3199" t="str">
            <v>MIENNAM;WIN</v>
          </cell>
          <cell r="E3199" t="str">
            <v/>
          </cell>
        </row>
        <row r="3200">
          <cell r="A3200" t="str">
            <v>win6694</v>
          </cell>
          <cell r="B3200" t="str">
            <v>CN HCM - WINCOMMERCE</v>
          </cell>
          <cell r="C3200" t="str">
            <v>0.03 Tầng 01, Chung cư CC1, khối HQ4, Khu 2-Khu tái định cư, Bến Lức-Khu chức năng số 17- KĐT mới Na T. Phố, Ấp 3, Xã An Phú Tây, Bình Chánh, HCM</v>
          </cell>
          <cell r="D3200" t="str">
            <v>MIENBAC;WIN</v>
          </cell>
          <cell r="E3200">
            <v>0</v>
          </cell>
        </row>
        <row r="3201">
          <cell r="A3201" t="str">
            <v>win6697</v>
          </cell>
          <cell r="B3201" t="str">
            <v>CN HÀ NỘI - WINCOMMERCE</v>
          </cell>
          <cell r="C3201" t="str">
            <v>18 Hàng Than, Phường Nguyễn Trung Trực, Quận Ba Đình, HN</v>
          </cell>
          <cell r="D3201" t="str">
            <v>MIENNAM;WIN</v>
          </cell>
          <cell r="E3201" t="str">
            <v/>
          </cell>
        </row>
        <row r="3202">
          <cell r="A3202" t="str">
            <v>WIN6702</v>
          </cell>
          <cell r="B3202" t="str">
            <v>CN HCM - CÔNG TY CỔ PHẦN DỊCH VỤ THƯƠNG MẠI TỔNG HỢP WINCOMMERCE</v>
          </cell>
          <cell r="C3202" t="str">
            <v>34 Hoàng Hoa Thám, P.7, Q.Bình Thạnh, HCM</v>
          </cell>
          <cell r="D3202" t="str">
            <v>MIENNAM;WIN</v>
          </cell>
          <cell r="E3202" t="str">
            <v/>
          </cell>
        </row>
        <row r="3203">
          <cell r="A3203" t="str">
            <v>win6705</v>
          </cell>
          <cell r="B3203" t="str">
            <v>CN HCM - CÔNG TY CỔ PHẦN DỊCH VỤ THƯƠNG MẠI TỔNG HỢP WINCOMMERCE</v>
          </cell>
          <cell r="C3203" t="str">
            <v>Shop 01.17, CC S3.05 Khu A, 512 Nguyễn Xiển, P. Long Thạnh Mỹ, TP. Thủ Đức, HCM</v>
          </cell>
          <cell r="D3203" t="str">
            <v>MIENNAM;WIN</v>
          </cell>
          <cell r="E3203" t="str">
            <v/>
          </cell>
        </row>
        <row r="3204">
          <cell r="A3204" t="str">
            <v>WIN6709</v>
          </cell>
          <cell r="B3204" t="str">
            <v>CN HCM - CÔNG TY CỔ PHẦN DỊCH VỤ THƯƠNG MẠI TỔNG HỢP WINCOMMERCE</v>
          </cell>
          <cell r="C3204" t="str">
            <v>34 Tạ Hiện, P.Thạnh Mỹ Lợi, TP.Thủ Đức</v>
          </cell>
          <cell r="D3204" t="str">
            <v>MIENNAM;WIN</v>
          </cell>
          <cell r="E3204" t="str">
            <v/>
          </cell>
        </row>
        <row r="3205">
          <cell r="A3205" t="str">
            <v>win6710</v>
          </cell>
          <cell r="B3205" t="str">
            <v>CN HCM - CÔNG TY CỔ PHẦN DỊCH VỤ THƯƠNG MẠI TỔNG HỢP WINCOMMERCE</v>
          </cell>
          <cell r="C3205" t="str">
            <v>137 Lương Thế Vinh, P.Tân Thới Hòa, Q.Tân Phú, HCM</v>
          </cell>
          <cell r="D3205" t="str">
            <v>MIENNAM;WIN</v>
          </cell>
          <cell r="E3205" t="str">
            <v/>
          </cell>
        </row>
        <row r="3206">
          <cell r="A3206" t="str">
            <v>win6711</v>
          </cell>
          <cell r="B3206" t="str">
            <v>CN HCM - CÔNG TY CỔ PHẦN DỊCH VỤ THƯƠNG MẠI TỔNG HỢP WINCOMMERCE</v>
          </cell>
          <cell r="C3206" t="str">
            <v>SL9 Cư Xá Phú Lâm A, P.12, Q.6, HCM</v>
          </cell>
          <cell r="D3206" t="str">
            <v>MIENBAC;WIN</v>
          </cell>
          <cell r="E3206">
            <v>0</v>
          </cell>
        </row>
        <row r="3207">
          <cell r="A3207" t="str">
            <v>win6713</v>
          </cell>
          <cell r="B3207" t="str">
            <v>CN HÀ NỘI - WINCOMMERCE</v>
          </cell>
          <cell r="C3207" t="str">
            <v>Kiot 01,02,25,26, Tầng 1 - Tòa CT1B, trục đường 5 kéo dài, Phường Thượng Thanh, Quận Long Biên, HN</v>
          </cell>
          <cell r="D3207" t="str">
            <v>MIENBAC;WIN</v>
          </cell>
          <cell r="E3207">
            <v>0</v>
          </cell>
        </row>
        <row r="3208">
          <cell r="A3208" t="str">
            <v>win6722</v>
          </cell>
          <cell r="B3208" t="str">
            <v>CN HÀ NỘI - wincommerce</v>
          </cell>
          <cell r="C3208" t="str">
            <v>số B3-Lô B-TT1, Khu nhà ở Bộ Tư lệnh Thủ Đô Hà Nội, Phường Yên Nghĩa, Quận Hà Đông, HN</v>
          </cell>
          <cell r="D3208" t="str">
            <v>MIENBAC;WIN</v>
          </cell>
          <cell r="E3208">
            <v>0</v>
          </cell>
        </row>
        <row r="3209">
          <cell r="A3209" t="str">
            <v>win6728</v>
          </cell>
          <cell r="B3209" t="str">
            <v>CN HÀ NỘI - wincommerce</v>
          </cell>
          <cell r="C3209" t="str">
            <v>Số 55 Đường 422 Xã Tân Lập, Huyện Đan Phượng, HN</v>
          </cell>
          <cell r="D3209" t="str">
            <v>MIENNAM;WIN</v>
          </cell>
          <cell r="E3209" t="str">
            <v/>
          </cell>
        </row>
        <row r="3210">
          <cell r="A3210" t="str">
            <v>WIN6734</v>
          </cell>
          <cell r="B3210" t="str">
            <v>CN HCM - CÔNG TY CỔ PHẦN DỊCH VỤ THƯƠNG MẠI TỔNG HỢP WINCOMMERCE</v>
          </cell>
          <cell r="C3210" t="str">
            <v>117 – 119 Trần Văn Kiểu, P.10, Q.6, HCM</v>
          </cell>
          <cell r="D3210" t="str">
            <v>MIENNAM;WIN</v>
          </cell>
          <cell r="E3210" t="str">
            <v/>
          </cell>
        </row>
        <row r="3211">
          <cell r="A3211" t="str">
            <v>win6735</v>
          </cell>
          <cell r="B3211" t="str">
            <v>CN HCM - CÔNG TY CỔ PHẦN DỊCH VỤ THƯƠNG MẠI TỔNG HỢP WINCOMMERCE</v>
          </cell>
          <cell r="C3211" t="str">
            <v>9A Thoại Ngọc Hầu, P.Hòa Thạnh, Q.Tân Phú, HCM</v>
          </cell>
          <cell r="D3211" t="str">
            <v>MIENBAC;WIN</v>
          </cell>
          <cell r="E3211">
            <v>0</v>
          </cell>
        </row>
        <row r="3212">
          <cell r="A3212" t="str">
            <v>win6738</v>
          </cell>
          <cell r="B3212" t="str">
            <v>CN HÀ NỘI - wincommerce</v>
          </cell>
          <cell r="C3212" t="str">
            <v>TDP Nguyên Xá 1, Phường Minh Khai, Quận Bắc Từ Liêm, HN</v>
          </cell>
          <cell r="D3212" t="str">
            <v>MIENBAC;WIN</v>
          </cell>
          <cell r="E3212">
            <v>0</v>
          </cell>
        </row>
        <row r="3213">
          <cell r="A3213" t="str">
            <v>win6739</v>
          </cell>
          <cell r="B3213" t="str">
            <v>CN HÀ NỘI - wincommerce</v>
          </cell>
          <cell r="C3213" t="str">
            <v>Chợ Đầu Đê, Xã Tiến Thịnh, Huyện Mê Linh, HN</v>
          </cell>
          <cell r="D3213" t="str">
            <v>MIENBAC;WIN</v>
          </cell>
          <cell r="E3213">
            <v>0</v>
          </cell>
        </row>
        <row r="3214">
          <cell r="A3214" t="str">
            <v>win6743</v>
          </cell>
          <cell r="B3214" t="str">
            <v>CN HÀ NỘI - wincommerce</v>
          </cell>
          <cell r="C3214" t="str">
            <v>Ô thương mại dịch vụ 4 ( Tầng 1) Thuộc tòa nhà T4 Thăng Long, Huyện Hoài Đức, HN</v>
          </cell>
          <cell r="D3214" t="str">
            <v>MIENNAM;WIN</v>
          </cell>
          <cell r="E3214" t="str">
            <v/>
          </cell>
        </row>
        <row r="3215">
          <cell r="A3215" t="str">
            <v>WIN6744</v>
          </cell>
          <cell r="B3215" t="str">
            <v>CN HCM - CÔNG TY CỔ PHẦN DỊCH VỤ THƯƠNG MẠI TỔNG HỢP WINCOMMERCE</v>
          </cell>
          <cell r="C3215" t="str">
            <v>15 Đường số 1, P. Bình Hưng Hòa A, Q. Bình Tân, HCM</v>
          </cell>
          <cell r="D3215" t="str">
            <v>MIENBAC;WIN</v>
          </cell>
          <cell r="E3215">
            <v>0</v>
          </cell>
        </row>
        <row r="3216">
          <cell r="A3216" t="str">
            <v>win6754</v>
          </cell>
          <cell r="B3216" t="str">
            <v>CN HÀ NỘI - WINCOMMERCE</v>
          </cell>
          <cell r="C3216" t="str">
            <v>01S5A, Khối nhà S6 (S6.1+ S6.2), Khu Vinhomes Symphony, Lô đất G4*-HH16, Phường Phúc Lợi, Quận Long Biên, HN</v>
          </cell>
          <cell r="D3216" t="str">
            <v>MIENNAM;WIN</v>
          </cell>
          <cell r="E3216" t="str">
            <v/>
          </cell>
        </row>
        <row r="3217">
          <cell r="A3217" t="str">
            <v>win6757</v>
          </cell>
          <cell r="B3217" t="str">
            <v>CN HCM - CÔNG TY CỔ PHẦN DỊCH VỤ THƯƠNG MẠI TỔNG HỢP WINCOMMERCE</v>
          </cell>
          <cell r="C3217" t="str">
            <v>662 Tên Lửa, KP.1, P.Bình Trị Đông B, Q.Bình Tân, HCM</v>
          </cell>
          <cell r="D3217" t="str">
            <v>MIENBAC;WIN</v>
          </cell>
          <cell r="E3217">
            <v>0</v>
          </cell>
        </row>
        <row r="3218">
          <cell r="A3218" t="str">
            <v>win6760</v>
          </cell>
          <cell r="B3218" t="str">
            <v>CN HÀ NỘI - wincommerce</v>
          </cell>
          <cell r="C3218" t="str">
            <v>Số 164 đường 72, Phương Quan, Xã Vân Côn, Huyện Hoài Đức, HN</v>
          </cell>
          <cell r="D3218" t="str">
            <v>MIENBAC;WIN</v>
          </cell>
          <cell r="E3218">
            <v>0</v>
          </cell>
        </row>
        <row r="3219">
          <cell r="A3219" t="str">
            <v>win6768</v>
          </cell>
          <cell r="B3219" t="str">
            <v>CN HÀ NỘI - wincommerce</v>
          </cell>
          <cell r="C3219" t="str">
            <v>332 Lũng Kênh, Xã Đức Giang , Huyện Hoài Đức, HN</v>
          </cell>
          <cell r="D3219" t="str">
            <v>MIENBAC;WIN</v>
          </cell>
          <cell r="E3219">
            <v>0</v>
          </cell>
        </row>
        <row r="3220">
          <cell r="A3220" t="str">
            <v>win6770</v>
          </cell>
          <cell r="B3220" t="str">
            <v>CN HÀ NỘI - wincommerce</v>
          </cell>
          <cell r="C3220" t="str">
            <v>Kiot TMDV – B07 Tecco Diamond, KĐT Tứ Hiệp, Xã Tứ Hiệp, Huyện Thanh Trì, HN</v>
          </cell>
          <cell r="D3220" t="str">
            <v>MIENBAC;WIN</v>
          </cell>
          <cell r="E3220">
            <v>0</v>
          </cell>
        </row>
        <row r="3221">
          <cell r="A3221" t="str">
            <v>win6774</v>
          </cell>
          <cell r="B3221" t="str">
            <v>CN HÀ NỘI - wincommerce</v>
          </cell>
          <cell r="C3221" t="str">
            <v>Số 28 Yên Hòa, Tổ 14 Yên Nghĩa, Phường Yên Nghĩa, Q.Hà Đông, HN</v>
          </cell>
          <cell r="D3221" t="str">
            <v>MIENBAC;WIN</v>
          </cell>
          <cell r="E3221">
            <v>0</v>
          </cell>
        </row>
        <row r="3222">
          <cell r="A3222" t="str">
            <v>win6777</v>
          </cell>
          <cell r="B3222" t="str">
            <v>CN HÀ NỘI - WINCOMMERCE</v>
          </cell>
          <cell r="C3222" t="str">
            <v>Số nhà 39 Ngõ 192 Phố Lê Trọng Tấn, Phường Định Công, Quận Thanh Xuân, HN</v>
          </cell>
          <cell r="D3222" t="str">
            <v>MIENNAM;WIN</v>
          </cell>
          <cell r="E3222" t="str">
            <v/>
          </cell>
        </row>
        <row r="3223">
          <cell r="A3223" t="str">
            <v>win6781</v>
          </cell>
          <cell r="B3223" t="str">
            <v>CN HCM - WINCOMMERCE</v>
          </cell>
          <cell r="C3223" t="str">
            <v>A0.02, Tầng trệt, Khu A, Cao ốc Hưng Phát, 928 Lê Văn Lương, X.Phước Kiểng, H.Nhà Bè, HCM</v>
          </cell>
          <cell r="D3223" t="str">
            <v>MIENNAM;WIN</v>
          </cell>
          <cell r="E3223" t="str">
            <v/>
          </cell>
        </row>
        <row r="3224">
          <cell r="A3224" t="str">
            <v>win6782</v>
          </cell>
          <cell r="B3224" t="str">
            <v>CN HCM - Wincommerce</v>
          </cell>
          <cell r="C3224" t="str">
            <v>0.06, CC Carillon 5, 262/3 Lũy Bán Bích, P.Hòa Thạnh, Q.Tân Phú, HCM</v>
          </cell>
          <cell r="D3224" t="str">
            <v>MIENBAC;WIN</v>
          </cell>
          <cell r="E3224">
            <v>0</v>
          </cell>
        </row>
        <row r="3225">
          <cell r="A3225" t="str">
            <v>win6788</v>
          </cell>
          <cell r="B3225" t="str">
            <v>CN HÀ NỘI - wincommerce</v>
          </cell>
          <cell r="C3225" t="str">
            <v>Lô 37-TTTM1, Khu đô thị mới hai bên đường Lê Trọng Tấn, Phường Dương Nội, Quận Hà Đông, HN</v>
          </cell>
          <cell r="D3225" t="str">
            <v>MIENBAC;WIN</v>
          </cell>
          <cell r="E3225">
            <v>0</v>
          </cell>
        </row>
        <row r="3226">
          <cell r="A3226" t="str">
            <v>win6794</v>
          </cell>
          <cell r="B3226" t="str">
            <v>CN HÀ NỘI - wincommerce</v>
          </cell>
          <cell r="C3226" t="str">
            <v>Thôn Hiền Lương, Xã An Tiến, huyện Mỹ Đức, HN</v>
          </cell>
          <cell r="D3226" t="str">
            <v>MIENNAM;WIN</v>
          </cell>
          <cell r="E3226" t="str">
            <v/>
          </cell>
        </row>
        <row r="3227">
          <cell r="A3227" t="str">
            <v>win6795</v>
          </cell>
          <cell r="B3227" t="str">
            <v>CN HCM - WINCOMMERCE</v>
          </cell>
          <cell r="C3227" t="str">
            <v>3/22A Đông Thạnh 2-3-1, X.Đông Thạnh, H.Hóc Môn, HCM</v>
          </cell>
          <cell r="D3227" t="str">
            <v>MIENNAM;WIN</v>
          </cell>
          <cell r="E3227" t="str">
            <v/>
          </cell>
        </row>
        <row r="3228">
          <cell r="A3228" t="str">
            <v>win6802</v>
          </cell>
          <cell r="B3228" t="str">
            <v>CN HCM - WINCOMMERCE</v>
          </cell>
          <cell r="C3228" t="str">
            <v>B-TM01, CC Harmona, 21 Trương Công Định, P.14, Q.Tân Bình, HCM</v>
          </cell>
          <cell r="D3228" t="str">
            <v>MIENNAM;WIN</v>
          </cell>
          <cell r="E3228" t="str">
            <v/>
          </cell>
        </row>
        <row r="3229">
          <cell r="A3229" t="str">
            <v>win6803</v>
          </cell>
          <cell r="B3229" t="str">
            <v>CN HCM - WINCOMMERCE</v>
          </cell>
          <cell r="C3229" t="str">
            <v>22 Đường số 25, P.Linh Đông, TP.Thủ Đức, HCM</v>
          </cell>
          <cell r="D3229" t="str">
            <v>MIENBAC;WIN</v>
          </cell>
          <cell r="E3229">
            <v>0</v>
          </cell>
        </row>
        <row r="3230">
          <cell r="A3230" t="str">
            <v>win6807</v>
          </cell>
          <cell r="B3230" t="str">
            <v>CN HÀ NỘI - WINCOMMERCE</v>
          </cell>
          <cell r="C3230" t="str">
            <v>Số 268A Phố Đội Cấn, Phường Cống Vị, Quận Ba Đình, HN</v>
          </cell>
          <cell r="D3230" t="str">
            <v>MIENNAM;WIN</v>
          </cell>
          <cell r="E3230" t="str">
            <v/>
          </cell>
        </row>
        <row r="3231">
          <cell r="A3231" t="str">
            <v>win6823</v>
          </cell>
          <cell r="B3231" t="str">
            <v>CN HCM - WINCOMMERCE</v>
          </cell>
          <cell r="C3231" t="str">
            <v>Lô G17, Khu nhà ở Bình Chiểu, KP.2, P.Bình Chiểu, TP.Thủ Đức, HCM</v>
          </cell>
          <cell r="D3231" t="str">
            <v>MIENNAM;WIN</v>
          </cell>
          <cell r="E3231" t="str">
            <v/>
          </cell>
        </row>
        <row r="3232">
          <cell r="A3232" t="str">
            <v>win6824</v>
          </cell>
          <cell r="B3232" t="str">
            <v>CN HCM - WINCOMMERCE</v>
          </cell>
          <cell r="C3232" t="str">
            <v>8/17 Đông Thạnh 3, X.Đông Thạnh, H.Hóc Môn, HCM</v>
          </cell>
          <cell r="D3232" t="str">
            <v>MIENNAM;WIN</v>
          </cell>
          <cell r="E3232" t="str">
            <v/>
          </cell>
        </row>
        <row r="3233">
          <cell r="A3233" t="str">
            <v>win6826</v>
          </cell>
          <cell r="B3233" t="str">
            <v>CN HCM - Wincommerce</v>
          </cell>
          <cell r="C3233" t="str">
            <v>121-123-125-127 Nguyễn Quý Anh, P.Tân Sơn Nhì, Q.Tân Phú, HCM</v>
          </cell>
          <cell r="D3233" t="str">
            <v>MIENNAM;WIN</v>
          </cell>
          <cell r="E3233" t="str">
            <v/>
          </cell>
        </row>
        <row r="3234">
          <cell r="A3234" t="str">
            <v>win6829</v>
          </cell>
          <cell r="B3234" t="str">
            <v>CN HCM - WINCOMMERCE</v>
          </cell>
          <cell r="C3234" t="str">
            <v>A10/27 Ấp 1 Quốc lộ 50, X.Bình Hưng, H.Bình Chánh, HCM</v>
          </cell>
          <cell r="D3234" t="str">
            <v>MIENNAM;WIN</v>
          </cell>
          <cell r="E3234" t="str">
            <v/>
          </cell>
        </row>
        <row r="3235">
          <cell r="A3235" t="str">
            <v>win6830</v>
          </cell>
          <cell r="B3235" t="str">
            <v>CN HCM - WINCOMMERCE</v>
          </cell>
          <cell r="C3235" t="str">
            <v>129/3 Trịnh Thị Miếng, X.Thới Tam Thôn, H.Hóc Môn, HCM</v>
          </cell>
          <cell r="D3235" t="str">
            <v>MIENNAM;WIN</v>
          </cell>
          <cell r="E3235" t="str">
            <v/>
          </cell>
        </row>
        <row r="3236">
          <cell r="A3236" t="str">
            <v>win6831</v>
          </cell>
          <cell r="B3236" t="str">
            <v>CN HCM - WINCOMMERCE</v>
          </cell>
          <cell r="C3236" t="str">
            <v>174 Dương Đình Hội, P.Phước Long B, TP.Thủ Đức (Q. 9 cũ), HCM</v>
          </cell>
          <cell r="D3236" t="str">
            <v>MIENNAM;WIN</v>
          </cell>
          <cell r="E3236" t="str">
            <v/>
          </cell>
        </row>
        <row r="3237">
          <cell r="A3237" t="str">
            <v>win6843</v>
          </cell>
          <cell r="B3237" t="str">
            <v>CN HCM - WINCOMMERCE</v>
          </cell>
          <cell r="C3237" t="str">
            <v>1400 Tỉnh Lộ 7, Ấp Chợ Cũ, X.An Nhơn Tây, H.Củ Chi, HCM</v>
          </cell>
          <cell r="D3237" t="str">
            <v>MIENNAM;WIN</v>
          </cell>
          <cell r="E3237" t="str">
            <v/>
          </cell>
        </row>
        <row r="3238">
          <cell r="A3238" t="str">
            <v>win6846</v>
          </cell>
          <cell r="B3238" t="str">
            <v>CN HCM - wincommerce</v>
          </cell>
          <cell r="C3238" t="str">
            <v>275 An Dương Vương, khu phố 4, P.An Lạc, Q.Bình Tân, HCM</v>
          </cell>
          <cell r="D3238" t="str">
            <v>MIENBAC;WIN</v>
          </cell>
          <cell r="E3238">
            <v>0</v>
          </cell>
        </row>
        <row r="3239">
          <cell r="A3239" t="str">
            <v>win6847</v>
          </cell>
          <cell r="B3239" t="str">
            <v>CN HÀ NỘI - wincommerce</v>
          </cell>
          <cell r="C3239" t="str">
            <v>158 Nguyễn Thái Học, Thị trấn Phùng, Huyện Đan Phượng, HN</v>
          </cell>
          <cell r="D3239" t="str">
            <v>MIENBAC;WIN</v>
          </cell>
          <cell r="E3239">
            <v>0</v>
          </cell>
        </row>
        <row r="3240">
          <cell r="A3240" t="str">
            <v>win6848</v>
          </cell>
          <cell r="B3240" t="str">
            <v>CN HÀ NỘI - wincommerce</v>
          </cell>
          <cell r="C3240" t="str">
            <v>Số 7 Ngõ 12 Đường Phú Minh, Phường Minh Khai, Quận Bắc Từ Liêm, HN</v>
          </cell>
          <cell r="D3240" t="str">
            <v>MIENBAC;WIN</v>
          </cell>
          <cell r="E3240">
            <v>0</v>
          </cell>
        </row>
        <row r="3241">
          <cell r="A3241" t="str">
            <v>win6849</v>
          </cell>
          <cell r="B3241" t="str">
            <v>CN HÀ NỘI - wincommerce</v>
          </cell>
          <cell r="C3241" t="str">
            <v>Thôn 5, Xã Ba Trại, Huyện Ba Vì, HN</v>
          </cell>
          <cell r="D3241" t="str">
            <v>MIENBAC;WIN</v>
          </cell>
          <cell r="E3241">
            <v>0</v>
          </cell>
        </row>
        <row r="3242">
          <cell r="A3242" t="str">
            <v>win6857</v>
          </cell>
          <cell r="B3242" t="str">
            <v>CN HÀ NỘI - wincommerce</v>
          </cell>
          <cell r="C3242" t="str">
            <v>Thôn Thượng, Xã Bích Hòa, Huyện Thanh Oai, HN</v>
          </cell>
          <cell r="D3242" t="str">
            <v>MIENBAC;WIN</v>
          </cell>
          <cell r="E3242">
            <v>0</v>
          </cell>
        </row>
        <row r="3243">
          <cell r="A3243" t="str">
            <v>win6858</v>
          </cell>
          <cell r="B3243" t="str">
            <v>CN HÀ NỘI - wincommerce</v>
          </cell>
          <cell r="C3243" t="str">
            <v>Đội 6 Quảng Yên, Xã Yên Sơn, Huyện Quốc Oai, HN</v>
          </cell>
          <cell r="D3243" t="str">
            <v>MIENNAM;WIN</v>
          </cell>
          <cell r="E3243" t="str">
            <v/>
          </cell>
        </row>
        <row r="3244">
          <cell r="A3244" t="str">
            <v>win6859</v>
          </cell>
          <cell r="B3244" t="str">
            <v>CN HCM - wincommerce</v>
          </cell>
          <cell r="C3244" t="str">
            <v>03.04 CC TopazHome 2, đường 154, P.Tân Phú, Tp.Thủ Đức, HCM</v>
          </cell>
          <cell r="D3244" t="str">
            <v>MIENNAM;WIN</v>
          </cell>
          <cell r="E3244" t="str">
            <v/>
          </cell>
        </row>
        <row r="3245">
          <cell r="A3245" t="str">
            <v>win6863</v>
          </cell>
          <cell r="B3245" t="str">
            <v>CN HCM - wincommerce</v>
          </cell>
          <cell r="C3245" t="str">
            <v>60 Liên khu 10-11, P.Bình Trị Đông, Q.Bình Tân, HCM</v>
          </cell>
          <cell r="D3245" t="str">
            <v>MIENBAC;WIN</v>
          </cell>
          <cell r="E3245">
            <v>0</v>
          </cell>
        </row>
        <row r="3246">
          <cell r="A3246" t="str">
            <v>win6866</v>
          </cell>
          <cell r="B3246" t="str">
            <v>CN HÀ NỘI - wincommerce</v>
          </cell>
          <cell r="C3246" t="str">
            <v>Thôn Ngọc Nhị, Xã Cẩm Lĩnh, Huyện Ba Vì, HN</v>
          </cell>
          <cell r="D3246" t="str">
            <v>MIENNAM;WIN</v>
          </cell>
          <cell r="E3246" t="str">
            <v/>
          </cell>
        </row>
        <row r="3247">
          <cell r="A3247" t="str">
            <v>win6869</v>
          </cell>
          <cell r="B3247" t="str">
            <v>CN HCM - wincommerce</v>
          </cell>
          <cell r="C3247" t="str">
            <v>33 Mai Hắc Đế, P.15, Q.8, HCM</v>
          </cell>
          <cell r="D3247" t="str">
            <v>MIENBAC;WIN</v>
          </cell>
          <cell r="E3247">
            <v>0</v>
          </cell>
        </row>
        <row r="3248">
          <cell r="A3248" t="str">
            <v>win6872</v>
          </cell>
          <cell r="B3248" t="str">
            <v>CN HÀ NỘI - wincommerce</v>
          </cell>
          <cell r="C3248" t="str">
            <v>Tầng 1, Tòa nhà HH2 Bắc Hà, Phố Tố Hữu, Phường Nhân Chính, Quận Thanh Xuân, HN</v>
          </cell>
          <cell r="D3248" t="str">
            <v>MIENBAC;WIN</v>
          </cell>
          <cell r="E3248">
            <v>0</v>
          </cell>
        </row>
        <row r="3249">
          <cell r="A3249" t="str">
            <v>win6873</v>
          </cell>
          <cell r="B3249" t="str">
            <v>CN HÀ NỘI - wincommerce</v>
          </cell>
          <cell r="C3249" t="str">
            <v>TM1 – Chung cư C1 Thành Công, Phường Thành Công, Quận Ba Đình, HN</v>
          </cell>
          <cell r="D3249" t="str">
            <v>MIENNAM;WIN</v>
          </cell>
          <cell r="E3249" t="str">
            <v/>
          </cell>
        </row>
        <row r="3250">
          <cell r="A3250" t="str">
            <v>WIN6875</v>
          </cell>
          <cell r="B3250" t="str">
            <v>CN HCM - CÔNG TY CỔ PHẦN DỊCH VỤ THƯƠNG MẠI TỔNG HỢP WINCOMMERCE</v>
          </cell>
          <cell r="C3250" t="str">
            <v>01.04 Tòa S7.02, Vinhomes Grand Park, 88 Phước Thiện, P. Long Bình, TP. Thủ Đức TP. Hồ Chí Minh Việt Nam</v>
          </cell>
          <cell r="D3250" t="str">
            <v>MIENBAC;WIN</v>
          </cell>
          <cell r="E3250">
            <v>0</v>
          </cell>
        </row>
        <row r="3251">
          <cell r="A3251" t="str">
            <v>win6880</v>
          </cell>
          <cell r="B3251" t="str">
            <v>CN HÀ NỘI - wincommerce</v>
          </cell>
          <cell r="C3251" t="str">
            <v>Xóm 6, Xã Phúc Lâm, Huyện Mỹ Đức, HN</v>
          </cell>
          <cell r="D3251" t="str">
            <v>MIENBAC;WIN</v>
          </cell>
          <cell r="E3251">
            <v>0</v>
          </cell>
        </row>
        <row r="3252">
          <cell r="A3252" t="str">
            <v>win6882</v>
          </cell>
          <cell r="B3252" t="str">
            <v>CN HÀ NỘI - wincommerce</v>
          </cell>
          <cell r="C3252" t="str">
            <v>S06 Tháp CENTRO, Newtatco Kosmo Tây Hồ, P.Xuân Tảo, Q.Bắc Từ Liêm, HN</v>
          </cell>
          <cell r="D3252" t="str">
            <v>MIENBAC;WIN</v>
          </cell>
          <cell r="E3252">
            <v>0</v>
          </cell>
        </row>
        <row r="3253">
          <cell r="A3253" t="str">
            <v>win6883</v>
          </cell>
          <cell r="B3253" t="str">
            <v>CN HÀ NỘI - wincommerce</v>
          </cell>
          <cell r="C3253" t="str">
            <v>161 Phố Phú Nhi 2, Phường Phú Thịnh, Thị xã Sơn Tây, HN</v>
          </cell>
          <cell r="D3253" t="str">
            <v>MIENNAM;WIN</v>
          </cell>
          <cell r="E3253" t="str">
            <v/>
          </cell>
        </row>
        <row r="3254">
          <cell r="A3254" t="str">
            <v>WIN6886</v>
          </cell>
          <cell r="B3254" t="str">
            <v>CN HCM - CÔNG TY CỔ PHẦN DỊCH VỤ THƯƠNG MẠI TỔNG HỢP WINCOMMERCE</v>
          </cell>
          <cell r="C3254" t="str">
            <v>01.04 Tòa S10.03, Vinhomes Grand Park, 88 Phước Thiện, P. Long Bình, TP. Thủ Đức TP. Hồ Chí Minh Việt Nam</v>
          </cell>
          <cell r="D3254" t="str">
            <v>MIENBAC;WIN</v>
          </cell>
          <cell r="E3254">
            <v>0</v>
          </cell>
        </row>
        <row r="3255">
          <cell r="A3255" t="str">
            <v>win6888</v>
          </cell>
          <cell r="B3255" t="str">
            <v>CN HÀ NỘI - wincommerce</v>
          </cell>
          <cell r="C3255" t="str">
            <v>Thôn Vị Thuỷ, Xã Thanh Mỹ, Thị xã Sơn Tây TP. Hà Nội</v>
          </cell>
          <cell r="D3255" t="str">
            <v>MIENBAC;WIN</v>
          </cell>
          <cell r="E3255">
            <v>0</v>
          </cell>
        </row>
        <row r="3256">
          <cell r="A3256" t="str">
            <v>win6891</v>
          </cell>
          <cell r="B3256" t="str">
            <v>CN HÀ NỘI - wincommerce</v>
          </cell>
          <cell r="C3256" t="str">
            <v>Số 42 Nguyễn Đăng Phi, Thôn La Thạch, Xã Phương Đình, H. Đan Phượng, HN</v>
          </cell>
          <cell r="D3256" t="str">
            <v>MIENBAC;WIN</v>
          </cell>
          <cell r="E3256">
            <v>0</v>
          </cell>
        </row>
        <row r="3257">
          <cell r="A3257" t="str">
            <v>win6892</v>
          </cell>
          <cell r="B3257" t="str">
            <v>CN HÀ NỘI - wincommerce</v>
          </cell>
          <cell r="C3257" t="str">
            <v>Thôn Hạ Sở, Xã Hồng Sơn, Huyện Mỹ Đức, HN</v>
          </cell>
          <cell r="D3257" t="str">
            <v>MIENBAC;WIN</v>
          </cell>
          <cell r="E3257">
            <v>0</v>
          </cell>
        </row>
        <row r="3258">
          <cell r="A3258" t="str">
            <v>win6895</v>
          </cell>
          <cell r="B3258" t="str">
            <v>CN HÀ NỘI - wincommerce</v>
          </cell>
          <cell r="C3258" t="str">
            <v>SH2A, Tầng 1, Tòa nhà HH02 thuộc công trình Nhà ở cao tầng kết hợp DV TM Eco Lakeview, Số 32 Phố Đại Từ, P.Đại Kim, Q.Hoàng Mai, HN</v>
          </cell>
          <cell r="D3258" t="str">
            <v>MIENNAM;WIN</v>
          </cell>
          <cell r="E3258" t="str">
            <v/>
          </cell>
        </row>
        <row r="3259">
          <cell r="A3259" t="str">
            <v>win6900</v>
          </cell>
          <cell r="B3259" t="str">
            <v>CN HCM - WINCOMMERCE</v>
          </cell>
          <cell r="C3259" t="str">
            <v>220/110 Nguyễn Văn Khối, P. 9, Q. Gò Vấp TP. Hồ Chí Minh Việt Nam</v>
          </cell>
          <cell r="D3259" t="str">
            <v>MIENBAC;WIN</v>
          </cell>
          <cell r="E3259">
            <v>0</v>
          </cell>
        </row>
        <row r="3260">
          <cell r="A3260" t="str">
            <v>win6919</v>
          </cell>
          <cell r="B3260" t="str">
            <v>CN HÀ NỘI - wincommerce</v>
          </cell>
          <cell r="C3260" t="str">
            <v>Số 116 Tây Tựu, Phường Tây Tựu, Quận Bắc Từ Liêm, HN</v>
          </cell>
          <cell r="D3260" t="str">
            <v>MIENNAM;WIN</v>
          </cell>
          <cell r="E3260" t="str">
            <v/>
          </cell>
        </row>
        <row r="3261">
          <cell r="A3261" t="str">
            <v>win6920</v>
          </cell>
          <cell r="B3261" t="str">
            <v>CN HCM - wincommerce</v>
          </cell>
          <cell r="C3261" t="str">
            <v>28A Tây Lân, khu phố 7, P.Bình Trị Đông A, Q.Bình Tân, HCM</v>
          </cell>
          <cell r="D3261" t="str">
            <v>MIENNAM;WIN</v>
          </cell>
          <cell r="E3261" t="str">
            <v/>
          </cell>
        </row>
        <row r="3262">
          <cell r="A3262" t="str">
            <v>win6921</v>
          </cell>
          <cell r="B3262" t="str">
            <v>CN HCM - wincommerce</v>
          </cell>
          <cell r="C3262" t="str">
            <v>B8/29B Hưng Nhơn, X.Tân Kiên, H.Bình Chánh, HCM</v>
          </cell>
          <cell r="D3262" t="str">
            <v>MIENBAC;WIN</v>
          </cell>
          <cell r="E3262">
            <v>0</v>
          </cell>
        </row>
        <row r="3263">
          <cell r="A3263" t="str">
            <v>winF205</v>
          </cell>
          <cell r="B3263" t="str">
            <v>CN HÀ NỘI - Wincommerce</v>
          </cell>
          <cell r="C3263" t="str">
            <v>F205 - F205 FWMP HNI Shop R105-01 S16, OCP - Shop R105-01 S16, Vinhome Oceanpark, Trâu Quỳ, Gia Lâm, HN</v>
          </cell>
          <cell r="D3263" t="str">
            <v>MIENNAM;WIN</v>
          </cell>
          <cell r="E3263" t="str">
            <v/>
          </cell>
        </row>
        <row r="3264">
          <cell r="A3264" t="str">
            <v>WINF054</v>
          </cell>
          <cell r="B3264" t="str">
            <v>CN HCM - CÔNG TY CỔ PHẦN DỊCH VỤ THƯƠNG MẠI TỔNG HỢP WINCOMMERCE</v>
          </cell>
          <cell r="C3264" t="str">
            <v>Số 8 đường số 3, KDC Đại Phúc, x.Bình Hưng, H.Bình Chánh, HCM</v>
          </cell>
          <cell r="D3264" t="str">
            <v>6%; MIENNAM</v>
          </cell>
          <cell r="E3264" t="str">
            <v>0316689192</v>
          </cell>
        </row>
        <row r="3265">
          <cell r="A3265" t="str">
            <v>WINMART</v>
          </cell>
          <cell r="B3265" t="str">
            <v>CÔNG TY CỔ PHẦN TMDV WIN MART</v>
          </cell>
          <cell r="C3265" t="str">
            <v>A15 Đường B, Phường Tam Bình, Thành phố Thủ Đức, Thành phố Hồ Chí Minh, Việt Nam</v>
          </cell>
          <cell r="D3265" t="str">
            <v>6%; MIENNAM</v>
          </cell>
          <cell r="E3265" t="str">
            <v/>
          </cell>
        </row>
        <row r="3266">
          <cell r="A3266" t="str">
            <v>winmart0001</v>
          </cell>
          <cell r="B3266" t="str">
            <v>WINMART căn hộ Flora, Bình chánh</v>
          </cell>
          <cell r="C3266" t="str">
            <v>MP2.001.02-03 Khu Căn hộ FLORA Mizuki, Xã Bình Hưng, Huyện Bình Chánh, HCM</v>
          </cell>
          <cell r="D3266" t="str">
            <v>MIENNAM</v>
          </cell>
          <cell r="E3266" t="str">
            <v>0316607552</v>
          </cell>
        </row>
        <row r="3267">
          <cell r="A3267" t="str">
            <v>WOWMART</v>
          </cell>
          <cell r="B3267" t="str">
            <v>CÔNG TY TNHH THƯƠNG MẠI VÀ DỊCH VỤ WOWMART</v>
          </cell>
          <cell r="C3267" t="str">
            <v>54/22/33 Bạch Đằng, Phường 2, Quận Tân Bình, Thành phố Hồ Chí Minh, Việt Nam</v>
          </cell>
          <cell r="D3267">
            <v>0</v>
          </cell>
          <cell r="E3267" t="str">
            <v>0601139140</v>
          </cell>
        </row>
        <row r="3268">
          <cell r="A3268" t="str">
            <v>X20</v>
          </cell>
          <cell r="B3268" t="str">
            <v>CÔNG TY TNHH MTV X20 NAM ĐỊNH</v>
          </cell>
          <cell r="C3268" t="str">
            <v>Lô 1 KCN Hoà Xá - Xã Mỹ Xá - TP.Nam Định -Tỉnh Nam Định - Việt Nam</v>
          </cell>
          <cell r="D3268">
            <v>0</v>
          </cell>
          <cell r="E3268" t="str">
            <v>0600019436</v>
          </cell>
        </row>
        <row r="3269">
          <cell r="A3269" t="str">
            <v>X20DETNAMDINH</v>
          </cell>
          <cell r="B3269" t="str">
            <v>TỔNG CÔNG TY CỔ PHẦN DỆT MAY NAM ĐỊNH</v>
          </cell>
          <cell r="C3269" t="str">
            <v>Số 43 Tô Hiệu, Phường Ngô Quyền, Thành phố Nam Định, Tỉnh Nam Định, Việt Nam</v>
          </cell>
          <cell r="D3269">
            <v>0</v>
          </cell>
          <cell r="E3269" t="str">
            <v>0100109339007</v>
          </cell>
        </row>
        <row r="3270">
          <cell r="A3270" t="str">
            <v>X20NAMDINH</v>
          </cell>
          <cell r="B3270" t="str">
            <v>Chi nhánh Công ty cổ phần X20 - Xí nghiệp Dệt Nam Định</v>
          </cell>
          <cell r="C3270" t="str">
            <v>Lô 1 Khu Công Nghiệp Hoà Xá TP Nam Định</v>
          </cell>
          <cell r="D3270">
            <v>0</v>
          </cell>
          <cell r="E3270" t="str">
            <v>0312448774</v>
          </cell>
        </row>
        <row r="3271">
          <cell r="A3271" t="str">
            <v>XNKAUVIETMY</v>
          </cell>
          <cell r="B3271" t="str">
            <v>CÔNG TY TNHH THƯƠNG MẠI XUẤT NHẬP KHẨU ÂU VIỆT MỸ</v>
          </cell>
          <cell r="C3271" t="str">
            <v>129/2C NGUYÊN HỒNG, PHƯỜNG 11, Q.BÌNH THẠNH, TP.HCM</v>
          </cell>
          <cell r="D3271">
            <v>0</v>
          </cell>
          <cell r="E3271" t="str">
            <v>0201906429</v>
          </cell>
        </row>
        <row r="3272">
          <cell r="A3272" t="str">
            <v>XNKTRUONGHUNG</v>
          </cell>
          <cell r="B3272" t="str">
            <v>CÔNG TY TNHH XUẤT NHẬP KHẨU TRƯỜNG HƯNG</v>
          </cell>
          <cell r="C3272" t="str">
            <v>Số 91 Đồng Thiện, Phường Vĩnh Niệm, Quận Lê Chân, Hải Phòng, Việt Nam</v>
          </cell>
          <cell r="D3272">
            <v>0</v>
          </cell>
          <cell r="E3272" t="str">
            <v>0201282379</v>
          </cell>
        </row>
        <row r="3273">
          <cell r="A3273" t="str">
            <v>XNKVIETUC</v>
          </cell>
          <cell r="B3273" t="str">
            <v>CÔNG TY TNHH ĐẦU TƯ THƯƠNG MẠI XNK VIỆT ÚC</v>
          </cell>
          <cell r="C3273" t="str">
            <v>Số 19/50 Chợ Hàng, Phường Đông Hải, Quận Lê Chân, Hải Phòng</v>
          </cell>
          <cell r="D3273" t="str">
            <v>MIENNAM</v>
          </cell>
          <cell r="E3273" t="str">
            <v>0316519754</v>
          </cell>
        </row>
        <row r="3274">
          <cell r="A3274" t="str">
            <v>XUANDIENSG</v>
          </cell>
          <cell r="B3274" t="str">
            <v>CÔNG TY TNHH THƯƠNG MẠI DỊCH VỤ XUÂN ĐIỀN SAIGON</v>
          </cell>
          <cell r="C3274" t="str">
            <v>592C Xa Lộ Hà Nội, Phường Phước Long A, Thành phố Thủ Đức, Thành phố Hồ Chí Minh, Việt Nam</v>
          </cell>
          <cell r="D3274">
            <v>0</v>
          </cell>
          <cell r="E3274" t="str">
            <v>0300811802</v>
          </cell>
        </row>
        <row r="3275">
          <cell r="A3275" t="str">
            <v>YOUNGVIETNAM</v>
          </cell>
          <cell r="B3275" t="str">
            <v>CÔNG TY TNHH ERNST &amp; YOUNG VIET NAM</v>
          </cell>
          <cell r="C3275" t="str">
            <v>Số 2, đường Hải Triều, phường Bến Nghé, Quận 1, Tp.HCM</v>
          </cell>
          <cell r="D3275" t="str">
            <v>MIENNAM</v>
          </cell>
          <cell r="E3275" t="str">
            <v>0316694763</v>
          </cell>
        </row>
        <row r="3276">
          <cell r="A3276" t="str">
            <v>ZENMART</v>
          </cell>
          <cell r="B3276" t="str">
            <v>CÔNG TY CỔ PHẦN ZEN APP</v>
          </cell>
          <cell r="C3276" t="str">
            <v>59 Trần Thị Nghỉ, Phường 7, Quận Gò Vấp, Thành phố Hồ Chí Minh, Việt Nam</v>
          </cell>
          <cell r="D3276" t="str">
            <v>MIENNAM</v>
          </cell>
          <cell r="E3276" t="str">
            <v>0306182043-010</v>
          </cell>
        </row>
        <row r="3277">
          <cell r="A3277" t="str">
            <v>CirceK</v>
          </cell>
          <cell r="B3277" t="str">
            <v>CÔNG TY TNHH VÒNG TRÒN ĐỎ</v>
          </cell>
          <cell r="C3277" t="str">
            <v>160 Bùi Thị Xuân, Phường Phạm Ngũ Lão, Quận 1, Thành phố Hồ Chí Minh, Việt Nam</v>
          </cell>
          <cell r="D3277" t="str">
            <v>MIENBAC</v>
          </cell>
          <cell r="E3277" t="str">
            <v>0306182043-010</v>
          </cell>
        </row>
        <row r="3278">
          <cell r="A3278" t="str">
            <v>CircleK-010</v>
          </cell>
          <cell r="B3278" t="str">
            <v>CHI NHÁNH CÔNG TY TNHH VÒNG TRÒN ĐỎ TẠI HÀ NỘI</v>
          </cell>
          <cell r="C3278" t="str">
            <v>Số 8 Phan Văn Trường., Phường Dịch Vọng Hậu, Quận Cầu Giấy, Thành phố Hà Nội, Việt Nam</v>
          </cell>
          <cell r="D3278" t="str">
            <v>MIENNAM</v>
          </cell>
          <cell r="E3278" t="str">
            <v>0306182043-010</v>
          </cell>
        </row>
        <row r="3279">
          <cell r="A3279" t="str">
            <v>CircleK-011</v>
          </cell>
          <cell r="B3279" t="str">
            <v>CHI NHÁNH TẠI BÌNH DƯƠNG CÔNG TY TNHH VÒNG TRÒN ĐỎ</v>
          </cell>
          <cell r="C3279" t="str">
            <v>508 Cách Mạng Tháng Tám, Phường Phú Cường, Thành phố Thủ Dầu Một, Tỉnh Bình Dương, Việt Nam</v>
          </cell>
          <cell r="D3279" t="str">
            <v>MIENNAM</v>
          </cell>
          <cell r="E3279" t="str">
            <v>0306182043-010</v>
          </cell>
        </row>
        <row r="3280">
          <cell r="A3280" t="str">
            <v>CircleK-012</v>
          </cell>
          <cell r="B3280" t="str">
            <v>CHI NHÁNH CÔNG TY TNHH VÒNG TRÒN ĐỎ</v>
          </cell>
          <cell r="C3280" t="str">
            <v>15 La Văn Cầu, Phường Thắng Tam, Thành Phố Vũng Tàu, Tỉnh Bà Rịa - Vũng Tàu, Việt Nam</v>
          </cell>
          <cell r="D3280" t="str">
            <v>MIENBAC</v>
          </cell>
          <cell r="E3280" t="str">
            <v>0306182043-010</v>
          </cell>
        </row>
        <row r="3281">
          <cell r="A3281" t="str">
            <v>CircleK-015</v>
          </cell>
          <cell r="B3281" t="str">
            <v>CHI NHÁNH CÔNG TY TNHH VÒNG TRÒN ĐỎ TẠI QUẢNG NINH</v>
          </cell>
          <cell r="C3281" t="str">
            <v>Căn nhà số 01, Lô A6, Khu đô thị mới phía đông Hòn Cặp Bè, T, Phường Hồng Hải, Thành phố Hạ Long, Tỉnh Quảng Ninh, Việt Nam</v>
          </cell>
          <cell r="D3281" t="str">
            <v>MIENNAM</v>
          </cell>
          <cell r="E3281" t="str">
            <v>0306182043-010</v>
          </cell>
        </row>
        <row r="3282">
          <cell r="A3282" t="str">
            <v>CircleK-017</v>
          </cell>
          <cell r="B3282" t="str">
            <v>CHI NHÁNH CÔNG TY TNHH VÒNG TRÒN ĐỎ TẠI CẦN THƠ</v>
          </cell>
          <cell r="C3282" t="str">
            <v>128 Hai Bà Trưng, Phường Tân An, Quận Ninh Kiều, Thành phố Cần Thơ, Việt Nam</v>
          </cell>
          <cell r="D3282" t="str">
            <v>MIENBAC</v>
          </cell>
          <cell r="E3282" t="str">
            <v>0306182043-010</v>
          </cell>
        </row>
        <row r="3283">
          <cell r="A3283" t="str">
            <v>CircleK-019</v>
          </cell>
          <cell r="B3283" t="str">
            <v>CHI NHÁNH CÔNG TY TNHH VÒNG TRÒN ĐỎ TẠI HẢI PHÒNG</v>
          </cell>
          <cell r="C3283" t="str">
            <v>261A Trần Nguyên Hãn, Phường Nghĩa Xá, Quận Lê Chân, Thành phố Hải Phòng, Việt Nam</v>
          </cell>
          <cell r="D3283" t="str">
            <v>MIENNAM</v>
          </cell>
          <cell r="E3283" t="str">
            <v>0306182043-010</v>
          </cell>
        </row>
        <row r="3284">
          <cell r="A3284" t="str">
            <v>CircleK-020</v>
          </cell>
          <cell r="B3284" t="str">
            <v>CHI NHÁNH CÔNG TY TNHH VÒNG TRÒN ĐỎ TẠI AN GIANG</v>
          </cell>
          <cell r="C3284" t="str">
            <v>Số 155 đường Ung Văn Khiêm, tổ 11, khóm Đông Thành, Phường Đông Xuyên, Thành phố Long Xuyên, Tỉnh An Giang, Việt Nam</v>
          </cell>
          <cell r="D3284" t="str">
            <v>MIENNAM</v>
          </cell>
          <cell r="E3284" t="str">
            <v>0306182043-010</v>
          </cell>
        </row>
        <row r="3285">
          <cell r="A3285" t="str">
            <v>CircleK-021</v>
          </cell>
          <cell r="B3285" t="str">
            <v>CHI NHÁNH CÔNG TY TNHH VÒNG TRÒN ĐỎ TẠI ĐỒNG NAI</v>
          </cell>
          <cell r="C3285" t="str">
            <v>Số 1347 Đường Nguyễn ái Quốc, Khu phố 6, Phường Tân Tiến, Thành phố Biên Hoà, Tỉnh Đồng Nai, Việt Nam</v>
          </cell>
          <cell r="D3285">
            <v>0</v>
          </cell>
          <cell r="E3285" t="str">
            <v>0306182043-010</v>
          </cell>
        </row>
        <row r="3286">
          <cell r="A3286" t="str">
            <v>CircleK-BD7002</v>
          </cell>
          <cell r="B3286" t="str">
            <v>CircleK 508 Cách Mạng Tháng 8</v>
          </cell>
          <cell r="C3286" t="str">
            <v>508 Cách Mạng Tháng Tám, phường Phú Cường, thành phố Thủ Dầu Một, tỉnh Bình Dương</v>
          </cell>
          <cell r="D3286">
            <v>0</v>
          </cell>
          <cell r="E3286" t="str">
            <v>0306182043-010</v>
          </cell>
        </row>
        <row r="3287">
          <cell r="A3287" t="str">
            <v>CircleK-BD7003</v>
          </cell>
          <cell r="B3287" t="str">
            <v>CircleK 174 Trần Văn Ơn</v>
          </cell>
          <cell r="C3287" t="str">
            <v>174 Trần Văn Ơn, Khu 5, phường Phú Hòa, thành phố Thủ Dầu 1, tỉnh Bình Dương</v>
          </cell>
          <cell r="D3287">
            <v>0</v>
          </cell>
          <cell r="E3287" t="str">
            <v>0306182043-010</v>
          </cell>
        </row>
        <row r="3288">
          <cell r="A3288" t="str">
            <v>CircleK-BD7004</v>
          </cell>
          <cell r="B3288" t="str">
            <v>CircleK Số 1347 Đường Nguyễn Ái Quốc, Khu Phố 6</v>
          </cell>
          <cell r="C3288" t="str">
            <v>1347 đường Nguyễn Ái Quốc, khu phố 6, phường Tân Tiến, thành phố Biên Hòa, tỉnh Đồng Nai</v>
          </cell>
          <cell r="D3288">
            <v>0</v>
          </cell>
          <cell r="E3288" t="str">
            <v>0306182043-010</v>
          </cell>
        </row>
        <row r="3289">
          <cell r="A3289" t="str">
            <v>CircleK-BD7005</v>
          </cell>
          <cell r="B3289" t="str">
            <v>CircleK 105 Lê Trọng Tấn, Khu Phố Bình Đường 2</v>
          </cell>
          <cell r="C3289" t="str">
            <v>105 Lê Trọng Tấn, khu phố Bình Dương 2, phường An Bình, thành phố Dĩ An, tỉnh Bình Dương</v>
          </cell>
          <cell r="D3289">
            <v>0</v>
          </cell>
          <cell r="E3289" t="str">
            <v>0306182043-010</v>
          </cell>
        </row>
        <row r="3290">
          <cell r="A3290" t="str">
            <v>CircleK-BD7007</v>
          </cell>
          <cell r="B3290" t="str">
            <v>CircleK 144 Đường Phan Trung, Khu phố 7</v>
          </cell>
          <cell r="C3290" t="str">
            <v>144 đường Phan Trung, khu phố 7, phường Tân Tiến, thành phố Biên Hòa, tỉnh Đồng Nai</v>
          </cell>
          <cell r="D3290">
            <v>0</v>
          </cell>
          <cell r="E3290" t="str">
            <v>0306182043-010</v>
          </cell>
        </row>
        <row r="3291">
          <cell r="A3291" t="str">
            <v>CircleK-BD7008</v>
          </cell>
          <cell r="B3291" t="str">
            <v>CircleK Số 134 Đường Vũ Hồng Phô, Khu phố 2</v>
          </cell>
          <cell r="C3291" t="str">
            <v>Số 134 Đường Vũ Hồng Phô, khu phố 2, phường Bình Đa, thành phố Biên Hòa, tỉnh Đồng Nai</v>
          </cell>
          <cell r="D3291">
            <v>0</v>
          </cell>
          <cell r="E3291" t="str">
            <v>0306182043-010</v>
          </cell>
        </row>
        <row r="3292">
          <cell r="A3292" t="str">
            <v>CircleK-BD7009</v>
          </cell>
          <cell r="B3292" t="str">
            <v>CircleK Tầng trệt - Tầng 1 Số 216 Hà Huy Giáp khu phố 1</v>
          </cell>
          <cell r="C3292" t="str">
            <v>Tầng trệt-tầng 1 số 216 Hà Huy Giáp, khu phố 1, phường Quyết Thắng, thành phố Biên Hòa, tỉnh Đồng Nai</v>
          </cell>
          <cell r="D3292">
            <v>0</v>
          </cell>
          <cell r="E3292" t="str">
            <v>0306182043-010</v>
          </cell>
        </row>
        <row r="3293">
          <cell r="A3293" t="str">
            <v>CK-HN2001</v>
          </cell>
          <cell r="B3293" t="str">
            <v>CircleK Số 9-1E Khu Đô Thị Trung Yên</v>
          </cell>
          <cell r="C3293" t="str">
            <v>Số 9-1E Khu đô thị Trung Yên, Phường Trung Hòa, Cầu Giấy, Hà Nội</v>
          </cell>
          <cell r="D3293">
            <v>0</v>
          </cell>
          <cell r="E3293" t="str">
            <v>0306182043-010</v>
          </cell>
        </row>
        <row r="3294">
          <cell r="A3294" t="str">
            <v>CK-HN2003</v>
          </cell>
          <cell r="B3294" t="str">
            <v>CircleK 186 Thái Thịnh</v>
          </cell>
          <cell r="C3294" t="str">
            <v>186 Thái Thịnh, Phường Láng Hạ, Đống Đa, Hà Nội</v>
          </cell>
          <cell r="D3294">
            <v>0</v>
          </cell>
          <cell r="E3294" t="str">
            <v>0306182043-010</v>
          </cell>
        </row>
        <row r="3295">
          <cell r="A3295" t="str">
            <v>CK-HN2007</v>
          </cell>
          <cell r="B3295" t="str">
            <v>CircleK 27 Đinh Tiên Hoàng</v>
          </cell>
          <cell r="C3295" t="str">
            <v>27 Đinh Tiên Hoàng, Phường Hàng Bạc, Hoàn Kiếm, Hà Nội</v>
          </cell>
          <cell r="D3295">
            <v>0</v>
          </cell>
          <cell r="E3295" t="str">
            <v>0306182043-010</v>
          </cell>
        </row>
        <row r="3296">
          <cell r="A3296" t="str">
            <v>CK-HN2010</v>
          </cell>
          <cell r="B3296" t="str">
            <v>CircleK 5-4A Khu Đô Thị Mới Trung Yên</v>
          </cell>
          <cell r="C3296" t="str">
            <v>5-4A Khu đô thị mới Trung Yên, Phường Yên Hòa, Cầu Giấy, Hà Nội</v>
          </cell>
          <cell r="D3296">
            <v>0</v>
          </cell>
          <cell r="E3296" t="str">
            <v>0306182043-010</v>
          </cell>
        </row>
        <row r="3297">
          <cell r="A3297" t="str">
            <v>CK-HN2012</v>
          </cell>
          <cell r="B3297" t="str">
            <v>CircleK 16B Hàng Than</v>
          </cell>
          <cell r="C3297" t="str">
            <v>16B Hàng Than, Phường Trung Trực, Ba Đình, Hà Nội</v>
          </cell>
          <cell r="D3297">
            <v>0</v>
          </cell>
          <cell r="E3297" t="str">
            <v>0306182043-010</v>
          </cell>
        </row>
        <row r="3298">
          <cell r="A3298" t="str">
            <v>CK-HN2013</v>
          </cell>
          <cell r="B3298" t="str">
            <v>CircleK 38 Đào Duy Từ</v>
          </cell>
          <cell r="C3298" t="str">
            <v>38 Đào Duy Từ, Phường Hàng Buồm, Hoàn Kiếm, Hà Nội</v>
          </cell>
          <cell r="D3298">
            <v>0</v>
          </cell>
          <cell r="E3298" t="str">
            <v>0306182043-010</v>
          </cell>
        </row>
        <row r="3299">
          <cell r="A3299" t="str">
            <v>CK-HN2014</v>
          </cell>
          <cell r="B3299" t="str">
            <v>CircleK 73 Chùa Láng</v>
          </cell>
          <cell r="C3299" t="str">
            <v>73 Chùa Láng, Phường Láng Thượng, Đống Đa, Hà Nội</v>
          </cell>
          <cell r="D3299">
            <v>0</v>
          </cell>
          <cell r="E3299" t="str">
            <v>0306182043-010</v>
          </cell>
        </row>
        <row r="3300">
          <cell r="A3300" t="str">
            <v>CK-HN2015</v>
          </cell>
          <cell r="B3300" t="str">
            <v>CircleK 14 Hồ Tùng Mậu</v>
          </cell>
          <cell r="C3300" t="str">
            <v>14 Hồ Tùng Mậu, Phường Mai Dịch, Cầu Giấy, Hà Nội</v>
          </cell>
          <cell r="D3300">
            <v>0</v>
          </cell>
          <cell r="E3300" t="str">
            <v>0306182043-010</v>
          </cell>
        </row>
        <row r="3301">
          <cell r="A3301" t="str">
            <v>CK-HN2020</v>
          </cell>
          <cell r="B3301" t="str">
            <v>CircleK 187 Nguyễn Ngọc Vũ</v>
          </cell>
          <cell r="C3301" t="str">
            <v>187 Nguyễn Ngọc Vũ, Phường Trung Hòa, Cầu Giấy, Hà Nội</v>
          </cell>
          <cell r="D3301">
            <v>0</v>
          </cell>
          <cell r="E3301" t="str">
            <v>0306182043-010</v>
          </cell>
        </row>
        <row r="3302">
          <cell r="A3302" t="str">
            <v>CK-HN2021</v>
          </cell>
          <cell r="B3302" t="str">
            <v>CircleK 177 Xuân Thủy</v>
          </cell>
          <cell r="C3302" t="str">
            <v>177 Xuân Thủy, Phường Dịch Vọng Hậu, Cầu Giấy, Hà Nội</v>
          </cell>
          <cell r="D3302">
            <v>0</v>
          </cell>
          <cell r="E3302" t="str">
            <v>0306182043-010</v>
          </cell>
        </row>
        <row r="3303">
          <cell r="A3303" t="str">
            <v>CK-HN2024</v>
          </cell>
          <cell r="B3303" t="str">
            <v>CircleK P101B+102B Nhà A8 Khương Thượng</v>
          </cell>
          <cell r="C3303" t="str">
            <v>P101B+102B nhà A8 Khương Thượng, Phường Khương Thượng, Đống Đa, Hà Nội</v>
          </cell>
          <cell r="D3303">
            <v>0</v>
          </cell>
          <cell r="E3303" t="str">
            <v>0306182043-010</v>
          </cell>
        </row>
        <row r="3304">
          <cell r="A3304" t="str">
            <v>CK-HN2025</v>
          </cell>
          <cell r="B3304" t="str">
            <v>CircleK 74-76 Nguyễn Khang</v>
          </cell>
          <cell r="C3304" t="str">
            <v>74-76 Nguyễn Khang, Phường Yên Hòa, Cầu Giấy, Hà Nội</v>
          </cell>
          <cell r="D3304">
            <v>0</v>
          </cell>
          <cell r="E3304" t="str">
            <v>0306182043-010</v>
          </cell>
        </row>
        <row r="3305">
          <cell r="A3305" t="str">
            <v>CK-HN2026</v>
          </cell>
          <cell r="B3305" t="str">
            <v>CircleK 13-C12 Tập Thể Đại Học Ngoại Ngữ</v>
          </cell>
          <cell r="C3305" t="str">
            <v>13-C12 tập thể Đại Học Ngoại Ngữ, Phường Dịch Vọng Hậu, Cầu Giấy, Hà Nội</v>
          </cell>
          <cell r="D3305">
            <v>0</v>
          </cell>
          <cell r="E3305" t="str">
            <v>0306182043-010</v>
          </cell>
        </row>
        <row r="3306">
          <cell r="A3306" t="str">
            <v>CK-HN2029</v>
          </cell>
          <cell r="B3306" t="str">
            <v>CircleK 46 Lê Trọng Tấn</v>
          </cell>
          <cell r="C3306" t="str">
            <v>46 Lê Trọng Tấn, Phường Khương Mai, Thanh Xuân, Hà Nội</v>
          </cell>
          <cell r="D3306">
            <v>0</v>
          </cell>
          <cell r="E3306" t="str">
            <v>0306182043-010</v>
          </cell>
        </row>
        <row r="3307">
          <cell r="A3307" t="str">
            <v>CK-HN2032</v>
          </cell>
          <cell r="B3307" t="str">
            <v>CircleK 05 Nguyễn Quý Đức</v>
          </cell>
          <cell r="C3307" t="str">
            <v>05 Nguyễn Quý Đức, Phường Thanh Xuân Bắc, Thanh Xuân, Hà Nội</v>
          </cell>
          <cell r="D3307">
            <v>0</v>
          </cell>
          <cell r="E3307" t="str">
            <v>0306182043-010</v>
          </cell>
        </row>
        <row r="3308">
          <cell r="A3308" t="str">
            <v>CK-HN2034</v>
          </cell>
          <cell r="B3308" t="str">
            <v>CircleK Ô D22, Nơ 12 Khu Đô Thị Mới Định Công</v>
          </cell>
          <cell r="C3308" t="str">
            <v>Ô D22, Nơ 12 Khu đô thị mới Định Công, phường Định Công, Hoàng Mai, Hà Nội</v>
          </cell>
          <cell r="D3308">
            <v>0</v>
          </cell>
          <cell r="E3308" t="str">
            <v>0306182043-010</v>
          </cell>
        </row>
        <row r="3309">
          <cell r="A3309" t="str">
            <v>CK-HN2036</v>
          </cell>
          <cell r="B3309" t="str">
            <v>CircleK 105 Chùa Láng</v>
          </cell>
          <cell r="C3309" t="str">
            <v>105 Chùa Láng, Phường Láng Thượng, Đống Đa, Hà Nội</v>
          </cell>
          <cell r="D3309">
            <v>0</v>
          </cell>
          <cell r="E3309" t="str">
            <v>0306182043-010</v>
          </cell>
        </row>
        <row r="3310">
          <cell r="A3310" t="str">
            <v>CK-HN2037</v>
          </cell>
          <cell r="B3310" t="str">
            <v>CircleK Tầng Trệt, Somerset Hoa Binh, 106 Hoàng Quốc Việt</v>
          </cell>
          <cell r="C3310" t="str">
            <v>Tầng trệt, Somerset Hoa Binh, 106 Hoàng Quốc Việt, Phường Nghĩa Đô, Cầu Giấy, Hà Nội</v>
          </cell>
          <cell r="D3310">
            <v>0</v>
          </cell>
          <cell r="E3310" t="str">
            <v>0306182043-010</v>
          </cell>
        </row>
        <row r="3311">
          <cell r="A3311" t="str">
            <v>CK-HN2040</v>
          </cell>
          <cell r="B3311" t="str">
            <v>CircleK 139 H Chiến Thắng</v>
          </cell>
          <cell r="C3311" t="str">
            <v>139 H Chiến Thắng, Xã Xuân Triều, Thanh Trì, Hà Nội</v>
          </cell>
          <cell r="D3311">
            <v>0</v>
          </cell>
          <cell r="E3311" t="str">
            <v>0306182043-010</v>
          </cell>
        </row>
        <row r="3312">
          <cell r="A3312" t="str">
            <v>CK-HN2041</v>
          </cell>
          <cell r="B3312" t="str">
            <v>CircleK Số 01, Nhà C2, Khu Tập Thể Quân Đội Nam Đồng</v>
          </cell>
          <cell r="C3312" t="str">
            <v>Số 01, nhà C2, khu tập thể quân đội Nam Đồng, Phường Nam Đồng, Đống Đa, Hà Nội</v>
          </cell>
          <cell r="D3312">
            <v>0</v>
          </cell>
          <cell r="E3312" t="str">
            <v>0306182043-010</v>
          </cell>
        </row>
        <row r="3313">
          <cell r="A3313" t="str">
            <v>CK-HN2042</v>
          </cell>
          <cell r="B3313" t="str">
            <v>CircleK Số 4 Dãy L - Tt Văn Hóa Nghệ Thuật, Tổ 25</v>
          </cell>
          <cell r="C3313" t="str">
            <v>Số 4 dãy L - TT Văn Hóa Nghệ thuật, tổ 25, Phường Mai Dịch, Cầu Giấy, Hà Nội</v>
          </cell>
          <cell r="D3313">
            <v>0</v>
          </cell>
          <cell r="E3313" t="str">
            <v>0306182043-010</v>
          </cell>
        </row>
        <row r="3314">
          <cell r="A3314" t="str">
            <v>CK-HN2045</v>
          </cell>
          <cell r="B3314" t="str">
            <v>CircleK Tầng G1 - Rice City Linh Đàm - Ct5, Kđt Mới Tây Nam Hồ Linh Đàm</v>
          </cell>
          <cell r="C3314" t="str">
            <v>Tầng G1 - Rice City Linh Đàm - CT5, KĐT mới Tây nam hồ Linh Đàm, Phường Hoàng Liệt, Hoàng Mai, Hà Nội</v>
          </cell>
          <cell r="D3314">
            <v>0</v>
          </cell>
          <cell r="E3314" t="str">
            <v>0306182043-010</v>
          </cell>
        </row>
        <row r="3315">
          <cell r="A3315" t="str">
            <v>CK-HN2047</v>
          </cell>
          <cell r="B3315" t="str">
            <v>CircleK 2 Hoàng Ngân</v>
          </cell>
          <cell r="C3315" t="str">
            <v>2 Hoàng Ngân, Phường Trung Hòa, Cầu Giấy, Hà Nội</v>
          </cell>
          <cell r="D3315">
            <v>0</v>
          </cell>
          <cell r="E3315" t="str">
            <v>0306182043-010</v>
          </cell>
        </row>
        <row r="3316">
          <cell r="A3316" t="str">
            <v>CK-HN2048</v>
          </cell>
          <cell r="B3316" t="str">
            <v>CircleK N1H1, Số 1 Đường Nguyễn Hoàng</v>
          </cell>
          <cell r="C3316" t="str">
            <v>N1H1, Số 1 đường Nguyễn Hoàng, Phường Mỹ Đình, Nam Từ Liêm, Hà Nội</v>
          </cell>
          <cell r="D3316">
            <v>0</v>
          </cell>
          <cell r="E3316" t="str">
            <v>0306182043-010</v>
          </cell>
        </row>
        <row r="3317">
          <cell r="A3317" t="str">
            <v>CK-HN2049</v>
          </cell>
          <cell r="B3317" t="str">
            <v>CircleK 36 Phố Tràng Tiền</v>
          </cell>
          <cell r="C3317" t="str">
            <v>36 phố Tràng Tiền, Phường Tràng Tiền, Hoàn Kiếm, Hà Nội</v>
          </cell>
          <cell r="D3317">
            <v>0</v>
          </cell>
          <cell r="E3317" t="str">
            <v>0306182043-010</v>
          </cell>
        </row>
        <row r="3318">
          <cell r="A3318" t="str">
            <v>CK-HN2052</v>
          </cell>
          <cell r="B3318" t="str">
            <v>CircleK 288 Đường Giải Phóng</v>
          </cell>
          <cell r="C3318" t="str">
            <v>288 đường Giải Phóng, Phường Phương Liệt, Thanh Xuân, Hà Nội</v>
          </cell>
          <cell r="D3318">
            <v>0</v>
          </cell>
          <cell r="E3318" t="str">
            <v>0306182043-010</v>
          </cell>
        </row>
        <row r="3319">
          <cell r="A3319" t="str">
            <v>CK-HN2053</v>
          </cell>
          <cell r="B3319" t="str">
            <v>CircleK 197+198 Tổ 6 Vũ Trọng Phụng</v>
          </cell>
          <cell r="C3319" t="str">
            <v>197+198 tổ 6 Vũ Trọng Phụng, Phường Thanh Xuân Trung, Thanh Xuân, Hà Nội</v>
          </cell>
          <cell r="D3319">
            <v>0</v>
          </cell>
          <cell r="E3319" t="str">
            <v>0306182043-010</v>
          </cell>
        </row>
        <row r="3320">
          <cell r="A3320" t="str">
            <v>CK-HN2054</v>
          </cell>
          <cell r="B3320" t="str">
            <v>CircleK 292 Hoàng Văn Thái</v>
          </cell>
          <cell r="C3320" t="str">
            <v>292 Hoàng Văn Thái, Phường Khương Trung, Thanh Xuân, Hà Nội</v>
          </cell>
          <cell r="D3320">
            <v>0</v>
          </cell>
          <cell r="E3320" t="str">
            <v>0306182043-010</v>
          </cell>
        </row>
        <row r="3321">
          <cell r="A3321" t="str">
            <v>CK-HN2056</v>
          </cell>
          <cell r="B3321" t="str">
            <v>CircleK 83 Hàng Điếu</v>
          </cell>
          <cell r="C3321" t="str">
            <v>83 Hàng Điếu, Phường Cửa Đông, Hoàn Kiếm, Hà Nội</v>
          </cell>
          <cell r="D3321">
            <v>0</v>
          </cell>
          <cell r="E3321" t="str">
            <v>0306182043-010</v>
          </cell>
        </row>
        <row r="3322">
          <cell r="A3322" t="str">
            <v>CK-HN2057</v>
          </cell>
          <cell r="B3322" t="str">
            <v>CircleK Căn Hộ C1-A Khu Nhà Ở Số 6 Đội Nhân</v>
          </cell>
          <cell r="C3322" t="str">
            <v>Căn hộ C1-A khu nhà ở Số 6 Đội Nhân, Phường Vĩnh Phúc, Ba Đình, Hà Nội</v>
          </cell>
          <cell r="D3322">
            <v>0</v>
          </cell>
          <cell r="E3322" t="str">
            <v>0306182043-010</v>
          </cell>
        </row>
        <row r="3323">
          <cell r="A3323" t="str">
            <v>CK-HN2059</v>
          </cell>
          <cell r="B3323" t="str">
            <v>CircleK 97 Văn Cao</v>
          </cell>
          <cell r="C3323" t="str">
            <v>97 Văn Cao, Phường Liễu Giai, Ba Đình, Hà Nội</v>
          </cell>
          <cell r="D3323">
            <v>0</v>
          </cell>
          <cell r="E3323" t="str">
            <v>0306182043-010</v>
          </cell>
        </row>
        <row r="3324">
          <cell r="A3324" t="str">
            <v>CK-HN2063</v>
          </cell>
          <cell r="B3324" t="str">
            <v>CircleK 03 Phạm Tuấn Tài, Tổ 7</v>
          </cell>
          <cell r="C3324" t="str">
            <v>03 Phạm Tuấn Tài, tổ 7, Phường Dịch Vọng Hậu, Cầu Giấy, Hà Nội</v>
          </cell>
          <cell r="D3324">
            <v>0</v>
          </cell>
          <cell r="E3324" t="str">
            <v>0306182043-010</v>
          </cell>
        </row>
        <row r="3325">
          <cell r="A3325" t="str">
            <v>CK-HN2064</v>
          </cell>
          <cell r="B3325" t="str">
            <v>CircleK 28 Nguyễn Phong Sắc, Tổ 9</v>
          </cell>
          <cell r="C3325" t="str">
            <v>28 Nguyễn Phong Sắc, tổ 9, Phường Dịch Vọng, Cầu Giấy, Hà Nội</v>
          </cell>
          <cell r="D3325">
            <v>0</v>
          </cell>
          <cell r="E3325" t="str">
            <v>0306182043-010</v>
          </cell>
        </row>
        <row r="3326">
          <cell r="A3326" t="str">
            <v>CK-HN2065</v>
          </cell>
          <cell r="B3326" t="str">
            <v>CircleK N03-T2 Khu Đoàn Ngoại Giao</v>
          </cell>
          <cell r="C3326" t="str">
            <v>N03-T2 khu đoàn Ngoại Giao, Khu Ngoại Giao Đoàn, Bắc Từ Liêm, Hà Nội</v>
          </cell>
          <cell r="D3326">
            <v>0</v>
          </cell>
          <cell r="E3326" t="str">
            <v>0306182043-010</v>
          </cell>
        </row>
        <row r="3327">
          <cell r="A3327" t="str">
            <v>CK-HN2068</v>
          </cell>
          <cell r="B3327" t="str">
            <v>CircleK 155 Lê Văn Hiến</v>
          </cell>
          <cell r="C3327" t="str">
            <v>155 Lê Văn Hiến, Phường Đức Thắng, Bắc Từ Liêm, Hà Nội</v>
          </cell>
          <cell r="D3327">
            <v>0</v>
          </cell>
          <cell r="E3327" t="str">
            <v>0306182043-010</v>
          </cell>
        </row>
        <row r="3328">
          <cell r="A3328" t="str">
            <v>CK-HN2070</v>
          </cell>
          <cell r="B3328" t="str">
            <v>CircleK Tầng 1, Ct3D Cổ Nhuế, Dự Án Chung Cư Cổ Nhuế</v>
          </cell>
          <cell r="C3328" t="str">
            <v>Tầng 1, CT3D Cổ Nhuế, dự án chung cư Cổ Nhuế, Phường Cổ Nhuế, Bắc Từ Liêm, Hà Nội</v>
          </cell>
          <cell r="D3328">
            <v>0</v>
          </cell>
          <cell r="E3328" t="str">
            <v>0306182043-010</v>
          </cell>
        </row>
        <row r="3329">
          <cell r="A3329" t="str">
            <v>CK-HN2074</v>
          </cell>
          <cell r="B3329" t="str">
            <v>CircleK 126 Nam Cao</v>
          </cell>
          <cell r="C3329" t="str">
            <v>126 Nam Cao, Phường Giảng Võ, Ba Đình, Hà Nội</v>
          </cell>
          <cell r="D3329">
            <v>0</v>
          </cell>
          <cell r="E3329" t="str">
            <v>0306182043-010</v>
          </cell>
        </row>
        <row r="3330">
          <cell r="A3330" t="str">
            <v>CK-HN2075</v>
          </cell>
          <cell r="B3330" t="str">
            <v>CircleK Số 1 Ngõ 37 Lê Thanh Nghị</v>
          </cell>
          <cell r="C3330" t="str">
            <v>Số 1 ngõ 37 Lê Thanh Nghị, Phường Bách Khoa, Hai Bà Trưng, Hà Nội</v>
          </cell>
          <cell r="D3330">
            <v>0</v>
          </cell>
          <cell r="E3330" t="str">
            <v>0306182043-010</v>
          </cell>
        </row>
        <row r="3331">
          <cell r="A3331" t="str">
            <v>CK-HN2077</v>
          </cell>
          <cell r="B3331" t="str">
            <v>CircleK 162 Mai Dịch</v>
          </cell>
          <cell r="C3331" t="str">
            <v>162 Mai Dịch, Phường Mai Dịch, Cầu Giấy, Hà Nội</v>
          </cell>
          <cell r="D3331">
            <v>0</v>
          </cell>
          <cell r="E3331" t="str">
            <v>0306182043-010</v>
          </cell>
        </row>
        <row r="3332">
          <cell r="A3332" t="str">
            <v>CK-HN2078</v>
          </cell>
          <cell r="B3332" t="str">
            <v>CircleK Số 7 Ngõ 34 Phố Mai Anh Tuấn</v>
          </cell>
          <cell r="C3332" t="str">
            <v>Số 7 ngõ 34 phố Mai Anh Tuấn, Phường Ô Chợ Dừa, Đống Đa, Hà Nội</v>
          </cell>
          <cell r="D3332">
            <v>0</v>
          </cell>
          <cell r="E3332" t="str">
            <v>0306182043-010</v>
          </cell>
        </row>
        <row r="3333">
          <cell r="A3333" t="str">
            <v>CK-HN2079</v>
          </cell>
          <cell r="B3333" t="str">
            <v>CircleK 12 Ngô Thì Nhậm</v>
          </cell>
          <cell r="C3333" t="str">
            <v>12 Ngô Thì Nhậm, Phường Hà Cầu, Hà Đông, Hà Nội</v>
          </cell>
          <cell r="D3333">
            <v>0</v>
          </cell>
          <cell r="E3333" t="str">
            <v>0306182043-010</v>
          </cell>
        </row>
        <row r="3334">
          <cell r="A3334" t="str">
            <v>CK-HN2082</v>
          </cell>
          <cell r="B3334" t="str">
            <v>CircleK Ct3-Ct4, The Pride, Khu Đô Thị Mới An Hưng,</v>
          </cell>
          <cell r="C3334" t="str">
            <v>CT3-CT4, The Pride, khu đô thị mới An Hưng,, Phường La Khê, Hà Đông, Hà Nội</v>
          </cell>
          <cell r="D3334">
            <v>0</v>
          </cell>
          <cell r="E3334" t="str">
            <v>0306182043-010</v>
          </cell>
        </row>
        <row r="3335">
          <cell r="A3335" t="str">
            <v>CK-HN2083</v>
          </cell>
          <cell r="B3335" t="str">
            <v>CircleK 51-Lk6A-C17 Đô Thị Mỗ Lao</v>
          </cell>
          <cell r="C3335" t="str">
            <v>51-LK6A-C17 Đô thị Mỗ Lao, Phường Mỗ Lao, Hà Đông, Hà Nội</v>
          </cell>
          <cell r="D3335">
            <v>0</v>
          </cell>
          <cell r="E3335" t="str">
            <v>0306182043-010</v>
          </cell>
        </row>
        <row r="3336">
          <cell r="A3336" t="str">
            <v>CK-HN2085</v>
          </cell>
          <cell r="B3336" t="str">
            <v>CircleK 135 Tô Hiệu</v>
          </cell>
          <cell r="C3336" t="str">
            <v>135 Tô Hiệu, Phường Hà Cầu, Hà Đông, Hà Nội</v>
          </cell>
          <cell r="D3336">
            <v>0</v>
          </cell>
          <cell r="E3336" t="str">
            <v>0306182043-010</v>
          </cell>
        </row>
        <row r="3337">
          <cell r="A3337" t="str">
            <v>CK-HN2086</v>
          </cell>
          <cell r="B3337" t="str">
            <v>CircleK 9 Hương Viên</v>
          </cell>
          <cell r="C3337" t="str">
            <v>9 Hương Viên, Phường Đồng Nhân, Hai Bà Trưng, Hà Nội</v>
          </cell>
          <cell r="D3337">
            <v>0</v>
          </cell>
          <cell r="E3337" t="str">
            <v>0306182043-010</v>
          </cell>
        </row>
        <row r="3338">
          <cell r="A3338" t="str">
            <v>CK-HN2087</v>
          </cell>
          <cell r="B3338" t="str">
            <v>CircleK Ch17, Tầng 1 Và Tầng 2, C-36 Tầng, Ô Đất Ct2, Kđt Mới Kim Văn - Kim Lũ</v>
          </cell>
          <cell r="C3338" t="str">
            <v>CH17, tầng 1 và tầng 2, C-36 tầng, ô đất CT2, KĐT mới Kim Văn - Kim Lũ, Phường Đại Kim, Hoàng Mai, Hà Nội</v>
          </cell>
          <cell r="D3338">
            <v>0</v>
          </cell>
          <cell r="E3338" t="str">
            <v>0306182043-010</v>
          </cell>
        </row>
        <row r="3339">
          <cell r="A3339" t="str">
            <v>CK-HN2088</v>
          </cell>
          <cell r="B3339" t="str">
            <v>CircleK 80 Khu Ao Sen</v>
          </cell>
          <cell r="C3339" t="str">
            <v>80 khu Ao Sen, Phường Mỗ Lao, Hà Đông, Hà Nội</v>
          </cell>
          <cell r="D3339">
            <v>0</v>
          </cell>
          <cell r="E3339" t="str">
            <v>0306182043-010</v>
          </cell>
        </row>
        <row r="3340">
          <cell r="A3340" t="str">
            <v>CK-HN2089</v>
          </cell>
          <cell r="B3340" t="str">
            <v>CircleK Thửa Đất Số 22, Lô 6 Khu 4.1Cc, Tuyến Láng Hạ-Thanh Xuân</v>
          </cell>
          <cell r="C3340" t="str">
            <v>Thửa đất Số 22, lô 6 khu 4.1CC, tuyến Láng Hạ-Thanh Xuân, Phường Láng Hạ, Thanh Xuân, Hà Nội</v>
          </cell>
          <cell r="D3340">
            <v>0</v>
          </cell>
          <cell r="E3340" t="str">
            <v>0306182043-010</v>
          </cell>
        </row>
        <row r="3341">
          <cell r="A3341" t="str">
            <v>CK-HN2090</v>
          </cell>
          <cell r="B3341" t="str">
            <v>CircleK Số 1 Đường Tây Hồ</v>
          </cell>
          <cell r="C3341" t="str">
            <v>Số 1 đường Tây Hồ, Phường Quảng An, Tây Hồ, Hà Nội</v>
          </cell>
          <cell r="D3341">
            <v>0</v>
          </cell>
          <cell r="E3341" t="str">
            <v>0306182043-010</v>
          </cell>
        </row>
        <row r="3342">
          <cell r="A3342" t="str">
            <v>CK-HN2091</v>
          </cell>
          <cell r="B3342" t="str">
            <v>CircleK 17 Liễu Giai</v>
          </cell>
          <cell r="C3342" t="str">
            <v>17 Liễu Giai, Phường Cống Vị, Ba Đình, Hà Nội</v>
          </cell>
          <cell r="D3342">
            <v>0</v>
          </cell>
          <cell r="E3342" t="str">
            <v>0306182043-010</v>
          </cell>
        </row>
        <row r="3343">
          <cell r="A3343" t="str">
            <v>CK-HN2092</v>
          </cell>
          <cell r="B3343" t="str">
            <v>CircleK 07 Đường Thanh Niên</v>
          </cell>
          <cell r="C3343" t="str">
            <v>07 đường Thanh Niên, Phường Trúc Bạch, Ba Đình, Hà Nội</v>
          </cell>
          <cell r="D3343">
            <v>0</v>
          </cell>
          <cell r="E3343" t="str">
            <v>0306182043-010</v>
          </cell>
        </row>
        <row r="3344">
          <cell r="A3344" t="str">
            <v>CK-HN2093</v>
          </cell>
          <cell r="B3344" t="str">
            <v>CircleK 49 Hàng Chuối</v>
          </cell>
          <cell r="C3344" t="str">
            <v>49 Hàng Chuối, , Hai Trưng, Hà Nội</v>
          </cell>
          <cell r="D3344">
            <v>0</v>
          </cell>
          <cell r="E3344" t="str">
            <v>0306182043-010</v>
          </cell>
        </row>
        <row r="3345">
          <cell r="A3345" t="str">
            <v>CK-HN2094</v>
          </cell>
          <cell r="B3345" t="str">
            <v>CircleK 113 Trần Đại Nghĩa</v>
          </cell>
          <cell r="C3345" t="str">
            <v>113 Trần Đại Nghĩa, , Hai Trưng, Hà Nội</v>
          </cell>
          <cell r="D3345">
            <v>0</v>
          </cell>
          <cell r="E3345" t="str">
            <v>0306182043-010</v>
          </cell>
        </row>
        <row r="3346">
          <cell r="A3346" t="str">
            <v>CK-HN2095</v>
          </cell>
          <cell r="B3346" t="str">
            <v>CircleK Lô 28 Khu Nhà Ở Thấp Tầng Tt4, Khu Đô Thị Mỹ Đình - Mễ Trì</v>
          </cell>
          <cell r="C3346" t="str">
            <v>Lô 28 Khu nhà ở thấp tầng TT4, khu đô thị Mỹ Đình - Mễ Trì, Phường Mỹ Đình, Nam Từ Liêm, Hà Nội</v>
          </cell>
          <cell r="D3346">
            <v>0</v>
          </cell>
          <cell r="E3346" t="str">
            <v>0306182043-010</v>
          </cell>
        </row>
        <row r="3347">
          <cell r="A3347" t="str">
            <v>CK-HN2098</v>
          </cell>
          <cell r="B3347" t="str">
            <v>CircleK 3 Xuân Diệu</v>
          </cell>
          <cell r="C3347" t="str">
            <v>3 Xuân Diệu, , Tây Hồ, Hà Nội</v>
          </cell>
          <cell r="D3347">
            <v>0</v>
          </cell>
          <cell r="E3347" t="str">
            <v>0306182043-010</v>
          </cell>
        </row>
        <row r="3348">
          <cell r="A3348" t="str">
            <v>CK-HN2099</v>
          </cell>
          <cell r="B3348" t="str">
            <v>CircleK 174 Đường Phú Diễn</v>
          </cell>
          <cell r="C3348" t="str">
            <v>174 đường Phú Diễn, , Bắc Liêm, Hà Nội</v>
          </cell>
          <cell r="D3348">
            <v>0</v>
          </cell>
          <cell r="E3348" t="str">
            <v>0306182043-010</v>
          </cell>
        </row>
        <row r="3349">
          <cell r="A3349" t="str">
            <v>CK-HN2101</v>
          </cell>
          <cell r="B3349" t="str">
            <v>CircleK 70 Ngụy Như Kon Tum</v>
          </cell>
          <cell r="C3349" t="str">
            <v>70 Ngụy Như Kon Tum, Phường Nhân Chính, Thanh Xuân, Hà Nội</v>
          </cell>
          <cell r="D3349">
            <v>0</v>
          </cell>
          <cell r="E3349" t="str">
            <v>0306182043-010</v>
          </cell>
        </row>
        <row r="3350">
          <cell r="A3350" t="str">
            <v>CK-HN2102</v>
          </cell>
          <cell r="B3350" t="str">
            <v>CircleK 420 Đê La Thành</v>
          </cell>
          <cell r="C3350" t="str">
            <v>420 Đê La Thành, Phường Ô Chợ Dừa, Đống Đa, Hà Nội</v>
          </cell>
          <cell r="D3350">
            <v>0</v>
          </cell>
          <cell r="E3350" t="str">
            <v>0306182043-010</v>
          </cell>
        </row>
        <row r="3351">
          <cell r="A3351" t="str">
            <v>CK-HN2104</v>
          </cell>
          <cell r="B3351" t="str">
            <v>CircleK 171 Lương Thế Vinh</v>
          </cell>
          <cell r="C3351" t="str">
            <v>171 Lương Thế Vinh, Phường Trung Văn, Nam Từ Liêm, Hà Nội</v>
          </cell>
          <cell r="D3351">
            <v>0</v>
          </cell>
          <cell r="E3351" t="str">
            <v>0306182043-010</v>
          </cell>
        </row>
        <row r="3352">
          <cell r="A3352" t="str">
            <v>CK-HN2106</v>
          </cell>
          <cell r="B3352" t="str">
            <v>CircleK 79 Hà Trung</v>
          </cell>
          <cell r="C3352" t="str">
            <v>79 Hà Trung, Phường Hàng Bông, Hoàn Kiếm, Hà Nội</v>
          </cell>
          <cell r="D3352">
            <v>0</v>
          </cell>
          <cell r="E3352" t="str">
            <v>0306182043-010</v>
          </cell>
        </row>
        <row r="3353">
          <cell r="A3353" t="str">
            <v>CK-HN2107</v>
          </cell>
          <cell r="B3353" t="str">
            <v>CircleK Khu Nhà Ở Cấp 4 Số 395 Lạc Long Quân</v>
          </cell>
          <cell r="C3353" t="str">
            <v>Khu nhà ở cấp 4 Số 395 Lạc Long Quân, Phường Nghĩa Đô, Cầu Giấy, Hà Nội</v>
          </cell>
          <cell r="D3353">
            <v>0</v>
          </cell>
          <cell r="E3353" t="str">
            <v>0306182043-010</v>
          </cell>
        </row>
        <row r="3354">
          <cell r="A3354" t="str">
            <v>CK-HN2108</v>
          </cell>
          <cell r="B3354" t="str">
            <v>CircleK Tầng 1 Và 2, Tòa Nhà Sannam,78 Phố Duy Tân</v>
          </cell>
          <cell r="C3354" t="str">
            <v>Tầng 1 và 2, tòa nhà SanNam,78 phố Duy Tân, Phường Dịch Vọng Hậu, Cầu Giấy, Hà Nội</v>
          </cell>
          <cell r="D3354">
            <v>0</v>
          </cell>
          <cell r="E3354" t="str">
            <v>0306182043-010</v>
          </cell>
        </row>
        <row r="3355">
          <cell r="A3355" t="str">
            <v>CK-HN2109</v>
          </cell>
          <cell r="B3355" t="str">
            <v>CircleK Tầng 1, Khách Sạn Hồng Hà, Số 204 Phố Trần Quang Khải</v>
          </cell>
          <cell r="C3355" t="str">
            <v>Tầng 1, khách sạn Hồng Hà, Số 204 phố Trần Quang Khải, Phường Tràng Tiền, Hoàn Kiếm, Hà Nội</v>
          </cell>
          <cell r="D3355">
            <v>0</v>
          </cell>
          <cell r="E3355" t="str">
            <v>0306182043-010</v>
          </cell>
        </row>
        <row r="3356">
          <cell r="A3356" t="str">
            <v>CK-HN2110</v>
          </cell>
          <cell r="B3356" t="str">
            <v>CircleK 31 Trần Quốc Hoàn</v>
          </cell>
          <cell r="C3356" t="str">
            <v>31 Trần Quốc Hoàn, Phường Dịch Vọng, Cầu Giấy, Hà Nội</v>
          </cell>
          <cell r="D3356">
            <v>0</v>
          </cell>
          <cell r="E3356" t="str">
            <v>0306182043-010</v>
          </cell>
        </row>
        <row r="3357">
          <cell r="A3357" t="str">
            <v>CK-HN2111</v>
          </cell>
          <cell r="B3357" t="str">
            <v>CircleK Tầng 1, Tòa Nhà Ats, 252 Hoàng Quốc Việt</v>
          </cell>
          <cell r="C3357" t="str">
            <v>Tầng 1, tòa nhà ATS, 252 Hoàng Quốc Việt, Phường Cổ Nhuế, Bắc Từ Liêm, Hà Nội</v>
          </cell>
          <cell r="D3357">
            <v>0</v>
          </cell>
          <cell r="E3357" t="str">
            <v>0306182043-010</v>
          </cell>
        </row>
        <row r="3358">
          <cell r="A3358" t="str">
            <v>CK-HN2112</v>
          </cell>
          <cell r="B3358" t="str">
            <v>CircleK 33 Chùa Láng</v>
          </cell>
          <cell r="C3358" t="str">
            <v>33 Chùa Láng, Phường Láng Thượng, Đống Đa, Hà Nội</v>
          </cell>
          <cell r="D3358">
            <v>0</v>
          </cell>
          <cell r="E3358" t="str">
            <v>0306182043-010</v>
          </cell>
        </row>
        <row r="3359">
          <cell r="A3359" t="str">
            <v>CK-HN2113</v>
          </cell>
          <cell r="B3359" t="str">
            <v>CircleK Tầng 1 Và Tầng 2, Số 442 Đội Cấn</v>
          </cell>
          <cell r="C3359" t="str">
            <v>Tầng 1 và tầng 2, Số 442 Đội Cấn, Phường Cống Vị, Ba Đình, Hà Nội</v>
          </cell>
          <cell r="D3359">
            <v>0</v>
          </cell>
          <cell r="E3359" t="str">
            <v>0306182043-010</v>
          </cell>
        </row>
        <row r="3360">
          <cell r="A3360" t="str">
            <v>CK-HN2114</v>
          </cell>
          <cell r="B3360" t="str">
            <v>CircleK 7 Nguyễn Thị Định</v>
          </cell>
          <cell r="C3360" t="str">
            <v>7 Nguyễn Thị Định, Phường Trung Hòa, Cầu Giấy, Hà Nội</v>
          </cell>
          <cell r="D3360">
            <v>0</v>
          </cell>
          <cell r="E3360" t="str">
            <v>0306182043-010</v>
          </cell>
        </row>
        <row r="3361">
          <cell r="A3361" t="str">
            <v>CK-HN2116</v>
          </cell>
          <cell r="B3361" t="str">
            <v>CircleK 62 Phố Trần Hưng Đạo</v>
          </cell>
          <cell r="C3361" t="str">
            <v>62 phố Trần Hưng Đạo, Phường Trần Hưng Đạo, Hoàn Kiếm, Hà Nội</v>
          </cell>
          <cell r="D3361">
            <v>0</v>
          </cell>
          <cell r="E3361" t="str">
            <v>0306182043-010</v>
          </cell>
        </row>
        <row r="3362">
          <cell r="A3362" t="str">
            <v>CK-HN2117</v>
          </cell>
          <cell r="B3362" t="str">
            <v>CircleK Số 8 Ngõ 91 Nguyễn Chí Thanh</v>
          </cell>
          <cell r="C3362" t="str">
            <v>Số 8 ngõ 91 Nguyễn Chí Thanh, Phường Láng Hạ, Đống Đa, Hà Nội</v>
          </cell>
          <cell r="D3362">
            <v>0</v>
          </cell>
          <cell r="E3362" t="str">
            <v>0306182043-010</v>
          </cell>
        </row>
        <row r="3363">
          <cell r="A3363" t="str">
            <v>CK-HN2118</v>
          </cell>
          <cell r="B3363" t="str">
            <v>CircleK 370 Nguyễn Trãi</v>
          </cell>
          <cell r="C3363" t="str">
            <v>370 Nguyễn Trãi, Phường Thanh Xuân Trung, Thanh Xuân, Hà Nội</v>
          </cell>
          <cell r="D3363">
            <v>0</v>
          </cell>
          <cell r="E3363" t="str">
            <v>0306182043-010</v>
          </cell>
        </row>
        <row r="3364">
          <cell r="A3364" t="str">
            <v>CK-HN2119</v>
          </cell>
          <cell r="B3364" t="str">
            <v>CircleK 628 Hoàng Hoa Thám</v>
          </cell>
          <cell r="C3364" t="str">
            <v>628 Hoàng Hoa Thám, Phường Bưởi, Tây Hồ, Hà Nội</v>
          </cell>
          <cell r="D3364">
            <v>0</v>
          </cell>
          <cell r="E3364" t="str">
            <v>0306182043-010</v>
          </cell>
        </row>
        <row r="3365">
          <cell r="A3365" t="str">
            <v>CK-HN2121</v>
          </cell>
          <cell r="B3365" t="str">
            <v>CircleK 45 Hào Nam</v>
          </cell>
          <cell r="C3365" t="str">
            <v>45 Hào Nam, Phường Ô Chợ Dừa, Đống Đa, Hà Nội</v>
          </cell>
          <cell r="D3365">
            <v>0</v>
          </cell>
          <cell r="E3365" t="str">
            <v>0306182043-010</v>
          </cell>
        </row>
        <row r="3366">
          <cell r="A3366" t="str">
            <v>CK-HN2122</v>
          </cell>
          <cell r="B3366" t="str">
            <v>CircleK 18 Nguyễn Khánh Toàn</v>
          </cell>
          <cell r="C3366" t="str">
            <v>18 Nguyễn Khánh Toàn, Phường Quan Hoa, Cầu Giấy, Hà Nội</v>
          </cell>
          <cell r="D3366">
            <v>0</v>
          </cell>
          <cell r="E3366" t="str">
            <v>0306182043-010</v>
          </cell>
        </row>
        <row r="3367">
          <cell r="A3367" t="str">
            <v>CK-HN2126</v>
          </cell>
          <cell r="B3367" t="str">
            <v>CircleK Tầng 1, Số 01 Lê Văn Thiêm</v>
          </cell>
          <cell r="C3367" t="str">
            <v>Tầng 1, Số 01 Lê Văn Thiêm, Phường Nhân Chính, Thanh Xuân, Hà Nội</v>
          </cell>
          <cell r="D3367">
            <v>0</v>
          </cell>
          <cell r="E3367" t="str">
            <v>0306182043-010</v>
          </cell>
        </row>
        <row r="3368">
          <cell r="A3368" t="str">
            <v>CK-HN2127</v>
          </cell>
          <cell r="B3368" t="str">
            <v>CircleK 74-76 Đồng Xuân</v>
          </cell>
          <cell r="C3368" t="str">
            <v>74-76 Đồng Xuân, Phường Đồng Xuân, Hoàn Kiếm, Hà Nội</v>
          </cell>
          <cell r="D3368">
            <v>0</v>
          </cell>
          <cell r="E3368" t="str">
            <v>0306182043-010</v>
          </cell>
        </row>
        <row r="3369">
          <cell r="A3369" t="str">
            <v>CK-HN2128</v>
          </cell>
          <cell r="B3369" t="str">
            <v>CircleK Số 14 Ngõ 106 Hoàng Quốc Việt</v>
          </cell>
          <cell r="C3369" t="str">
            <v>Số 14 ngõ 106 Hoàng Quốc Việt, Phường Nghĩa Đô, Cầu Giấy, Hà Nội</v>
          </cell>
          <cell r="D3369">
            <v>0</v>
          </cell>
          <cell r="E3369" t="str">
            <v>0306182043-010</v>
          </cell>
        </row>
        <row r="3370">
          <cell r="A3370" t="str">
            <v>CK-HN2129</v>
          </cell>
          <cell r="B3370" t="str">
            <v>CircleK 17 Tô Ngọc Vân</v>
          </cell>
          <cell r="C3370" t="str">
            <v>17 Tô Ngọc Vân, Phường Quảng An, Tây Hồ, Hà Nội</v>
          </cell>
          <cell r="D3370">
            <v>0</v>
          </cell>
          <cell r="E3370" t="str">
            <v>0306182043-010</v>
          </cell>
        </row>
        <row r="3371">
          <cell r="A3371" t="str">
            <v>CK-HN2131</v>
          </cell>
          <cell r="B3371" t="str">
            <v>CircleK Tầng 1, Số 125 Hoàng Ngân</v>
          </cell>
          <cell r="C3371" t="str">
            <v>Tầng 1, Số 125 Hoàng Ngân, Phường Trung Hòa, Cầu Giấy, Hà Nội</v>
          </cell>
          <cell r="D3371">
            <v>0</v>
          </cell>
          <cell r="E3371" t="str">
            <v>0306182043-010</v>
          </cell>
        </row>
        <row r="3372">
          <cell r="A3372" t="str">
            <v>CK-HN2133</v>
          </cell>
          <cell r="B3372" t="str">
            <v>CircleK 91 Khâm Thiên</v>
          </cell>
          <cell r="C3372" t="str">
            <v>91 Khâm Thiên, Phường Nam Đồng, Đống Đa, Hà Nội</v>
          </cell>
          <cell r="D3372">
            <v>0</v>
          </cell>
          <cell r="E3372" t="str">
            <v>0306182043-010</v>
          </cell>
        </row>
        <row r="3373">
          <cell r="A3373" t="str">
            <v>CK-HN2134</v>
          </cell>
          <cell r="B3373" t="str">
            <v>CircleK 73 Đường Xuân La</v>
          </cell>
          <cell r="C3373" t="str">
            <v>73 đường Xuân La, Phường Xuân La, Tây Hồ, Hà Nội</v>
          </cell>
          <cell r="D3373">
            <v>0</v>
          </cell>
          <cell r="E3373" t="str">
            <v>0306182043-010</v>
          </cell>
        </row>
        <row r="3374">
          <cell r="A3374" t="str">
            <v>CK-HN2135</v>
          </cell>
          <cell r="B3374" t="str">
            <v>CircleK 232A Lạc Trung, Tổ 30</v>
          </cell>
          <cell r="C3374" t="str">
            <v>232A Lạc Trung, tổ 30, Phường Vĩnh Tuy, Hai Bà Trưng, Hà Nội</v>
          </cell>
          <cell r="D3374">
            <v>0</v>
          </cell>
          <cell r="E3374" t="str">
            <v>0306182043-010</v>
          </cell>
        </row>
        <row r="3375">
          <cell r="A3375" t="str">
            <v>CK-HN2136</v>
          </cell>
          <cell r="B3375" t="str">
            <v>CircleK 138 Phố Đội Cấn</v>
          </cell>
          <cell r="C3375" t="str">
            <v>138 phố Đội Cấn, Phường Đội Cấn, Ba Đình, Hà Nội</v>
          </cell>
          <cell r="D3375">
            <v>0</v>
          </cell>
          <cell r="E3375" t="str">
            <v>0306182043-010</v>
          </cell>
        </row>
        <row r="3376">
          <cell r="A3376" t="str">
            <v>CK-HN2138</v>
          </cell>
          <cell r="B3376" t="str">
            <v>CircleK Tầng 1 Và Tầng 2 Số 85 Hàng Mã</v>
          </cell>
          <cell r="C3376" t="str">
            <v>Tầng 1 và tầng 2 Số 85 Hàng Mã, Phường Hàng Mã, Hoàn Kiếm, Hà Nội</v>
          </cell>
          <cell r="D3376">
            <v>0</v>
          </cell>
          <cell r="E3376" t="str">
            <v>0306182043-010</v>
          </cell>
        </row>
        <row r="3377">
          <cell r="A3377" t="str">
            <v>CK-HN2139</v>
          </cell>
          <cell r="B3377" t="str">
            <v>CircleK 218 Nguyễn Huy Tưởng, Tổ 19</v>
          </cell>
          <cell r="C3377" t="str">
            <v>218 Nguyễn Huy Tưởng, tổ 19, Phường Thanh Xuân Trung, Thanh Xuân, Hà Nội</v>
          </cell>
          <cell r="D3377">
            <v>0</v>
          </cell>
          <cell r="E3377" t="str">
            <v>0306182043-010</v>
          </cell>
        </row>
        <row r="3378">
          <cell r="A3378" t="str">
            <v>CK-HN2141</v>
          </cell>
          <cell r="B3378" t="str">
            <v>CircleK 125 Phố Lò Đúc</v>
          </cell>
          <cell r="C3378" t="str">
            <v>125 phố Lò Đúc, Phường Đống Mác, Hai Bà Trưng, Hà Nội</v>
          </cell>
          <cell r="D3378">
            <v>0</v>
          </cell>
          <cell r="E3378" t="str">
            <v>0306182043-010</v>
          </cell>
        </row>
        <row r="3379">
          <cell r="A3379" t="str">
            <v>CK-HN2142</v>
          </cell>
          <cell r="B3379" t="str">
            <v>CircleK 91 Nam Đồng</v>
          </cell>
          <cell r="C3379" t="str">
            <v>91 Nam Đồng, Phường Nam Đồng, Đống Đa, Hà Nội</v>
          </cell>
          <cell r="D3379">
            <v>0</v>
          </cell>
          <cell r="E3379" t="str">
            <v>0306182043-010</v>
          </cell>
        </row>
        <row r="3380">
          <cell r="A3380" t="str">
            <v>CK-HN2143</v>
          </cell>
          <cell r="B3380" t="str">
            <v>CircleK 94 Phố Linh Lang</v>
          </cell>
          <cell r="C3380" t="str">
            <v>94 phố Linh Lang, Phường Cống Vị, Ba Đình, Hà Nội</v>
          </cell>
          <cell r="D3380">
            <v>0</v>
          </cell>
          <cell r="E3380" t="str">
            <v>0306182043-010</v>
          </cell>
        </row>
        <row r="3381">
          <cell r="A3381" t="str">
            <v>CK-HN2144</v>
          </cell>
          <cell r="B3381" t="str">
            <v>CircleK 65 Vạn Bảo</v>
          </cell>
          <cell r="C3381" t="str">
            <v>65 Vạn Bảo, Phường Liễu Giai, Ba Đình, Hà Nội</v>
          </cell>
          <cell r="D3381">
            <v>0</v>
          </cell>
          <cell r="E3381" t="str">
            <v>0306182043-010</v>
          </cell>
        </row>
        <row r="3382">
          <cell r="A3382" t="str">
            <v>CK-HN2145</v>
          </cell>
          <cell r="B3382" t="str">
            <v>CircleK 69 Kim Đồng</v>
          </cell>
          <cell r="C3382" t="str">
            <v>69 Kim Đồng, Phường Giáp Bát, Hoàng Mai, Hà Nội</v>
          </cell>
          <cell r="D3382">
            <v>0</v>
          </cell>
          <cell r="E3382" t="str">
            <v>0306182043-010</v>
          </cell>
        </row>
        <row r="3383">
          <cell r="A3383" t="str">
            <v>CK-HN2146</v>
          </cell>
          <cell r="B3383" t="str">
            <v>CircleK 286 Kim Ngưu, Tổ 30B</v>
          </cell>
          <cell r="C3383" t="str">
            <v>286 Kim Ngưu, tổ 30B, Phường Quỳnh Mai, Hai Bà Trưng, Hà Nội</v>
          </cell>
          <cell r="D3383">
            <v>0</v>
          </cell>
          <cell r="E3383" t="str">
            <v>0306182043-010</v>
          </cell>
        </row>
        <row r="3384">
          <cell r="A3384" t="str">
            <v>CK-HN2147</v>
          </cell>
          <cell r="B3384" t="str">
            <v>CircleK 848 Đường Láng</v>
          </cell>
          <cell r="C3384" t="str">
            <v>848 Đường Láng, Phường Láng Thượng, Đống Đa, Hà Nội</v>
          </cell>
          <cell r="D3384">
            <v>0</v>
          </cell>
          <cell r="E3384" t="str">
            <v>0306182043-010</v>
          </cell>
        </row>
        <row r="3385">
          <cell r="A3385" t="str">
            <v>CK-HN2148</v>
          </cell>
          <cell r="B3385" t="str">
            <v>CircleK 22 Phan Kế Bính</v>
          </cell>
          <cell r="C3385" t="str">
            <v>22 Phan Kế Bính, Phường Cống Vị, Ba Đình, Hà Nội</v>
          </cell>
          <cell r="D3385">
            <v>0</v>
          </cell>
          <cell r="E3385" t="str">
            <v>0306182043-010</v>
          </cell>
        </row>
        <row r="3386">
          <cell r="A3386" t="str">
            <v>CK-HN2149</v>
          </cell>
          <cell r="B3386" t="str">
            <v>CircleK 152 +154 Phó Đức Chính</v>
          </cell>
          <cell r="C3386" t="str">
            <v>152 +154 Phó Đức Chính, Phường Trúc Bạch, Ba Đình, Hà Nội</v>
          </cell>
          <cell r="D3386">
            <v>0</v>
          </cell>
          <cell r="E3386" t="str">
            <v>0306182043-010</v>
          </cell>
        </row>
        <row r="3387">
          <cell r="A3387" t="str">
            <v>CK-HN2150</v>
          </cell>
          <cell r="B3387" t="str">
            <v>CircleK 12 Trần Phú</v>
          </cell>
          <cell r="C3387" t="str">
            <v>12 Trần Phú, Phường Văn Quán, Hà Đông, Hà Nội</v>
          </cell>
          <cell r="D3387">
            <v>0</v>
          </cell>
          <cell r="E3387" t="str">
            <v>0306182043-010</v>
          </cell>
        </row>
        <row r="3388">
          <cell r="A3388" t="str">
            <v>CK-HN2151</v>
          </cell>
          <cell r="B3388" t="str">
            <v>CircleK 54 + 56 Lĩnh Nam</v>
          </cell>
          <cell r="C3388" t="str">
            <v>54 + 56 Lĩnh Nam, Phường MaiĐộng, Hoàng Mai, Hà Nội</v>
          </cell>
          <cell r="D3388">
            <v>0</v>
          </cell>
          <cell r="E3388" t="str">
            <v>0306182043-010</v>
          </cell>
        </row>
        <row r="3389">
          <cell r="A3389" t="str">
            <v>CK-HN2152</v>
          </cell>
          <cell r="B3389" t="str">
            <v>CircleK 118 Tuệ Tĩnh</v>
          </cell>
          <cell r="C3389" t="str">
            <v>118 Tuệ Tĩnh, Phường Nguyễn Du, Hai Bà Trưng, Hà Nội</v>
          </cell>
          <cell r="D3389">
            <v>0</v>
          </cell>
          <cell r="E3389" t="str">
            <v>0306182043-010</v>
          </cell>
        </row>
        <row r="3390">
          <cell r="A3390" t="str">
            <v>CK-HN2153</v>
          </cell>
          <cell r="B3390" t="str">
            <v>CircleK Lô 37 Khu Nhà Ở Thấp Tầng Tt1, Dự Án Khu Đô Thị Mới Mỹ Đình Mễ Trì</v>
          </cell>
          <cell r="C3390" t="str">
            <v>Lô 37 khu nhà ở thấp tầng TT1, dự án khu đô thị mới Mỹ Đình Mễ Trì, Phường Mễ Trì, Nam Từ Liêm, Hà Nội</v>
          </cell>
          <cell r="D3390">
            <v>0</v>
          </cell>
          <cell r="E3390" t="str">
            <v>0306182043-010</v>
          </cell>
        </row>
        <row r="3391">
          <cell r="A3391" t="str">
            <v>CK-HN2154</v>
          </cell>
          <cell r="B3391" t="str">
            <v>CircleK Số A1 Khu Đầm Trấu</v>
          </cell>
          <cell r="C3391" t="str">
            <v>Số A1 khu Đầm Trấu, Phường Bạch Đằng, Hai Bà Trưng, Hà Nội</v>
          </cell>
          <cell r="D3391">
            <v>0</v>
          </cell>
          <cell r="E3391" t="str">
            <v>0306182043-010</v>
          </cell>
        </row>
        <row r="3392">
          <cell r="A3392" t="str">
            <v>CK-HN2155</v>
          </cell>
          <cell r="B3392" t="str">
            <v>CircleK 92 Đào Tấn</v>
          </cell>
          <cell r="C3392" t="str">
            <v>92 Đào Tấn, Phường Cống Vị, Ba Đình, Hà Nội</v>
          </cell>
          <cell r="D3392">
            <v>0</v>
          </cell>
          <cell r="E3392" t="str">
            <v>0306182043-010</v>
          </cell>
        </row>
        <row r="3393">
          <cell r="A3393" t="str">
            <v>CK-HN2156</v>
          </cell>
          <cell r="B3393" t="str">
            <v>CircleK 108 Đường 19/5</v>
          </cell>
          <cell r="C3393" t="str">
            <v>108 Đường 19/5, Phường Văn Quán, Hà Đông, Hà Nội</v>
          </cell>
          <cell r="D3393">
            <v>0</v>
          </cell>
          <cell r="E3393" t="str">
            <v>0306182043-010</v>
          </cell>
        </row>
        <row r="3394">
          <cell r="A3394" t="str">
            <v>CK-HN2157</v>
          </cell>
          <cell r="B3394" t="str">
            <v>CircleK N8-A10 Nguyễn Thị Thập, Kđt Mới Trung Hòa Nhân Chính</v>
          </cell>
          <cell r="C3394" t="str">
            <v>N8-A10 Nguyễn Thị Thập, KĐT mới Trung Hòa Nhân Chính, Phường Nhân Chính, Thanh Xuân, Hà Nội</v>
          </cell>
          <cell r="D3394">
            <v>0</v>
          </cell>
          <cell r="E3394" t="str">
            <v>0306182043-010</v>
          </cell>
        </row>
        <row r="3395">
          <cell r="A3395" t="str">
            <v>CK-HN2158</v>
          </cell>
          <cell r="B3395" t="str">
            <v>CircleK 48 Ngõ 116 Phố Nhân Hòa</v>
          </cell>
          <cell r="C3395" t="str">
            <v>48 ngõ 116 phố Nhân Hòa, Phường Nhân Chính, Thanh Xuân, Hà Nội</v>
          </cell>
          <cell r="D3395">
            <v>0</v>
          </cell>
          <cell r="E3395" t="str">
            <v>0306182043-010</v>
          </cell>
        </row>
        <row r="3396">
          <cell r="A3396" t="str">
            <v>CK-HN2160</v>
          </cell>
          <cell r="B3396" t="str">
            <v>CircleK 68 Tôn Thất Tùng</v>
          </cell>
          <cell r="C3396" t="str">
            <v>68 Tôn Thất Tùng, Phường Khương Thượng, Đống Đa, Hà Nội</v>
          </cell>
          <cell r="D3396">
            <v>0</v>
          </cell>
          <cell r="E3396" t="str">
            <v>0306182043-010</v>
          </cell>
        </row>
        <row r="3397">
          <cell r="A3397" t="str">
            <v>CK-HN2161</v>
          </cell>
          <cell r="B3397" t="str">
            <v>CircleK Tầng 1, Toà Nhà 24T2, Khu Đô Thị Trung Hòa - Nhân Chính</v>
          </cell>
          <cell r="C3397" t="str">
            <v>Tầng 1, toà nhà 24T2, khu đô thị Trung Hòa - Nhân Chính, Phường Nhân Chính, Thanh Xuân, Hà Nội</v>
          </cell>
          <cell r="D3397">
            <v>0</v>
          </cell>
          <cell r="E3397" t="str">
            <v>0306182043-010</v>
          </cell>
        </row>
        <row r="3398">
          <cell r="A3398" t="str">
            <v>CK-HN2162</v>
          </cell>
          <cell r="B3398" t="str">
            <v>CircleK 01 Tô Vĩnh Diện</v>
          </cell>
          <cell r="C3398" t="str">
            <v>01 Tô Vĩnh Diện, Phường Khương Trung, Thanh Xuân, Hà Nội</v>
          </cell>
          <cell r="D3398">
            <v>0</v>
          </cell>
          <cell r="E3398" t="str">
            <v>0306182043-010</v>
          </cell>
        </row>
        <row r="3399">
          <cell r="A3399" t="str">
            <v>CK-HN2163</v>
          </cell>
          <cell r="B3399" t="str">
            <v>CircleK 380 Khâm Thiên</v>
          </cell>
          <cell r="C3399" t="str">
            <v>380 Khâm Thiên, Phường Khâm Thiên, Đống Đa, Hà Nội</v>
          </cell>
          <cell r="D3399">
            <v>0</v>
          </cell>
          <cell r="E3399" t="str">
            <v>0306182043-010</v>
          </cell>
        </row>
        <row r="3400">
          <cell r="A3400" t="str">
            <v>CK-HN2164</v>
          </cell>
          <cell r="B3400" t="str">
            <v>CircleK 40 Trung Hòa</v>
          </cell>
          <cell r="C3400" t="str">
            <v>40 Trung Hòa, Phường Trung Hòa, Cầu Giấy, Hà Nội</v>
          </cell>
          <cell r="D3400">
            <v>0</v>
          </cell>
          <cell r="E3400" t="str">
            <v>0306182043-010</v>
          </cell>
        </row>
        <row r="3401">
          <cell r="A3401" t="str">
            <v>CK-HN2166</v>
          </cell>
          <cell r="B3401" t="str">
            <v>CircleK 38 Xuân La</v>
          </cell>
          <cell r="C3401" t="str">
            <v>38 Xuân La, Phường Xuân La, Tây Hồ, Hà Nội</v>
          </cell>
          <cell r="D3401">
            <v>0</v>
          </cell>
          <cell r="E3401" t="str">
            <v>0306182043-010</v>
          </cell>
        </row>
        <row r="3402">
          <cell r="A3402" t="str">
            <v>CK-HN2167</v>
          </cell>
          <cell r="B3402" t="str">
            <v>CircleK 20 Nguyên Hồng</v>
          </cell>
          <cell r="C3402" t="str">
            <v>20 Nguyên Hồng, Phường Láng Hạ, Đống Đa, Hà Nội</v>
          </cell>
          <cell r="D3402">
            <v>0</v>
          </cell>
          <cell r="E3402" t="str">
            <v>0306182043-010</v>
          </cell>
        </row>
        <row r="3403">
          <cell r="A3403" t="str">
            <v>CK-HN2168</v>
          </cell>
          <cell r="B3403" t="str">
            <v>CircleK 170 Nguyễn Đổng Chi</v>
          </cell>
          <cell r="C3403" t="str">
            <v>170 Nguyễn Đổng Chi, Cầu Diễn, Từ Liêm, Hà Nội</v>
          </cell>
          <cell r="D3403">
            <v>0</v>
          </cell>
          <cell r="E3403" t="str">
            <v>0306182043-010</v>
          </cell>
        </row>
        <row r="3404">
          <cell r="A3404" t="str">
            <v>CK-HN2169</v>
          </cell>
          <cell r="B3404" t="str">
            <v>CircleK 25 Ngô Thì Nhậm</v>
          </cell>
          <cell r="C3404" t="str">
            <v>25 Ngô Thì Nhậm, Phường Hà Cầu, Hà Đông, Hà Nội</v>
          </cell>
          <cell r="D3404">
            <v>0</v>
          </cell>
          <cell r="E3404" t="str">
            <v>0306182043-010</v>
          </cell>
        </row>
        <row r="3405">
          <cell r="A3405" t="str">
            <v>CK-HN2170</v>
          </cell>
          <cell r="B3405" t="str">
            <v>CircleK Số 5 Ngách 2A/6 Trần Khát Chân, Tổ Dân Phố 1</v>
          </cell>
          <cell r="C3405" t="str">
            <v>Số 5 Ngách 2A/6 Trần Khát Chân, tổ dân phố 1, Phường Thanh Lương, Hai Bà Trưng, Hà Nội</v>
          </cell>
          <cell r="D3405">
            <v>0</v>
          </cell>
          <cell r="E3405" t="str">
            <v>0306182043-010</v>
          </cell>
        </row>
        <row r="3406">
          <cell r="A3406" t="str">
            <v>CK-HN2171</v>
          </cell>
          <cell r="B3406" t="str">
            <v>CircleK 149C Lò Đúc</v>
          </cell>
          <cell r="C3406" t="str">
            <v>149C Lò Đúc, Phường Phạm Đình Hổ, Hai Bà Trưng, Hà Nội</v>
          </cell>
          <cell r="D3406">
            <v>0</v>
          </cell>
          <cell r="E3406" t="str">
            <v>0306182043-010</v>
          </cell>
        </row>
        <row r="3407">
          <cell r="A3407" t="str">
            <v>CK-HN2172</v>
          </cell>
          <cell r="B3407" t="str">
            <v>CircleK A4-A5, Tòa A, Khối B, Imperial Sky Garden, Số 423 Minh Khai</v>
          </cell>
          <cell r="C3407" t="str">
            <v>A4-A5, tòa A, khối B, Imperial Sky Garden, Số 423 Minh Khai, Phường Vĩnh Tuy, Hai Bà Trưng, Hà Nội</v>
          </cell>
          <cell r="D3407">
            <v>0</v>
          </cell>
          <cell r="E3407" t="str">
            <v>0306182043-010</v>
          </cell>
        </row>
        <row r="3408">
          <cell r="A3408" t="str">
            <v>CK-HN2173</v>
          </cell>
          <cell r="B3408" t="str">
            <v>CircleK Số Bt16B5-03, Làng Việt Kiều Châu Âu, Khu Đô Thị Mới Mỗ Lao</v>
          </cell>
          <cell r="C3408" t="str">
            <v>Số BT16B5-03, Làng Việt Kiều Châu Âu, khu đô thị mới Mỗ Lao, Phường Mộ Lao, Hà Đông, Hà Nội</v>
          </cell>
          <cell r="D3408">
            <v>0</v>
          </cell>
          <cell r="E3408" t="str">
            <v>0306182043-010</v>
          </cell>
        </row>
        <row r="3409">
          <cell r="A3409" t="str">
            <v>CK-HN2174</v>
          </cell>
          <cell r="B3409" t="str">
            <v>CircleK Lô 41, Khu Nhà Ở Thấp Tt4, Khu Đô Thị Mỹ Đình - Sông Đà</v>
          </cell>
          <cell r="C3409" t="str">
            <v>Lô 41, khu nhà ở thấp TT4, khu đô thị Mỹ Đình - Sông Đà, Phường Mỹ Đình, Nam Từ Liêm, Hà Nội</v>
          </cell>
          <cell r="D3409">
            <v>0</v>
          </cell>
          <cell r="E3409" t="str">
            <v>0306182043-010</v>
          </cell>
        </row>
        <row r="3410">
          <cell r="A3410" t="str">
            <v>CK-HN2175</v>
          </cell>
          <cell r="B3410" t="str">
            <v>CircleK 16 Văn Cao</v>
          </cell>
          <cell r="C3410" t="str">
            <v>16 Văn Cao, Phường Liễu Giai, Ba Đình, Hà Nội</v>
          </cell>
          <cell r="D3410">
            <v>0</v>
          </cell>
          <cell r="E3410" t="str">
            <v>0306182043-010</v>
          </cell>
        </row>
        <row r="3411">
          <cell r="A3411" t="str">
            <v>CK-HN2176</v>
          </cell>
          <cell r="B3411" t="str">
            <v>CircleK 164 Nguyễn Văn Cừ</v>
          </cell>
          <cell r="C3411" t="str">
            <v>164 Nguyễn Văn Cừ, Phường Gia Thụy, Long Biên, Hà Nội</v>
          </cell>
          <cell r="D3411">
            <v>0</v>
          </cell>
          <cell r="E3411" t="str">
            <v>0306182043-010</v>
          </cell>
        </row>
        <row r="3412">
          <cell r="A3412" t="str">
            <v>CK-HN2177</v>
          </cell>
          <cell r="B3412" t="str">
            <v>CircleK 12 Tam Trinh</v>
          </cell>
          <cell r="C3412" t="str">
            <v>12 Tam Trinh, Phường Vĩnh Tuy, Hoàng Mai, Hà Nội</v>
          </cell>
          <cell r="D3412">
            <v>0</v>
          </cell>
          <cell r="E3412" t="str">
            <v>0306182043-010</v>
          </cell>
        </row>
        <row r="3413">
          <cell r="A3413" t="str">
            <v>CK-HN2178</v>
          </cell>
          <cell r="B3413" t="str">
            <v>CircleK 14 Khương Hạ</v>
          </cell>
          <cell r="C3413" t="str">
            <v>14 Khương Hạ, Phường Khương Đình, Thanh Xuân, Hà Nội</v>
          </cell>
          <cell r="D3413">
            <v>0</v>
          </cell>
          <cell r="E3413" t="str">
            <v>0306182043-010</v>
          </cell>
        </row>
        <row r="3414">
          <cell r="A3414" t="str">
            <v>CK-HN2179</v>
          </cell>
          <cell r="B3414" t="str">
            <v>CircleK Số Bt11-Vt26, Khu Nhà Ở Xa La</v>
          </cell>
          <cell r="C3414" t="str">
            <v>Số BT11-VT26, Khu nhà ở Xa La, Khu Đô Thị Xa La, Hà Đông, Hà Nội</v>
          </cell>
          <cell r="D3414">
            <v>0</v>
          </cell>
          <cell r="E3414" t="str">
            <v>0306182043-010</v>
          </cell>
        </row>
        <row r="3415">
          <cell r="A3415" t="str">
            <v>CK-HN2180</v>
          </cell>
          <cell r="B3415" t="str">
            <v>CircleK Lô 7, Khu Di Dân Đền Lừ 2</v>
          </cell>
          <cell r="C3415" t="str">
            <v>Lô 7, khu di dân Đền Lừ 2, Phường Hoàng Văn Thụ, Hoàng Mai, Hà Nội</v>
          </cell>
          <cell r="D3415">
            <v>0</v>
          </cell>
          <cell r="E3415" t="str">
            <v>0306182043-010</v>
          </cell>
        </row>
        <row r="3416">
          <cell r="A3416" t="str">
            <v>CK-HN2181</v>
          </cell>
          <cell r="B3416" t="str">
            <v>CircleK Lk10 - 15, Khu Đô Thị Mới Văn Phú</v>
          </cell>
          <cell r="C3416" t="str">
            <v>LK10 - 15, khu đô thị mới Văn Phú, Phường Phú La, Hà Đông, Hà Nội</v>
          </cell>
          <cell r="D3416">
            <v>0</v>
          </cell>
          <cell r="E3416" t="str">
            <v>0306182043-010</v>
          </cell>
        </row>
        <row r="3417">
          <cell r="A3417" t="str">
            <v>CK-HN2182</v>
          </cell>
          <cell r="B3417" t="str">
            <v>CircleK 3 Quỳnh Mai</v>
          </cell>
          <cell r="C3417" t="str">
            <v>3 Quỳnh Mai, Phường Quỳnh Mai, Hai Bà Trưng, Hà Nội</v>
          </cell>
          <cell r="D3417">
            <v>0</v>
          </cell>
          <cell r="E3417" t="str">
            <v>0306182043-010</v>
          </cell>
        </row>
        <row r="3418">
          <cell r="A3418" t="str">
            <v>CK-HN2183</v>
          </cell>
          <cell r="B3418" t="str">
            <v>CircleK 111 Nguyễn Sơn</v>
          </cell>
          <cell r="C3418" t="str">
            <v>111 Nguyễn Sơn, Phường Gia Thụy, Long Biên, Hà Nội</v>
          </cell>
          <cell r="D3418">
            <v>0</v>
          </cell>
          <cell r="E3418" t="str">
            <v>0306182043-010</v>
          </cell>
        </row>
        <row r="3419">
          <cell r="A3419" t="str">
            <v>CK-HN2184</v>
          </cell>
          <cell r="B3419" t="str">
            <v>CircleK Nhà Số 359, Block 36, Ô H-Tt5, Khu Nhà Ở Hi Brand, Khu Đô Thị Mới Văn Phú</v>
          </cell>
          <cell r="C3419" t="str">
            <v>Nhà Số 359, Block 36, Ô H-TT5, khu nhà ở Hi Brand, khu đô thị mới Văn Phú, Phường Phú La, Hà Đông, Hà Nội</v>
          </cell>
          <cell r="D3419">
            <v>0</v>
          </cell>
          <cell r="E3419" t="str">
            <v>0306182043-010</v>
          </cell>
        </row>
        <row r="3420">
          <cell r="A3420" t="str">
            <v>CK-HN2185</v>
          </cell>
          <cell r="B3420" t="str">
            <v>CircleK Số 252, Tổ 11, Đường Ngọc Thụy</v>
          </cell>
          <cell r="C3420" t="str">
            <v>Số 252, tổ 11, đường Ngọc Thụy, Phường Ngọc Thụy, Long Biên, Hà Nội</v>
          </cell>
          <cell r="D3420">
            <v>0</v>
          </cell>
          <cell r="E3420" t="str">
            <v>0306182043-010</v>
          </cell>
        </row>
        <row r="3421">
          <cell r="A3421" t="str">
            <v>CK-HN2186</v>
          </cell>
          <cell r="B3421" t="str">
            <v>CircleK 33 Dương Văn Bé</v>
          </cell>
          <cell r="C3421" t="str">
            <v>33 Dương Văn Bé, Phường Vĩnh Tuy, Hai Bà Trưng, Hà Nội</v>
          </cell>
          <cell r="D3421">
            <v>0</v>
          </cell>
          <cell r="E3421" t="str">
            <v>0306182043-010</v>
          </cell>
        </row>
        <row r="3422">
          <cell r="A3422" t="str">
            <v>CK-HN2187</v>
          </cell>
          <cell r="B3422" t="str">
            <v>CircleK 142-144 Hồng Mai</v>
          </cell>
          <cell r="C3422" t="str">
            <v>142-144 Hồng Mai, Phường Bạch Mai, Hai Bà Trưng, Hà Nội</v>
          </cell>
          <cell r="D3422">
            <v>0</v>
          </cell>
          <cell r="E3422" t="str">
            <v>0306182043-010</v>
          </cell>
        </row>
        <row r="3423">
          <cell r="A3423" t="str">
            <v>CK-HN2188</v>
          </cell>
          <cell r="B3423" t="str">
            <v>CircleK 315 Ngọc Lâm</v>
          </cell>
          <cell r="C3423" t="str">
            <v>315 Ngọc Lâm, Phường Ngọc Lâm, Long Biên, Hà Nội</v>
          </cell>
          <cell r="D3423">
            <v>0</v>
          </cell>
          <cell r="E3423" t="str">
            <v>0306182043-010</v>
          </cell>
        </row>
        <row r="3424">
          <cell r="A3424" t="str">
            <v>CK-HN2189</v>
          </cell>
          <cell r="B3424" t="str">
            <v>CircleK Sh0105-Sh0205 Park 8, Kđt Times City Park Hill, Số 25, Ngõ 13 Đường Lĩnh Nam</v>
          </cell>
          <cell r="C3424" t="str">
            <v>SH0105-SH0205 Park 8, KĐT Times City Park Hill, số 25, ngõ 13 đường Lĩnh Nam, Phường Mai Động, Hoàng Mai, Hà Nội</v>
          </cell>
          <cell r="D3424">
            <v>0</v>
          </cell>
          <cell r="E3424" t="str">
            <v>0306182043-010</v>
          </cell>
        </row>
        <row r="3425">
          <cell r="A3425" t="str">
            <v>CK-HN2190</v>
          </cell>
          <cell r="B3425" t="str">
            <v>CircleK 560A Nguyễn Văn Cừ</v>
          </cell>
          <cell r="C3425" t="str">
            <v>560A Nguyễn Văn Cừ, Phường Gia Thụy, Long Biên, Hà Nội</v>
          </cell>
          <cell r="D3425">
            <v>0</v>
          </cell>
          <cell r="E3425" t="str">
            <v>0306182043-010</v>
          </cell>
        </row>
        <row r="3426">
          <cell r="A3426" t="str">
            <v>CK-HN2191</v>
          </cell>
          <cell r="B3426" t="str">
            <v>CircleK 293 Thụy Khuê</v>
          </cell>
          <cell r="C3426" t="str">
            <v>293 Thụy Khuê, Phường Bưởi, Tây Hồ, Hà Nội</v>
          </cell>
          <cell r="D3426">
            <v>0</v>
          </cell>
          <cell r="E3426" t="str">
            <v>0306182043-010</v>
          </cell>
        </row>
        <row r="3427">
          <cell r="A3427" t="str">
            <v>CK-HN2192</v>
          </cell>
          <cell r="B3427" t="str">
            <v>CircleK 15 Dương Khuê</v>
          </cell>
          <cell r="C3427" t="str">
            <v>15 Dương Khuê, Phường Mai Dịch, Cầu Giấy, Hà Nội</v>
          </cell>
          <cell r="D3427">
            <v>0</v>
          </cell>
          <cell r="E3427" t="str">
            <v>0306182043-010</v>
          </cell>
        </row>
        <row r="3428">
          <cell r="A3428" t="str">
            <v>CK-HN2193</v>
          </cell>
          <cell r="B3428" t="str">
            <v>CircleK No-24, Lk13, Khu Đất Dịch Vụ, Đất Ở Hà Trì</v>
          </cell>
          <cell r="C3428" t="str">
            <v>NO-24, LK13, Khu đất dịch vụ, đất ở Hà Trì, Phường Hà Trì, Hà Đông, Hà Nội</v>
          </cell>
          <cell r="D3428">
            <v>0</v>
          </cell>
          <cell r="E3428" t="str">
            <v>0306182043-010</v>
          </cell>
        </row>
        <row r="3429">
          <cell r="A3429" t="str">
            <v>CK-HN2194</v>
          </cell>
          <cell r="B3429" t="str">
            <v>CircleK Căn Hộ Số 01Sh20 Và 02Sh20, Thuộc Tòa Nhà S2.15 (T26M-2), Tại Lô Đất B2-Ct03, Vinhomes Ocean Park</v>
          </cell>
          <cell r="C3429" t="str">
            <v>Căn hộ số 01SH20 và 02SH20, thuộc tòa nhà S2.15 (T26M-2), tại lô đất B2-CT03, Vinhomes Ocean Park, , Huyện Lâm, Hà Nội</v>
          </cell>
          <cell r="D3429">
            <v>0</v>
          </cell>
          <cell r="E3429" t="str">
            <v>0306182043-010</v>
          </cell>
        </row>
        <row r="3430">
          <cell r="A3430" t="str">
            <v>CK-HN2195</v>
          </cell>
          <cell r="B3430" t="str">
            <v>CircleK Sô 6 Ngõ 124, Phố Vĩnh Tuy</v>
          </cell>
          <cell r="C3430" t="str">
            <v>Sô 6 ngõ 124, phố Vĩnh Tuy, Phường Vĩnh Tuy, Hai Bà Trưng, Hà Nội</v>
          </cell>
          <cell r="D3430">
            <v>0</v>
          </cell>
          <cell r="E3430" t="str">
            <v>0306182043-010</v>
          </cell>
        </row>
        <row r="3431">
          <cell r="A3431" t="str">
            <v>CK-HN2196</v>
          </cell>
          <cell r="B3431" t="str">
            <v>CircleK 118 Định Công</v>
          </cell>
          <cell r="C3431" t="str">
            <v>118 Định Công, Phường Định Công, Hoàng Mai, Hà Nội</v>
          </cell>
          <cell r="D3431">
            <v>0</v>
          </cell>
          <cell r="E3431" t="str">
            <v>0306182043-010</v>
          </cell>
        </row>
        <row r="3432">
          <cell r="A3432" t="str">
            <v>CK-HN2197</v>
          </cell>
          <cell r="B3432" t="str">
            <v>CircleK B3-06, Khu Chức Năng Đô Thị Thành Phố Xanh</v>
          </cell>
          <cell r="C3432" t="str">
            <v>B3-06, Khu chức năng đô thị Thành Phố Xanh, Phường Cầu Diễn, Nam Từ Liêm, Hà Nội</v>
          </cell>
          <cell r="D3432">
            <v>0</v>
          </cell>
          <cell r="E3432" t="str">
            <v>0306182043-010</v>
          </cell>
        </row>
        <row r="3433">
          <cell r="A3433" t="str">
            <v>CK-HN2198</v>
          </cell>
          <cell r="B3433" t="str">
            <v>CircleK Số 264 Phố Bạch Mai, Tổ 4</v>
          </cell>
          <cell r="C3433" t="str">
            <v>Số 264 phố Bạch Mai, tổ 4, Phường Bạch Mai, Hai Bà Trưng, Hà Nội</v>
          </cell>
          <cell r="D3433">
            <v>0</v>
          </cell>
          <cell r="E3433" t="str">
            <v>0306182043-010</v>
          </cell>
        </row>
        <row r="3434">
          <cell r="A3434" t="str">
            <v>CK-HN2199</v>
          </cell>
          <cell r="B3434" t="str">
            <v>CircleK Số 1S05, Tòa R1.03 (L31), Lô Đất B5-Ct01, Dự Án Khu Đô Thị Gia Lâm (Vinhomes Ocean Park)</v>
          </cell>
          <cell r="C3434" t="str">
            <v>Số 1S05, Tòa R1.03 (L31), lô đất B5-CT01, Dự án Khu đô thị Gia Lâm (Vinhomes Ocean Park), , Huyện Lâm, Hà Nội</v>
          </cell>
          <cell r="D3434">
            <v>0</v>
          </cell>
          <cell r="E3434" t="str">
            <v>0306182043-010</v>
          </cell>
        </row>
        <row r="3435">
          <cell r="A3435" t="str">
            <v>CK-HN2200</v>
          </cell>
          <cell r="B3435" t="str">
            <v>CircleK Số 01Sh22 Và 02Sh22, Ô Đất B2-Ct02, Tòa U26-2 (S2.08) Dự Án Khu Đô Thị Gia Lâm - Vinhomes Ocean Park</v>
          </cell>
          <cell r="C3435" t="str">
            <v>Số 01SH22 và 02SH22, Ô đất B2-CT02, Tòa U26-2 (S2.08) Dự án Khu đô thị Gia Lâm - Vinhomes Ocean Park, , Huyện Lâm, Hà Nội</v>
          </cell>
          <cell r="D3435">
            <v>0</v>
          </cell>
          <cell r="E3435" t="str">
            <v>0306182043-010</v>
          </cell>
        </row>
        <row r="3436">
          <cell r="A3436" t="str">
            <v>CK-HN2201</v>
          </cell>
          <cell r="B3436" t="str">
            <v>CircleK 49 + 51 Phố Trần Quang Diệu, Tổ 102</v>
          </cell>
          <cell r="C3436" t="str">
            <v>49 + 51 phố Trần Quang Diệu, tổ 102, Phường Ô Chợ Dừa, Đống Đa, Hà Nội</v>
          </cell>
          <cell r="D3436">
            <v>0</v>
          </cell>
          <cell r="E3436" t="str">
            <v>0306182043-010</v>
          </cell>
        </row>
        <row r="3437">
          <cell r="A3437" t="str">
            <v>CK-HN2202</v>
          </cell>
          <cell r="B3437" t="str">
            <v>CircleK Số 01Sh06 Và Số 02Sh06, Ô Đất B2-Ct03, Tòa L26 (S2.11), Dự Án Khu Đô Thị Gia Lâm - Vinhomes Ocean Park</v>
          </cell>
          <cell r="C3437" t="str">
            <v>Số 01SH06 và số 02SH06, Ô đất B2-CT03, Tòa L26 (S2.11), Dự án Khu đô thị Gia Lâm - Vinhomes Ocean Park, , Huyện Lâm, Hà Nội</v>
          </cell>
          <cell r="D3437">
            <v>0</v>
          </cell>
          <cell r="E3437" t="str">
            <v>0306182043-010</v>
          </cell>
        </row>
        <row r="3438">
          <cell r="A3438" t="str">
            <v>CK-HN2203</v>
          </cell>
          <cell r="B3438" t="str">
            <v>CircleK Số 1Sh09 Và Số 2Sh09, Tòa S1.05 (Z34.1), Lô Đất F1-Ch01 - 5 Khu Đô Thị Mới Tây Mỗ, Đại Mỗ - Vinhomes Park (Vinhomes Smart City)</v>
          </cell>
          <cell r="C3438" t="str">
            <v>Số 1SH09 và số 2SH09, tòa S1.05 (Z34.1), Lô đất F1-CH01 - 5 Khu đô thị mới Tây Mỗ, Đại Mỗ - Vinhomes Park (Vinhomes Smart City), , Huyện Lâm, Hà Nội</v>
          </cell>
          <cell r="D3438">
            <v>0</v>
          </cell>
          <cell r="E3438" t="str">
            <v>0306182043-010</v>
          </cell>
        </row>
        <row r="3439">
          <cell r="A3439" t="str">
            <v>CK-HN2204</v>
          </cell>
          <cell r="B3439" t="str">
            <v>CircleK Số 01S15A, Tòa U26 (S2.03), Ô Đất B2-Ct01, Dự Án Khu Đô Thị Gia Lâm - Vinhomes Ocean Park</v>
          </cell>
          <cell r="C3439" t="str">
            <v>Số 01S15A, Tòa U26 (S2.03), ô đất B2-CT01, Dự án khu đô thị Gia Lâm - Vinhomes Ocean Park, , Huyện Lâm, Hà Nội</v>
          </cell>
          <cell r="D3439">
            <v>0</v>
          </cell>
          <cell r="E3439" t="str">
            <v>0306182043-010</v>
          </cell>
        </row>
        <row r="3440">
          <cell r="A3440" t="str">
            <v>CK-HN2205</v>
          </cell>
          <cell r="B3440" t="str">
            <v>CircleK Số 1S11, Tòa S6A (S6.1), Thuộc Khối Nhà S6 (S6.1+S6.2), Khu Công Trình Công Cộng, Thương Mại, Dịch Vụ Và Nhà Ở (Vinhomes Symphony), Lô Đất G4*-Hh16</v>
          </cell>
          <cell r="C3440" t="str">
            <v>Số 1S11, tòa S6A (S6.1), thuộc khối nhà S6 (S6.1+S6.2), Khu công trình công cộng, thương mại, dịch vụ và nhà ở (Vinhomes Symphony), lô đất G4*-HH16, , Huyện Lâm, Hà Nội</v>
          </cell>
          <cell r="D3440">
            <v>0</v>
          </cell>
          <cell r="E3440" t="str">
            <v>0306182043-010</v>
          </cell>
        </row>
        <row r="3441">
          <cell r="A3441" t="str">
            <v>CK-HN2206</v>
          </cell>
          <cell r="B3441" t="str">
            <v>CircleK Số 176D + 176E Trương Định</v>
          </cell>
          <cell r="C3441" t="str">
            <v>Số 176D + 176E Trương Định, , Hai Trưng, Hà Nội</v>
          </cell>
          <cell r="D3441">
            <v>0</v>
          </cell>
          <cell r="E3441" t="str">
            <v>0306182043-010</v>
          </cell>
        </row>
        <row r="3442">
          <cell r="A3442" t="str">
            <v>CK-HN2207</v>
          </cell>
          <cell r="B3442" t="str">
            <v>CircleK Số 42 + 42A Phố Lạc Trung</v>
          </cell>
          <cell r="C3442" t="str">
            <v>Số 42 + 42A phố Lạc Trung, phường Vĩnh Tuy, Hai Bà Trưng, Hà Nội</v>
          </cell>
          <cell r="D3442">
            <v>0</v>
          </cell>
          <cell r="E3442" t="str">
            <v>0306182043-010</v>
          </cell>
        </row>
        <row r="3443">
          <cell r="A3443" t="str">
            <v>CK-HN2208</v>
          </cell>
          <cell r="B3443" t="str">
            <v>CircleK Số 173 Đường Tam Trinh, Tổ 14</v>
          </cell>
          <cell r="C3443" t="str">
            <v>Số 173 đường Tam Trinh, tổ 14, Phường Minh Khai, Hai Bà Trưng, Hà Nội</v>
          </cell>
          <cell r="D3443">
            <v>0</v>
          </cell>
          <cell r="E3443" t="str">
            <v>0306182043-010</v>
          </cell>
        </row>
        <row r="3444">
          <cell r="A3444" t="str">
            <v>CK-HN2209</v>
          </cell>
          <cell r="B3444" t="str">
            <v>CircleK V11-A01, Lô Đất Ttdv 01, Khu Đô Thị Mới An Hưng</v>
          </cell>
          <cell r="C3444" t="str">
            <v>V11-A01, Lô đất TTDV 01, Khu đô thị mới An Hưng, Phường La Khê, Hà Đông, Hà Nội</v>
          </cell>
          <cell r="D3444">
            <v>0</v>
          </cell>
          <cell r="E3444" t="str">
            <v>0306182043-010</v>
          </cell>
        </row>
        <row r="3445">
          <cell r="A3445" t="str">
            <v>CK-HN2210</v>
          </cell>
          <cell r="B3445" t="str">
            <v>CircleK 29 Hàng Phèn</v>
          </cell>
          <cell r="C3445" t="str">
            <v>29 Hàng Phèn, , Hoàn Kiếm, Hà Nội</v>
          </cell>
          <cell r="D3445">
            <v>0</v>
          </cell>
          <cell r="E3445" t="str">
            <v>0306182043-010</v>
          </cell>
        </row>
        <row r="3446">
          <cell r="A3446" t="str">
            <v>CK-HN2211</v>
          </cell>
          <cell r="B3446" t="str">
            <v>CircleK Số 123 Phố Tôn Đức Thắng</v>
          </cell>
          <cell r="C3446" t="str">
            <v>Số 123 phố Tôn Đức Thắng, , Đống Đa, Hà Nội</v>
          </cell>
          <cell r="D3446">
            <v>0</v>
          </cell>
          <cell r="E3446" t="str">
            <v>0306182043-010</v>
          </cell>
        </row>
        <row r="3447">
          <cell r="A3447" t="str">
            <v>CK-HN2212</v>
          </cell>
          <cell r="B3447" t="str">
            <v>CircleK Số 18 Phố Hàng Gai</v>
          </cell>
          <cell r="C3447" t="str">
            <v>Số 18 phố Hàng Gai, , Hoàn Kiếm, Hà Nội</v>
          </cell>
          <cell r="D3447">
            <v>0</v>
          </cell>
          <cell r="E3447" t="str">
            <v>0306182043-010</v>
          </cell>
        </row>
        <row r="3448">
          <cell r="A3448" t="str">
            <v>CK-HN2213</v>
          </cell>
          <cell r="B3448" t="str">
            <v>CircleK Thương Mại_03, Tầng 1, Nhà Ở Cao Tầng N03-T6, Khu Đoàn Ngoại Giao</v>
          </cell>
          <cell r="C3448" t="str">
            <v>Thương mại_03, tầng 1, Nhà ở cao tầng N03-T6, Khu Đoàn Ngoại Giao, Phường Dịch Vọng, Cầu Giấy, Hà Nội</v>
          </cell>
          <cell r="D3448">
            <v>0</v>
          </cell>
          <cell r="E3448" t="str">
            <v>0306182043-010</v>
          </cell>
        </row>
        <row r="3449">
          <cell r="A3449" t="str">
            <v>CK-HN2214</v>
          </cell>
          <cell r="B3449" t="str">
            <v>CircleK 67 Cửa Nam</v>
          </cell>
          <cell r="C3449" t="str">
            <v>67 Cửa Nam, , Hoàn Kiếm, Hà Nội</v>
          </cell>
          <cell r="D3449">
            <v>0</v>
          </cell>
          <cell r="E3449" t="str">
            <v>0306182043-010</v>
          </cell>
        </row>
        <row r="3450">
          <cell r="A3450" t="str">
            <v>CK-HN2215</v>
          </cell>
          <cell r="B3450" t="str">
            <v>CircleK 75 Hàng Bông</v>
          </cell>
          <cell r="C3450" t="str">
            <v>75 Hàng Bông, Phường Hàng Bông, Hoàn Kiếm, Hà Nội</v>
          </cell>
          <cell r="D3450">
            <v>0</v>
          </cell>
          <cell r="E3450" t="str">
            <v>0306182043-010</v>
          </cell>
        </row>
        <row r="3451">
          <cell r="A3451" t="str">
            <v>CircleK-SG0001</v>
          </cell>
          <cell r="B3451" t="str">
            <v>CircleK 36 Hai Bà Trưng</v>
          </cell>
          <cell r="C3451" t="str">
            <v>36 Hai Bà Trưng, phường Bến Nghé, quận 1, thành phố Hồ Chí Minh</v>
          </cell>
          <cell r="D3451">
            <v>0</v>
          </cell>
          <cell r="E3451" t="str">
            <v>0306182043-010</v>
          </cell>
        </row>
        <row r="3452">
          <cell r="A3452" t="str">
            <v>CircleK-SG0006</v>
          </cell>
          <cell r="B3452" t="str">
            <v>CircleK 75 Thành Thái</v>
          </cell>
          <cell r="C3452" t="str">
            <v>75 Thành Thái, phường 14, quận 10, thành phố Hồ Chí Minh</v>
          </cell>
          <cell r="D3452">
            <v>0</v>
          </cell>
          <cell r="E3452" t="str">
            <v>0306182043-010</v>
          </cell>
        </row>
        <row r="3453">
          <cell r="A3453" t="str">
            <v>CircleK-SG0007</v>
          </cell>
          <cell r="B3453" t="str">
            <v>CircleK 6 Thảo Điền</v>
          </cell>
          <cell r="C3453" t="str">
            <v>6 Thảo Điền, khu phố 1, phường Thảo Điền, thành phố Thủ Đức, thành phố Hồ Chí Minh</v>
          </cell>
          <cell r="D3453">
            <v>0</v>
          </cell>
          <cell r="E3453" t="str">
            <v>0306182043-010</v>
          </cell>
        </row>
        <row r="3454">
          <cell r="A3454" t="str">
            <v>CircleK-SG0012</v>
          </cell>
          <cell r="B3454" t="str">
            <v>CircleK 69 Hồ Tùng Mậu</v>
          </cell>
          <cell r="C3454" t="str">
            <v>69 Hồ Tùng Maauk, phường Bến Nghé, quận 1, thành phố Hồ Chí Minh</v>
          </cell>
          <cell r="D3454">
            <v>0</v>
          </cell>
          <cell r="E3454" t="str">
            <v>0306182043-010</v>
          </cell>
        </row>
        <row r="3455">
          <cell r="A3455" t="str">
            <v>CircleK-SG0014</v>
          </cell>
          <cell r="B3455" t="str">
            <v>CircleK Lô CR2-12, Số 107 Đại Lộ Tôn Dật Tiên, Khu A, Phú Mỹ Hưng</v>
          </cell>
          <cell r="C3455" t="str">
            <v>Lô CR2-12, số 107 Đại lộ Tôn Dật Tiên, khu A, Phú Mỹ Hưng, phường Tân Phú, quận 7, thành phố Hồ Chí Minh</v>
          </cell>
          <cell r="D3455">
            <v>0</v>
          </cell>
          <cell r="E3455" t="str">
            <v>0306182043-010</v>
          </cell>
        </row>
        <row r="3456">
          <cell r="A3456" t="str">
            <v>CircleK-SG0026</v>
          </cell>
          <cell r="B3456" t="str">
            <v>CircleK 50 Bùi Viện</v>
          </cell>
          <cell r="C3456" t="str">
            <v>50 Bùi Viện, phường Phạm Ngũ Lão, quận 1, thành phố Hồ Chí Minh</v>
          </cell>
          <cell r="D3456">
            <v>0</v>
          </cell>
          <cell r="E3456" t="str">
            <v>0306182043-010</v>
          </cell>
        </row>
        <row r="3457">
          <cell r="A3457" t="str">
            <v>CircleK-SG0031</v>
          </cell>
          <cell r="B3457" t="str">
            <v>CircleK 129F/95I Bến Vân Đồn</v>
          </cell>
          <cell r="C3457" t="str">
            <v>129F/95i Bến Vân Đồn, phường 8, quận 4, Thành phố Hồ Chí Minh</v>
          </cell>
          <cell r="D3457">
            <v>0</v>
          </cell>
          <cell r="E3457" t="str">
            <v>0306182043-010</v>
          </cell>
        </row>
        <row r="3458">
          <cell r="A3458" t="str">
            <v>CircleK-SG0033</v>
          </cell>
          <cell r="B3458" t="str">
            <v>CircleK 366 Võ Văn Ngân</v>
          </cell>
          <cell r="C3458" t="str">
            <v>366 Võ Văn Ngân, phường Bình Tho, thành phố Thủ Đức, thành phố Hồ Chí Minh</v>
          </cell>
          <cell r="D3458">
            <v>0</v>
          </cell>
          <cell r="E3458" t="str">
            <v>0306182043-010</v>
          </cell>
        </row>
        <row r="3459">
          <cell r="A3459" t="str">
            <v>CircleK-SG0034</v>
          </cell>
          <cell r="B3459" t="str">
            <v>CircleK 70 Đường Đồng Nai</v>
          </cell>
          <cell r="C3459" t="str">
            <v>70 Đường Đồng Nai, phường 15, quận 10, thành phố Hồ Chí Minh</v>
          </cell>
          <cell r="D3459">
            <v>0</v>
          </cell>
          <cell r="E3459" t="str">
            <v>0306182043-010</v>
          </cell>
        </row>
        <row r="3460">
          <cell r="A3460" t="str">
            <v>CircleK-SG0035</v>
          </cell>
          <cell r="B3460" t="str">
            <v>CircleK 704 Sư Vạn Hạnh</v>
          </cell>
          <cell r="C3460" t="str">
            <v>704 Sư Vạn Hạnh, phường 12, quận 10, thành phố Hồ Chí Minh</v>
          </cell>
          <cell r="D3460">
            <v>0</v>
          </cell>
          <cell r="E3460" t="str">
            <v>0306182043-010</v>
          </cell>
        </row>
        <row r="3461">
          <cell r="A3461" t="str">
            <v>CircleK-SG0036</v>
          </cell>
          <cell r="B3461" t="str">
            <v>CircleK 31 Bà Huyện Thanh Quan</v>
          </cell>
          <cell r="C3461" t="str">
            <v>31 Bà Huyện Thanh Quan, phường Võ Thị Sáu, quận 3, thành phố Hồ Chí Minh</v>
          </cell>
          <cell r="D3461">
            <v>0</v>
          </cell>
          <cell r="E3461" t="str">
            <v>0306182043-010</v>
          </cell>
        </row>
        <row r="3462">
          <cell r="A3462" t="str">
            <v>CircleK-SG0040</v>
          </cell>
          <cell r="B3462" t="str">
            <v>CircleK 65C Nguyễn Thái Học</v>
          </cell>
          <cell r="C3462" t="str">
            <v>65C Nguyễn Thái Học, phường Cầu Ông Lãnh, quận 1, thành phố Hồ Chí Minh</v>
          </cell>
          <cell r="D3462">
            <v>0</v>
          </cell>
          <cell r="E3462" t="str">
            <v>0306182043-010</v>
          </cell>
        </row>
        <row r="3463">
          <cell r="A3463" t="str">
            <v>CircleK-SG0042</v>
          </cell>
          <cell r="B3463" t="str">
            <v>CircleK 13 Tôn Đản</v>
          </cell>
          <cell r="C3463" t="str">
            <v>13 Tôn Đản, phường 13, quận 4, thành phố Hồ Chí Minh</v>
          </cell>
          <cell r="D3463">
            <v>0</v>
          </cell>
          <cell r="E3463" t="str">
            <v>0306182043-010</v>
          </cell>
        </row>
        <row r="3464">
          <cell r="A3464" t="str">
            <v>CircleK-SG0044</v>
          </cell>
          <cell r="B3464" t="str">
            <v>CircleK 118C Độc Lập</v>
          </cell>
          <cell r="C3464" t="str">
            <v>118C Độc Lập, phường Tân Thành, quận Tân Phú, thành phố Hồ Chí Minh</v>
          </cell>
          <cell r="D3464">
            <v>0</v>
          </cell>
          <cell r="E3464" t="str">
            <v>0306182043-010</v>
          </cell>
        </row>
        <row r="3465">
          <cell r="A3465" t="str">
            <v>CircleK-SG0050</v>
          </cell>
          <cell r="B3465" t="str">
            <v>CircleK 45 Lý Tự Trọng</v>
          </cell>
          <cell r="C3465" t="str">
            <v>45 Lý Tự Trọng, phường Bến Nghé, quận 1, thành phố Hồ Chí Minh</v>
          </cell>
          <cell r="D3465">
            <v>0</v>
          </cell>
          <cell r="E3465" t="str">
            <v>0306182043-010</v>
          </cell>
        </row>
        <row r="3466">
          <cell r="A3466" t="str">
            <v>CircleK-SG0051</v>
          </cell>
          <cell r="B3466" t="str">
            <v>CircleK 87 Trần Nguyên Đán</v>
          </cell>
          <cell r="C3466" t="str">
            <v>87 Trần Nguyên Đán, phường 3, quận Bình Thạnh, thành phố Hồ Chí Minh</v>
          </cell>
          <cell r="D3466">
            <v>0</v>
          </cell>
          <cell r="E3466" t="str">
            <v>0306182043-010</v>
          </cell>
        </row>
        <row r="3467">
          <cell r="A3467" t="str">
            <v>CircleK-SG0054</v>
          </cell>
          <cell r="B3467" t="str">
            <v>CircleK 9 Nguyễn Kim</v>
          </cell>
          <cell r="C3467" t="str">
            <v>9 Nguyễn Kim, phường 12, quận 5, thành phố Hồ Chí Minh</v>
          </cell>
          <cell r="D3467">
            <v>0</v>
          </cell>
          <cell r="E3467" t="str">
            <v>0306182043-010</v>
          </cell>
        </row>
        <row r="3468">
          <cell r="A3468" t="str">
            <v>CircleK-SG0056</v>
          </cell>
          <cell r="B3468" t="str">
            <v>CircleK 27Bis Tôn Thất Tùng</v>
          </cell>
          <cell r="C3468" t="str">
            <v>27 Bis Tôn Thất Tùng, phường Phạm Ngũ Lão, quận 1, thành phố Hồ Chí Minh</v>
          </cell>
          <cell r="D3468">
            <v>0</v>
          </cell>
          <cell r="E3468" t="str">
            <v>0306182043-010</v>
          </cell>
        </row>
        <row r="3469">
          <cell r="A3469" t="str">
            <v>CircleK-SG0057</v>
          </cell>
          <cell r="B3469" t="str">
            <v>CircleK 199 Đường Số 17</v>
          </cell>
          <cell r="C3469" t="str">
            <v>Số 199 Đường số 17, phường Tân Quý, quận 7, thành phố Hồ Chí Minh</v>
          </cell>
          <cell r="D3469">
            <v>0</v>
          </cell>
          <cell r="E3469" t="str">
            <v>0306182043-010</v>
          </cell>
        </row>
        <row r="3470">
          <cell r="A3470" t="str">
            <v>CircleK-SG0058</v>
          </cell>
          <cell r="B3470" t="str">
            <v>CircleK 374 Lê Văn Sỹ</v>
          </cell>
          <cell r="C3470" t="str">
            <v>374 Lê Văn Sỹ, phường 14, quận 3, thành phố Hồ Chí Minh</v>
          </cell>
          <cell r="D3470">
            <v>0</v>
          </cell>
          <cell r="E3470" t="str">
            <v>0306182043-010</v>
          </cell>
        </row>
        <row r="3471">
          <cell r="A3471" t="str">
            <v>CircleK-SG0059</v>
          </cell>
          <cell r="B3471" t="str">
            <v>CircleK 273 Lê Thánh Tôn</v>
          </cell>
          <cell r="C3471" t="str">
            <v>273 Lê Thánh Tôn, phường Bến Thành, quận 1, thành phố Hồ Chí Minh</v>
          </cell>
          <cell r="D3471">
            <v>0</v>
          </cell>
          <cell r="E3471" t="str">
            <v>0306182043-010</v>
          </cell>
        </row>
        <row r="3472">
          <cell r="A3472" t="str">
            <v>CircleK-SG0060</v>
          </cell>
          <cell r="B3472" t="str">
            <v>CircleK 220 Nguyễn Trọng Tuyển</v>
          </cell>
          <cell r="C3472" t="str">
            <v>220 Nguyễn Trọng Tuyển, phường 8, quận Phú Nhuận, thành phố Hồ Chí Minh</v>
          </cell>
          <cell r="D3472">
            <v>0</v>
          </cell>
          <cell r="E3472" t="str">
            <v>0306182043-010</v>
          </cell>
        </row>
        <row r="3473">
          <cell r="A3473" t="str">
            <v>CircleK-SG0061</v>
          </cell>
          <cell r="B3473" t="str">
            <v>CircleK S34-2 Sky Garden 3 - Phú Mỹ Hưng, Đại Lộ Nguyễn Văn Linh</v>
          </cell>
          <cell r="C3473" t="str">
            <v>S34-2 Sky Garden 3 - Phú Mỹ Hưng, Đại Lộ Nguyễn Văn Linh, phường Tân Phong, quận 7, thành phố Hồ Chí Minh</v>
          </cell>
          <cell r="D3473">
            <v>0</v>
          </cell>
          <cell r="E3473" t="str">
            <v>0306182043-010</v>
          </cell>
        </row>
        <row r="3474">
          <cell r="A3474" t="str">
            <v>CircleK-SG0062</v>
          </cell>
          <cell r="B3474" t="str">
            <v>CircleK 178A Nguyễn Chí Thanh</v>
          </cell>
          <cell r="C3474" t="str">
            <v>178A Nguyễn Chí Thanh, phường 2, quận 10, thành phố Hồ Chí Minh</v>
          </cell>
          <cell r="D3474">
            <v>0</v>
          </cell>
          <cell r="E3474" t="str">
            <v>0306182043-010</v>
          </cell>
        </row>
        <row r="3475">
          <cell r="A3475" t="str">
            <v>CircleK-SG0068</v>
          </cell>
          <cell r="B3475" t="str">
            <v>CircleK 54 Tôn Thất Thiệp</v>
          </cell>
          <cell r="C3475" t="str">
            <v>54 Tôn Thất Thiệp, phường Bến Nghé, quận 1, thành phố Hồ Chí Minh</v>
          </cell>
          <cell r="D3475">
            <v>0</v>
          </cell>
          <cell r="E3475" t="str">
            <v>0306182043-010</v>
          </cell>
        </row>
        <row r="3476">
          <cell r="A3476" t="str">
            <v>CircleK-SG0072</v>
          </cell>
          <cell r="B3476" t="str">
            <v>CircleK 45 Tân Mỹ</v>
          </cell>
          <cell r="C3476" t="str">
            <v>45 Tân Mỹ, phường Tân Phú, quận 7, thành phố Hồ Chí Minh</v>
          </cell>
          <cell r="D3476">
            <v>0</v>
          </cell>
          <cell r="E3476" t="str">
            <v>0306182043-010</v>
          </cell>
        </row>
        <row r="3477">
          <cell r="A3477" t="str">
            <v>CircleK-SG0073</v>
          </cell>
          <cell r="B3477" t="str">
            <v>CircleK 12 Đông Du</v>
          </cell>
          <cell r="C3477" t="str">
            <v>12 Đông Du, phường Bến Nghé, quận 1, thành phố Hồ Chí Minh</v>
          </cell>
          <cell r="D3477">
            <v>0</v>
          </cell>
          <cell r="E3477" t="str">
            <v>0306182043-010</v>
          </cell>
        </row>
        <row r="3478">
          <cell r="A3478" t="str">
            <v>CircleK-SG0077</v>
          </cell>
          <cell r="B3478" t="str">
            <v>CircleK 11 Nguyễn Văn Tráng</v>
          </cell>
          <cell r="C3478" t="str">
            <v>11 Nguyễn Văn Trang, phường Bến Thành, quận 1, thành phố Hồ Chí Minh</v>
          </cell>
          <cell r="D3478">
            <v>0</v>
          </cell>
          <cell r="E3478" t="str">
            <v>0306182043-010</v>
          </cell>
        </row>
        <row r="3479">
          <cell r="A3479" t="str">
            <v>CircleK-SG0085</v>
          </cell>
          <cell r="B3479" t="str">
            <v>CircleK 180 Nguyễn Hồng Đào</v>
          </cell>
          <cell r="C3479" t="str">
            <v>180 Nguyễn Hồng Đào, phường 14, quận Tân Bình, thành phố Hồ Chí Minh</v>
          </cell>
          <cell r="D3479">
            <v>0</v>
          </cell>
          <cell r="E3479" t="str">
            <v>0306182043-010</v>
          </cell>
        </row>
        <row r="3480">
          <cell r="A3480" t="str">
            <v>CircleK-SG0086</v>
          </cell>
          <cell r="B3480" t="str">
            <v>CircleK 225A Hoàng Hoa Thám</v>
          </cell>
          <cell r="C3480" t="str">
            <v>225A Hoàng Hoa Thám, phường 13, quận Tân Bình, thành phố Hồ Chí Minh</v>
          </cell>
          <cell r="D3480">
            <v>0</v>
          </cell>
          <cell r="E3480" t="str">
            <v>0306182043-010</v>
          </cell>
        </row>
        <row r="3481">
          <cell r="A3481" t="str">
            <v>CircleK-SG0087</v>
          </cell>
          <cell r="B3481" t="str">
            <v>CircleK 8A/11D1 Thái Văn Lung</v>
          </cell>
          <cell r="C3481" t="str">
            <v>8A/11D Thái Văn Lung, phường Bến Nghé, quận 1, thành phố Hồ Chí Minh</v>
          </cell>
          <cell r="D3481">
            <v>0</v>
          </cell>
          <cell r="E3481" t="str">
            <v>0306182043-010</v>
          </cell>
        </row>
        <row r="3482">
          <cell r="A3482" t="str">
            <v>CircleK-SG0088</v>
          </cell>
          <cell r="B3482" t="str">
            <v>CircleK 124 Phổ Quang</v>
          </cell>
          <cell r="C3482" t="str">
            <v>124 Phổ Quang, phường 9, quận Phú Nhuận, thành phố Hồ Chí Minh</v>
          </cell>
          <cell r="D3482">
            <v>0</v>
          </cell>
          <cell r="E3482" t="str">
            <v>0306182043-010</v>
          </cell>
        </row>
        <row r="3483">
          <cell r="A3483" t="str">
            <v>CircleK-SG0090</v>
          </cell>
          <cell r="B3483" t="str">
            <v>CircleK 171B Hoàng Hoa Thám</v>
          </cell>
          <cell r="C3483" t="str">
            <v>171B Hoàng Hoa Thám, phường 13, quận Tân Bình, thành phố Hồ Chí Minh</v>
          </cell>
          <cell r="D3483">
            <v>0</v>
          </cell>
          <cell r="E3483" t="str">
            <v>0306182043-010</v>
          </cell>
        </row>
        <row r="3484">
          <cell r="A3484" t="str">
            <v>CircleK-SG0091</v>
          </cell>
          <cell r="B3484" t="str">
            <v>CircleK 162 Nguyễn Công Trứ</v>
          </cell>
          <cell r="C3484" t="str">
            <v>162 Nguyễn Công Trứ, phường Nguyễn Thái Bình, quận 1, thành phố Hồ Chí Minh</v>
          </cell>
          <cell r="D3484">
            <v>0</v>
          </cell>
          <cell r="E3484" t="str">
            <v>0306182043-010</v>
          </cell>
        </row>
        <row r="3485">
          <cell r="A3485" t="str">
            <v>CircleK-SG0095</v>
          </cell>
          <cell r="B3485" t="str">
            <v>CircleK 190B Phan Văn Trị</v>
          </cell>
          <cell r="C3485" t="str">
            <v>190B Nguyễn Tri Phương, phường 12, quận Bình Thạnh, Thành phố Hồ Chí Minh</v>
          </cell>
          <cell r="D3485">
            <v>0</v>
          </cell>
          <cell r="E3485" t="str">
            <v>0306182043-010</v>
          </cell>
        </row>
        <row r="3486">
          <cell r="A3486" t="str">
            <v>CircleK-SG0097</v>
          </cell>
          <cell r="B3486" t="str">
            <v>CircleK 315B Bùi Hữu Nghĩa</v>
          </cell>
          <cell r="C3486" t="str">
            <v>315 Bùi Hữu Nghĩa, phường 1, quận Bình Thạnh, thành phố Hồ Chí Minh</v>
          </cell>
          <cell r="D3486">
            <v>0</v>
          </cell>
          <cell r="E3486" t="str">
            <v>0306182043-010</v>
          </cell>
        </row>
        <row r="3487">
          <cell r="A3487" t="str">
            <v>CircleK-SG0100</v>
          </cell>
          <cell r="B3487" t="str">
            <v>CircleK 32A-32B Bùi Thị Xuân</v>
          </cell>
          <cell r="C3487" t="str">
            <v>32A-32B Bùi Thị Xuân, phường Bến Thành, quận 1, thành phố Hồ Chí Minh</v>
          </cell>
          <cell r="D3487">
            <v>0</v>
          </cell>
          <cell r="E3487" t="str">
            <v>0306182043-010</v>
          </cell>
        </row>
        <row r="3488">
          <cell r="A3488" t="str">
            <v>CircleK-SG0101</v>
          </cell>
          <cell r="B3488" t="str">
            <v>CircleK 47-49 Nguyễn Văn Bảo</v>
          </cell>
          <cell r="C3488" t="str">
            <v>47-49 Nguyễn Văn Bảo, phường 4, quận Gò Vấp, thành phố Hồ Chí Minh</v>
          </cell>
          <cell r="D3488">
            <v>0</v>
          </cell>
          <cell r="E3488" t="str">
            <v>0306182043-010</v>
          </cell>
        </row>
        <row r="3489">
          <cell r="A3489" t="str">
            <v>CircleK-SG0102</v>
          </cell>
          <cell r="B3489" t="str">
            <v>CircleK 325-327 Phạm Ngũ Lão</v>
          </cell>
          <cell r="C3489" t="str">
            <v>325-327 Phạm Ngũ Lão, phường Phạm Ngũ Lão, quận 1, thành phố Hồ Chí Minh</v>
          </cell>
          <cell r="D3489">
            <v>0</v>
          </cell>
          <cell r="E3489" t="str">
            <v>0306182043-010</v>
          </cell>
        </row>
        <row r="3490">
          <cell r="A3490" t="str">
            <v>CircleK-SG0103</v>
          </cell>
          <cell r="B3490" t="str">
            <v>CircleK 06 Quách Văn Tuấn</v>
          </cell>
          <cell r="C3490" t="str">
            <v>06 Quách Văn Tuấn, phường 12, quận Tân Bình, thành phố Hồ Chí Minh</v>
          </cell>
          <cell r="D3490">
            <v>0</v>
          </cell>
          <cell r="E3490" t="str">
            <v>0306182043-010</v>
          </cell>
        </row>
        <row r="3491">
          <cell r="A3491" t="str">
            <v>CircleK-SG0106</v>
          </cell>
          <cell r="B3491" t="str">
            <v>CircleK 43 Phạm Ngọc Thạch</v>
          </cell>
          <cell r="C3491" t="str">
            <v>43 Phạm Ngọc Thạch, phường Võ Thị Sáu, quận 3, thành phố Hồ Chí Minh</v>
          </cell>
          <cell r="D3491">
            <v>0</v>
          </cell>
          <cell r="E3491" t="str">
            <v>0306182043-010</v>
          </cell>
        </row>
        <row r="3492">
          <cell r="A3492" t="str">
            <v>CircleK-SG0109</v>
          </cell>
          <cell r="B3492" t="str">
            <v>CircleK 268 Lý Thường Kiệt</v>
          </cell>
          <cell r="C3492" t="str">
            <v>268 Lý Thường Kiệt, phường 14, quận 10, thành phố Hồ Chí Minh</v>
          </cell>
          <cell r="D3492">
            <v>0</v>
          </cell>
          <cell r="E3492" t="str">
            <v>0306182043-010</v>
          </cell>
        </row>
        <row r="3493">
          <cell r="A3493" t="str">
            <v>CircleK-SG0112</v>
          </cell>
          <cell r="B3493" t="str">
            <v>CircleK 702 Nguyễn Văn Linh</v>
          </cell>
          <cell r="C3493" t="str">
            <v>702 Nguyễn Văn Linh, phường Tân Phong, quận 7, thành phố Hồ Chí Minh</v>
          </cell>
          <cell r="D3493">
            <v>0</v>
          </cell>
          <cell r="E3493" t="str">
            <v>0306182043-010</v>
          </cell>
        </row>
        <row r="3494">
          <cell r="A3494" t="str">
            <v>CircleK-SG0114</v>
          </cell>
          <cell r="B3494" t="str">
            <v>CircleK 42 Đường C</v>
          </cell>
          <cell r="C3494" t="str">
            <v>42 Đường C, phường Tân Phú, quận 7, thành phố Hồ Chí Minh</v>
          </cell>
          <cell r="D3494">
            <v>0</v>
          </cell>
          <cell r="E3494" t="str">
            <v>0306182043-010</v>
          </cell>
        </row>
        <row r="3495">
          <cell r="A3495" t="str">
            <v>CircleK-SG0115</v>
          </cell>
          <cell r="B3495" t="str">
            <v>CircleK 257A Nguyễn Trãi</v>
          </cell>
          <cell r="C3495" t="str">
            <v>257A Nguyễn Trãi, phường Nguyễn Cư Trinh, quận 1, thành phố Hồ Chí Minh</v>
          </cell>
          <cell r="D3495">
            <v>0</v>
          </cell>
          <cell r="E3495" t="str">
            <v>0306182043-010</v>
          </cell>
        </row>
        <row r="3496">
          <cell r="A3496" t="str">
            <v>CircleK-SG0117</v>
          </cell>
          <cell r="B3496" t="str">
            <v>CircleK 67 Lê Đức Thọ</v>
          </cell>
          <cell r="C3496" t="str">
            <v>67 Lê Đức Thọ, phường 7, quận Gò Vấp, thành phố Hồ Chí Minh</v>
          </cell>
          <cell r="D3496">
            <v>0</v>
          </cell>
          <cell r="E3496" t="str">
            <v>0306182043-010</v>
          </cell>
        </row>
        <row r="3497">
          <cell r="A3497" t="str">
            <v>CircleK-SG0122</v>
          </cell>
          <cell r="B3497" t="str">
            <v>CircleK 58 Lữ Gia</v>
          </cell>
          <cell r="C3497" t="str">
            <v>58 Lữ Gia, phường 15, quận 11, thành phố Hồ Chí Minh</v>
          </cell>
          <cell r="D3497">
            <v>0</v>
          </cell>
          <cell r="E3497" t="str">
            <v>0306182043-010</v>
          </cell>
        </row>
        <row r="3498">
          <cell r="A3498" t="str">
            <v>CircleK-SG0123</v>
          </cell>
          <cell r="B3498" t="str">
            <v>CircleK 15 Bùi Bằng Đoàn</v>
          </cell>
          <cell r="C3498" t="str">
            <v>15 Bùi Quang Đoàn, KP Hùng Vương 3, phường Tân Phong, quận 7, thành phố Hồ Chí Minh</v>
          </cell>
          <cell r="D3498">
            <v>0</v>
          </cell>
          <cell r="E3498" t="str">
            <v>0306182043-010</v>
          </cell>
        </row>
        <row r="3499">
          <cell r="A3499" t="str">
            <v>CircleK-SG0125</v>
          </cell>
          <cell r="B3499" t="str">
            <v>CircleK 4-6 Đường Số 10</v>
          </cell>
          <cell r="C3499" t="str">
            <v>4-6 Đường số 10, phường 13, quận 6, thành phố Hồ Chí Minh</v>
          </cell>
          <cell r="D3499">
            <v>0</v>
          </cell>
          <cell r="E3499" t="str">
            <v>0306182043-010</v>
          </cell>
        </row>
        <row r="3500">
          <cell r="A3500" t="str">
            <v>CircleK-SG0127</v>
          </cell>
          <cell r="B3500" t="str">
            <v>CircleK 160 Đường Số 19</v>
          </cell>
          <cell r="C3500" t="str">
            <v>160 Đường số 19, khu phố 2, phường Bình Trị Đông B, quận Bình Tân, thành phố Hồ Chí Minh</v>
          </cell>
          <cell r="D3500">
            <v>0</v>
          </cell>
          <cell r="E3500" t="str">
            <v>0306182043-010</v>
          </cell>
        </row>
        <row r="3501">
          <cell r="A3501" t="str">
            <v>CircleK-SG0128</v>
          </cell>
          <cell r="B3501" t="str">
            <v>CircleK 91 Đường Nguyễn Thị Mười</v>
          </cell>
          <cell r="C3501" t="str">
            <v>91 đường Nguyễn Thị Mười, phường 4, quận 8, thành phố Hồ Chí Minh</v>
          </cell>
          <cell r="D3501">
            <v>0</v>
          </cell>
          <cell r="E3501" t="str">
            <v>0306182043-010</v>
          </cell>
        </row>
        <row r="3502">
          <cell r="A3502" t="str">
            <v>CircleK-SG0129</v>
          </cell>
          <cell r="B3502" t="str">
            <v>CircleK 184 Lê Đức Thọ</v>
          </cell>
          <cell r="C3502" t="str">
            <v>184 Lê Đức Thọ, phường 6, quận Gò Vấp, thành phố Hồ Chí Minh</v>
          </cell>
          <cell r="D3502">
            <v>0</v>
          </cell>
          <cell r="E3502" t="str">
            <v>0306182043-010</v>
          </cell>
        </row>
        <row r="3503">
          <cell r="A3503" t="str">
            <v>CircleK-SG0130</v>
          </cell>
          <cell r="B3503" t="str">
            <v>CircleK 172 Nguyễn Thị Tần</v>
          </cell>
          <cell r="C3503" t="str">
            <v>172 Nguyễn Thị Tân, phường 2, quận 8, thành phố Hồ Chí Minh</v>
          </cell>
          <cell r="D3503">
            <v>0</v>
          </cell>
          <cell r="E3503" t="str">
            <v>0306182043-010</v>
          </cell>
        </row>
        <row r="3504">
          <cell r="A3504" t="str">
            <v>CircleK-SG0131</v>
          </cell>
          <cell r="B3504" t="str">
            <v>CircleK 197A-199 Điện Biên Phủ</v>
          </cell>
          <cell r="C3504" t="str">
            <v>197A-199 Điện Biên Phủ, phường 15, quận Bình Thạnh, thành phố Hồ Chí Minh</v>
          </cell>
          <cell r="D3504">
            <v>0</v>
          </cell>
          <cell r="E3504" t="str">
            <v>0306182043-010</v>
          </cell>
        </row>
        <row r="3505">
          <cell r="A3505" t="str">
            <v>CircleK-SG0133</v>
          </cell>
          <cell r="B3505" t="str">
            <v>CircleK Số C0.02, Kp Mỹ Phước (H6-1) Phú Mỹ Hưng</v>
          </cell>
          <cell r="C3505" t="str">
            <v>C0.02, khu phố Mỹ Phước (H6-1) Phú Mỹ Hưng, phường Tân Phong, quận 7, thành phố Hồ Chí Minh</v>
          </cell>
          <cell r="D3505">
            <v>0</v>
          </cell>
          <cell r="E3505" t="str">
            <v>0306182043-010</v>
          </cell>
        </row>
        <row r="3506">
          <cell r="A3506" t="str">
            <v>CircleK-SG0134</v>
          </cell>
          <cell r="B3506" t="str">
            <v>CircleK 58 Phạm Văn Nghị, Khu Sky Garden 2-Phú Mỹ Hưng</v>
          </cell>
          <cell r="C3506" t="str">
            <v>58 Phạm Văn Nghị, khu Sky Garden 2 - Phú Mỹ Hưng, phường Tân Phong, quận 7, thành phố Hồ Chí Minh</v>
          </cell>
          <cell r="D3506">
            <v>0</v>
          </cell>
          <cell r="E3506" t="str">
            <v>0306182043-010</v>
          </cell>
        </row>
        <row r="3507">
          <cell r="A3507" t="str">
            <v>CircleK-SG0137</v>
          </cell>
          <cell r="B3507" t="str">
            <v>CircleK 193 Đường Số 1</v>
          </cell>
          <cell r="C3507" t="str">
            <v>193 Đường số 1, phường Bình Trị Đông B, quận Bình Tân, thành phố Hồ Chí Minh</v>
          </cell>
          <cell r="D3507">
            <v>0</v>
          </cell>
          <cell r="E3507" t="str">
            <v>0306182043-010</v>
          </cell>
        </row>
        <row r="3508">
          <cell r="A3508" t="str">
            <v>CircleK-SG0138</v>
          </cell>
          <cell r="B3508" t="str">
            <v>CircleK Tầng Hầm Tòa Nhà H1, Khu Phố Tân Lập</v>
          </cell>
          <cell r="C3508" t="str">
            <v>Tầng hầm tòa nhà H1, khu phố Tân Lập, phường Đông Hòa, Thị xã Dĩ An, Tỉnh Bình Dương</v>
          </cell>
          <cell r="D3508">
            <v>0</v>
          </cell>
          <cell r="E3508" t="str">
            <v>0306182043-010</v>
          </cell>
        </row>
        <row r="3509">
          <cell r="A3509" t="str">
            <v>CircleK-SG0139</v>
          </cell>
          <cell r="B3509" t="str">
            <v>CircleK 29 Lê Lợi</v>
          </cell>
          <cell r="C3509" t="str">
            <v>29 Lê Lợi, phường 4, quận Gò Vấp, thành phố Hồ Chí Minh</v>
          </cell>
          <cell r="D3509">
            <v>0</v>
          </cell>
          <cell r="E3509" t="str">
            <v>0306182043-010</v>
          </cell>
        </row>
        <row r="3510">
          <cell r="A3510" t="str">
            <v>CircleK-SG0141</v>
          </cell>
          <cell r="B3510" t="str">
            <v>CircleK 29 Trịnh Đình Thảo</v>
          </cell>
          <cell r="C3510" t="str">
            <v>29 Trịnh Đình Thảo, phường Hòa Thạnh, quận Tân Phú, thành phố Hồ Chí Minh</v>
          </cell>
          <cell r="D3510">
            <v>0</v>
          </cell>
          <cell r="E3510" t="str">
            <v>0306182043-010</v>
          </cell>
        </row>
        <row r="3511">
          <cell r="A3511" t="str">
            <v>CircleK-SG0143</v>
          </cell>
          <cell r="B3511" t="str">
            <v>CircleK 12 Phạm Văn Nghị</v>
          </cell>
          <cell r="C3511" t="str">
            <v>12 Phạm Văn Nghị, phường Tân Phong, quận 7, thành phố Hồ Chí Minh</v>
          </cell>
          <cell r="D3511">
            <v>0</v>
          </cell>
          <cell r="E3511" t="str">
            <v>0306182043-010</v>
          </cell>
        </row>
        <row r="3512">
          <cell r="A3512" t="str">
            <v>CircleK-SG0144</v>
          </cell>
          <cell r="B3512" t="str">
            <v>CircleK 82 Nguyễn Huệ</v>
          </cell>
          <cell r="C3512" t="str">
            <v>82 Nguyễn Huệ, phường Bến Nghé, quận 1, thành phố Hồ Chí Minh</v>
          </cell>
          <cell r="D3512">
            <v>0</v>
          </cell>
          <cell r="E3512" t="str">
            <v>0306182043-010</v>
          </cell>
        </row>
        <row r="3513">
          <cell r="A3513" t="str">
            <v>CircleK-SG0145</v>
          </cell>
          <cell r="B3513" t="str">
            <v>CircleK 22 Nguyễn Trường Tộ</v>
          </cell>
          <cell r="C3513" t="str">
            <v>22 Nguyễn Trường Tộ, phường 13, quận 4, thành phố Hồ Chí Minh</v>
          </cell>
          <cell r="D3513">
            <v>0</v>
          </cell>
          <cell r="E3513" t="str">
            <v>0306182043-010</v>
          </cell>
        </row>
        <row r="3514">
          <cell r="A3514" t="str">
            <v>CircleK-SG0146</v>
          </cell>
          <cell r="B3514" t="str">
            <v>CircleK 18 Bình Phú</v>
          </cell>
          <cell r="C3514" t="str">
            <v>18 Bình Phú, phường 11, quận 6, thành phố Hồ Chí Minh</v>
          </cell>
          <cell r="D3514">
            <v>0</v>
          </cell>
          <cell r="E3514" t="str">
            <v>0306182043-010</v>
          </cell>
        </row>
        <row r="3515">
          <cell r="A3515" t="str">
            <v>CircleK-SG0148</v>
          </cell>
          <cell r="B3515" t="str">
            <v>CircleK 5A Đường Chợ Lớn</v>
          </cell>
          <cell r="C3515" t="str">
            <v>5A Đường Chợ Lớn, phường 11, quận 6, thành phố Hồ Chí Minh</v>
          </cell>
          <cell r="D3515">
            <v>0</v>
          </cell>
          <cell r="E3515" t="str">
            <v>0306182043-010</v>
          </cell>
        </row>
        <row r="3516">
          <cell r="A3516" t="str">
            <v>CircleK-SG0150</v>
          </cell>
          <cell r="B3516" t="str">
            <v>CircleK 2 Nguyễn Khắc Viện</v>
          </cell>
          <cell r="C3516" t="str">
            <v>2 Nguyễn Khắc Viện, phường Tân Phú, quận 7, thành phố Hồ Chí Minh</v>
          </cell>
          <cell r="D3516">
            <v>0</v>
          </cell>
          <cell r="E3516" t="str">
            <v>0306182043-010</v>
          </cell>
        </row>
        <row r="3517">
          <cell r="A3517" t="str">
            <v>CircleK-SG0154</v>
          </cell>
          <cell r="B3517" t="str">
            <v>CircleK 45 Thống Nhất</v>
          </cell>
          <cell r="C3517" t="str">
            <v>45 Thống Nhất, phường Bình Thọ, thành phố Thủ Đức, thành phố Hồ Chí Minh</v>
          </cell>
          <cell r="D3517">
            <v>0</v>
          </cell>
          <cell r="E3517" t="str">
            <v>0306182043-010</v>
          </cell>
        </row>
        <row r="3518">
          <cell r="A3518" t="str">
            <v>CircleK-SG0155</v>
          </cell>
          <cell r="B3518" t="str">
            <v>CircleK 144 Lê Trọng Tấn</v>
          </cell>
          <cell r="C3518" t="str">
            <v>144 Lê Trọng Tấn, phường Tây Thạnh, quận Tân Phú, thành phố Hồ Chí Minh</v>
          </cell>
          <cell r="D3518">
            <v>0</v>
          </cell>
          <cell r="E3518" t="str">
            <v>0306182043-010</v>
          </cell>
        </row>
        <row r="3519">
          <cell r="A3519" t="str">
            <v>CircleK-SG0157</v>
          </cell>
          <cell r="B3519" t="str">
            <v>CircleK 15 Đường D2 Khu Dân Cư Phức Hợp Sông Sài Gòn, 92 Nguyễn Hữu Cảnh</v>
          </cell>
          <cell r="C3519" t="str">
            <v>15 Đường D2, khu dân cư phức hợp Sông Sài Gòn, 92 Nguyễn Hữu Cảnh, phường 22, quận Bình Thạnh, thành phố Hồ Chí Minh</v>
          </cell>
          <cell r="D3519">
            <v>0</v>
          </cell>
          <cell r="E3519" t="str">
            <v>0306182043-010</v>
          </cell>
        </row>
        <row r="3520">
          <cell r="A3520" t="str">
            <v>CircleK-SG0159</v>
          </cell>
          <cell r="B3520" t="str">
            <v>CircleK 402 Hà Huy Tập</v>
          </cell>
          <cell r="C3520" t="str">
            <v>402 Hà Huy Tập - Khu phố Mỹ Khanh, phường Tân Phongm quận 7, thành phố Hồ Chí Minh</v>
          </cell>
          <cell r="D3520">
            <v>0</v>
          </cell>
          <cell r="E3520" t="str">
            <v>0306182043-010</v>
          </cell>
        </row>
        <row r="3521">
          <cell r="A3521" t="str">
            <v>CircleK-SG0160</v>
          </cell>
          <cell r="B3521" t="str">
            <v>CircleK 17 Cao Thắng</v>
          </cell>
          <cell r="C3521" t="str">
            <v>17 Cao Thăng, phường 3, quận 3, thành phố Hồ Chí Minh</v>
          </cell>
          <cell r="D3521">
            <v>0</v>
          </cell>
          <cell r="E3521" t="str">
            <v>0306182043-010</v>
          </cell>
        </row>
        <row r="3522">
          <cell r="A3522" t="str">
            <v>CircleK-SG0161</v>
          </cell>
          <cell r="B3522" t="str">
            <v>CircleK 353A Tân Sơn Nhì</v>
          </cell>
          <cell r="C3522" t="str">
            <v>353A Tân Sơn Nhì, phường Tân Sơn Nhì, quận Tân Phú, thành phố Hồ Chí Minh</v>
          </cell>
          <cell r="D3522">
            <v>0</v>
          </cell>
          <cell r="E3522" t="str">
            <v>0306182043-010</v>
          </cell>
        </row>
        <row r="3523">
          <cell r="A3523" t="str">
            <v>CircleK-SG0162</v>
          </cell>
          <cell r="B3523" t="str">
            <v>CircleK 41 Yên Thế</v>
          </cell>
          <cell r="C3523" t="str">
            <v>41 Yên Thế, Phường 2, quận Tân Bình, thành phố Hồ Chí Minh</v>
          </cell>
          <cell r="D3523">
            <v>0</v>
          </cell>
          <cell r="E3523" t="str">
            <v>0306182043-010</v>
          </cell>
        </row>
        <row r="3524">
          <cell r="A3524" t="str">
            <v>CircleK-SG0163</v>
          </cell>
          <cell r="B3524" t="str">
            <v>CircleK 50 Nhất Chi Mai</v>
          </cell>
          <cell r="C3524" t="str">
            <v>50 Nhất Chi Mai, phường 13, quận Tân Bình, thành phố Hồ Chí Minh</v>
          </cell>
          <cell r="D3524">
            <v>0</v>
          </cell>
          <cell r="E3524" t="str">
            <v>0306182043-010</v>
          </cell>
        </row>
        <row r="3525">
          <cell r="A3525" t="str">
            <v>CircleK-SG0164</v>
          </cell>
          <cell r="B3525" t="str">
            <v>CircleK 18A15 Tăng Nhơn Phú</v>
          </cell>
          <cell r="C3525" t="str">
            <v>18A15 Tăng Nhơn Phú, phường Phước Long B, thành phố Thủ Đức, thành phố Hồ Chí Minh</v>
          </cell>
          <cell r="D3525">
            <v>0</v>
          </cell>
          <cell r="E3525" t="str">
            <v>0306182043-010</v>
          </cell>
        </row>
        <row r="3526">
          <cell r="A3526" t="str">
            <v>CircleK-SG0167</v>
          </cell>
          <cell r="B3526" t="str">
            <v>CircleK 380/16/16 Lê Văn Lương</v>
          </cell>
          <cell r="C3526" t="str">
            <v>318/16/16 Lê Văn Lương, khu phố 1, phường Tân Hưng, quận 7, thành phố Hồ Chí Minh</v>
          </cell>
          <cell r="D3526">
            <v>0</v>
          </cell>
          <cell r="E3526" t="str">
            <v>0306182043-010</v>
          </cell>
        </row>
        <row r="3527">
          <cell r="A3527" t="str">
            <v>CircleK-SG0168</v>
          </cell>
          <cell r="B3527" t="str">
            <v>CircleK 44 Cửu Long</v>
          </cell>
          <cell r="C3527" t="str">
            <v>44 Cửu Long, phường 15, quận 10, thành phố Hồ Chí Minh</v>
          </cell>
          <cell r="D3527">
            <v>0</v>
          </cell>
          <cell r="E3527" t="str">
            <v>0306182043-010</v>
          </cell>
        </row>
        <row r="3528">
          <cell r="A3528" t="str">
            <v>CircleK-SG0174</v>
          </cell>
          <cell r="B3528" t="str">
            <v>CircleK 683A Âu Cơ</v>
          </cell>
          <cell r="C3528" t="str">
            <v>683A Đường Âu Cơ, phường Tân Thành, quận Tân Phú, thành phố Hồ Chí Minh</v>
          </cell>
          <cell r="D3528">
            <v>0</v>
          </cell>
          <cell r="E3528" t="str">
            <v>0306182043-010</v>
          </cell>
        </row>
        <row r="3529">
          <cell r="A3529" t="str">
            <v>CircleK-SG0175</v>
          </cell>
          <cell r="B3529" t="str">
            <v>CircleK 66C Hoàng Diệu 2</v>
          </cell>
          <cell r="C3529" t="str">
            <v>66C Đường Hoàng Diệu 2, khu phố 3, đường Linh Chiểu, quận Thủ Đức, thành phố Hồ Chí Minh</v>
          </cell>
          <cell r="D3529">
            <v>0</v>
          </cell>
          <cell r="E3529" t="str">
            <v>0306182043-010</v>
          </cell>
        </row>
        <row r="3530">
          <cell r="A3530" t="str">
            <v>CircleK-SG0176</v>
          </cell>
          <cell r="B3530" t="str">
            <v>CircleK 1 Đường Số 1</v>
          </cell>
          <cell r="C3530" t="str">
            <v>1 Đường số 1, phường 5, quận Gò Vấp, thành phố Hồ Chí Minh</v>
          </cell>
          <cell r="D3530">
            <v>0</v>
          </cell>
          <cell r="E3530" t="str">
            <v>0306182043-010</v>
          </cell>
        </row>
        <row r="3531">
          <cell r="A3531" t="str">
            <v>CircleK-SG0177</v>
          </cell>
          <cell r="B3531" t="str">
            <v>CircleK Số 15-17 Đường Số 3 Khu Dân Cư Phú Mỹ</v>
          </cell>
          <cell r="C3531" t="str">
            <v>15 Lô L - 17 Lô L, đường số 3, khu dân cư Phú Mỹ, phường Phú Mỹ, quận 7, thành phố Hồ Chí Minh</v>
          </cell>
          <cell r="D3531">
            <v>0</v>
          </cell>
          <cell r="E3531" t="str">
            <v>0306182043-010</v>
          </cell>
        </row>
        <row r="3532">
          <cell r="A3532" t="str">
            <v>CircleK-SG0181</v>
          </cell>
          <cell r="B3532" t="str">
            <v>CircleK 77B Đường Số 2</v>
          </cell>
          <cell r="C3532" t="str">
            <v>77B Đường số 2, phường 15, quận 11, thành phố Hồ Chí Minh</v>
          </cell>
          <cell r="D3532">
            <v>0</v>
          </cell>
          <cell r="E3532" t="str">
            <v>0306182043-010</v>
          </cell>
        </row>
        <row r="3533">
          <cell r="A3533" t="str">
            <v>CircleK-SG0182</v>
          </cell>
          <cell r="B3533" t="str">
            <v>CircleK 15B Nguyễn Lương Bằng (nối dài)</v>
          </cell>
          <cell r="C3533" t="str">
            <v>15B Nguyễn Lương Bằng (nối dài), phường Phú Mỹ, quận 7, thành phố Hồ Chí Minh</v>
          </cell>
          <cell r="D3533">
            <v>0</v>
          </cell>
          <cell r="E3533" t="str">
            <v>0306182043-010</v>
          </cell>
        </row>
        <row r="3534">
          <cell r="A3534" t="str">
            <v>CircleK-SG0183</v>
          </cell>
          <cell r="B3534" t="str">
            <v>CircleK 277 Âu Dương Lân</v>
          </cell>
          <cell r="C3534" t="str">
            <v>277 Đường Âu Dương Lân, phường Tân Hưng, quận 7, thành phố Hồ Chí Minh</v>
          </cell>
          <cell r="D3534">
            <v>0</v>
          </cell>
          <cell r="E3534" t="str">
            <v>0306182043-010</v>
          </cell>
        </row>
        <row r="3535">
          <cell r="A3535" t="str">
            <v>CircleK-SG0184</v>
          </cell>
          <cell r="B3535" t="str">
            <v>CircleK A24 Đường Số 4</v>
          </cell>
          <cell r="C3535" t="str">
            <v>A24 Đường D4, phường Tân Hưng, quận 7, thành phố Hồ Chí Minh</v>
          </cell>
          <cell r="D3535">
            <v>0</v>
          </cell>
          <cell r="E3535" t="str">
            <v>0306182043-010</v>
          </cell>
        </row>
        <row r="3536">
          <cell r="A3536" t="str">
            <v>CircleK-SG0188</v>
          </cell>
          <cell r="B3536" t="str">
            <v>CircleK 73-75 Trần Trọng Cung</v>
          </cell>
          <cell r="C3536" t="str">
            <v>73-75 Trần Trọng Cung, phường Tân Thuận Đông, quận 7, thành phố Hồ Chí Minh</v>
          </cell>
          <cell r="D3536">
            <v>0</v>
          </cell>
          <cell r="E3536" t="str">
            <v>0306182043-010</v>
          </cell>
        </row>
        <row r="3537">
          <cell r="A3537" t="str">
            <v>CircleK-SG0190</v>
          </cell>
          <cell r="B3537" t="str">
            <v>CircleK 58-60 Hoa Cúc</v>
          </cell>
          <cell r="C3537" t="str">
            <v>58-60 Hoa Cúc, phường 7, quận Phú Nhuận, thành phố Hồ Chí Minh</v>
          </cell>
          <cell r="D3537">
            <v>0</v>
          </cell>
          <cell r="E3537" t="str">
            <v>0306182043-010</v>
          </cell>
        </row>
        <row r="3538">
          <cell r="A3538" t="str">
            <v>CircleK-SG0194</v>
          </cell>
          <cell r="B3538" t="str">
            <v>CircleK 15 Đỗ Quang Đẩu</v>
          </cell>
          <cell r="C3538" t="str">
            <v>15 Đỗ Quang Dầu, phường Phạm Ngũ Lão, quận 1, thành phố Hồ Chí Minh</v>
          </cell>
          <cell r="D3538">
            <v>0</v>
          </cell>
          <cell r="E3538" t="str">
            <v>0306182043-010</v>
          </cell>
        </row>
        <row r="3539">
          <cell r="A3539" t="str">
            <v>CircleK-SG0195</v>
          </cell>
          <cell r="B3539" t="str">
            <v>CircleK 62 Man Thiện</v>
          </cell>
          <cell r="C3539" t="str">
            <v>62 Đường Man Thiện, phường Tăng Nhơn Phú A, quận 9, thành phố Hồ Chí Minh</v>
          </cell>
          <cell r="D3539">
            <v>0</v>
          </cell>
          <cell r="E3539" t="str">
            <v>0306182043-010</v>
          </cell>
        </row>
        <row r="3540">
          <cell r="A3540" t="str">
            <v>CircleK-SG0197</v>
          </cell>
          <cell r="B3540" t="str">
            <v>CircleK 525 Tô Hiến Thành</v>
          </cell>
          <cell r="C3540" t="str">
            <v>525 Tô Hiến Thành, phường 14, quận 10, thành phố Hồ Chí Minh</v>
          </cell>
          <cell r="D3540">
            <v>0</v>
          </cell>
          <cell r="E3540" t="str">
            <v>0306182043-010</v>
          </cell>
        </row>
        <row r="3541">
          <cell r="A3541" t="str">
            <v>CircleK-SG0198</v>
          </cell>
          <cell r="B3541" t="str">
            <v>CircleK 92 Hậu Giang</v>
          </cell>
          <cell r="C3541" t="str">
            <v>92 Hậu Giang, phường 6, quận 6, thành phố Hồ Chí Minh</v>
          </cell>
          <cell r="D3541">
            <v>0</v>
          </cell>
          <cell r="E3541" t="str">
            <v>0306182043-010</v>
          </cell>
        </row>
        <row r="3542">
          <cell r="A3542" t="str">
            <v>CircleK-SG0201</v>
          </cell>
          <cell r="B3542" t="str">
            <v>CircleK 45 Cao Thắng</v>
          </cell>
          <cell r="C3542" t="str">
            <v>45 Cao Thăng, phường 3, quận 3, thành phố Hồ Chí Minh</v>
          </cell>
          <cell r="D3542">
            <v>0</v>
          </cell>
          <cell r="E3542" t="str">
            <v>0306182043-010</v>
          </cell>
        </row>
        <row r="3543">
          <cell r="A3543" t="str">
            <v>CircleK-SG0204</v>
          </cell>
          <cell r="B3543" t="str">
            <v>CircleK A67 Nguyễn Trãi</v>
          </cell>
          <cell r="C3543" t="str">
            <v>A67 Nguyễn Trãi, phường Nguyễn Cư Trinh, quận 1, thành phố Hồ Chí Minh</v>
          </cell>
          <cell r="D3543">
            <v>0</v>
          </cell>
          <cell r="E3543" t="str">
            <v>0306182043-010</v>
          </cell>
        </row>
        <row r="3544">
          <cell r="A3544" t="str">
            <v>CircleK-SG0205</v>
          </cell>
          <cell r="B3544" t="str">
            <v>CircleK 609 Xô Viết Nghệ Tĩnh</v>
          </cell>
          <cell r="C3544" t="str">
            <v>609 Xô Viết Nghệ Tĩnh, phường 26, quận Bình Thạnh, thành phố Hồ Chí Minh</v>
          </cell>
          <cell r="D3544">
            <v>0</v>
          </cell>
          <cell r="E3544" t="str">
            <v>0306182043-010</v>
          </cell>
        </row>
        <row r="3545">
          <cell r="A3545" t="str">
            <v>CircleK-SG0206</v>
          </cell>
          <cell r="B3545" t="str">
            <v>CircleK T2,00.01 Toà Nhà Krista 537 Nguyễn Duy Trinh</v>
          </cell>
          <cell r="C3545" t="str">
            <v>T2,00.01 Tòa nhà Krista 537 Nguyễn Duy Trinh, phường Bình Trung Đông, thành phố Thủ Đức, thành phố Hồ Chí Minh</v>
          </cell>
          <cell r="D3545">
            <v>0</v>
          </cell>
          <cell r="E3545" t="str">
            <v>0306182043-010</v>
          </cell>
        </row>
        <row r="3546">
          <cell r="A3546" t="str">
            <v>CircleK-SG0207</v>
          </cell>
          <cell r="B3546" t="str">
            <v>CircleK 371 Nguyễn Kiệm</v>
          </cell>
          <cell r="C3546" t="str">
            <v>371 Nguyễn Kiệm, phường 3, quận Gò Vấp, thành phố Hồ Chí Minh</v>
          </cell>
          <cell r="D3546">
            <v>0</v>
          </cell>
          <cell r="E3546" t="str">
            <v>0306182043-010</v>
          </cell>
        </row>
        <row r="3547">
          <cell r="A3547" t="str">
            <v>CircleK-SG0211</v>
          </cell>
          <cell r="B3547" t="str">
            <v>CircleK Số 264 Nguyễn Đình Chiểu</v>
          </cell>
          <cell r="C3547" t="str">
            <v>Số 264 Nguyễn Đình Chiểu, phường Võ Thị Sáu, quận 3, thành phố Hồ Chí Minh</v>
          </cell>
          <cell r="D3547">
            <v>0</v>
          </cell>
          <cell r="E3547" t="str">
            <v>0306182043-010</v>
          </cell>
        </row>
        <row r="3548">
          <cell r="A3548" t="str">
            <v>CircleK-SG0212</v>
          </cell>
          <cell r="B3548" t="str">
            <v>CircleK 292 Điện Biên Phủ</v>
          </cell>
          <cell r="C3548" t="str">
            <v>292 Điện Biên Phủ, phường 11, quận Bình Thạnh, thành phố Hồ Chí Minh</v>
          </cell>
          <cell r="D3548">
            <v>0</v>
          </cell>
          <cell r="E3548" t="str">
            <v>0306182043-010</v>
          </cell>
        </row>
        <row r="3549">
          <cell r="A3549" t="str">
            <v>CircleK-SG0214</v>
          </cell>
          <cell r="B3549" t="str">
            <v>CircleK 103 Trương Định</v>
          </cell>
          <cell r="C3549" t="str">
            <v>103 Trương Định, phường Võ Thị Sáu, quận 3, thành phố Hồ Chí Minh</v>
          </cell>
          <cell r="D3549">
            <v>0</v>
          </cell>
          <cell r="E3549" t="str">
            <v>0306182043-010</v>
          </cell>
        </row>
        <row r="3550">
          <cell r="A3550" t="str">
            <v>CircleK-SG0216</v>
          </cell>
          <cell r="B3550" t="str">
            <v>CircleK 55 Phạm Viết Chánh</v>
          </cell>
          <cell r="C3550" t="str">
            <v>55 Phạm Việt Chánh, phường Nguyễn Cư Trinh, quận 1, thành phố Hồ Chí Minh</v>
          </cell>
          <cell r="D3550">
            <v>0</v>
          </cell>
          <cell r="E3550" t="str">
            <v>0306182043-010</v>
          </cell>
        </row>
        <row r="3551">
          <cell r="A3551" t="str">
            <v>CircleK-SG0217</v>
          </cell>
          <cell r="B3551" t="str">
            <v>CircleK 475 Điện Biên Phủ</v>
          </cell>
          <cell r="C3551" t="str">
            <v>Số 475 Điện Biên Phủ, phường 25, quận Bình Thạnh, thành phố Hồ Chí Minh</v>
          </cell>
          <cell r="D3551">
            <v>0</v>
          </cell>
          <cell r="E3551" t="str">
            <v>0306182043-010</v>
          </cell>
        </row>
        <row r="3552">
          <cell r="A3552" t="str">
            <v>CircleK-SG0218</v>
          </cell>
          <cell r="B3552" t="str">
            <v>CircleK 1 Bùi Viện</v>
          </cell>
          <cell r="C3552" t="str">
            <v>01 Bùi Viện, phường Phạm Ngũ Lão, quận 1, thành phố Hồ Chí Minh</v>
          </cell>
          <cell r="D3552">
            <v>0</v>
          </cell>
          <cell r="E3552" t="str">
            <v>0306182043-010</v>
          </cell>
        </row>
        <row r="3553">
          <cell r="A3553" t="str">
            <v>CircleK-SG0219</v>
          </cell>
          <cell r="B3553" t="str">
            <v>CircleK 74 Đường Số 1</v>
          </cell>
          <cell r="C3553" t="str">
            <v>Số 74 đường số 1, phường Bình Trị Đông B, quận Bình Tân, thành phố Hồ Chí Minh</v>
          </cell>
          <cell r="D3553">
            <v>0</v>
          </cell>
          <cell r="E3553" t="str">
            <v>0306182043-010</v>
          </cell>
        </row>
        <row r="3554">
          <cell r="A3554" t="str">
            <v>CircleK-SG0220</v>
          </cell>
          <cell r="B3554" t="str">
            <v>CircleK 16 Ấp Bắc</v>
          </cell>
          <cell r="C3554" t="str">
            <v>Số 16 Đường Ấp Bắc, phường 13, quận Tân Bình, thành phố Hồ Chí Minh</v>
          </cell>
          <cell r="D3554">
            <v>0</v>
          </cell>
          <cell r="E3554" t="str">
            <v>0306182043-010</v>
          </cell>
        </row>
        <row r="3555">
          <cell r="A3555" t="str">
            <v>CircleK-SG0222</v>
          </cell>
          <cell r="B3555" t="str">
            <v>CircleK 529 Sư Vạn Hạnh</v>
          </cell>
          <cell r="C3555" t="str">
            <v>Số 529 Sư Vạn Hạnh, phường 13, quận 10, thành phố Hồ Chí Minh</v>
          </cell>
          <cell r="D3555">
            <v>0</v>
          </cell>
          <cell r="E3555" t="str">
            <v>0306182043-010</v>
          </cell>
        </row>
        <row r="3556">
          <cell r="A3556" t="str">
            <v>CircleK-SG0223</v>
          </cell>
          <cell r="B3556" t="str">
            <v>CircleK 26 Nguyễn Thái Bình</v>
          </cell>
          <cell r="C3556" t="str">
            <v>Số 26 Nguyễn Thí Bình, phường 4, quận Tân Bình, thành phố Hồ Chí Minh</v>
          </cell>
          <cell r="D3556">
            <v>0</v>
          </cell>
          <cell r="E3556" t="str">
            <v>0306182043-010</v>
          </cell>
        </row>
        <row r="3557">
          <cell r="A3557" t="str">
            <v>CircleK-SG0224</v>
          </cell>
          <cell r="B3557" t="str">
            <v>CircleK 243 Phan Đình Phùng</v>
          </cell>
          <cell r="C3557" t="str">
            <v>Số 243 Phan Đình Phùng, phường 15 quận Phú Nhuận, thành phố Hồ Chí Minh</v>
          </cell>
          <cell r="D3557">
            <v>0</v>
          </cell>
          <cell r="E3557" t="str">
            <v>0306182043-010</v>
          </cell>
        </row>
        <row r="3558">
          <cell r="A3558" t="str">
            <v>CircleK-SG0225</v>
          </cell>
          <cell r="B3558" t="str">
            <v>CircleK Số 74 Nguyễn Văn Thương</v>
          </cell>
          <cell r="C3558" t="str">
            <v>74 Nguyễn Văn Thường, phường 25, quận Bình Thạnh, thành phố Hồ Chí Minh</v>
          </cell>
          <cell r="D3558">
            <v>0</v>
          </cell>
          <cell r="E3558" t="str">
            <v>0306182043-010</v>
          </cell>
        </row>
        <row r="3559">
          <cell r="A3559" t="str">
            <v>CircleK-SG0226</v>
          </cell>
          <cell r="B3559" t="str">
            <v>CircleK L3-SH01 Toà nhà Landmart 3, Vinhomes Central Park, 720A Điện Biên Phủ</v>
          </cell>
          <cell r="C3559" t="str">
            <v>Số L3-SH01 Toàn Landmark 3, Vinhomes Central Park, 720A Điện Biên Phủ, phường 22, quận Bình Thạnh, thành phố Hồ Chí Minh</v>
          </cell>
          <cell r="D3559">
            <v>0</v>
          </cell>
          <cell r="E3559" t="str">
            <v>0306182043-010</v>
          </cell>
        </row>
        <row r="3560">
          <cell r="A3560" t="str">
            <v>CircleK-SG0227</v>
          </cell>
          <cell r="B3560" t="str">
            <v>CircleK 131 Trần Đình Xu</v>
          </cell>
          <cell r="C3560" t="str">
            <v>Số 131 Trần Đình Xu, phường Nguyễn Cư Trinh, quận 1, thành phố Hồ Chí Minh</v>
          </cell>
          <cell r="D3560">
            <v>0</v>
          </cell>
          <cell r="E3560" t="str">
            <v>0306182043-010</v>
          </cell>
        </row>
        <row r="3561">
          <cell r="A3561" t="str">
            <v>CircleK-SG0228</v>
          </cell>
          <cell r="B3561" t="str">
            <v>CircleK 165-167 Lê Thánh Tôn</v>
          </cell>
          <cell r="C3561" t="str">
            <v>Số 165-167 Lê Thánh Tôn, phường Bến Thành, quận 1, thành phố Hồ Chí Minh</v>
          </cell>
          <cell r="D3561">
            <v>0</v>
          </cell>
          <cell r="E3561" t="str">
            <v>0306182043-010</v>
          </cell>
        </row>
        <row r="3562">
          <cell r="A3562" t="str">
            <v>CircleK-SG0229</v>
          </cell>
          <cell r="B3562" t="str">
            <v>CircleK 306 Cao Thắng</v>
          </cell>
          <cell r="C3562" t="str">
            <v>Số 306 Cao Thăng, phường 12, quận 10, thành phố Hồ Chí Minh</v>
          </cell>
          <cell r="D3562">
            <v>0</v>
          </cell>
          <cell r="E3562" t="str">
            <v>0306182043-010</v>
          </cell>
        </row>
        <row r="3563">
          <cell r="A3563" t="str">
            <v>CircleK-SG0230</v>
          </cell>
          <cell r="B3563" t="str">
            <v>CircleK 57 Nguyễn Du</v>
          </cell>
          <cell r="C3563" t="str">
            <v>57 Nguyễn Du, phường Bến Nghé, quận 1, thành phố Hồ Chí Minh</v>
          </cell>
          <cell r="D3563">
            <v>0</v>
          </cell>
          <cell r="E3563" t="str">
            <v>0306182043-010</v>
          </cell>
        </row>
        <row r="3564">
          <cell r="A3564" t="str">
            <v>CircleK-SG0231</v>
          </cell>
          <cell r="B3564" t="str">
            <v>CircleK 259 Đường số 7</v>
          </cell>
          <cell r="C3564" t="str">
            <v>Số 259 Đường số 7, phường Bình Trị Đông B, quận Bình Tân, thành phố Hồ Chí Minh</v>
          </cell>
          <cell r="D3564">
            <v>0</v>
          </cell>
          <cell r="E3564" t="str">
            <v>0306182043-010</v>
          </cell>
        </row>
        <row r="3565">
          <cell r="A3565" t="str">
            <v>CircleK-SG0232</v>
          </cell>
          <cell r="B3565" t="str">
            <v>CircleK 139-141 Âu Dương Lân</v>
          </cell>
          <cell r="C3565" t="str">
            <v>139-141 Âu Dương Lân, phường 2, quận 8, thành phố Hồ Chí Minh</v>
          </cell>
          <cell r="D3565">
            <v>0</v>
          </cell>
          <cell r="E3565" t="str">
            <v>0306182043-010</v>
          </cell>
        </row>
        <row r="3566">
          <cell r="A3566" t="str">
            <v>CircleK-SG0233</v>
          </cell>
          <cell r="B3566" t="str">
            <v>CircleK 32 Nguyễn Hữu Cầu</v>
          </cell>
          <cell r="C3566" t="str">
            <v>Số 32 Nguyễn Hữu Cầu, phường Tân Định, quận 1, thành phố Hồ Chí Minh</v>
          </cell>
          <cell r="D3566">
            <v>0</v>
          </cell>
          <cell r="E3566" t="str">
            <v>0306182043-010</v>
          </cell>
        </row>
        <row r="3567">
          <cell r="A3567" t="str">
            <v>CircleK-SG0234</v>
          </cell>
          <cell r="B3567" t="str">
            <v>CircleK 81 Trần Bình Trọng</v>
          </cell>
          <cell r="C3567" t="str">
            <v>81 Trần Bình Trọng, phường 1, quận 5, thành phố Hồ Chí Minh</v>
          </cell>
          <cell r="D3567">
            <v>0</v>
          </cell>
          <cell r="E3567" t="str">
            <v>0306182043-010</v>
          </cell>
        </row>
        <row r="3568">
          <cell r="A3568" t="str">
            <v>CircleK-SG0235</v>
          </cell>
          <cell r="B3568" t="str">
            <v>CircleK 113 Nguyễn Gia Trí</v>
          </cell>
          <cell r="C3568" t="str">
            <v>113 Nguyễn Gia Trí, phường 25, quận Bình Thạnh, thành phố Hồ Chí Minh</v>
          </cell>
          <cell r="D3568">
            <v>0</v>
          </cell>
          <cell r="E3568" t="str">
            <v>0306182043-010</v>
          </cell>
        </row>
        <row r="3569">
          <cell r="A3569" t="str">
            <v>CircleK-SG0236</v>
          </cell>
          <cell r="B3569" t="str">
            <v>CircleK RS3 06-07, Richstar Residence, 239 - 241 &amp; 278 Hòa Bình</v>
          </cell>
          <cell r="C3569" t="str">
            <v>RS3-SH06 và QS3-SH07 Chung cư Richstar Residence Novaland số 239-241 và 278 Hòa Bình, phường Hiệp Tân, quận Tân Phú, thành phố Hồ Chí Minh</v>
          </cell>
          <cell r="D3569">
            <v>0</v>
          </cell>
          <cell r="E3569" t="str">
            <v>0306182043-010</v>
          </cell>
        </row>
        <row r="3570">
          <cell r="A3570" t="str">
            <v>CircleK-SG0237</v>
          </cell>
          <cell r="B3570" t="str">
            <v>CircleK 2 Trần Khắc Chân</v>
          </cell>
          <cell r="C3570" t="str">
            <v>2 Trần Khắc Chân, phường Tân Định, quận 1, thành phố Hồ Chí Minh</v>
          </cell>
          <cell r="D3570">
            <v>0</v>
          </cell>
          <cell r="E3570" t="str">
            <v>0306182043-010</v>
          </cell>
        </row>
        <row r="3571">
          <cell r="A3571" t="str">
            <v>CircleK-SG0239</v>
          </cell>
          <cell r="B3571" t="str">
            <v>CircleK 69B Phạm Văn Hai</v>
          </cell>
          <cell r="C3571" t="str">
            <v>69B Phạm Văn Hai, phường 3, quận Tân Bình, thành phố Hồ Chí Minh</v>
          </cell>
          <cell r="D3571">
            <v>0</v>
          </cell>
          <cell r="E3571" t="str">
            <v>0306182043-010</v>
          </cell>
        </row>
        <row r="3572">
          <cell r="A3572" t="str">
            <v>CircleK-SG0240</v>
          </cell>
          <cell r="B3572" t="str">
            <v>CircleK 62 Phạm Ngọc Thạch</v>
          </cell>
          <cell r="C3572" t="str">
            <v>62 Phạm Ngọc Thạch, phường Võ Thị Sáu, quận 3, thành phố Hồ Chí Minh</v>
          </cell>
          <cell r="D3572">
            <v>0</v>
          </cell>
          <cell r="E3572" t="str">
            <v>0306182043-010</v>
          </cell>
        </row>
        <row r="3573">
          <cell r="A3573" t="str">
            <v>CircleK-SG0243</v>
          </cell>
          <cell r="B3573" t="str">
            <v>CircleK 369 Nguyễn Thái Bình</v>
          </cell>
          <cell r="C3573" t="str">
            <v>369 Nguyễn Thái Bình, phường 12, quận Tân Bình, thành phố Hồ Chí Minh</v>
          </cell>
          <cell r="D3573">
            <v>0</v>
          </cell>
          <cell r="E3573" t="str">
            <v>0306182043-010</v>
          </cell>
        </row>
        <row r="3574">
          <cell r="A3574" t="str">
            <v>CircleK-SG0248</v>
          </cell>
          <cell r="B3574" t="str">
            <v>CircleK 33 Hoàng Hoa Thám</v>
          </cell>
          <cell r="C3574" t="str">
            <v>33 Hoàng Hoa Thám, phường 13, quận Tân Bình, thành phố Hồ Chí Minh</v>
          </cell>
          <cell r="D3574">
            <v>0</v>
          </cell>
          <cell r="E3574" t="str">
            <v>0306182043-010</v>
          </cell>
        </row>
        <row r="3575">
          <cell r="A3575" t="str">
            <v>CircleK-SG0250</v>
          </cell>
          <cell r="B3575" t="str">
            <v>CircleK 271 Phạm Ngũ Lão</v>
          </cell>
          <cell r="C3575" t="str">
            <v>271 Phạm Ngũ Lão, phường Phạm Ngũ Lão, quận 1, thành phố Hồ Chí Minh</v>
          </cell>
          <cell r="D3575">
            <v>0</v>
          </cell>
          <cell r="E3575" t="str">
            <v>0306182043-010</v>
          </cell>
        </row>
        <row r="3576">
          <cell r="A3576" t="str">
            <v>CircleK-SG0251</v>
          </cell>
          <cell r="B3576" t="str">
            <v>CircleK 188 Nguyễn Thị Minh Khai</v>
          </cell>
          <cell r="C3576" t="str">
            <v>188 Nguyễn Thị Minh Khai, phường Võ Thị Sáu, quận 3, thành phố Hồ Chí Minh</v>
          </cell>
          <cell r="D3576">
            <v>0</v>
          </cell>
          <cell r="E3576" t="str">
            <v>0306182043-010</v>
          </cell>
        </row>
        <row r="3577">
          <cell r="A3577" t="str">
            <v>CircleK-SG0252</v>
          </cell>
          <cell r="B3577" t="str">
            <v>CircleK SAV.3-00.27 Toà Nhà The Sun Avenue, Tầng Trệt, Tháp S3, Số 28 Mai Chí Thọ</v>
          </cell>
          <cell r="C3577" t="str">
            <v>Số SAV.3-00.27 Tòa nhà The Sun Avenue, tầng trệt, Tháp S3, số 28 Mai Chí Thọ, phường An Phú, thành phố Thủ Đức, thành phố Hồ Chí Minh</v>
          </cell>
          <cell r="D3577">
            <v>0</v>
          </cell>
          <cell r="E3577" t="str">
            <v>0306182043-010</v>
          </cell>
        </row>
        <row r="3578">
          <cell r="A3578" t="str">
            <v>CircleK-SG0254</v>
          </cell>
          <cell r="B3578" t="str">
            <v>CircleK 27 Phạm Văn Chiêu</v>
          </cell>
          <cell r="C3578" t="str">
            <v>27 Phạm Văn Chiêu, phường 14, quận Gò Vấp, thành phố Hồ Chí Minh</v>
          </cell>
          <cell r="D3578">
            <v>0</v>
          </cell>
          <cell r="E3578" t="str">
            <v>0306182043-010</v>
          </cell>
        </row>
        <row r="3579">
          <cell r="A3579" t="str">
            <v>CircleK-SG0255</v>
          </cell>
          <cell r="B3579" t="str">
            <v>CircleK 809B – 811 Tạ Quang Bửu</v>
          </cell>
          <cell r="C3579" t="str">
            <v>809B-811 Tạ Quang Bửu, phường 5, quận 8, thành phố Hồ Chí Minh</v>
          </cell>
          <cell r="D3579">
            <v>0</v>
          </cell>
          <cell r="E3579" t="str">
            <v>0306182043-010</v>
          </cell>
        </row>
        <row r="3580">
          <cell r="A3580" t="str">
            <v>CircleK-SG0256</v>
          </cell>
          <cell r="B3580" t="str">
            <v>CircleK A1.09 Sunrise City View - Khu Phức Hợp Căn Hộ Nhật Hoa, 33 Nguyễn Hữu Thọ</v>
          </cell>
          <cell r="C3580" t="str">
            <v>A1.09, Sunrise City View - Khu phức hợp căn hộ Nhật Hoa, 33 Nguyễn Hữu Thọ, phường Tân Hưng, quận 7, thành phố Hồ Chí Minh</v>
          </cell>
          <cell r="D3580">
            <v>0</v>
          </cell>
          <cell r="E3580" t="str">
            <v>0306182043-010</v>
          </cell>
        </row>
        <row r="3581">
          <cell r="A3581" t="str">
            <v>CircleK-SG0258</v>
          </cell>
          <cell r="B3581" t="str">
            <v>CircleK 15C Nguyễn Thị Minh Khai</v>
          </cell>
          <cell r="C3581" t="str">
            <v>15C Nguyễn Thị Minh Khai, phường Bến Nghé, quận 1, thành phố Hồ Chí Minh</v>
          </cell>
          <cell r="D3581">
            <v>0</v>
          </cell>
          <cell r="E3581" t="str">
            <v>0306182043-010</v>
          </cell>
        </row>
        <row r="3582">
          <cell r="A3582" t="str">
            <v>CircleK-SG0259</v>
          </cell>
          <cell r="B3582" t="str">
            <v>CircleK 37C Thuận Kiều</v>
          </cell>
          <cell r="C3582" t="str">
            <v>37C Thuận Kiều, phường 12, quận 5, thành phố Hồ Chí Minh</v>
          </cell>
          <cell r="D3582">
            <v>0</v>
          </cell>
          <cell r="E3582" t="str">
            <v>0306182043-010</v>
          </cell>
        </row>
        <row r="3583">
          <cell r="A3583" t="str">
            <v>CircleK-SG0262</v>
          </cell>
          <cell r="B3583" t="str">
            <v>CircleK 69 Nguyễn Khắc Nhu</v>
          </cell>
          <cell r="C3583" t="str">
            <v>69 Nguyễn Khắc Nhu, phường Cô Giang, quận 1, thành phố Hồ Chí Minh</v>
          </cell>
          <cell r="D3583">
            <v>0</v>
          </cell>
          <cell r="E3583" t="str">
            <v>0306182043-010</v>
          </cell>
        </row>
        <row r="3584">
          <cell r="A3584" t="str">
            <v>CircleK-SG0264</v>
          </cell>
          <cell r="B3584" t="str">
            <v>CircleK 83 Đường Số 3, Khu Phố 4</v>
          </cell>
          <cell r="C3584" t="str">
            <v>83 Đường số 3, khu phố 4, phường Bình An, Quận 2, thành phố Hồ Chí Minh</v>
          </cell>
          <cell r="D3584">
            <v>0</v>
          </cell>
          <cell r="E3584" t="str">
            <v>0306182043-010</v>
          </cell>
        </row>
        <row r="3585">
          <cell r="A3585" t="str">
            <v>CircleK-SG0265</v>
          </cell>
          <cell r="B3585" t="str">
            <v>CircleK L1-02 Tầng 1 Cao ốc Chung Cư SaiGon Mia, Đường số 9A Chung Cư Cụm 3,4 - Khu Dân Cư Trung Sơn</v>
          </cell>
          <cell r="C3585" t="str">
            <v>L1-02 Tầng 1 Cao ốc Chung cư Saigon Mia, đường số 9A Chung cư Cụm III, IV - Khu dân cư Trung Sơn, xã Bình Hưng, huyện Bình Chánh, thành phố Hồ Chí Minh</v>
          </cell>
          <cell r="D3585">
            <v>0</v>
          </cell>
          <cell r="E3585" t="str">
            <v>0306182043-010</v>
          </cell>
        </row>
        <row r="3586">
          <cell r="A3586" t="str">
            <v>CircleK-SG0266</v>
          </cell>
          <cell r="B3586" t="str">
            <v>CircleK 103 Trần Huy Liệu</v>
          </cell>
          <cell r="C3586" t="str">
            <v>103 Trần Huy Liệu, phường 12, quận Phú Nhuận, thành phố Hồ Chí Minh</v>
          </cell>
          <cell r="D3586">
            <v>0</v>
          </cell>
          <cell r="E3586" t="str">
            <v>0306182043-010</v>
          </cell>
        </row>
        <row r="3587">
          <cell r="A3587" t="str">
            <v>CircleK-SG0267</v>
          </cell>
          <cell r="B3587" t="str">
            <v>CircleK 87 Cửu Long</v>
          </cell>
          <cell r="C3587" t="str">
            <v>87 Cửu Long, phường 15, quận 10, thành phố Hồ Chí Minh</v>
          </cell>
          <cell r="D3587">
            <v>0</v>
          </cell>
          <cell r="E3587" t="str">
            <v>0306182043-010</v>
          </cell>
        </row>
        <row r="3588">
          <cell r="A3588" t="str">
            <v>CircleK-SG0268</v>
          </cell>
          <cell r="B3588" t="str">
            <v>CircleK Phú Mỹ Hưng - 12 Tân Trào</v>
          </cell>
          <cell r="C3588" t="str">
            <v>Tầng 1 khu trung tâm thương mại tài chính Dầu Khí Phú Mỹ Hưng, Lô C6-01 Khu A Số 12 Tân Trào, quận 7, thành phố Hồ Chí Minh</v>
          </cell>
          <cell r="D3588">
            <v>0</v>
          </cell>
          <cell r="E3588" t="str">
            <v>0306182043-010</v>
          </cell>
        </row>
        <row r="3589">
          <cell r="A3589" t="str">
            <v>CircleK-SG0272</v>
          </cell>
          <cell r="B3589" t="str">
            <v>CircleK 14 Nguyễn Văn Bảo</v>
          </cell>
          <cell r="C3589" t="str">
            <v>14 Nguyễn Văn Bảo, phường 4, quận Gò Vấp, thành phố Hồ Chí Minh</v>
          </cell>
          <cell r="D3589">
            <v>0</v>
          </cell>
          <cell r="E3589" t="str">
            <v>0306182043-010</v>
          </cell>
        </row>
        <row r="3590">
          <cell r="A3590" t="str">
            <v>CircleK-SG0273</v>
          </cell>
          <cell r="B3590" t="str">
            <v>CircleK 60 Lâm Văn Bền</v>
          </cell>
          <cell r="C3590" t="str">
            <v>Số 60 Lâm Văn Bền, phường Tân Kiểng, quận 7, thành phố Hồ Chí Minh</v>
          </cell>
          <cell r="D3590">
            <v>0</v>
          </cell>
          <cell r="E3590" t="str">
            <v>0306182043-010</v>
          </cell>
        </row>
        <row r="3591">
          <cell r="A3591" t="str">
            <v>CircleK-SG0274</v>
          </cell>
          <cell r="B3591" t="str">
            <v>CircleK 144 - 146 Lâm Văn Bền</v>
          </cell>
          <cell r="C3591" t="str">
            <v>144-146 Lâm Văn Bền, phường Tân Quý, quận 7, thành phố Hồ Chí Minh</v>
          </cell>
          <cell r="D3591">
            <v>0</v>
          </cell>
          <cell r="E3591" t="str">
            <v>0306182043-010</v>
          </cell>
        </row>
        <row r="3592">
          <cell r="A3592" t="str">
            <v>CircleK-SG0275</v>
          </cell>
          <cell r="B3592" t="str">
            <v>CircleK 184A-184B Nguyễn Xí</v>
          </cell>
          <cell r="C3592" t="str">
            <v>184A-184B Nguyễn Xí, phường 26, quận Bình Thạnh, thành phố Hồ Chí Minh</v>
          </cell>
          <cell r="D3592">
            <v>0</v>
          </cell>
          <cell r="E3592" t="str">
            <v>0306182043-010</v>
          </cell>
        </row>
        <row r="3593">
          <cell r="A3593" t="str">
            <v>CircleK-SG0277</v>
          </cell>
          <cell r="B3593" t="str">
            <v>CircleK 36-38 Trần Thái Tông</v>
          </cell>
          <cell r="C3593" t="str">
            <v>36-38 Trần Thái Tông, phường 15, quận Tân Bình, thành phố Hồ Chí Minh</v>
          </cell>
          <cell r="D3593">
            <v>0</v>
          </cell>
          <cell r="E3593" t="str">
            <v>0306182043-010</v>
          </cell>
        </row>
        <row r="3594">
          <cell r="A3594" t="str">
            <v>CircleK-SG0278</v>
          </cell>
          <cell r="B3594" t="str">
            <v>CircleK 160 Bùi Thị Xuân</v>
          </cell>
          <cell r="C3594" t="str">
            <v>160 Bùi Thị Xuân, phường Phạm Ngũ Lão, quận 1, thành phố Hồ Chí Minh</v>
          </cell>
          <cell r="D3594">
            <v>0</v>
          </cell>
          <cell r="E3594" t="str">
            <v>0306182043-010</v>
          </cell>
        </row>
        <row r="3595">
          <cell r="A3595" t="str">
            <v>CircleK-SG0279</v>
          </cell>
          <cell r="B3595" t="str">
            <v>CircleK Kiot Khu Vực Mặt Tiền Kinh Dương Vương - 395 Kinh Dương Vương</v>
          </cell>
          <cell r="C3595" t="str">
            <v>Kiot khu vực mặt tiền Kinh Dương Vương - 395 Kinh Dương Vương, phường An Lạc, quận Bình Tân, thành phố Hồ Chí Minh</v>
          </cell>
          <cell r="D3595">
            <v>0</v>
          </cell>
          <cell r="E3595" t="str">
            <v>0306182043-010</v>
          </cell>
        </row>
        <row r="3596">
          <cell r="A3596" t="str">
            <v>CircleK-SG0281</v>
          </cell>
          <cell r="B3596" t="str">
            <v>CircleK 273 Trần Bình Trọng</v>
          </cell>
          <cell r="C3596" t="str">
            <v>273 Trần Bình Trọng, phường 4, quận 5, thành phố Hồ Chí Minh</v>
          </cell>
          <cell r="D3596">
            <v>0</v>
          </cell>
          <cell r="E3596" t="str">
            <v>0306182043-010</v>
          </cell>
        </row>
        <row r="3597">
          <cell r="A3597" t="str">
            <v>CircleK-SG0282</v>
          </cell>
          <cell r="B3597" t="str">
            <v>CircleK 139 Nguyễn Đức Cảnh Khu Phố Mỹ Phát - H29-2</v>
          </cell>
          <cell r="C3597" t="str">
            <v>139 Nguyễn Đức Cảnh, khu phố Mỹ Phát - H29-2, Phường Tân Phong, quận 7, thành phố Hồ Chí Minh</v>
          </cell>
          <cell r="D3597">
            <v>0</v>
          </cell>
          <cell r="E3597" t="str">
            <v>0306182043-010</v>
          </cell>
        </row>
        <row r="3598">
          <cell r="A3598" t="str">
            <v>CircleK-SG0283</v>
          </cell>
          <cell r="B3598" t="str">
            <v>CircleK D2.01.01-TM, Tại Tầng 01 và Tầng 02 Tháp D2, Cao Ốc Safira, Số 454 Võ Chí Công</v>
          </cell>
          <cell r="C3598" t="str">
            <v>D02.01.01 - TM, Tầng 1 và tầng 2 Tháp D2, Cao ốc Safira. Số 454 đường Võ Chí Công, phường Phú Hữu, quận 9, thành phố Hồ Chí Minh</v>
          </cell>
          <cell r="D3598">
            <v>0</v>
          </cell>
          <cell r="E3598" t="str">
            <v>0306182043-010</v>
          </cell>
        </row>
        <row r="3599">
          <cell r="A3599" t="str">
            <v>CircleK-SG0284</v>
          </cell>
          <cell r="B3599" t="str">
            <v>CircleK 2H Trần Nhân Tôn</v>
          </cell>
          <cell r="C3599" t="str">
            <v>Số 2H Trần Nhân Tôn, phường 02, quận 10, thành phố Hồ Chí Minh</v>
          </cell>
          <cell r="D3599">
            <v>0</v>
          </cell>
          <cell r="E3599" t="str">
            <v>0306182043-010</v>
          </cell>
        </row>
        <row r="3600">
          <cell r="A3600" t="str">
            <v>CircleK-SG0285</v>
          </cell>
          <cell r="B3600" t="str">
            <v>CircleK Citizen Apartment, Trung Son Residential quarter</v>
          </cell>
          <cell r="C3600" t="str">
            <v>Tầng Trệt, Chung cư Lô 3-4, Cụm 1, Khu dân cư Trung Sơn, đường số 9A, xã Bình Hưng, huyện Bình Chánh, thành phố Hồ Chí Minh</v>
          </cell>
          <cell r="D3600">
            <v>0</v>
          </cell>
          <cell r="E3600" t="str">
            <v>0306182043-010</v>
          </cell>
        </row>
        <row r="3601">
          <cell r="A3601" t="str">
            <v>CircleK-SG0286</v>
          </cell>
          <cell r="B3601" t="str">
            <v>CircleK 402 Nguyễn Thị Thập</v>
          </cell>
          <cell r="C3601" t="str">
            <v>402 Nguyễn Thị Thập, phường Tân Quý, quận 7, thành phố Hồ Chí Minh</v>
          </cell>
          <cell r="D3601">
            <v>0</v>
          </cell>
          <cell r="E3601" t="str">
            <v>0306182043-010</v>
          </cell>
        </row>
        <row r="3602">
          <cell r="A3602" t="str">
            <v>CircleK-SG0287</v>
          </cell>
          <cell r="B3602" t="str">
            <v>CircleK 311 Nguyễn Tri Phương</v>
          </cell>
          <cell r="C3602" t="str">
            <v>311 Nguyễn Tri Phương, phường 5, quận 10, thành phố Hồ Chí Minh</v>
          </cell>
          <cell r="D3602">
            <v>0</v>
          </cell>
          <cell r="E3602" t="str">
            <v>0306182043-010</v>
          </cell>
        </row>
        <row r="3603">
          <cell r="A3603" t="str">
            <v>CircleK-SG0288</v>
          </cell>
          <cell r="B3603" t="str">
            <v>CircleK 223 Đặng Văn Bi</v>
          </cell>
          <cell r="C3603" t="str">
            <v>Số 223 Đặng Văn Bi, khu phố 4, phường Trường Thọ, thành phố Thủ Đức, thành phố Hồ Chí Minh</v>
          </cell>
          <cell r="D3603">
            <v>0</v>
          </cell>
          <cell r="E3603" t="str">
            <v>0306182043-010</v>
          </cell>
        </row>
        <row r="3604">
          <cell r="A3604" t="str">
            <v>CircleK-SG0289</v>
          </cell>
          <cell r="B3604" t="str">
            <v>CircleK 126 Đường Số 15</v>
          </cell>
          <cell r="C3604" t="str">
            <v>126 Đường số 15, phường Tân Kiểng, quận 7, thành phố Hồ Chí Minh</v>
          </cell>
          <cell r="D3604">
            <v>0</v>
          </cell>
          <cell r="E3604" t="str">
            <v>0306182043-010</v>
          </cell>
        </row>
        <row r="3605">
          <cell r="A3605" t="str">
            <v>CircleK-SG0290</v>
          </cell>
          <cell r="B3605" t="str">
            <v>CircleK 264 Độc Lập</v>
          </cell>
          <cell r="C3605" t="str">
            <v>264 Độc Lập, phường Tân Thành, quận Tân Phú, thành phố Hồ Chí Minh</v>
          </cell>
          <cell r="D3605">
            <v>0</v>
          </cell>
          <cell r="E3605" t="str">
            <v>0306182043-010</v>
          </cell>
        </row>
        <row r="3606">
          <cell r="A3606" t="str">
            <v>CircleK-SG0291</v>
          </cell>
          <cell r="B3606" t="str">
            <v>CircleK 135-137 Lê Văn Sỹ</v>
          </cell>
          <cell r="C3606" t="str">
            <v>Số 135-137 Lê Văn Sỹ, phường 13, quận Phú Nhuận, thành phố Hồ Chí Minh</v>
          </cell>
          <cell r="D3606">
            <v>0</v>
          </cell>
          <cell r="E3606" t="str">
            <v>0306182043-010</v>
          </cell>
        </row>
        <row r="3607">
          <cell r="A3607" t="str">
            <v>CircleK-SG0293</v>
          </cell>
          <cell r="B3607" t="str">
            <v>CircleK 485 Huỳnh Tấn Phát</v>
          </cell>
          <cell r="C3607" t="str">
            <v>485 Huỳnh Tấn Phát, phường Tân Thuận Đông, quận 7, thành phố Hồ Chí Minh</v>
          </cell>
          <cell r="D3607">
            <v>0</v>
          </cell>
          <cell r="E3607" t="str">
            <v>0306182043-010</v>
          </cell>
        </row>
        <row r="3608">
          <cell r="A3608" t="str">
            <v>CircleK-SG0294</v>
          </cell>
          <cell r="B3608" t="str">
            <v>CircleK 633 Tỉnh Lộ 10</v>
          </cell>
          <cell r="C3608" t="str">
            <v>633 Tỉnh Lộ 10, phường Bình Trị Đông B, quận Bình Tân, thành phố Hồ Chí Minh</v>
          </cell>
          <cell r="D3608">
            <v>0</v>
          </cell>
          <cell r="E3608" t="str">
            <v>0306182043-010</v>
          </cell>
        </row>
        <row r="3609">
          <cell r="A3609" t="str">
            <v>CircleK-SG0295</v>
          </cell>
          <cell r="B3609" t="str">
            <v>CircleK 18 Tân Hòa Đông</v>
          </cell>
          <cell r="C3609" t="str">
            <v>Số 18 Tân Hòa Đông, phường 14, quận 6, thành phố Hồ Chí Minh</v>
          </cell>
          <cell r="D3609">
            <v>0</v>
          </cell>
          <cell r="E3609" t="str">
            <v>0306182043-010</v>
          </cell>
        </row>
        <row r="3610">
          <cell r="A3610" t="str">
            <v>CircleK-SG0296</v>
          </cell>
          <cell r="B3610" t="str">
            <v>CircleK 619 Lê Đức Thọ</v>
          </cell>
          <cell r="C3610" t="str">
            <v>Số 619 Lê Đức Thọ, phường 16, quận Gò Vấp, thành phố Hồ Chí Minh</v>
          </cell>
          <cell r="D3610">
            <v>0</v>
          </cell>
          <cell r="E3610" t="str">
            <v>0306182043-010</v>
          </cell>
        </row>
        <row r="3611">
          <cell r="A3611" t="str">
            <v>CircleK-SG0297</v>
          </cell>
          <cell r="B3611" t="str">
            <v>CircleK Căn Số A1-00.04 Tháp A1, Khu Chung Cư Phức Hợp Lô M1 74 Nguyễn Cơ Thạch</v>
          </cell>
          <cell r="C3611" t="str">
            <v>Căn số A1-00.04 Tháp A1, khu chung cư phức hợp Lô M1 74 Nguyễn Cơ Thạch, phường An Lợi Đông, thành phố Thủ Đức, thành phố Hồ Chí Minh</v>
          </cell>
          <cell r="D3611">
            <v>0</v>
          </cell>
          <cell r="E3611" t="str">
            <v>0306182043-010</v>
          </cell>
        </row>
        <row r="3612">
          <cell r="A3612" t="str">
            <v>CircleK-SG0298</v>
          </cell>
          <cell r="B3612" t="str">
            <v>CircleK 17H-17K Dương Đình Nghệ</v>
          </cell>
          <cell r="C3612" t="str">
            <v>17H-17K Dương Đình Nghệ, phường 8, quận 11, thành phố Hồ Chí Minh</v>
          </cell>
          <cell r="D3612">
            <v>0</v>
          </cell>
          <cell r="E3612" t="str">
            <v>0306182043-010</v>
          </cell>
        </row>
        <row r="3613">
          <cell r="A3613" t="str">
            <v>CircleK-SG0299</v>
          </cell>
          <cell r="B3613" t="str">
            <v>CircleK 04 Phổ Quang</v>
          </cell>
          <cell r="C3613" t="str">
            <v>Số 4 Phổ Quang, phường 2, quận Tân Bình, thành phố Hồ Chí Minh</v>
          </cell>
          <cell r="D3613">
            <v>0</v>
          </cell>
          <cell r="E3613" t="str">
            <v>0306182043-010</v>
          </cell>
        </row>
        <row r="3614">
          <cell r="A3614" t="str">
            <v>CircleK-SG0300</v>
          </cell>
          <cell r="B3614" t="str">
            <v>CircleK Số 27 Nguyễn Gia Trí</v>
          </cell>
          <cell r="C3614" t="str">
            <v>27 Nguyễn Gia Trí, phường 25, quận Bình Thạnh, thành phố Hồ Chí Minh</v>
          </cell>
          <cell r="D3614">
            <v>0</v>
          </cell>
          <cell r="E3614" t="str">
            <v>0306182043-010</v>
          </cell>
        </row>
        <row r="3615">
          <cell r="A3615" t="str">
            <v>CircleK-SG0301</v>
          </cell>
          <cell r="B3615" t="str">
            <v>CircleK 135 Nguyễn Cửu Đàm</v>
          </cell>
          <cell r="C3615" t="str">
            <v>135 Nguyễn Cửu Đàm, phường Tân Sơn Nhì, quận Tân Phú, thành phố Hồ Chí Minh</v>
          </cell>
          <cell r="D3615">
            <v>0</v>
          </cell>
          <cell r="E3615" t="str">
            <v>0306182043-010</v>
          </cell>
        </row>
        <row r="3616">
          <cell r="A3616" t="str">
            <v>CircleK-SG0302</v>
          </cell>
          <cell r="B3616" t="str">
            <v>CircleK 474 Trần Thị Năm</v>
          </cell>
          <cell r="C3616" t="str">
            <v>474 Trần Thị Năm, phường Tân Chánh Hiệp, quận 12, thành phố Hồ Chí Minh</v>
          </cell>
          <cell r="D3616">
            <v>0</v>
          </cell>
          <cell r="E3616" t="str">
            <v>0306182043-010</v>
          </cell>
        </row>
        <row r="3617">
          <cell r="A3617" t="str">
            <v>CircleK-SG0303</v>
          </cell>
          <cell r="B3617" t="str">
            <v>CircleK Thương Mại Dịch Vụ SH01, Cao Ốc Thoại Ngọc Hầu (Resgreen Tower) - 7A Thoại Ngọc Hầu</v>
          </cell>
          <cell r="C3617" t="str">
            <v>Thương Mại dịch vụ SH01, Cao ốc Thoại Ngọc Hầu (Resgreen Tower) - 7A Thoại Ngọc Hầu, phường Hòa Thạnh, quận Tân Phú, thành phố Hồ Chí Minh</v>
          </cell>
          <cell r="D3617">
            <v>0</v>
          </cell>
          <cell r="E3617" t="str">
            <v>0306182043-010</v>
          </cell>
        </row>
        <row r="3618">
          <cell r="A3618" t="str">
            <v>CircleK-SG0304</v>
          </cell>
          <cell r="B3618" t="str">
            <v>CircleK 144/5 Nguyễn Ảnh Thủ</v>
          </cell>
          <cell r="C3618" t="str">
            <v>Số 144/5 Nguyễn Ảnh Thủ, Ấp Trung Chánh 2, xã Trung Tránh, huyện Hóc Môn, thành phố Hồ Chí Minh</v>
          </cell>
          <cell r="D3618">
            <v>0</v>
          </cell>
          <cell r="E3618" t="str">
            <v>0306182043-010</v>
          </cell>
        </row>
        <row r="3619">
          <cell r="A3619" t="str">
            <v>CircleK-SG0305</v>
          </cell>
          <cell r="B3619" t="str">
            <v>CircleK 297 Nguyễn Duy Dương</v>
          </cell>
          <cell r="C3619" t="str">
            <v>Số 297 Nguyễn Duy Dương, phường 4, quận 10, thành phố Hồ Chí Minh</v>
          </cell>
          <cell r="D3619">
            <v>0</v>
          </cell>
          <cell r="E3619" t="str">
            <v>0306182043-010</v>
          </cell>
        </row>
        <row r="3620">
          <cell r="A3620" t="str">
            <v>CircleK-SG0306</v>
          </cell>
          <cell r="B3620" t="str">
            <v>CircleK 469 Thống Nhất</v>
          </cell>
          <cell r="C3620" t="str">
            <v>469 Thống Nhất, phường 16, quận Gò Vấp, thành phố Hồ Chí Minh</v>
          </cell>
          <cell r="D3620">
            <v>0</v>
          </cell>
          <cell r="E3620" t="str">
            <v>0306182043-010</v>
          </cell>
        </row>
        <row r="3621">
          <cell r="A3621" t="str">
            <v>CircleK-SG0307</v>
          </cell>
          <cell r="B3621" t="str">
            <v>CircleK 55 Đường S11</v>
          </cell>
          <cell r="C3621" t="str">
            <v>Số 55 Đường S11, phường Tây Thạnh, quận Tân Phú, thành phố Hồ Chí Minh</v>
          </cell>
          <cell r="D3621">
            <v>0</v>
          </cell>
          <cell r="E3621" t="str">
            <v>0306182043-010</v>
          </cell>
        </row>
        <row r="3622">
          <cell r="A3622" t="str">
            <v>CircleK-SG0308</v>
          </cell>
          <cell r="B3622" t="str">
            <v>CircleK 22 Phan Xích Long</v>
          </cell>
          <cell r="C3622" t="str">
            <v>22 Phan Xích Long, phường 03, quận Phú Nhuận, thành phố Hồ Chí Minh</v>
          </cell>
          <cell r="D3622">
            <v>0</v>
          </cell>
          <cell r="E3622" t="str">
            <v>0306182043-010</v>
          </cell>
        </row>
        <row r="3623">
          <cell r="A3623" t="str">
            <v>CircleK-SG0309</v>
          </cell>
          <cell r="B3623" t="str">
            <v>CircleK 416 Phan Huy Ích</v>
          </cell>
          <cell r="C3623" t="str">
            <v>Số 416 Phan Huy Ích, phường 12, quận Gò Vấp, thành phố Hồ Chí Minh</v>
          </cell>
          <cell r="D3623">
            <v>0</v>
          </cell>
          <cell r="E3623" t="str">
            <v>0306182043-010</v>
          </cell>
        </row>
        <row r="3624">
          <cell r="A3624" t="str">
            <v>CircleK-SG0310</v>
          </cell>
          <cell r="B3624" t="str">
            <v>CircleK 78-80 Đồng Đen</v>
          </cell>
          <cell r="C3624" t="str">
            <v>Số 78-80 Đồng Đen, phường 14, quận Tân Bình, thành phố Hồ Chí Minh</v>
          </cell>
          <cell r="D3624">
            <v>0</v>
          </cell>
          <cell r="E3624" t="str">
            <v>0306182043-010</v>
          </cell>
        </row>
        <row r="3625">
          <cell r="A3625" t="str">
            <v>CircleK-SG0311</v>
          </cell>
          <cell r="B3625" t="str">
            <v>CircleK 44 Huỳnh Văn Bánh</v>
          </cell>
          <cell r="C3625" t="str">
            <v>Số 44 Huỳnh Văn Bánh, phường 15, quận Phú Nhuận, thành phố Hồ Chí Minh</v>
          </cell>
          <cell r="D3625">
            <v>0</v>
          </cell>
          <cell r="E3625" t="str">
            <v>0306182043-010</v>
          </cell>
        </row>
        <row r="3626">
          <cell r="A3626" t="str">
            <v>CircleK-SG0312</v>
          </cell>
          <cell r="B3626" t="str">
            <v>CircleK 319 Lý Thường Kiệt</v>
          </cell>
          <cell r="C3626" t="str">
            <v>Cửa hàng số 0.13 và 0.14, cửa hàng Cao ốc Thương Mại căn hộ Thuần Việt, số 319 Lý Thường Kiệt, phường 15, quận 11, thành phố Hồ Chí Minh</v>
          </cell>
          <cell r="D3626">
            <v>0</v>
          </cell>
          <cell r="E3626" t="str">
            <v>0306182043-010</v>
          </cell>
        </row>
        <row r="3627">
          <cell r="A3627" t="str">
            <v>CircleK-SG0313</v>
          </cell>
          <cell r="B3627" t="str">
            <v>CircleK 271 Lê Văn Thọ</v>
          </cell>
          <cell r="C3627" t="str">
            <v>271 Lê Văn Thọ, phường 9, quận Gò Vấp, thành phố Hồ Chí Minh</v>
          </cell>
          <cell r="D3627">
            <v>0</v>
          </cell>
          <cell r="E3627" t="str">
            <v>0306182043-010</v>
          </cell>
        </row>
        <row r="3628">
          <cell r="A3628" t="str">
            <v>CircleK-SG0314</v>
          </cell>
          <cell r="B3628" t="str">
            <v>CircleK 309 Nguyễn Văn Khối</v>
          </cell>
          <cell r="C3628" t="str">
            <v>Số 309 Nguyễn Văn Khôi, phường 8, quận Gò Vấp, Thành phố Hồ Chí Minh</v>
          </cell>
          <cell r="D3628">
            <v>0</v>
          </cell>
          <cell r="E3628" t="str">
            <v>0306182043-010</v>
          </cell>
        </row>
        <row r="3629">
          <cell r="A3629" t="str">
            <v>CircleK-SG0315</v>
          </cell>
          <cell r="B3629" t="str">
            <v>CircleK Tầng Trệt Số 264-266 Âu Dương Lân</v>
          </cell>
          <cell r="C3629" t="str">
            <v>Tầng trệt số 264-266 Âu Dương Lân, phường 3, quận 8, thành phố Hồ Chí Minh</v>
          </cell>
          <cell r="D3629">
            <v>0</v>
          </cell>
          <cell r="E3629" t="str">
            <v>0306182043-010</v>
          </cell>
        </row>
        <row r="3630">
          <cell r="A3630" t="str">
            <v>CircleK-SG0316</v>
          </cell>
          <cell r="B3630" t="str">
            <v>CircleK 88 Phước Thiện</v>
          </cell>
          <cell r="C3630" t="str">
            <v>1.02 Tầng 1, Tòa nhà chung cư S6.03 thuộc khu nhà cao tầng - DAKDC và CV Phước Thiên tại số 88 đường Phước Thiên, phường Long Bình, thành phố Thủ Đức, thành phố Hồ Chí Minh</v>
          </cell>
          <cell r="D3630">
            <v>0</v>
          </cell>
          <cell r="E3630" t="str">
            <v>0306182043-010</v>
          </cell>
        </row>
        <row r="3631">
          <cell r="A3631" t="str">
            <v>CircleK-SG0317</v>
          </cell>
          <cell r="B3631" t="str">
            <v>CircleK Tầng Trệt - Số 167 Phạm Hữu Lầu, Tổ 17, Khu Phố 1</v>
          </cell>
          <cell r="C3631" t="str">
            <v>Tầng Trệt - Số 167 Phạm Hữu Lầu, tổ 17, Khu phố 1, phường Phú Mỹ, quận 7, thành phố Hồ Chí Minh</v>
          </cell>
          <cell r="D3631">
            <v>0</v>
          </cell>
          <cell r="E3631" t="str">
            <v>0306182043-010</v>
          </cell>
        </row>
        <row r="3632">
          <cell r="A3632" t="str">
            <v>CircleK-SG0318</v>
          </cell>
          <cell r="B3632" t="str">
            <v>CircleK Tầng trệt số 210 - 212 Cao Lỗ</v>
          </cell>
          <cell r="C3632" t="str">
            <v>Tầng trệt, số 210-212 Cao Lỗ, phường 4, quận 8, thành phố Hồ Chí Minh</v>
          </cell>
          <cell r="D3632">
            <v>0</v>
          </cell>
          <cell r="E3632" t="str">
            <v>0306182043-010</v>
          </cell>
        </row>
        <row r="3633">
          <cell r="A3633" t="str">
            <v>CircleK-SG0319</v>
          </cell>
          <cell r="B3633" t="str">
            <v>CircleK 14 Ung Văn Khiêm</v>
          </cell>
          <cell r="C3633" t="str">
            <v>14 Ung Văn Khiếm, phường 25, quận Bình Thạnh, thành phố Hồ Chí Minh</v>
          </cell>
          <cell r="D3633">
            <v>0</v>
          </cell>
          <cell r="E3633" t="str">
            <v>0306182043-010</v>
          </cell>
        </row>
        <row r="3634">
          <cell r="A3634" t="str">
            <v>CircleK-SG0320</v>
          </cell>
          <cell r="B3634" t="str">
            <v>CircleK 190 Lê Văn Thọ</v>
          </cell>
          <cell r="C3634" t="str">
            <v>190 Lê Văn Thọ, phường 11, quận Gò Vấp, thành phố Hồ Chí Minh</v>
          </cell>
          <cell r="D3634">
            <v>0</v>
          </cell>
          <cell r="E3634" t="str">
            <v>0306182043-010</v>
          </cell>
        </row>
        <row r="3635">
          <cell r="A3635" t="str">
            <v>CircleK-SG0400</v>
          </cell>
          <cell r="B3635" t="str">
            <v>CircleK A10/7 Ấp 2</v>
          </cell>
          <cell r="C3635" t="str">
            <v>A10/7 Ấp 2, xã Bình Hưng, huyện Bình Chánh, thành phố Hồ Chí Minh</v>
          </cell>
        </row>
        <row r="3636">
          <cell r="A3636" t="str">
            <v>Số dòng = 359</v>
          </cell>
        </row>
        <row r="3637">
          <cell r="A3637" t="str">
            <v>minhcau0005</v>
          </cell>
          <cell r="B3637" t="str">
            <v>CÔNG TY CỔ PHẦN THƯƠNG MẠI VÀ DỊCH VỤ MINH CẦU</v>
          </cell>
          <cell r="C3637" t="str">
            <v xml:space="preserve"> số 529 đường Dương Tự Minh, phường Quan Triều, TP. Thái Nguyên, Tỉnh Thái Nguyên</v>
          </cell>
          <cell r="D3637">
            <v>0</v>
          </cell>
        </row>
        <row r="3638">
          <cell r="A3638" t="str">
            <v>CK-HL4001</v>
          </cell>
          <cell r="B3638" t="str">
            <v>CircleK Số 1 lô A6, KĐT Mới phía đông Hòn Cặp Bè, tổ 4, khu 4A</v>
          </cell>
          <cell r="C3638" t="str">
            <v>Số 1 lô A6, KĐT Mới phía đông Hòn Cặp Bè, Tổ 4, khu 4A, Phường Hồng Hải, Thành phố Hạ Long, Tỉnh Quảng Ninh</v>
          </cell>
          <cell r="D3638">
            <v>0</v>
          </cell>
        </row>
        <row r="3639">
          <cell r="A3639" t="str">
            <v>CK-HL4002</v>
          </cell>
          <cell r="B3639" t="str">
            <v>CircleK Tầng 1, tòa A, khu dịch vụ 7A-8A tòa nhà Lideco Hạ Long</v>
          </cell>
          <cell r="C3639" t="str">
            <v>Tầng 1, Tòa A, khu dịch vụ 7A-8A tòa nhà Lideco Hạ Long, Phường Trần Hưng Đạo, Thành phố Hạ Long, Tỉnh Quảng Ninh</v>
          </cell>
        </row>
        <row r="3640">
          <cell r="A3640" t="str">
            <v>CK-HP6001</v>
          </cell>
          <cell r="B3640" t="str">
            <v>CircleK 261A Trần Nguyên Hãn</v>
          </cell>
          <cell r="C3640" t="str">
            <v>261A Trần Nguyên Hãn, Phường Nghĩa Xá, Quận Lê Chân, thành phố Hải Phòng</v>
          </cell>
        </row>
        <row r="3641">
          <cell r="A3641" t="str">
            <v>CK-HP6002</v>
          </cell>
          <cell r="B3641" t="str">
            <v>CircleK 81 Trần Phú</v>
          </cell>
          <cell r="C3641" t="str">
            <v>81 Trần Phú, Phường Cầu Đất, Quận Ngô Quyền, thành phố Hải Phòng</v>
          </cell>
        </row>
        <row r="3642">
          <cell r="A3642" t="str">
            <v>CK-HP6003</v>
          </cell>
          <cell r="B3642" t="str">
            <v>CircleK BH 02-01 dự án Vinhome Imperia Hải Phòng</v>
          </cell>
          <cell r="C3642" t="str">
            <v>BH 02-01 dự án Vinhome Imperia Hải Phòng, phường Thượng Lý, Quận Hồng Bàng, thành phố Hải Phòng</v>
          </cell>
        </row>
        <row r="3643">
          <cell r="A3643" t="str">
            <v>CK-HP6005</v>
          </cell>
          <cell r="B3643" t="str">
            <v>CircleK Số 1 - 3 Hai Bà Trưng</v>
          </cell>
          <cell r="C3643" t="str">
            <v>Số 1 - 3 Hai Bà Trưng, phường An Biên, Quận Lê Chân, thành phố Hải Phòng</v>
          </cell>
        </row>
        <row r="3644">
          <cell r="A3644" t="str">
            <v>CK-HP6006</v>
          </cell>
          <cell r="B3644" t="str">
            <v>CircleK 372-374 Lạch Tray</v>
          </cell>
          <cell r="C3644" t="str">
            <v>372-374 Lạch Tray, Phường Đằng Giang, Quận Ngô Quyền, thành phố Hải Phòng</v>
          </cell>
        </row>
        <row r="3645">
          <cell r="A3645" t="str">
            <v>CK-HP6007</v>
          </cell>
          <cell r="B3645" t="str">
            <v>CircleK 62-64 Kênh Dương</v>
          </cell>
          <cell r="C3645" t="str">
            <v>62-64 Kênh Dương, Phường Kênh Dương, Quận Lê Chân, thành phố Hải Phòng</v>
          </cell>
        </row>
        <row r="3646">
          <cell r="A3646" t="str">
            <v>CK-HP6008</v>
          </cell>
          <cell r="B3646" t="str">
            <v>CircleK 31 Hồ Sen</v>
          </cell>
          <cell r="C3646" t="str">
            <v>31 Hồ Sen, Phường Hàng Kênh, Quận Lê Chân, thành phố Hải Phòng</v>
          </cell>
        </row>
        <row r="3647">
          <cell r="A3647" t="str">
            <v>CK-HP6009</v>
          </cell>
          <cell r="B3647" t="str">
            <v>CircleK Số 177 đường Hà Nội</v>
          </cell>
          <cell r="C3647" t="str">
            <v>Số 177 đường Hà Nội, phường Thượng Lý, Quận Hồng Bàng, thành phố Hải Phòng</v>
          </cell>
        </row>
        <row r="3648">
          <cell r="A3648" t="str">
            <v>CK-HP6010</v>
          </cell>
          <cell r="B3648" t="str">
            <v>CircleK 341 Lot 22 Lê Hồng Phong</v>
          </cell>
          <cell r="C3648" t="str">
            <v>341 Lot 22 Lê Hồng Phong, phường Đông Khê, Quận Ngô Quyền, thành phố Hải Phòng</v>
          </cell>
        </row>
        <row r="3649">
          <cell r="A3649" t="str">
            <v>CK-HP6011</v>
          </cell>
          <cell r="B3649" t="str">
            <v>CircleK Số 1 Phạm Minh Đức</v>
          </cell>
          <cell r="C3649" t="str">
            <v>Số 1 Phạm Minh Đức, phường Máy Tơ, Quận Ngô Quyền, thành phố Hải Phòng</v>
          </cell>
        </row>
        <row r="3650">
          <cell r="A3650" t="str">
            <v>CK-HP6012</v>
          </cell>
          <cell r="B3650" t="str">
            <v>CircleK Số 32 Nguyễn Đức Cảnh</v>
          </cell>
          <cell r="C3650" t="str">
            <v>Số 32 Nguyễn Đức Cảnh, phường An Biên, Quận Lê Chân, thành phố Hải Phòng</v>
          </cell>
        </row>
        <row r="3651">
          <cell r="A3651" t="str">
            <v>CK-HP6013</v>
          </cell>
          <cell r="B3651" t="str">
            <v>CircleK - 27 Trần Hưng Đạo</v>
          </cell>
          <cell r="C3651" t="str">
            <v>Số 27 đường Trần Hưng Đạo, phường Hoàng Văn Thụ, quận Hồng Bàng, Thành Phố Hải Phòng</v>
          </cell>
        </row>
        <row r="3652">
          <cell r="A3652" t="str">
            <v>CK-HP6014</v>
          </cell>
          <cell r="B3652" t="str">
            <v>CircleK Số 388 +388A Tô Hiệu</v>
          </cell>
          <cell r="C3652" t="str">
            <v>Số 388 +388A Tô Hiệu, phường Hồ Nam, Quận Lê Chân, thành phố Hải Phòng</v>
          </cell>
        </row>
        <row r="3653">
          <cell r="A3653" t="str">
            <v>CK-HP6015</v>
          </cell>
          <cell r="B3653" t="str">
            <v>CircleK 93 Lương Khánh Thiện</v>
          </cell>
          <cell r="C3653" t="str">
            <v>93 Lương Khánh Thiện, Phường Cầu Đất, Quận Ngô Quyền, thành phố Hải Phòng</v>
          </cell>
        </row>
        <row r="3654">
          <cell r="A3654" t="str">
            <v>CK-HP6016</v>
          </cell>
          <cell r="B3654" t="str">
            <v>CircleK 412 Trần Thành Ngọ</v>
          </cell>
          <cell r="C3654" t="str">
            <v>412 Trần Thành Ngọ, Phường Trần Thành Ngọ, Quận Kiến An, thành phố Hải Phòng</v>
          </cell>
        </row>
        <row r="3655">
          <cell r="A3655" t="str">
            <v>CK-HP6017</v>
          </cell>
          <cell r="B3655" t="str">
            <v>CircleK 27 Lê Lợi</v>
          </cell>
          <cell r="C3655" t="str">
            <v>27 Lê Lợi, Phường Máy Tơ, Quận Ngô Quyền, thành phố Hải Phòng</v>
          </cell>
        </row>
        <row r="3656">
          <cell r="A3656" t="str">
            <v>KL.HN004</v>
          </cell>
          <cell r="B3656" t="str">
            <v>GREEN Mart Imperia</v>
          </cell>
          <cell r="C3656" t="str">
            <v>Tòa I4 Vinhomes Smartcity, Tây Mỗ , Nam Từ Liêm, Hà nội</v>
          </cell>
        </row>
        <row r="3657">
          <cell r="A3657" t="str">
            <v>KL.HN002</v>
          </cell>
          <cell r="B3657" t="str">
            <v>SA Green Mart</v>
          </cell>
          <cell r="C3657" t="str">
            <v>(SA Green Mart) SA2 The Sakura Vinhomes Smartcity, Tây Mỗ, Nam Từ Liêm, Hà nội</v>
          </cell>
        </row>
        <row r="3658">
          <cell r="A3658" t="str">
            <v>KL.HN003</v>
          </cell>
          <cell r="B3658" t="str">
            <v>Cửa Hàng Tiện Ích C Mart</v>
          </cell>
          <cell r="C3658" t="str">
            <v>FLC Đại Mỗ, Tây Mỗ, Nam Từ Liêm, Hà Nội</v>
          </cell>
        </row>
        <row r="3659">
          <cell r="A3659" t="str">
            <v>KL.HN001</v>
          </cell>
          <cell r="B3659" t="str">
            <v>Thực Phẩm Sạch Minh An</v>
          </cell>
          <cell r="C3659" t="str">
            <v>(Thực Phẩm Sạch Minh An) SA2 The Sakura Vinhomes Smartcity, Tây Mỗ, Nam Từ Liêm, Hà nội</v>
          </cell>
        </row>
        <row r="3660">
          <cell r="A3660" t="str">
            <v>htl0003</v>
          </cell>
          <cell r="B3660" t="str">
            <v>CÔNG TY TNHH VB HTL / Vinhomes Smart City, Nam Từ Liêm, HN</v>
          </cell>
          <cell r="C3660" t="str">
            <v>Phân khu TK1-Tokin1-Shophouse 12A-  Vinhomes Smart City</v>
          </cell>
        </row>
        <row r="3661">
          <cell r="A3661" t="str">
            <v>eb104</v>
          </cell>
          <cell r="B3661" t="str">
            <v>BigC Tops Market NK Hải Phòng</v>
          </cell>
          <cell r="C3661" t="str">
            <v>104 Lương khá thiên, phường lương khánh thiện, quận ngô Quyền, TP. Hải Phòng</v>
          </cell>
        </row>
        <row r="3662">
          <cell r="A3662" t="str">
            <v>winF209</v>
          </cell>
          <cell r="B3662" t="str">
            <v xml:space="preserve">CN HÀ NỘI </v>
          </cell>
          <cell r="C3662" t="str">
            <v>F209-F209 FWMP Hào Nam -40 Hào Nam, Phường Ô Chợ Dừa, Quận Đống Đa, TP. Hà Nội</v>
          </cell>
        </row>
        <row r="3663">
          <cell r="A3663" t="str">
            <v>KL00048</v>
          </cell>
          <cell r="B3663" t="str">
            <v>Cửa Hàng Tiện Ích  -No2 Trần Quý Kiên</v>
          </cell>
          <cell r="C3663" t="str">
            <v>No2 Trần Quý Kiên-Phường Dịch Vọng, Quận Cầu Giấy, HN</v>
          </cell>
        </row>
        <row r="3664">
          <cell r="A3664" t="str">
            <v>KL00049</v>
          </cell>
          <cell r="B3664" t="str">
            <v>Đông tây Mart</v>
          </cell>
          <cell r="C3664" t="str">
            <v>CT3/N11A Trần Quý Kiên- Phường Dịch Vọng, Quận Cầu Giấy, HN</v>
          </cell>
        </row>
        <row r="3665">
          <cell r="A3665" t="str">
            <v>KL00051</v>
          </cell>
          <cell r="B3665" t="str">
            <v>Hà linh Mart</v>
          </cell>
          <cell r="C3665" t="str">
            <v>220 Cổ Nhuế, Quận Bắc Từ Liêm, Hà Nội</v>
          </cell>
        </row>
        <row r="3666">
          <cell r="A3666" t="str">
            <v>KL00050</v>
          </cell>
          <cell r="B3666" t="str">
            <v>Anh Đức Mart</v>
          </cell>
          <cell r="C3666" t="str">
            <v>West Point Đỗ Đức Dục, Nam Từ Liêm, Tp. Hà Nội</v>
          </cell>
        </row>
        <row r="3667">
          <cell r="A3667" t="str">
            <v>Unit0013</v>
          </cell>
          <cell r="B3667" t="str">
            <v>CÔNG TY TNHH HÀNG TIÊU DÙNG UNIT</v>
          </cell>
          <cell r="C3667" t="str">
            <v>Tầng 1 , CT8a, KĐT Dương nội, Hà Đông, HN</v>
          </cell>
        </row>
        <row r="3668">
          <cell r="A3668" t="str">
            <v>TTMFARMP2</v>
          </cell>
          <cell r="B3668" t="str">
            <v>CÔNG TY TNHH ĐẦU TƯ VÀ PHÁT TRIỂN TTM FARM</v>
          </cell>
          <cell r="C3668" t="str">
            <v>Sảnh Park 2 Times City, Hoàng Mai, HN</v>
          </cell>
        </row>
        <row r="3669">
          <cell r="A3669" t="str">
            <v>win6923</v>
          </cell>
          <cell r="B3669" t="str">
            <v>CN HÀ NỘI - wincommerce</v>
          </cell>
          <cell r="C3669" t="str">
            <v>sàn S1, Khu Thương Mại Dịch Vụ Tầng 1, CT5C, Khu Đô Thị Mới Văn Khê, pHường La Khê, Quận Hà Đông, HN</v>
          </cell>
        </row>
        <row r="3670">
          <cell r="A3670" t="str">
            <v>Vivymart</v>
          </cell>
          <cell r="B3670" t="str">
            <v>Vivy Mart</v>
          </cell>
          <cell r="C3670" t="str">
            <v>tòa S102 Vinhomes Smartcity, Tây Mỗ, Nam Từ Liêm, Hà Nội</v>
          </cell>
        </row>
        <row r="3671">
          <cell r="A3671" t="str">
            <v>KMART01</v>
          </cell>
          <cell r="B3671" t="str">
            <v>K&amp;K Mart- Chị Hương</v>
          </cell>
          <cell r="C3671" t="str">
            <v>Tầng 1 Phương Đông Green Park, Số 1 Trần Thủ Độ, Hoàng Mai, Hà Nội</v>
          </cell>
        </row>
        <row r="3672">
          <cell r="A3672" t="str">
            <v>KL00056</v>
          </cell>
          <cell r="B3672" t="str">
            <v>Fresh&amp; Go Mart</v>
          </cell>
          <cell r="C3672" t="str">
            <v>S1.03 Vin Ocean Park, huyện Gia Lâm, TP.Hà Nội</v>
          </cell>
        </row>
        <row r="3673">
          <cell r="A3673" t="str">
            <v>KL00055</v>
          </cell>
          <cell r="B3673" t="str">
            <v>Zen Mart</v>
          </cell>
          <cell r="C3673" t="str">
            <v>R1.03 Vin Ocean Park, Huyện Gia Lâm, TP. Hà Nội</v>
          </cell>
        </row>
        <row r="3674">
          <cell r="A3674" t="str">
            <v>KL00054</v>
          </cell>
          <cell r="B3674" t="str">
            <v>Tân Trang mart</v>
          </cell>
          <cell r="C3674" t="str">
            <v>109 Đốc Ngữ , Quận Ba Đình, TP. Hà Nội</v>
          </cell>
        </row>
        <row r="3675">
          <cell r="A3675" t="str">
            <v>KL00052</v>
          </cell>
          <cell r="B3675" t="str">
            <v>K Mart, spendora, An Khánh</v>
          </cell>
          <cell r="C3675" t="str">
            <v>K Mart, Spendora An Khánh , Hoài Đức, Hà Nội</v>
          </cell>
        </row>
        <row r="3676">
          <cell r="A3676" t="str">
            <v>TTMFARMG378</v>
          </cell>
          <cell r="B3676" t="str">
            <v>CÔNG TY TNHH ĐẦU TƯ VÀ PHÁT TRIỂN TTM FARM</v>
          </cell>
          <cell r="C3676" t="str">
            <v>G 378 Minh Khai, Hai Bà Trưng, HN</v>
          </cell>
        </row>
        <row r="3677">
          <cell r="A3677" t="str">
            <v>win6978</v>
          </cell>
          <cell r="B3677" t="str">
            <v>CN HÀ NỘI - wincommerce</v>
          </cell>
          <cell r="C3677" t="str">
            <v>48 LK22-KĐT Vân Canh, Xã Vân Canh, Huyện Hoài Đức, TP. Hà Nội</v>
          </cell>
        </row>
        <row r="3678">
          <cell r="A3678" t="str">
            <v>KL00058</v>
          </cell>
          <cell r="B3678" t="str">
            <v>T&amp;T Mart</v>
          </cell>
          <cell r="C3678" t="str">
            <v>Tòa A1 An Bình, Phạm Văn Đồng, Bắc Từ Liêm,TP. Hà nội</v>
          </cell>
        </row>
        <row r="3679">
          <cell r="A3679" t="str">
            <v>TTMFARMP9</v>
          </cell>
          <cell r="B3679" t="str">
            <v>CÔNG TY TNHH ĐẦU TƯ VÀ PHÁT TRIỂN TTM FARM</v>
          </cell>
          <cell r="C3679" t="str">
            <v>Sảnh Park 9 Times City, Hoàng Mai, HN</v>
          </cell>
        </row>
        <row r="3680">
          <cell r="A3680" t="str">
            <v>TTMFARMP5</v>
          </cell>
          <cell r="B3680" t="str">
            <v>CÔNG TY TNHH ĐẦU TƯ VÀ PHÁT TRIỂN TTM FARM</v>
          </cell>
          <cell r="C3680" t="str">
            <v>Sảnh Park 5 Times City, Hoàng Mai, HN</v>
          </cell>
        </row>
        <row r="3681">
          <cell r="A3681" t="str">
            <v>TTMFARMC423</v>
          </cell>
          <cell r="B3681" t="str">
            <v>CÔNG TY TNHH ĐẦU TƯ VÀ PHÁT TRIỂN TTM FARM</v>
          </cell>
          <cell r="C3681" t="str">
            <v>C 423 Minh Khai, Hai Bà Trưng, HN</v>
          </cell>
        </row>
        <row r="3682">
          <cell r="A3682" t="str">
            <v>KL00061</v>
          </cell>
          <cell r="B3682" t="str">
            <v>Michi Mart</v>
          </cell>
          <cell r="C3682" t="str">
            <v>Tòa R2 Royal City, Quận Thanh Xuân, TP.Hà Nội</v>
          </cell>
        </row>
        <row r="3683">
          <cell r="A3683" t="str">
            <v>KL00060</v>
          </cell>
          <cell r="B3683" t="str">
            <v>Michi Mart</v>
          </cell>
          <cell r="C3683" t="str">
            <v>Tòa R1 Royal City, Quận Thanh Xuân, TP.Hà Nội</v>
          </cell>
        </row>
        <row r="3684">
          <cell r="A3684" t="str">
            <v>KL00059</v>
          </cell>
          <cell r="B3684" t="str">
            <v>Thực Phẩm Mộc lan</v>
          </cell>
          <cell r="C3684" t="str">
            <v>Thực Phẩm Mộc Lan, 435 Đội Cấn, Ba Đình, Hà Nội</v>
          </cell>
        </row>
        <row r="3685">
          <cell r="A3685" t="str">
            <v>win6929</v>
          </cell>
          <cell r="B3685" t="str">
            <v>CN HÀ NỘI - wincommerce</v>
          </cell>
          <cell r="C3685" t="str">
            <v>Thôn La Đồng, Xã Hợp Tiến, Huyện Mỹ Đức, TP. HÀ Nội</v>
          </cell>
        </row>
        <row r="3686">
          <cell r="A3686" t="str">
            <v>KL00062</v>
          </cell>
          <cell r="B3686" t="str">
            <v>Ht mart 24H</v>
          </cell>
          <cell r="C3686" t="str">
            <v>tòa ruby2, ngõ 33, Phúc Lợi , Phúc Đồng , Long Biên, TP. Hà Nội</v>
          </cell>
        </row>
        <row r="3687">
          <cell r="A3687" t="str">
            <v>KL00063</v>
          </cell>
          <cell r="B3687" t="str">
            <v>Phương Anh mart</v>
          </cell>
          <cell r="C3687" t="str">
            <v>103 Hàng Bông, Phường Hàng Bông, Quận Hoàn Kiếm , TP. Hà Nội</v>
          </cell>
        </row>
        <row r="3688">
          <cell r="A3688" t="str">
            <v>KL00067</v>
          </cell>
          <cell r="B3688" t="str">
            <v>Minh Thương Mart</v>
          </cell>
          <cell r="C3688" t="str">
            <v>Chunh cư CT2, Hateco Apollo, Xuân Phương, Nam Từ Liêm, TP.Hà Nội</v>
          </cell>
        </row>
        <row r="3689">
          <cell r="A3689" t="str">
            <v>TTMFARMH3B</v>
          </cell>
          <cell r="B3689" t="str">
            <v>CÔNG TY TNHH ĐẦU TƯ VÀ PHÁT TRIỂN TTM FARM</v>
          </cell>
          <cell r="C3689" t="str">
            <v>HH3B Đại Từ, Hoàng Mai-HN</v>
          </cell>
        </row>
        <row r="3690">
          <cell r="A3690" t="str">
            <v>TTMFARMB423</v>
          </cell>
          <cell r="B3690" t="str">
            <v>CÔNG TY TNHH ĐẦU TƯ VÀ PHÁT TRIỂN TTM FARM</v>
          </cell>
          <cell r="C3690" t="str">
            <v>B 423 Minh Khai, Hai Bà Trưng, HN</v>
          </cell>
        </row>
        <row r="3691">
          <cell r="A3691" t="str">
            <v>KL00065</v>
          </cell>
          <cell r="B3691" t="str">
            <v>Fresh Food</v>
          </cell>
          <cell r="C3691" t="str">
            <v>Spendora An Khánh, Hoài Đức, TP. Hà Nội</v>
          </cell>
        </row>
        <row r="3692">
          <cell r="A3692" t="str">
            <v>siba0011</v>
          </cell>
          <cell r="B3692" t="str">
            <v>CHI NHÁNH CÔNG TY CỔ PHẦN SIBA FOOD VIỆT NAM TẠI HÀ NỘI</v>
          </cell>
          <cell r="C3692" t="str">
            <v>số 12A, Khu BH 03, Ô số 13 Lô OTM-7, Khu Đô Thị Vinhomes Imperia, Phường Thượng Lý, Quận Hồng Bàng, TP. Hải Phòng</v>
          </cell>
        </row>
        <row r="3693">
          <cell r="A3693" t="str">
            <v>win6991</v>
          </cell>
          <cell r="B3693" t="str">
            <v>CN HÀ NỘI - wincommerce</v>
          </cell>
          <cell r="C3693" t="str">
            <v xml:space="preserve"> Đường QL3, Thôn Xuân Sơn, Xã Trung Giã, Huyện Sóc Sơn, TP. Hà Nội</v>
          </cell>
        </row>
        <row r="3694">
          <cell r="A3694" t="str">
            <v>KL00071</v>
          </cell>
          <cell r="B3694" t="str">
            <v>Đức Linh Mart</v>
          </cell>
          <cell r="C3694" t="str">
            <v>OCT5 Resco, Phường Cổ Nhuế, Quận Bắc Từ Liêm, TP.Hà Nội</v>
          </cell>
        </row>
        <row r="3695">
          <cell r="A3695" t="str">
            <v>KL00070</v>
          </cell>
          <cell r="B3695" t="str">
            <v>Phúc Nguyên Mart</v>
          </cell>
          <cell r="C3695" t="str">
            <v>39/44 Trần Thái Tông, Dịch Vọng Hậu, Cầu Giấy, Hà Nội</v>
          </cell>
        </row>
        <row r="3696">
          <cell r="A3696" t="str">
            <v>KL00072</v>
          </cell>
          <cell r="B3696" t="str">
            <v>CT Mart</v>
          </cell>
          <cell r="C3696" t="str">
            <v>No 11a Khu Đô Thị Sài Đồng, Long Biên, Hà Nội</v>
          </cell>
        </row>
        <row r="3697">
          <cell r="A3697" t="str">
            <v>KL00057</v>
          </cell>
          <cell r="B3697" t="str">
            <v>Chị Cẩm Nhung-Siêu Thị Phú Sơn</v>
          </cell>
          <cell r="C3697" t="str">
            <v>Siêu Thị Phú Sơn, Xã Kỳ Liên, Huyện Kỳ Anh, Tỉnh Hà Tĩnh</v>
          </cell>
        </row>
        <row r="3698">
          <cell r="A3698" t="str">
            <v>KL00069</v>
          </cell>
          <cell r="B3698" t="str">
            <v>V+ Mart</v>
          </cell>
          <cell r="C3698" t="str">
            <v>Tòa Luxury View 32D Dương Đình Nghệ, Phường Yên Hòa, Cầu Giấy, TP. Hà nội</v>
          </cell>
        </row>
        <row r="3699">
          <cell r="A3699" t="str">
            <v>KL00075</v>
          </cell>
          <cell r="B3699" t="str">
            <v>Siêu Thị Mini Market</v>
          </cell>
          <cell r="C3699" t="str">
            <v>S205 Vinhomes Smartcity, Tây Mỗ, Nam Từ Liêm, TP. HÀ Nội</v>
          </cell>
        </row>
        <row r="3700">
          <cell r="A3700" t="str">
            <v>KL00074</v>
          </cell>
          <cell r="B3700" t="str">
            <v>V'S Mart</v>
          </cell>
          <cell r="C3700" t="str">
            <v>Tòa A2 Vinhomes Gardenia, Hàm Nghi, Nam Từ Liêm, TP.Hà Nội</v>
          </cell>
        </row>
        <row r="3701">
          <cell r="A3701" t="str">
            <v>KL00068</v>
          </cell>
          <cell r="B3701" t="str">
            <v>Eco Mart</v>
          </cell>
          <cell r="C3701" t="str">
            <v>Tòa 143 Trần Phú , Hà Đông, TP. Hà Nội</v>
          </cell>
        </row>
        <row r="3702">
          <cell r="A3702" t="str">
            <v>LOTTE-012</v>
          </cell>
          <cell r="B3702" t="str">
            <v>CÔNG TY CỔ PHẦN TRUNG TÂM THƯƠNG MẠI LOTTE VIỆT NAM - CHI NHÁNH VINH</v>
          </cell>
          <cell r="C3702" t="str">
            <v>Lotte Mart Cầu Giấy – 302 Cầu Giấy ,Phường Dịch Vọng,  Quận Cầu Giấy, Tp. Hà Nội</v>
          </cell>
        </row>
        <row r="3703">
          <cell r="A3703" t="str">
            <v>KL00083</v>
          </cell>
          <cell r="B3703" t="str">
            <v>POL Mart</v>
          </cell>
          <cell r="C3703" t="str">
            <v>N07 B2 Khu Đô Thị Dịch Vọng, Đường Thành Thái, cầu Giấy, hà Nội</v>
          </cell>
        </row>
        <row r="3704">
          <cell r="A3704" t="str">
            <v>KL00086</v>
          </cell>
          <cell r="B3704" t="str">
            <v>Tomita</v>
          </cell>
          <cell r="C3704" t="str">
            <v xml:space="preserve"> Số 122-TT3, Trần Văn Lai, Mỹ Đình, Nam Từ Liêm, Hà Nội</v>
          </cell>
        </row>
        <row r="3705">
          <cell r="A3705" t="str">
            <v>KL00082</v>
          </cell>
          <cell r="B3705" t="str">
            <v>Em hằng Đội 2 Xuân Bách</v>
          </cell>
          <cell r="C3705" t="str">
            <v>Đối diện winmart Đội 2 Xuân Bách, Huyện Sóc Sơn, TP.HN</v>
          </cell>
        </row>
        <row r="3706">
          <cell r="A3706" t="str">
            <v>STTHANHCONG</v>
          </cell>
          <cell r="B3706" t="str">
            <v>Công Ty Cổ Phần Đạt Phát Hà Nội</v>
          </cell>
          <cell r="C3706" t="str">
            <v xml:space="preserve"> Số 1 Ngõ 1, Đường Huỳnh Văn Nghệ, Phường Phúc đồng' Quận Long Biên, TP. HN</v>
          </cell>
        </row>
        <row r="3707">
          <cell r="A3707" t="str">
            <v>KL00081</v>
          </cell>
          <cell r="B3707" t="str">
            <v>Start Mart</v>
          </cell>
          <cell r="C3707" t="str">
            <v>Start Mart, SH18 tòa S201 Vinhomes Smartcity Tây Mỗ , Nam Từ liêm, Tp. Hà Nội</v>
          </cell>
        </row>
        <row r="3708">
          <cell r="A3708" t="str">
            <v>KL00053</v>
          </cell>
          <cell r="B3708" t="str">
            <v>Vivy Mart</v>
          </cell>
          <cell r="C3708" t="str">
            <v>tòa S102 Vinhomes Smartcity, Tây Mỗ, Nam Từ Liêm, Hà Nội</v>
          </cell>
        </row>
        <row r="3709">
          <cell r="A3709" t="str">
            <v>KL00084</v>
          </cell>
          <cell r="B3709" t="str">
            <v>Eco Mart, West point Đỗ Đức Dục</v>
          </cell>
          <cell r="C3709" t="str">
            <v>West Point Đỗ Đức Dục, Nam Từ Liêm, Tp. Hà Nội</v>
          </cell>
        </row>
        <row r="3710">
          <cell r="A3710" t="str">
            <v>KL00085</v>
          </cell>
          <cell r="B3710" t="str">
            <v>Mini Mart</v>
          </cell>
          <cell r="C3710" t="str">
            <v>79 ngõ 2 đại lộ Thăng Long, Nam Từ Liêm, TP. Hà Nội</v>
          </cell>
        </row>
        <row r="3711">
          <cell r="A3711" t="str">
            <v>KL00088</v>
          </cell>
          <cell r="B3711" t="str">
            <v>TiK' Mart</v>
          </cell>
          <cell r="C3711" t="str">
            <v>Sh01 Park 12, Times City, Hoàng Mai, TP.Hà Nội</v>
          </cell>
        </row>
        <row r="3712">
          <cell r="A3712" t="str">
            <v>KL00087</v>
          </cell>
          <cell r="B3712" t="str">
            <v>An food</v>
          </cell>
          <cell r="C3712" t="str">
            <v>Tòa A3 Thăng long Garden, 250 Minh Khai, Quận Hai Bà Trưng, TP.HÀ Nội</v>
          </cell>
        </row>
        <row r="3713">
          <cell r="A3713" t="str">
            <v>CK-HN2217</v>
          </cell>
          <cell r="B3713" t="str">
            <v>CircleK 53 Triều Khúc</v>
          </cell>
          <cell r="C3713" t="str">
            <v>B6, Tổ Hợp Công Trình Pandora, Số 53 Triều Khúc, Phường Thanh Xuân nam, Quận thanh Xuân, TP. Hà Nội</v>
          </cell>
        </row>
        <row r="3714">
          <cell r="A3714" t="str">
            <v>Tmart03001</v>
          </cell>
          <cell r="B3714" t="str">
            <v>CÔNG TY CỔ PHẦN T - MARTSTORES  Yên Xá</v>
          </cell>
          <cell r="C3714" t="str">
            <v>Thôn yên Xá, xã Tân Triều, Huyện Thanh Trì, TP.Hà Nội</v>
          </cell>
        </row>
        <row r="3715">
          <cell r="A3715" t="str">
            <v>KL00079</v>
          </cell>
          <cell r="B3715" t="str">
            <v>Kai Mart</v>
          </cell>
          <cell r="C3715" t="str">
            <v>Tòa S2.08 Vinhome Ocean Park, Đa Tốn, Gia Lâm, Hà Nội</v>
          </cell>
        </row>
        <row r="3716">
          <cell r="A3716" t="str">
            <v>KL00077</v>
          </cell>
          <cell r="B3716" t="str">
            <v>PT mart</v>
          </cell>
          <cell r="C3716" t="str">
            <v>Tòa S2.01 Vinhome Ocean Park, Đa Tốn, Gia lâm, Hà Nội</v>
          </cell>
        </row>
        <row r="3717">
          <cell r="A3717" t="str">
            <v>KL00080</v>
          </cell>
          <cell r="B3717" t="str">
            <v>Kai Mart</v>
          </cell>
          <cell r="C3717" t="str">
            <v>Tòa R1.05 Vinhome Ocean Park, Đa tốn, Gia Lâm, Hà Nội</v>
          </cell>
        </row>
        <row r="3718">
          <cell r="A3718" t="str">
            <v>KL00073</v>
          </cell>
          <cell r="B3718" t="str">
            <v>Link Mart</v>
          </cell>
          <cell r="C3718" t="str">
            <v>Tòa ruby3 Phúc Lợi, Phúc Đồng, Long Biên, TP.Hà Nội</v>
          </cell>
        </row>
        <row r="3719">
          <cell r="A3719" t="str">
            <v>KL00078</v>
          </cell>
          <cell r="B3719" t="str">
            <v>Kai Mart</v>
          </cell>
          <cell r="C3719" t="str">
            <v>Tòa S1.12 Vinhome Ocean Park, Đa Tốn, Gia Lâm, Hà nội</v>
          </cell>
        </row>
        <row r="3720">
          <cell r="A3720" t="str">
            <v>KL00076</v>
          </cell>
          <cell r="B3720" t="str">
            <v>Ruby mart</v>
          </cell>
          <cell r="C3720" t="str">
            <v>Tòa S2.02 Vinhome Ocean Park , Đa tốn , Gia lâm, hà Nội</v>
          </cell>
        </row>
        <row r="3721">
          <cell r="A3721" t="str">
            <v>KL00066</v>
          </cell>
          <cell r="B3721" t="str">
            <v>Vi Oanh</v>
          </cell>
          <cell r="C3721" t="str">
            <v>V-Mart, Số 135 Cửu Việt, Trâu Quỳ , Gia Lâm, Hà Nội</v>
          </cell>
        </row>
        <row r="3722">
          <cell r="A3722" t="str">
            <v>KL00089</v>
          </cell>
          <cell r="B3722" t="str">
            <v>24/7 mart</v>
          </cell>
          <cell r="C3722" t="str">
            <v>S2.07 VinOcean Park, Gia Lâm , TP. Hà Nội</v>
          </cell>
        </row>
        <row r="3723">
          <cell r="A3723" t="str">
            <v>KL00091</v>
          </cell>
          <cell r="B3723" t="str">
            <v>Welmart</v>
          </cell>
          <cell r="C3723" t="str">
            <v>D14 the Manor Mỹ Đình, Nam từ liêm, TP. Hà Nội</v>
          </cell>
        </row>
        <row r="3724">
          <cell r="A3724" t="str">
            <v>STTHANHCONG</v>
          </cell>
        </row>
        <row r="3725">
          <cell r="A3725" t="str">
            <v>siba0012</v>
          </cell>
          <cell r="B3725" t="str">
            <v>sibafood 84 Chùa Láng</v>
          </cell>
          <cell r="C3725" t="str">
            <v xml:space="preserve"> Số 2A, ngõ 84 Chùa láng, Quận Đống Đa, TP. HÀ Nội</v>
          </cell>
        </row>
        <row r="3726">
          <cell r="A3726" t="str">
            <v>KL00094</v>
          </cell>
          <cell r="B3726" t="str">
            <v>TK mart</v>
          </cell>
          <cell r="C3726" t="str">
            <v>S15A Tonkin 1 Vinhomes Smartcity Tây Mỗ, Nam Từ Liêm, TP. HÀ Nội</v>
          </cell>
        </row>
        <row r="3727">
          <cell r="A3727" t="str">
            <v>KL00093</v>
          </cell>
          <cell r="B3727" t="str">
            <v>Minh Anh Mart</v>
          </cell>
          <cell r="C3727" t="str">
            <v>15 Imperia Vinhomes Smartcity tây Mỗ, Nam Từ Liêm, TP. HÀ Nội</v>
          </cell>
        </row>
        <row r="3728">
          <cell r="A3728" t="str">
            <v>KL00096</v>
          </cell>
          <cell r="B3728" t="str">
            <v>Bé gạo Store</v>
          </cell>
          <cell r="C3728" t="str">
            <v>Tòa S1.09 Vinhome Ocean Park Đa tốn gia lâm</v>
          </cell>
        </row>
        <row r="3729">
          <cell r="A3729" t="str">
            <v>Tmart03002</v>
          </cell>
          <cell r="B3729" t="str">
            <v>Quầy xốm 2</v>
          </cell>
          <cell r="C3729" t="str">
            <v>Số 1 ngõ 10 phố xốm -hà đông</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25"/>
  <sheetViews>
    <sheetView zoomScale="80" zoomScaleNormal="80" workbookViewId="0">
      <pane xSplit="3" ySplit="3" topLeftCell="AV4" activePane="bottomRight" state="frozen"/>
      <selection pane="topRight" activeCell="D1" sqref="D1"/>
      <selection pane="bottomLeft" activeCell="A4" sqref="A4"/>
      <selection pane="bottomRight" activeCell="BE8" sqref="BE8"/>
    </sheetView>
  </sheetViews>
  <sheetFormatPr defaultRowHeight="15" x14ac:dyDescent="0.25"/>
  <cols>
    <col min="1" max="1" width="7.5703125" style="42" bestFit="1" customWidth="1"/>
    <col min="2" max="2" width="26" style="42" customWidth="1"/>
    <col min="3" max="3" width="8.42578125" style="42" customWidth="1"/>
    <col min="4" max="4" width="8.28515625" style="42" customWidth="1"/>
    <col min="5" max="8" width="6.7109375" style="42" customWidth="1"/>
    <col min="9" max="9" width="7.42578125" style="42" customWidth="1"/>
    <col min="10" max="10" width="6.7109375" style="42" customWidth="1"/>
    <col min="11" max="11" width="7.5703125" style="42" customWidth="1"/>
    <col min="12" max="17" width="6.7109375" style="42" customWidth="1"/>
    <col min="18" max="18" width="7.42578125" style="42" bestFit="1" customWidth="1"/>
    <col min="19" max="36" width="6.7109375" style="42" customWidth="1"/>
    <col min="37" max="37" width="10.42578125" style="42" bestFit="1" customWidth="1"/>
    <col min="38" max="42" width="7.7109375" style="42" customWidth="1"/>
    <col min="43" max="43" width="8.85546875" style="42" customWidth="1"/>
    <col min="44" max="45" width="7" style="42" customWidth="1"/>
    <col min="46" max="68" width="8" style="42" customWidth="1"/>
    <col min="69" max="69" width="7" style="42" customWidth="1"/>
    <col min="70" max="70" width="7.28515625" style="42" customWidth="1"/>
    <col min="71" max="71" width="7.42578125" style="42" customWidth="1"/>
    <col min="72" max="72" width="9.85546875" style="42" customWidth="1"/>
    <col min="73" max="16384" width="9.140625" style="42"/>
  </cols>
  <sheetData>
    <row r="1" spans="1:72" ht="18" customHeight="1" x14ac:dyDescent="0.25">
      <c r="A1" s="256" t="s">
        <v>92</v>
      </c>
      <c r="B1" s="256"/>
      <c r="C1" s="256"/>
      <c r="D1" s="256"/>
      <c r="E1" s="256"/>
      <c r="F1" s="256"/>
      <c r="G1" s="256"/>
      <c r="H1" s="256"/>
      <c r="I1" s="256"/>
      <c r="J1" s="256"/>
      <c r="K1" s="256"/>
      <c r="L1" s="256"/>
      <c r="M1" s="256"/>
      <c r="N1" s="256"/>
      <c r="O1" s="256"/>
      <c r="P1" s="256"/>
      <c r="Q1" s="256"/>
      <c r="R1" s="256"/>
      <c r="S1" s="256"/>
      <c r="T1" s="256"/>
      <c r="U1" s="256"/>
      <c r="V1" s="256"/>
      <c r="W1" s="256"/>
      <c r="X1" s="256"/>
      <c r="Y1" s="256"/>
      <c r="Z1" s="256"/>
      <c r="AA1" s="256"/>
      <c r="AB1" s="256"/>
      <c r="AC1" s="256"/>
      <c r="AD1" s="256"/>
      <c r="AE1" s="256"/>
      <c r="AF1" s="256"/>
      <c r="AG1" s="256"/>
      <c r="AH1" s="256"/>
      <c r="AI1" s="256"/>
      <c r="AJ1" s="256"/>
      <c r="AK1" s="256"/>
      <c r="AL1" s="256"/>
      <c r="AM1" s="256"/>
      <c r="AN1" s="256"/>
      <c r="AO1" s="256"/>
      <c r="AP1" s="256"/>
      <c r="AQ1" s="256"/>
      <c r="AR1" s="256"/>
      <c r="AS1" s="256"/>
      <c r="AT1" s="256"/>
      <c r="AU1" s="256"/>
      <c r="AV1" s="256"/>
      <c r="AW1" s="256"/>
      <c r="AX1" s="256"/>
      <c r="AY1" s="256"/>
      <c r="AZ1" s="256"/>
      <c r="BA1" s="256"/>
      <c r="BB1" s="256"/>
      <c r="BC1" s="256"/>
      <c r="BD1" s="256"/>
      <c r="BE1" s="256"/>
      <c r="BF1" s="256"/>
      <c r="BG1" s="256"/>
      <c r="BH1" s="256"/>
      <c r="BI1" s="256"/>
      <c r="BJ1" s="256"/>
      <c r="BK1" s="256"/>
      <c r="BL1" s="256"/>
      <c r="BM1" s="256"/>
      <c r="BN1" s="256"/>
      <c r="BO1" s="256"/>
      <c r="BP1" s="256"/>
      <c r="BQ1" s="256"/>
      <c r="BR1" s="256"/>
      <c r="BS1" s="256"/>
      <c r="BT1" s="256"/>
    </row>
    <row r="2" spans="1:72" ht="15.75" x14ac:dyDescent="0.25">
      <c r="A2" s="257" t="s">
        <v>61</v>
      </c>
      <c r="B2" s="257" t="s">
        <v>62</v>
      </c>
      <c r="C2" s="259" t="s">
        <v>72</v>
      </c>
      <c r="D2" s="260" t="s">
        <v>73</v>
      </c>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2" t="s">
        <v>63</v>
      </c>
      <c r="AL2" s="264" t="s">
        <v>93</v>
      </c>
      <c r="AM2" s="265"/>
      <c r="AN2" s="265"/>
      <c r="AO2" s="265"/>
      <c r="AP2" s="265"/>
      <c r="AQ2" s="265"/>
      <c r="AR2" s="265"/>
      <c r="AS2" s="265"/>
      <c r="AT2" s="265"/>
      <c r="AU2" s="265"/>
      <c r="AV2" s="265"/>
      <c r="AW2" s="265"/>
      <c r="AX2" s="265"/>
      <c r="AY2" s="265"/>
      <c r="AZ2" s="265"/>
      <c r="BA2" s="265"/>
      <c r="BB2" s="265"/>
      <c r="BC2" s="265"/>
      <c r="BD2" s="265"/>
      <c r="BE2" s="265"/>
      <c r="BF2" s="265"/>
      <c r="BG2" s="265"/>
      <c r="BH2" s="265"/>
      <c r="BI2" s="265"/>
      <c r="BJ2" s="265"/>
      <c r="BK2" s="265"/>
      <c r="BL2" s="265"/>
      <c r="BM2" s="265"/>
      <c r="BN2" s="265"/>
      <c r="BO2" s="265"/>
      <c r="BP2" s="266"/>
      <c r="BQ2" s="267" t="s">
        <v>64</v>
      </c>
      <c r="BR2" s="269" t="s">
        <v>65</v>
      </c>
      <c r="BS2" s="271" t="s">
        <v>66</v>
      </c>
      <c r="BT2" s="254" t="s">
        <v>67</v>
      </c>
    </row>
    <row r="3" spans="1:72" x14ac:dyDescent="0.25">
      <c r="A3" s="258"/>
      <c r="B3" s="258"/>
      <c r="C3" s="255"/>
      <c r="D3" s="39">
        <v>1</v>
      </c>
      <c r="E3" s="39">
        <v>2</v>
      </c>
      <c r="F3" s="39">
        <v>3</v>
      </c>
      <c r="G3" s="39">
        <v>4</v>
      </c>
      <c r="H3" s="39">
        <v>5</v>
      </c>
      <c r="I3" s="40">
        <v>6</v>
      </c>
      <c r="J3" s="39">
        <v>7</v>
      </c>
      <c r="K3" s="39">
        <v>8</v>
      </c>
      <c r="L3" s="39">
        <v>9</v>
      </c>
      <c r="M3" s="39">
        <v>10</v>
      </c>
      <c r="N3" s="39">
        <v>11</v>
      </c>
      <c r="O3" s="39">
        <v>12</v>
      </c>
      <c r="P3" s="39">
        <v>13</v>
      </c>
      <c r="Q3" s="40">
        <v>14</v>
      </c>
      <c r="R3" s="40">
        <v>15</v>
      </c>
      <c r="S3" s="40">
        <v>16</v>
      </c>
      <c r="T3" s="40">
        <v>17</v>
      </c>
      <c r="U3" s="41">
        <v>18</v>
      </c>
      <c r="V3" s="40">
        <v>19</v>
      </c>
      <c r="W3" s="40">
        <v>20</v>
      </c>
      <c r="X3" s="40">
        <v>21</v>
      </c>
      <c r="Y3" s="40">
        <v>22</v>
      </c>
      <c r="Z3" s="40">
        <v>23</v>
      </c>
      <c r="AA3" s="40">
        <v>24</v>
      </c>
      <c r="AB3" s="40">
        <v>25</v>
      </c>
      <c r="AC3" s="40">
        <v>26</v>
      </c>
      <c r="AD3" s="40">
        <v>27</v>
      </c>
      <c r="AE3" s="40">
        <v>28</v>
      </c>
      <c r="AF3" s="40">
        <v>29</v>
      </c>
      <c r="AG3" s="40">
        <v>30</v>
      </c>
      <c r="AH3" s="39">
        <v>31</v>
      </c>
      <c r="AI3" s="39"/>
      <c r="AJ3" s="39"/>
      <c r="AK3" s="263"/>
      <c r="AL3" s="39">
        <v>1</v>
      </c>
      <c r="AM3" s="39">
        <v>2</v>
      </c>
      <c r="AN3" s="39">
        <v>3</v>
      </c>
      <c r="AO3" s="39">
        <v>4</v>
      </c>
      <c r="AP3" s="39">
        <v>5</v>
      </c>
      <c r="AQ3" s="40">
        <v>6</v>
      </c>
      <c r="AR3" s="39">
        <v>7</v>
      </c>
      <c r="AS3" s="39">
        <v>8</v>
      </c>
      <c r="AT3" s="39">
        <v>9</v>
      </c>
      <c r="AU3" s="40">
        <v>10</v>
      </c>
      <c r="AV3" s="39">
        <v>11</v>
      </c>
      <c r="AW3" s="39">
        <v>12</v>
      </c>
      <c r="AX3" s="39">
        <v>13</v>
      </c>
      <c r="AY3" s="40">
        <v>14</v>
      </c>
      <c r="AZ3" s="40">
        <v>15</v>
      </c>
      <c r="BA3" s="40">
        <v>16</v>
      </c>
      <c r="BB3" s="40">
        <v>17</v>
      </c>
      <c r="BC3" s="41">
        <v>18</v>
      </c>
      <c r="BD3" s="40">
        <v>19</v>
      </c>
      <c r="BE3" s="40">
        <v>20</v>
      </c>
      <c r="BF3" s="40">
        <v>21</v>
      </c>
      <c r="BG3" s="40">
        <v>22</v>
      </c>
      <c r="BH3" s="40">
        <v>23</v>
      </c>
      <c r="BI3" s="40">
        <v>24</v>
      </c>
      <c r="BJ3" s="40">
        <v>25</v>
      </c>
      <c r="BK3" s="40">
        <v>26</v>
      </c>
      <c r="BL3" s="40">
        <v>27</v>
      </c>
      <c r="BM3" s="40">
        <v>28</v>
      </c>
      <c r="BN3" s="40">
        <v>29</v>
      </c>
      <c r="BO3" s="40">
        <v>30</v>
      </c>
      <c r="BP3" s="39">
        <v>31</v>
      </c>
      <c r="BQ3" s="268"/>
      <c r="BR3" s="270"/>
      <c r="BS3" s="272"/>
      <c r="BT3" s="255"/>
    </row>
    <row r="4" spans="1:72" s="52" customFormat="1" ht="20.25" customHeight="1" x14ac:dyDescent="0.25">
      <c r="A4" s="45">
        <v>1</v>
      </c>
      <c r="B4" s="43" t="s">
        <v>74</v>
      </c>
      <c r="C4" s="46">
        <v>1722</v>
      </c>
      <c r="D4" s="47">
        <f>'1.6'!F3</f>
        <v>1726</v>
      </c>
      <c r="E4" s="48">
        <f>'2.6'!F3</f>
        <v>0</v>
      </c>
      <c r="F4" s="47">
        <f>'3.6'!F3</f>
        <v>0</v>
      </c>
      <c r="G4" s="48">
        <f>'4.6'!F3</f>
        <v>0</v>
      </c>
      <c r="H4" s="48">
        <f>'5.6'!F3</f>
        <v>0</v>
      </c>
      <c r="I4" s="48">
        <f>'6.6'!F3</f>
        <v>952</v>
      </c>
      <c r="J4" s="48">
        <f>'7.6'!F3</f>
        <v>0</v>
      </c>
      <c r="K4" s="48">
        <f>'8.6'!F3</f>
        <v>2095</v>
      </c>
      <c r="L4" s="48">
        <f>'9.6'!F3</f>
        <v>0</v>
      </c>
      <c r="M4" s="47">
        <f>'10.6'!F3</f>
        <v>0</v>
      </c>
      <c r="N4" s="47">
        <f>'11.6'!F3</f>
        <v>0</v>
      </c>
      <c r="O4" s="47">
        <f>'12.6'!F3</f>
        <v>728</v>
      </c>
      <c r="P4" s="47">
        <f>'13.6'!F3</f>
        <v>780</v>
      </c>
      <c r="Q4" s="47">
        <f>'14.6'!F3</f>
        <v>0</v>
      </c>
      <c r="R4" s="47">
        <f>'15.6'!F3</f>
        <v>1756</v>
      </c>
      <c r="S4" s="48">
        <f>'16.6'!E3</f>
        <v>40</v>
      </c>
      <c r="T4" s="48">
        <f>'17.6'!E3</f>
        <v>0</v>
      </c>
      <c r="U4" s="48">
        <f>'18.6'!E3</f>
        <v>0</v>
      </c>
      <c r="V4" s="48">
        <f>'19.6'!E3</f>
        <v>545</v>
      </c>
      <c r="W4" s="48">
        <f>'20.6'!E3</f>
        <v>520</v>
      </c>
      <c r="X4" s="47">
        <f>'21.6'!E3</f>
        <v>0</v>
      </c>
      <c r="Y4" s="48">
        <f>'22.6'!E3</f>
        <v>936</v>
      </c>
      <c r="Z4" s="48">
        <f>'23.6'!E3</f>
        <v>0</v>
      </c>
      <c r="AA4" s="47">
        <f>'24.6'!E3</f>
        <v>0</v>
      </c>
      <c r="AB4" s="47">
        <f>'25.6'!E3</f>
        <v>0</v>
      </c>
      <c r="AC4" s="47">
        <f>'26.6'!E3</f>
        <v>0</v>
      </c>
      <c r="AD4" s="47">
        <f>'27.6'!F3</f>
        <v>0</v>
      </c>
      <c r="AE4" s="47">
        <f>'28.6'!F3</f>
        <v>0</v>
      </c>
      <c r="AF4" s="47">
        <f>'29.6'!F3</f>
        <v>0</v>
      </c>
      <c r="AG4" s="47">
        <f>'30.6'!F3</f>
        <v>0</v>
      </c>
      <c r="AH4" s="47">
        <f>'31.6'!F3</f>
        <v>0</v>
      </c>
      <c r="AI4" s="47"/>
      <c r="AJ4" s="47"/>
      <c r="AK4" s="49">
        <f>C4+D4+E4+F4+G4+H4+I4+J4+K4+L4+M4+N4+O4+P4+Q4+R4+S4+T4+U4+V4+W4+X4+Y4+Z4+AA4+AB4+AC4+AD4+AE4+AF4+AG4+AH4+AI4+AJ4</f>
        <v>11800</v>
      </c>
      <c r="AL4" s="48">
        <f>'1.6'!O3+'1.6'!AE3</f>
        <v>445</v>
      </c>
      <c r="AM4" s="48">
        <f>'2.6'!O3+'2.6'!AE3</f>
        <v>500</v>
      </c>
      <c r="AN4" s="48">
        <f>'3.6'!O3+'3.6'!AE3</f>
        <v>467</v>
      </c>
      <c r="AO4" s="48">
        <f>'4.6'!O3+'4.6'!AE3</f>
        <v>0</v>
      </c>
      <c r="AP4" s="48">
        <f>'5.6'!O3+'5.6'!AE3</f>
        <v>592</v>
      </c>
      <c r="AQ4" s="48">
        <f>'6.6'!O3+'6.6'!AE3</f>
        <v>696</v>
      </c>
      <c r="AR4" s="47">
        <f>'7.6'!O3+'7.6'!AE3</f>
        <v>446</v>
      </c>
      <c r="AS4" s="47">
        <f>'8.6'!O3+'8.6'!AE3</f>
        <v>425</v>
      </c>
      <c r="AT4" s="48">
        <f>'9.6'!O3+'9.6'!AE3</f>
        <v>126</v>
      </c>
      <c r="AU4" s="48">
        <f>'10.6'!O3+'10.6'!AE3</f>
        <v>355</v>
      </c>
      <c r="AV4" s="47">
        <f>'11.6'!O3+'11.6'!AE3</f>
        <v>0</v>
      </c>
      <c r="AW4" s="48">
        <f>'12.6'!O3+'12.6'!AE3</f>
        <v>281</v>
      </c>
      <c r="AX4" s="48">
        <f>'13.6'!O3+'13.6'!AE3</f>
        <v>751</v>
      </c>
      <c r="AY4" s="47">
        <f>'14.6'!O3+'14.6'!AE3</f>
        <v>356</v>
      </c>
      <c r="AZ4" s="48">
        <f>'15.6'!O3+'15.6'!AE3</f>
        <v>336</v>
      </c>
      <c r="BA4" s="48">
        <f>'16.6'!N3+'16.6'!AD3</f>
        <v>502</v>
      </c>
      <c r="BB4" s="48">
        <f>'17.6'!N3+'17.6'!AD3</f>
        <v>446</v>
      </c>
      <c r="BC4" s="47">
        <f>'18.6'!N3+'18.6'!AD3</f>
        <v>0</v>
      </c>
      <c r="BD4" s="47">
        <f>'19.6'!N3+'19.6'!AF3</f>
        <v>391</v>
      </c>
      <c r="BE4" s="47">
        <f>'20.6'!N3+'20.6'!AD3</f>
        <v>686</v>
      </c>
      <c r="BF4" s="48">
        <f>'21.6'!N3+'21.6'!AD3</f>
        <v>537</v>
      </c>
      <c r="BG4" s="50">
        <f>'22.6'!N3+'22.6'!AD3</f>
        <v>263</v>
      </c>
      <c r="BH4" s="47">
        <f>'23.6'!N3+'23.6'!AD3</f>
        <v>399</v>
      </c>
      <c r="BI4" s="47">
        <f>'24.6'!N3+'24.6'!AD3</f>
        <v>446</v>
      </c>
      <c r="BJ4" s="47">
        <f>'25.6'!N3+'25.6'!AD3</f>
        <v>0</v>
      </c>
      <c r="BK4" s="47">
        <f>'26.6'!N3+'26.6'!AD3</f>
        <v>267</v>
      </c>
      <c r="BL4" s="47">
        <f>'27.6'!O3+'27.6'!AE3</f>
        <v>0</v>
      </c>
      <c r="BM4" s="47">
        <f>'28.6'!O3+'28.6'!AE3</f>
        <v>0</v>
      </c>
      <c r="BN4" s="47">
        <f>'29.6'!O3+'29.6'!AE3</f>
        <v>0</v>
      </c>
      <c r="BO4" s="47">
        <f>'30.6'!O3+'30.6'!AE3</f>
        <v>0</v>
      </c>
      <c r="BP4" s="47">
        <f>'31.6'!O3+'31.6'!AE3</f>
        <v>0</v>
      </c>
      <c r="BQ4" s="47">
        <f>'hàng mẫu'!$B$44</f>
        <v>0</v>
      </c>
      <c r="BR4" s="47">
        <f>'hàng xì'!$B$32</f>
        <v>43</v>
      </c>
      <c r="BS4" s="47">
        <f>'Hàng đổi'!$E$228</f>
        <v>158</v>
      </c>
      <c r="BT4" s="51">
        <f>AK4-SUM(AL4:BP4)-BR4</f>
        <v>2044</v>
      </c>
    </row>
    <row r="5" spans="1:72" s="52" customFormat="1" ht="20.25" customHeight="1" x14ac:dyDescent="0.25">
      <c r="A5" s="45">
        <v>2</v>
      </c>
      <c r="B5" s="43" t="s">
        <v>75</v>
      </c>
      <c r="C5" s="46">
        <v>1479</v>
      </c>
      <c r="D5" s="47">
        <f>'1.6'!F4</f>
        <v>1350</v>
      </c>
      <c r="E5" s="48">
        <f>'2.6'!F4</f>
        <v>190</v>
      </c>
      <c r="F5" s="47">
        <f>'3.6'!F4</f>
        <v>0</v>
      </c>
      <c r="G5" s="48">
        <f>'4.6'!F4</f>
        <v>0</v>
      </c>
      <c r="H5" s="48">
        <f>'5.6'!F4</f>
        <v>0</v>
      </c>
      <c r="I5" s="48">
        <f>'6.6'!F4</f>
        <v>1127</v>
      </c>
      <c r="J5" s="48">
        <f>'7.6'!F4</f>
        <v>0</v>
      </c>
      <c r="K5" s="48">
        <f>'8.6'!F4</f>
        <v>1392</v>
      </c>
      <c r="L5" s="48">
        <f>'9.6'!F4</f>
        <v>148</v>
      </c>
      <c r="M5" s="47">
        <f>'10.6'!F4</f>
        <v>0</v>
      </c>
      <c r="N5" s="47">
        <f>'11.6'!F4</f>
        <v>0</v>
      </c>
      <c r="O5" s="47">
        <f>'12.6'!F4</f>
        <v>700</v>
      </c>
      <c r="P5" s="47">
        <f>'13.6'!F4</f>
        <v>700</v>
      </c>
      <c r="Q5" s="47">
        <f>'14.6'!F4</f>
        <v>0</v>
      </c>
      <c r="R5" s="47">
        <f>'15.6'!F4</f>
        <v>1338</v>
      </c>
      <c r="S5" s="48">
        <f>'16.6'!E4</f>
        <v>0</v>
      </c>
      <c r="T5" s="48">
        <f>'17.6'!E4</f>
        <v>420</v>
      </c>
      <c r="U5" s="48">
        <f>'18.6'!E4</f>
        <v>0</v>
      </c>
      <c r="V5" s="48">
        <f>'19.6'!E4</f>
        <v>420</v>
      </c>
      <c r="W5" s="48">
        <f>'20.6'!E4</f>
        <v>420</v>
      </c>
      <c r="X5" s="47">
        <f>'21.6'!E4</f>
        <v>0</v>
      </c>
      <c r="Y5" s="48">
        <f>'22.6'!E4</f>
        <v>980</v>
      </c>
      <c r="Z5" s="48">
        <f>'23.6'!E4</f>
        <v>0</v>
      </c>
      <c r="AA5" s="47">
        <f>'24.6'!E4</f>
        <v>0</v>
      </c>
      <c r="AB5" s="47">
        <f>'25.6'!E4</f>
        <v>0</v>
      </c>
      <c r="AC5" s="47">
        <f>'26.6'!E4</f>
        <v>0</v>
      </c>
      <c r="AD5" s="47">
        <f>'27.6'!F4</f>
        <v>0</v>
      </c>
      <c r="AE5" s="47">
        <f>'28.6'!F4</f>
        <v>0</v>
      </c>
      <c r="AF5" s="47">
        <f>'29.6'!F4</f>
        <v>0</v>
      </c>
      <c r="AG5" s="47">
        <f>'30.6'!F4</f>
        <v>0</v>
      </c>
      <c r="AH5" s="47">
        <f>'31.6'!F4</f>
        <v>0</v>
      </c>
      <c r="AI5" s="47"/>
      <c r="AJ5" s="47"/>
      <c r="AK5" s="49">
        <f t="shared" ref="AK5:AK25" si="0">C5+D5+E5+F5+G5+H5+I5+J5+K5+L5+M5+N5+O5+P5+Q5+R5+S5+T5+U5+V5+W5+X5+Y5+Z5+AA5+AB5+AC5+AD5+AE5+AF5+AG5+AH5+AI5+AJ5</f>
        <v>10664</v>
      </c>
      <c r="AL5" s="48">
        <f>'1.6'!O4+'1.6'!AE4</f>
        <v>437</v>
      </c>
      <c r="AM5" s="48">
        <f>'2.6'!O4+'2.6'!AE4</f>
        <v>545</v>
      </c>
      <c r="AN5" s="48">
        <f>'3.6'!O4+'3.6'!AE4</f>
        <v>322</v>
      </c>
      <c r="AO5" s="48">
        <f>'4.6'!O4+'4.6'!AE4</f>
        <v>0</v>
      </c>
      <c r="AP5" s="48">
        <f>'5.6'!O4+'5.6'!AE4</f>
        <v>184</v>
      </c>
      <c r="AQ5" s="48">
        <f>'6.6'!O4+'6.6'!AE4</f>
        <v>516</v>
      </c>
      <c r="AR5" s="47">
        <f>'7.6'!O4+'7.6'!AE4</f>
        <v>514</v>
      </c>
      <c r="AS5" s="47">
        <f>'8.6'!O4+'8.6'!AE4</f>
        <v>448</v>
      </c>
      <c r="AT5" s="48">
        <f>'9.6'!O4+'9.6'!AE4</f>
        <v>135</v>
      </c>
      <c r="AU5" s="48">
        <f>'10.6'!O4+'10.6'!AE4</f>
        <v>360</v>
      </c>
      <c r="AV5" s="47">
        <f>'11.6'!O4+'11.6'!AE4</f>
        <v>0</v>
      </c>
      <c r="AW5" s="48">
        <f>'12.6'!O4+'12.6'!AE4</f>
        <v>179</v>
      </c>
      <c r="AX5" s="48">
        <f>'13.6'!O4+'13.6'!AE4</f>
        <v>488</v>
      </c>
      <c r="AY5" s="47">
        <f>'14.6'!O4+'14.6'!AE4</f>
        <v>468</v>
      </c>
      <c r="AZ5" s="48">
        <f>'15.6'!O4+'15.6'!AE4</f>
        <v>394</v>
      </c>
      <c r="BA5" s="48">
        <f>'16.6'!N4+'16.6'!AD4</f>
        <v>495</v>
      </c>
      <c r="BB5" s="48">
        <f>'17.6'!N4+'17.6'!AD4</f>
        <v>398</v>
      </c>
      <c r="BC5" s="47">
        <f>'18.6'!N4+'18.6'!AD4</f>
        <v>0</v>
      </c>
      <c r="BD5" s="47">
        <f>'19.6'!N4+'19.6'!AF4</f>
        <v>279</v>
      </c>
      <c r="BE5" s="47">
        <f>'20.6'!N4+'20.6'!AD4</f>
        <v>788</v>
      </c>
      <c r="BF5" s="48">
        <f>'21.6'!N4+'21.6'!AD4</f>
        <v>417</v>
      </c>
      <c r="BG5" s="50">
        <f>'22.6'!N4+'22.6'!AD4</f>
        <v>306</v>
      </c>
      <c r="BH5" s="47">
        <f>'23.6'!N4+'23.6'!AD4</f>
        <v>313</v>
      </c>
      <c r="BI5" s="47">
        <f>'24.6'!N4+'24.6'!AD4</f>
        <v>452</v>
      </c>
      <c r="BJ5" s="47">
        <f>'25.6'!N4+'25.6'!AD4</f>
        <v>0</v>
      </c>
      <c r="BK5" s="47">
        <f>'26.6'!N4+'26.6'!AD4</f>
        <v>293</v>
      </c>
      <c r="BL5" s="47">
        <f>'27.6'!O4+'27.6'!AE4</f>
        <v>0</v>
      </c>
      <c r="BM5" s="47">
        <f>'28.6'!O4+'28.6'!AE4</f>
        <v>0</v>
      </c>
      <c r="BN5" s="47">
        <f>'29.6'!O4+'29.6'!AE4</f>
        <v>0</v>
      </c>
      <c r="BO5" s="47">
        <f>'30.6'!O4+'30.6'!AE4</f>
        <v>0</v>
      </c>
      <c r="BP5" s="47">
        <f>'31.6'!O4+'31.6'!AE4</f>
        <v>0</v>
      </c>
      <c r="BQ5" s="47">
        <f>'hàng mẫu'!$C$44</f>
        <v>0</v>
      </c>
      <c r="BR5" s="47">
        <f>'hàng xì'!$C$32</f>
        <v>11</v>
      </c>
      <c r="BS5" s="47">
        <f>'Hàng đổi'!$F$228</f>
        <v>59</v>
      </c>
      <c r="BT5" s="51">
        <f t="shared" ref="BT5:BT25" si="1">AK5-SUM(AL5:BP5)-BR5</f>
        <v>1922</v>
      </c>
    </row>
    <row r="6" spans="1:72" s="52" customFormat="1" ht="20.25" customHeight="1" x14ac:dyDescent="0.25">
      <c r="A6" s="45">
        <v>3</v>
      </c>
      <c r="B6" s="43" t="s">
        <v>76</v>
      </c>
      <c r="C6" s="46">
        <v>209</v>
      </c>
      <c r="D6" s="47">
        <f>'1.6'!F5</f>
        <v>257</v>
      </c>
      <c r="E6" s="48">
        <f>'2.6'!F5</f>
        <v>13</v>
      </c>
      <c r="F6" s="47">
        <f>'3.6'!F5</f>
        <v>0</v>
      </c>
      <c r="G6" s="48">
        <f>'4.6'!F5</f>
        <v>0</v>
      </c>
      <c r="H6" s="48">
        <f>'5.6'!F5</f>
        <v>0</v>
      </c>
      <c r="I6" s="48">
        <f>'6.6'!F5</f>
        <v>90</v>
      </c>
      <c r="J6" s="48">
        <f>'7.6'!F5</f>
        <v>0</v>
      </c>
      <c r="K6" s="48">
        <f>'8.6'!F5</f>
        <v>270</v>
      </c>
      <c r="L6" s="48">
        <f>'9.6'!F5</f>
        <v>0</v>
      </c>
      <c r="M6" s="47">
        <f>'10.6'!F5</f>
        <v>0</v>
      </c>
      <c r="N6" s="47">
        <f>'11.6'!F5</f>
        <v>0</v>
      </c>
      <c r="O6" s="47">
        <f>'12.6'!F5</f>
        <v>90</v>
      </c>
      <c r="P6" s="47">
        <f>'13.6'!F5</f>
        <v>0</v>
      </c>
      <c r="Q6" s="47">
        <f>'14.6'!F5</f>
        <v>0</v>
      </c>
      <c r="R6" s="47">
        <f>'15.6'!F5</f>
        <v>270</v>
      </c>
      <c r="S6" s="48">
        <f>'16.6'!E5</f>
        <v>0</v>
      </c>
      <c r="T6" s="48">
        <f>'17.6'!E5</f>
        <v>180</v>
      </c>
      <c r="U6" s="48">
        <f>'18.6'!E5</f>
        <v>0</v>
      </c>
      <c r="V6" s="48">
        <f>'19.6'!E5</f>
        <v>0</v>
      </c>
      <c r="W6" s="48">
        <f>'20.6'!E5</f>
        <v>90</v>
      </c>
      <c r="X6" s="47">
        <f>'21.6'!E5</f>
        <v>0</v>
      </c>
      <c r="Y6" s="48">
        <f>'22.6'!E5</f>
        <v>180</v>
      </c>
      <c r="Z6" s="48">
        <f>'23.6'!E5</f>
        <v>0</v>
      </c>
      <c r="AA6" s="47">
        <f>'24.6'!E5</f>
        <v>90</v>
      </c>
      <c r="AB6" s="47">
        <f>'25.6'!E5</f>
        <v>0</v>
      </c>
      <c r="AC6" s="47">
        <f>'26.6'!E5</f>
        <v>0</v>
      </c>
      <c r="AD6" s="47">
        <f>'27.6'!F5</f>
        <v>0</v>
      </c>
      <c r="AE6" s="47">
        <f>'28.6'!F5</f>
        <v>0</v>
      </c>
      <c r="AF6" s="47">
        <f>'29.6'!F5</f>
        <v>0</v>
      </c>
      <c r="AG6" s="47">
        <f>'30.6'!F5</f>
        <v>0</v>
      </c>
      <c r="AH6" s="47">
        <f>'31.6'!F5</f>
        <v>0</v>
      </c>
      <c r="AI6" s="47"/>
      <c r="AJ6" s="47"/>
      <c r="AK6" s="49">
        <f t="shared" si="0"/>
        <v>1739</v>
      </c>
      <c r="AL6" s="48">
        <f>'1.6'!O5+'1.6'!AE5</f>
        <v>130</v>
      </c>
      <c r="AM6" s="48">
        <f>'2.6'!O5+'2.6'!AE5</f>
        <v>54</v>
      </c>
      <c r="AN6" s="48">
        <f>'3.6'!O5+'3.6'!AE5</f>
        <v>39</v>
      </c>
      <c r="AO6" s="48">
        <f>'4.6'!O5+'4.6'!AE5</f>
        <v>0</v>
      </c>
      <c r="AP6" s="48">
        <f>'5.6'!O5+'5.6'!AE5</f>
        <v>53</v>
      </c>
      <c r="AQ6" s="48">
        <f>'6.6'!O5+'6.6'!AE5</f>
        <v>26</v>
      </c>
      <c r="AR6" s="47">
        <f>'7.6'!O5+'7.6'!AE5</f>
        <v>91</v>
      </c>
      <c r="AS6" s="47">
        <f>'8.6'!O5+'8.6'!AE5</f>
        <v>92</v>
      </c>
      <c r="AT6" s="48">
        <f>'9.6'!O5+'9.6'!AE5</f>
        <v>20</v>
      </c>
      <c r="AU6" s="48">
        <f>'10.6'!O5+'10.6'!AE5</f>
        <v>32</v>
      </c>
      <c r="AV6" s="47">
        <f>'11.6'!O5+'11.6'!AE5</f>
        <v>0</v>
      </c>
      <c r="AW6" s="48">
        <f>'12.6'!O5+'12.6'!AE5</f>
        <v>64</v>
      </c>
      <c r="AX6" s="48">
        <f>'13.6'!O5+'13.6'!AE5</f>
        <v>71</v>
      </c>
      <c r="AY6" s="47">
        <f>'14.6'!O5+'14.6'!AE5</f>
        <v>71</v>
      </c>
      <c r="AZ6" s="48">
        <f>'15.6'!O5+'15.6'!AE5</f>
        <v>190</v>
      </c>
      <c r="BA6" s="48">
        <f>'16.6'!N5+'16.6'!AD5</f>
        <v>37</v>
      </c>
      <c r="BB6" s="48">
        <f>'17.6'!N5+'17.6'!AD5</f>
        <v>67</v>
      </c>
      <c r="BC6" s="47">
        <f>'18.6'!N5+'18.6'!AD5</f>
        <v>0</v>
      </c>
      <c r="BD6" s="47">
        <f>'19.6'!N5+'19.6'!AF5</f>
        <v>46</v>
      </c>
      <c r="BE6" s="47">
        <f>'20.6'!N5+'20.6'!AD5</f>
        <v>72</v>
      </c>
      <c r="BF6" s="48">
        <f>'21.6'!N5+'21.6'!AD5</f>
        <v>98</v>
      </c>
      <c r="BG6" s="50">
        <f>'22.6'!N5+'22.6'!AD5</f>
        <v>90</v>
      </c>
      <c r="BH6" s="47">
        <f>'23.6'!N5+'23.6'!AD5</f>
        <v>36</v>
      </c>
      <c r="BI6" s="47">
        <f>'24.6'!N5+'24.6'!AD5</f>
        <v>64</v>
      </c>
      <c r="BJ6" s="47">
        <f>'25.6'!N5+'25.6'!AD5</f>
        <v>0</v>
      </c>
      <c r="BK6" s="47">
        <f>'26.6'!N5+'26.6'!AD5</f>
        <v>159</v>
      </c>
      <c r="BL6" s="47">
        <f>'27.6'!O5+'27.6'!AE5</f>
        <v>0</v>
      </c>
      <c r="BM6" s="47">
        <f>'28.6'!O5+'28.6'!AE5</f>
        <v>0</v>
      </c>
      <c r="BN6" s="47">
        <f>'29.6'!O5+'29.6'!AE5</f>
        <v>0</v>
      </c>
      <c r="BO6" s="47">
        <f>'30.6'!O5+'30.6'!AE5</f>
        <v>0</v>
      </c>
      <c r="BP6" s="47">
        <f>'31.6'!O5+'31.6'!AE5</f>
        <v>0</v>
      </c>
      <c r="BQ6" s="47">
        <f>'hàng mẫu'!$D$44</f>
        <v>3</v>
      </c>
      <c r="BR6" s="47">
        <f>'hàng xì'!$D$32</f>
        <v>3</v>
      </c>
      <c r="BS6" s="47">
        <f>'Hàng đổi'!$G$228</f>
        <v>22</v>
      </c>
      <c r="BT6" s="51">
        <f t="shared" si="1"/>
        <v>134</v>
      </c>
    </row>
    <row r="7" spans="1:72" s="52" customFormat="1" ht="20.25" customHeight="1" x14ac:dyDescent="0.25">
      <c r="A7" s="45">
        <v>4</v>
      </c>
      <c r="B7" s="43" t="s">
        <v>77</v>
      </c>
      <c r="C7" s="46">
        <v>175</v>
      </c>
      <c r="D7" s="47">
        <f>'1.6'!F6</f>
        <v>130</v>
      </c>
      <c r="E7" s="48">
        <f>'2.6'!F6</f>
        <v>0</v>
      </c>
      <c r="F7" s="47">
        <f>'3.6'!F6</f>
        <v>130</v>
      </c>
      <c r="G7" s="48">
        <f>'4.6'!F6</f>
        <v>0</v>
      </c>
      <c r="H7" s="48">
        <f>'5.6'!F6</f>
        <v>130</v>
      </c>
      <c r="I7" s="48">
        <f>'6.6'!F6</f>
        <v>97</v>
      </c>
      <c r="J7" s="48">
        <f>'7.6'!F6</f>
        <v>0</v>
      </c>
      <c r="K7" s="48">
        <f>'8.6'!F6</f>
        <v>185</v>
      </c>
      <c r="L7" s="48">
        <f>'9.6'!F6</f>
        <v>75</v>
      </c>
      <c r="M7" s="47">
        <f>'10.6'!F6</f>
        <v>130</v>
      </c>
      <c r="N7" s="47">
        <f>'11.6'!F6</f>
        <v>0</v>
      </c>
      <c r="O7" s="47">
        <f>'12.6'!F6</f>
        <v>130</v>
      </c>
      <c r="P7" s="47">
        <f>'13.6'!F6</f>
        <v>0</v>
      </c>
      <c r="Q7" s="47">
        <f>'14.6'!F6</f>
        <v>0</v>
      </c>
      <c r="R7" s="47">
        <f>'15.6'!F6</f>
        <v>130</v>
      </c>
      <c r="S7" s="48">
        <f>'16.6'!E6</f>
        <v>0</v>
      </c>
      <c r="T7" s="48">
        <f>'17.6'!E6</f>
        <v>0</v>
      </c>
      <c r="U7" s="48">
        <f>'18.6'!E6</f>
        <v>0</v>
      </c>
      <c r="V7" s="48">
        <f>'19.6'!E6</f>
        <v>260</v>
      </c>
      <c r="W7" s="48">
        <f>'20.6'!E6</f>
        <v>0</v>
      </c>
      <c r="X7" s="47">
        <f>'21.6'!E6</f>
        <v>0</v>
      </c>
      <c r="Y7" s="48">
        <f>'22.6'!E6</f>
        <v>260</v>
      </c>
      <c r="Z7" s="48">
        <f>'23.6'!E6</f>
        <v>130</v>
      </c>
      <c r="AA7" s="47">
        <f>'24.6'!E6</f>
        <v>0</v>
      </c>
      <c r="AB7" s="47">
        <f>'25.6'!E6</f>
        <v>0</v>
      </c>
      <c r="AC7" s="47">
        <f>'26.6'!E6</f>
        <v>0</v>
      </c>
      <c r="AD7" s="47">
        <f>'27.6'!F6</f>
        <v>0</v>
      </c>
      <c r="AE7" s="47">
        <f>'28.6'!F6</f>
        <v>0</v>
      </c>
      <c r="AF7" s="47">
        <f>'29.6'!F6</f>
        <v>0</v>
      </c>
      <c r="AG7" s="47">
        <f>'30.6'!F6</f>
        <v>0</v>
      </c>
      <c r="AH7" s="47">
        <f>'31.6'!F6</f>
        <v>0</v>
      </c>
      <c r="AI7" s="47"/>
      <c r="AJ7" s="47"/>
      <c r="AK7" s="49">
        <f t="shared" si="0"/>
        <v>1962</v>
      </c>
      <c r="AL7" s="48">
        <f>'1.6'!O6+'1.6'!AE6</f>
        <v>129</v>
      </c>
      <c r="AM7" s="48">
        <f>'2.6'!O6+'2.6'!AE6</f>
        <v>118</v>
      </c>
      <c r="AN7" s="48">
        <f>'3.6'!O6+'3.6'!AE6</f>
        <v>39</v>
      </c>
      <c r="AO7" s="48">
        <f>'4.6'!O6+'4.6'!AE6</f>
        <v>0</v>
      </c>
      <c r="AP7" s="48">
        <f>'5.6'!O6+'5.6'!AE6</f>
        <v>17</v>
      </c>
      <c r="AQ7" s="48">
        <f>'6.6'!O6+'6.6'!AE6</f>
        <v>142</v>
      </c>
      <c r="AR7" s="47">
        <f>'7.6'!O6+'7.6'!AE6</f>
        <v>43</v>
      </c>
      <c r="AS7" s="47">
        <f>'8.6'!O6+'8.6'!AE6</f>
        <v>120</v>
      </c>
      <c r="AT7" s="48">
        <f>'9.6'!O6+'9.6'!AE6</f>
        <v>4</v>
      </c>
      <c r="AU7" s="48">
        <f>'10.6'!O6+'10.6'!AE6</f>
        <v>30</v>
      </c>
      <c r="AV7" s="47">
        <f>'11.6'!O6+'11.6'!AE6</f>
        <v>0</v>
      </c>
      <c r="AW7" s="48">
        <f>'12.6'!O6+'12.6'!AE6</f>
        <v>25</v>
      </c>
      <c r="AX7" s="48">
        <f>'13.6'!O6+'13.6'!AE6</f>
        <v>84</v>
      </c>
      <c r="AY7" s="47">
        <f>'14.6'!O6+'14.6'!AE6</f>
        <v>45</v>
      </c>
      <c r="AZ7" s="48">
        <f>'15.6'!O6+'15.6'!AE6</f>
        <v>89</v>
      </c>
      <c r="BA7" s="48">
        <f>'16.6'!N6+'16.6'!AD6</f>
        <v>163</v>
      </c>
      <c r="BB7" s="48">
        <f>'17.6'!N6+'17.6'!AD6</f>
        <v>62</v>
      </c>
      <c r="BC7" s="47">
        <f>'18.6'!N6+'18.6'!AD6</f>
        <v>0</v>
      </c>
      <c r="BD7" s="47">
        <f>'19.6'!N6+'19.6'!AF6</f>
        <v>43</v>
      </c>
      <c r="BE7" s="47">
        <f>'20.6'!N6+'20.6'!AD6</f>
        <v>101</v>
      </c>
      <c r="BF7" s="48">
        <f>'21.6'!N6+'21.6'!AD6</f>
        <v>25</v>
      </c>
      <c r="BG7" s="50">
        <f>'22.6'!N6+'22.6'!AD6</f>
        <v>55</v>
      </c>
      <c r="BH7" s="47">
        <f>'23.6'!N6+'23.6'!AD6</f>
        <v>93</v>
      </c>
      <c r="BI7" s="47">
        <f>'24.6'!N6+'24.6'!AD6</f>
        <v>110</v>
      </c>
      <c r="BJ7" s="47">
        <f>'25.6'!N6+'25.6'!AD6</f>
        <v>0</v>
      </c>
      <c r="BK7" s="47">
        <f>'26.6'!N6+'26.6'!AD6</f>
        <v>42</v>
      </c>
      <c r="BL7" s="47">
        <f>'27.6'!O6+'27.6'!AE6</f>
        <v>0</v>
      </c>
      <c r="BM7" s="47">
        <f>'28.6'!O6+'28.6'!AE6</f>
        <v>0</v>
      </c>
      <c r="BN7" s="47">
        <f>'29.6'!O6+'29.6'!AE6</f>
        <v>0</v>
      </c>
      <c r="BO7" s="47">
        <f>'30.6'!O6+'30.6'!AE6</f>
        <v>0</v>
      </c>
      <c r="BP7" s="47">
        <f>'31.6'!O6+'31.6'!AE6</f>
        <v>0</v>
      </c>
      <c r="BQ7" s="47">
        <f>'hàng mẫu'!$F$44</f>
        <v>0</v>
      </c>
      <c r="BR7" s="47">
        <f>'hàng xì'!$F$32</f>
        <v>1</v>
      </c>
      <c r="BS7" s="47">
        <f>'Hàng đổi'!$H$228</f>
        <v>64</v>
      </c>
      <c r="BT7" s="51">
        <f t="shared" si="1"/>
        <v>382</v>
      </c>
    </row>
    <row r="8" spans="1:72" s="52" customFormat="1" ht="20.25" customHeight="1" x14ac:dyDescent="0.25">
      <c r="A8" s="45">
        <v>5</v>
      </c>
      <c r="B8" s="43" t="s">
        <v>78</v>
      </c>
      <c r="C8" s="46">
        <v>41</v>
      </c>
      <c r="D8" s="47">
        <f>'1.6'!F7</f>
        <v>60</v>
      </c>
      <c r="E8" s="48">
        <f>'2.6'!F7</f>
        <v>0</v>
      </c>
      <c r="F8" s="47">
        <f>'3.6'!F7</f>
        <v>60</v>
      </c>
      <c r="G8" s="48">
        <f>'4.6'!F7</f>
        <v>0</v>
      </c>
      <c r="H8" s="48">
        <f>'5.6'!F7</f>
        <v>0</v>
      </c>
      <c r="I8" s="48">
        <f>'6.6'!F7</f>
        <v>30</v>
      </c>
      <c r="J8" s="48">
        <f>'7.6'!F7</f>
        <v>0</v>
      </c>
      <c r="K8" s="48">
        <f>'8.6'!F7</f>
        <v>40</v>
      </c>
      <c r="L8" s="48">
        <f>'9.6'!F7</f>
        <v>40</v>
      </c>
      <c r="M8" s="47">
        <f>'10.6'!F7</f>
        <v>0</v>
      </c>
      <c r="N8" s="47">
        <f>'11.6'!F7</f>
        <v>0</v>
      </c>
      <c r="O8" s="47">
        <f>'12.6'!F7</f>
        <v>0</v>
      </c>
      <c r="P8" s="47">
        <f>'13.6'!F7</f>
        <v>80</v>
      </c>
      <c r="Q8" s="47">
        <f>'14.6'!F7</f>
        <v>0</v>
      </c>
      <c r="R8" s="47">
        <f>'15.6'!F7</f>
        <v>0</v>
      </c>
      <c r="S8" s="48">
        <f>'16.6'!E7</f>
        <v>0</v>
      </c>
      <c r="T8" s="48">
        <f>'17.6'!E7</f>
        <v>80</v>
      </c>
      <c r="U8" s="48">
        <f>'18.6'!E7</f>
        <v>0</v>
      </c>
      <c r="V8" s="48">
        <f>'19.6'!E7</f>
        <v>0</v>
      </c>
      <c r="W8" s="48">
        <f>'20.6'!E7</f>
        <v>0</v>
      </c>
      <c r="X8" s="47">
        <f>'21.6'!E7</f>
        <v>0</v>
      </c>
      <c r="Y8" s="48">
        <f>'22.6'!E7</f>
        <v>40</v>
      </c>
      <c r="Z8" s="48">
        <f>'23.6'!E7</f>
        <v>0</v>
      </c>
      <c r="AA8" s="47">
        <f>'24.6'!E7</f>
        <v>0</v>
      </c>
      <c r="AB8" s="47">
        <f>'25.6'!E7</f>
        <v>0</v>
      </c>
      <c r="AC8" s="47">
        <f>'26.6'!E7</f>
        <v>0</v>
      </c>
      <c r="AD8" s="47">
        <f>'27.6'!F7</f>
        <v>0</v>
      </c>
      <c r="AE8" s="47">
        <f>'28.6'!F7</f>
        <v>0</v>
      </c>
      <c r="AF8" s="47">
        <f>'29.6'!F7</f>
        <v>0</v>
      </c>
      <c r="AG8" s="47">
        <f>'30.6'!F7</f>
        <v>0</v>
      </c>
      <c r="AH8" s="47">
        <f>'31.6'!F7</f>
        <v>0</v>
      </c>
      <c r="AI8" s="47"/>
      <c r="AJ8" s="47"/>
      <c r="AK8" s="49">
        <f t="shared" si="0"/>
        <v>471</v>
      </c>
      <c r="AL8" s="48">
        <f>'1.6'!O7+'1.6'!AE7</f>
        <v>38</v>
      </c>
      <c r="AM8" s="48">
        <f>'2.6'!O7+'2.6'!AE7</f>
        <v>43</v>
      </c>
      <c r="AN8" s="48">
        <f>'3.6'!O7+'3.6'!AE7</f>
        <v>7</v>
      </c>
      <c r="AO8" s="48">
        <f>'4.6'!O7+'4.6'!AE7</f>
        <v>0</v>
      </c>
      <c r="AP8" s="48">
        <f>'5.6'!O7+'5.6'!AE7</f>
        <v>16</v>
      </c>
      <c r="AQ8" s="48">
        <f>'6.6'!O7+'6.6'!AE7</f>
        <v>12</v>
      </c>
      <c r="AR8" s="47">
        <f>'7.6'!O7+'7.6'!AE7</f>
        <v>33</v>
      </c>
      <c r="AS8" s="47">
        <f>'8.6'!O7+'8.6'!AE7</f>
        <v>1</v>
      </c>
      <c r="AT8" s="48">
        <f>'9.6'!O7+'9.6'!AE7</f>
        <v>0</v>
      </c>
      <c r="AU8" s="48">
        <f>'10.6'!O7+'10.6'!AE7</f>
        <v>19</v>
      </c>
      <c r="AV8" s="47">
        <f>'11.6'!O7+'11.6'!AE7</f>
        <v>0</v>
      </c>
      <c r="AW8" s="48">
        <f>'12.6'!O7+'12.6'!AE7</f>
        <v>21</v>
      </c>
      <c r="AX8" s="48">
        <f>'13.6'!O7+'13.6'!AE7</f>
        <v>55</v>
      </c>
      <c r="AY8" s="47">
        <f>'14.6'!O7+'14.6'!AE7</f>
        <v>7</v>
      </c>
      <c r="AZ8" s="48">
        <f>'15.6'!O7+'15.6'!AE7</f>
        <v>25</v>
      </c>
      <c r="BA8" s="48">
        <f>'16.6'!N7+'16.6'!AD7</f>
        <v>3</v>
      </c>
      <c r="BB8" s="48">
        <f>'17.6'!N7+'17.6'!AD7</f>
        <v>3</v>
      </c>
      <c r="BC8" s="47">
        <f>'18.6'!N7+'18.6'!AD7</f>
        <v>0</v>
      </c>
      <c r="BD8" s="47">
        <f>'19.6'!N7+'19.6'!AF7</f>
        <v>10</v>
      </c>
      <c r="BE8" s="47">
        <f>'20.6'!N7+'20.6'!AD7</f>
        <v>46</v>
      </c>
      <c r="BF8" s="48">
        <f>'21.6'!N7+'21.6'!AD7</f>
        <v>10</v>
      </c>
      <c r="BG8" s="50">
        <f>'22.6'!N7+'22.6'!AD7</f>
        <v>0</v>
      </c>
      <c r="BH8" s="47">
        <f>'23.6'!N7+'23.6'!AD7</f>
        <v>10</v>
      </c>
      <c r="BI8" s="47">
        <f>'24.6'!N7+'24.6'!AD7</f>
        <v>28</v>
      </c>
      <c r="BJ8" s="47">
        <f>'25.6'!N7+'25.6'!AD7</f>
        <v>0</v>
      </c>
      <c r="BK8" s="47">
        <f>'26.6'!N7+'26.6'!AD7</f>
        <v>0</v>
      </c>
      <c r="BL8" s="47">
        <f>'27.6'!O7+'27.6'!AE7</f>
        <v>0</v>
      </c>
      <c r="BM8" s="47">
        <f>'28.6'!O7+'28.6'!AE7</f>
        <v>0</v>
      </c>
      <c r="BN8" s="47">
        <f>'29.6'!O7+'29.6'!AE7</f>
        <v>0</v>
      </c>
      <c r="BO8" s="47">
        <f>'30.6'!O7+'30.6'!AE7</f>
        <v>0</v>
      </c>
      <c r="BP8" s="47">
        <f>'31.6'!O7+'31.6'!AE7</f>
        <v>0</v>
      </c>
      <c r="BQ8" s="47">
        <f>'hàng mẫu'!$G$44</f>
        <v>1</v>
      </c>
      <c r="BR8" s="47">
        <f>'hàng xì'!$G$32</f>
        <v>0</v>
      </c>
      <c r="BS8" s="47">
        <f>'Hàng đổi'!$I$228</f>
        <v>11</v>
      </c>
      <c r="BT8" s="51">
        <f t="shared" si="1"/>
        <v>84</v>
      </c>
    </row>
    <row r="9" spans="1:72" s="52" customFormat="1" ht="20.25" customHeight="1" x14ac:dyDescent="0.25">
      <c r="A9" s="45">
        <v>6</v>
      </c>
      <c r="B9" s="43" t="s">
        <v>79</v>
      </c>
      <c r="C9" s="46">
        <v>11</v>
      </c>
      <c r="D9" s="47">
        <f>'1.6'!F8</f>
        <v>0</v>
      </c>
      <c r="E9" s="48">
        <f>'2.6'!F8</f>
        <v>0</v>
      </c>
      <c r="F9" s="47">
        <f>'3.6'!F8</f>
        <v>20</v>
      </c>
      <c r="G9" s="48">
        <f>'4.6'!F8</f>
        <v>0</v>
      </c>
      <c r="H9" s="48">
        <f>'5.6'!F8</f>
        <v>0</v>
      </c>
      <c r="I9" s="48">
        <f>'6.6'!F8</f>
        <v>0</v>
      </c>
      <c r="J9" s="48">
        <f>'7.6'!F8</f>
        <v>0</v>
      </c>
      <c r="K9" s="48">
        <f>'8.6'!F8</f>
        <v>0</v>
      </c>
      <c r="L9" s="48">
        <f>'9.6'!F8</f>
        <v>0</v>
      </c>
      <c r="M9" s="47">
        <f>'10.6'!F8</f>
        <v>0</v>
      </c>
      <c r="N9" s="47">
        <f>'11.6'!F8</f>
        <v>20</v>
      </c>
      <c r="O9" s="47">
        <f>'12.6'!F8</f>
        <v>0</v>
      </c>
      <c r="P9" s="47">
        <f>'13.6'!F8</f>
        <v>0</v>
      </c>
      <c r="Q9" s="47">
        <f>'14.6'!F8</f>
        <v>0</v>
      </c>
      <c r="R9" s="47">
        <f>'15.6'!F8</f>
        <v>0</v>
      </c>
      <c r="S9" s="48">
        <f>'16.6'!E8</f>
        <v>0</v>
      </c>
      <c r="T9" s="48">
        <f>'17.6'!E8</f>
        <v>30</v>
      </c>
      <c r="U9" s="48">
        <f>'18.6'!E8</f>
        <v>0</v>
      </c>
      <c r="V9" s="48">
        <f>'19.6'!E8</f>
        <v>0</v>
      </c>
      <c r="W9" s="48">
        <f>'20.6'!E8</f>
        <v>0</v>
      </c>
      <c r="X9" s="47">
        <f>'21.6'!E8</f>
        <v>0</v>
      </c>
      <c r="Y9" s="48">
        <f>'22.6'!E8</f>
        <v>20</v>
      </c>
      <c r="Z9" s="48">
        <f>'23.6'!E8</f>
        <v>0</v>
      </c>
      <c r="AA9" s="47">
        <f>'24.6'!E8</f>
        <v>0</v>
      </c>
      <c r="AB9" s="47">
        <f>'25.6'!E8</f>
        <v>0</v>
      </c>
      <c r="AC9" s="47">
        <f>'26.6'!E8</f>
        <v>20</v>
      </c>
      <c r="AD9" s="47">
        <f>'27.6'!F8</f>
        <v>0</v>
      </c>
      <c r="AE9" s="47">
        <f>'28.6'!F8</f>
        <v>0</v>
      </c>
      <c r="AF9" s="47">
        <f>'29.6'!F8</f>
        <v>0</v>
      </c>
      <c r="AG9" s="47">
        <f>'30.6'!F8</f>
        <v>0</v>
      </c>
      <c r="AH9" s="47">
        <f>'31.6'!F8</f>
        <v>0</v>
      </c>
      <c r="AI9" s="48"/>
      <c r="AJ9" s="47"/>
      <c r="AK9" s="49">
        <f t="shared" si="0"/>
        <v>121</v>
      </c>
      <c r="AL9" s="48">
        <f>'1.6'!O8+'1.6'!AE8</f>
        <v>11</v>
      </c>
      <c r="AM9" s="48">
        <f>'2.6'!O8+'2.6'!AE8</f>
        <v>0</v>
      </c>
      <c r="AN9" s="48">
        <f>'3.6'!O8+'3.6'!AE8</f>
        <v>0</v>
      </c>
      <c r="AO9" s="48">
        <f>'4.6'!O8+'4.6'!AE8</f>
        <v>0</v>
      </c>
      <c r="AP9" s="48">
        <f>'5.6'!O8+'5.6'!AE8</f>
        <v>0</v>
      </c>
      <c r="AQ9" s="48">
        <f>'6.6'!O8+'6.6'!AE8</f>
        <v>0</v>
      </c>
      <c r="AR9" s="47">
        <f>'7.6'!O8+'7.6'!AE8</f>
        <v>0</v>
      </c>
      <c r="AS9" s="47">
        <f>'8.6'!O8+'8.6'!AE8</f>
        <v>20</v>
      </c>
      <c r="AT9" s="48">
        <f>'9.6'!O8+'9.6'!AE8</f>
        <v>0</v>
      </c>
      <c r="AU9" s="48">
        <f>'10.6'!O8+'10.6'!AE8</f>
        <v>0</v>
      </c>
      <c r="AV9" s="47">
        <f>'11.6'!O8+'11.6'!AE8</f>
        <v>0</v>
      </c>
      <c r="AW9" s="48">
        <f>'12.6'!O8+'12.6'!AE8</f>
        <v>0</v>
      </c>
      <c r="AX9" s="48">
        <f>'13.6'!O8+'13.6'!AE8</f>
        <v>0</v>
      </c>
      <c r="AY9" s="47">
        <f>'14.6'!O8+'14.6'!AE8</f>
        <v>7</v>
      </c>
      <c r="AZ9" s="48">
        <f>'15.6'!O8+'15.6'!AE8</f>
        <v>12</v>
      </c>
      <c r="BA9" s="48">
        <f>'16.6'!N8+'16.6'!AD8</f>
        <v>0</v>
      </c>
      <c r="BB9" s="48">
        <f>'17.6'!N8+'17.6'!AD8</f>
        <v>0</v>
      </c>
      <c r="BC9" s="47">
        <f>'18.6'!N8+'18.6'!AD8</f>
        <v>0</v>
      </c>
      <c r="BD9" s="47">
        <f>'19.6'!N8+'19.6'!AF8</f>
        <v>0</v>
      </c>
      <c r="BE9" s="47">
        <f>'20.6'!N8+'20.6'!AD8</f>
        <v>3</v>
      </c>
      <c r="BF9" s="48">
        <f>'21.6'!N8+'21.6'!AD8</f>
        <v>12</v>
      </c>
      <c r="BG9" s="50">
        <f>'22.6'!N8+'22.6'!AD8</f>
        <v>0</v>
      </c>
      <c r="BH9" s="47">
        <f>'23.6'!N8+'23.6'!AD8</f>
        <v>10</v>
      </c>
      <c r="BI9" s="47">
        <f>'24.6'!N8+'24.6'!AD8</f>
        <v>1</v>
      </c>
      <c r="BJ9" s="47">
        <f>'25.6'!N8+'25.6'!AD8</f>
        <v>0</v>
      </c>
      <c r="BK9" s="47">
        <f>'26.6'!N8+'26.6'!AD8</f>
        <v>5</v>
      </c>
      <c r="BL9" s="47">
        <f>'27.6'!O8+'27.6'!AE8</f>
        <v>0</v>
      </c>
      <c r="BM9" s="47">
        <f>'28.6'!O8+'28.6'!AE8</f>
        <v>0</v>
      </c>
      <c r="BN9" s="47">
        <f>'29.6'!O8+'29.6'!AE8</f>
        <v>0</v>
      </c>
      <c r="BO9" s="47">
        <f>'30.6'!O8+'30.6'!AE8</f>
        <v>0</v>
      </c>
      <c r="BP9" s="47">
        <f>'31.6'!O8+'31.6'!AE8</f>
        <v>0</v>
      </c>
      <c r="BQ9" s="47">
        <f>'hàng mẫu'!$H$44</f>
        <v>0</v>
      </c>
      <c r="BR9" s="47">
        <f>'hàng xì'!$H$32</f>
        <v>10</v>
      </c>
      <c r="BS9" s="47">
        <f>'Hàng đổi'!$J$228</f>
        <v>15</v>
      </c>
      <c r="BT9" s="51">
        <f t="shared" si="1"/>
        <v>30</v>
      </c>
    </row>
    <row r="10" spans="1:72" s="52" customFormat="1" ht="20.25" customHeight="1" x14ac:dyDescent="0.25">
      <c r="A10" s="45">
        <v>7</v>
      </c>
      <c r="B10" s="43" t="s">
        <v>80</v>
      </c>
      <c r="C10" s="46">
        <v>639</v>
      </c>
      <c r="D10" s="47">
        <f>'1.6'!F9</f>
        <v>480</v>
      </c>
      <c r="E10" s="48">
        <f>'2.6'!F9</f>
        <v>0</v>
      </c>
      <c r="F10" s="47">
        <f>'3.6'!F9</f>
        <v>0</v>
      </c>
      <c r="G10" s="48">
        <f>'4.6'!F9</f>
        <v>0</v>
      </c>
      <c r="H10" s="48">
        <f>'5.6'!F9</f>
        <v>0</v>
      </c>
      <c r="I10" s="48">
        <f>'6.6'!F9</f>
        <v>240</v>
      </c>
      <c r="J10" s="48">
        <f>'7.6'!F9</f>
        <v>0</v>
      </c>
      <c r="K10" s="48">
        <f>'8.6'!F9</f>
        <v>720</v>
      </c>
      <c r="L10" s="48">
        <f>'9.6'!F9</f>
        <v>0</v>
      </c>
      <c r="M10" s="47">
        <f>'10.6'!F9</f>
        <v>0</v>
      </c>
      <c r="N10" s="47">
        <f>'11.6'!F9</f>
        <v>0</v>
      </c>
      <c r="O10" s="47">
        <f>'12.6'!F9</f>
        <v>0</v>
      </c>
      <c r="P10" s="47">
        <f>'13.6'!F9</f>
        <v>0</v>
      </c>
      <c r="Q10" s="47">
        <f>'14.6'!F9</f>
        <v>0</v>
      </c>
      <c r="R10" s="47">
        <f>'15.6'!F9</f>
        <v>720</v>
      </c>
      <c r="S10" s="48">
        <f>'16.6'!E9</f>
        <v>0</v>
      </c>
      <c r="T10" s="48">
        <f>'17.6'!E9</f>
        <v>0</v>
      </c>
      <c r="U10" s="48">
        <f>'18.6'!E9</f>
        <v>0</v>
      </c>
      <c r="V10" s="48">
        <f>'19.6'!E9</f>
        <v>0</v>
      </c>
      <c r="W10" s="48">
        <f>'20.6'!E9</f>
        <v>240</v>
      </c>
      <c r="X10" s="47">
        <f>'21.6'!E9</f>
        <v>0</v>
      </c>
      <c r="Y10" s="48">
        <f>'22.6'!E9</f>
        <v>240</v>
      </c>
      <c r="Z10" s="48">
        <f>'23.6'!E9</f>
        <v>0</v>
      </c>
      <c r="AA10" s="47">
        <f>'24.6'!E9</f>
        <v>240</v>
      </c>
      <c r="AB10" s="47">
        <f>'25.6'!E9</f>
        <v>0</v>
      </c>
      <c r="AC10" s="47">
        <f>'26.6'!E9</f>
        <v>0</v>
      </c>
      <c r="AD10" s="47">
        <f>'27.6'!F9</f>
        <v>0</v>
      </c>
      <c r="AE10" s="47">
        <f>'28.6'!F9</f>
        <v>0</v>
      </c>
      <c r="AF10" s="47">
        <f>'29.6'!F9</f>
        <v>0</v>
      </c>
      <c r="AG10" s="47">
        <f>'30.6'!F9</f>
        <v>0</v>
      </c>
      <c r="AH10" s="47">
        <f>'31.6'!F9</f>
        <v>0</v>
      </c>
      <c r="AI10" s="48"/>
      <c r="AJ10" s="47"/>
      <c r="AK10" s="49">
        <f t="shared" si="0"/>
        <v>3519</v>
      </c>
      <c r="AL10" s="48">
        <f>'1.6'!O9+'1.6'!AE9</f>
        <v>159</v>
      </c>
      <c r="AM10" s="48">
        <f>'2.6'!O9+'2.6'!AE9</f>
        <v>135</v>
      </c>
      <c r="AN10" s="48">
        <f>'3.6'!O9+'3.6'!AE9</f>
        <v>120</v>
      </c>
      <c r="AO10" s="48">
        <f>'4.6'!O9+'4.6'!AE9</f>
        <v>0</v>
      </c>
      <c r="AP10" s="48">
        <f>'5.6'!O9+'5.6'!AE9</f>
        <v>29</v>
      </c>
      <c r="AQ10" s="48">
        <f>'6.6'!O9+'6.6'!AE9</f>
        <v>250</v>
      </c>
      <c r="AR10" s="47">
        <f>'7.6'!O9+'7.6'!AE9</f>
        <v>53</v>
      </c>
      <c r="AS10" s="47">
        <f>'8.6'!O9+'8.6'!AE9</f>
        <v>176</v>
      </c>
      <c r="AT10" s="48">
        <f>'9.6'!O9+'9.6'!AE9</f>
        <v>22</v>
      </c>
      <c r="AU10" s="48">
        <f>'10.6'!O9+'10.6'!AE9</f>
        <v>105</v>
      </c>
      <c r="AV10" s="47">
        <f>'11.6'!O9+'11.6'!AE9</f>
        <v>0</v>
      </c>
      <c r="AW10" s="48">
        <f>'12.6'!O9+'12.6'!AE9</f>
        <v>50</v>
      </c>
      <c r="AX10" s="48">
        <f>'13.6'!O9+'13.6'!AE9</f>
        <v>287</v>
      </c>
      <c r="AY10" s="47">
        <f>'14.6'!O9+'14.6'!AE9</f>
        <v>112</v>
      </c>
      <c r="AZ10" s="48">
        <f>'15.6'!O9+'15.6'!AE9</f>
        <v>89</v>
      </c>
      <c r="BA10" s="48">
        <f>'16.6'!N9+'16.6'!AD9</f>
        <v>210</v>
      </c>
      <c r="BB10" s="48">
        <f>'17.6'!N9+'17.6'!AD9</f>
        <v>136</v>
      </c>
      <c r="BC10" s="47">
        <f>'18.6'!N9+'18.6'!AD9</f>
        <v>0</v>
      </c>
      <c r="BD10" s="47">
        <f>'19.6'!N9+'19.6'!AF9</f>
        <v>84</v>
      </c>
      <c r="BE10" s="47">
        <f>'20.6'!N9+'20.6'!AD9</f>
        <v>273</v>
      </c>
      <c r="BF10" s="48">
        <f>'21.6'!N9+'21.6'!AD9</f>
        <v>130</v>
      </c>
      <c r="BG10" s="50">
        <f>'22.6'!N9+'22.6'!AD9</f>
        <v>81</v>
      </c>
      <c r="BH10" s="47">
        <f>'23.6'!N9+'23.6'!AD9</f>
        <v>106</v>
      </c>
      <c r="BI10" s="47">
        <f>'24.6'!N9+'24.6'!AD9</f>
        <v>159</v>
      </c>
      <c r="BJ10" s="47">
        <f>'25.6'!N9+'25.6'!AD9</f>
        <v>0</v>
      </c>
      <c r="BK10" s="47">
        <f>'26.6'!N9+'26.6'!AD9</f>
        <v>64</v>
      </c>
      <c r="BL10" s="47">
        <f>'27.6'!O9+'27.6'!AE9</f>
        <v>0</v>
      </c>
      <c r="BM10" s="47">
        <f>'28.6'!O9+'28.6'!AE9</f>
        <v>0</v>
      </c>
      <c r="BN10" s="47">
        <f>'29.6'!O9+'29.6'!AE9</f>
        <v>0</v>
      </c>
      <c r="BO10" s="47">
        <f>'30.6'!O9+'30.6'!AE9</f>
        <v>0</v>
      </c>
      <c r="BP10" s="47">
        <f>'31.6'!O9+'31.6'!AE9</f>
        <v>0</v>
      </c>
      <c r="BQ10" s="47">
        <f>'hàng mẫu'!$I$44</f>
        <v>0</v>
      </c>
      <c r="BR10" s="47">
        <f>'hàng xì'!$I$32</f>
        <v>2</v>
      </c>
      <c r="BS10" s="47">
        <f>'Hàng đổi'!$K$228</f>
        <v>61</v>
      </c>
      <c r="BT10" s="51">
        <f t="shared" si="1"/>
        <v>687</v>
      </c>
    </row>
    <row r="11" spans="1:72" s="52" customFormat="1" ht="20.25" customHeight="1" x14ac:dyDescent="0.25">
      <c r="A11" s="45">
        <v>8</v>
      </c>
      <c r="B11" s="43" t="s">
        <v>81</v>
      </c>
      <c r="C11" s="46">
        <v>117</v>
      </c>
      <c r="D11" s="47">
        <f>'1.6'!F10</f>
        <v>0</v>
      </c>
      <c r="E11" s="48">
        <f>'2.6'!F10</f>
        <v>0</v>
      </c>
      <c r="F11" s="47">
        <f>'3.6'!F10</f>
        <v>0</v>
      </c>
      <c r="G11" s="48">
        <f>'4.6'!F10</f>
        <v>0</v>
      </c>
      <c r="H11" s="48">
        <f>'5.6'!F10</f>
        <v>0</v>
      </c>
      <c r="I11" s="48">
        <f>'6.6'!F10</f>
        <v>40</v>
      </c>
      <c r="J11" s="48">
        <f>'7.6'!F10</f>
        <v>0</v>
      </c>
      <c r="K11" s="48">
        <f>'8.6'!F10</f>
        <v>40</v>
      </c>
      <c r="L11" s="48">
        <f>'9.6'!F10</f>
        <v>0</v>
      </c>
      <c r="M11" s="47">
        <f>'10.6'!F10</f>
        <v>0</v>
      </c>
      <c r="N11" s="47">
        <f>'11.6'!F10</f>
        <v>0</v>
      </c>
      <c r="O11" s="47">
        <f>'12.6'!F10</f>
        <v>0</v>
      </c>
      <c r="P11" s="47">
        <f>'13.6'!F10</f>
        <v>40</v>
      </c>
      <c r="Q11" s="47">
        <f>'14.6'!F10</f>
        <v>0</v>
      </c>
      <c r="R11" s="47">
        <f>'15.6'!F10</f>
        <v>40</v>
      </c>
      <c r="S11" s="48">
        <f>'16.6'!E10</f>
        <v>0</v>
      </c>
      <c r="T11" s="48">
        <f>'17.6'!E10</f>
        <v>0</v>
      </c>
      <c r="U11" s="48">
        <f>'18.6'!E10</f>
        <v>0</v>
      </c>
      <c r="V11" s="48">
        <f>'19.6'!E10</f>
        <v>0</v>
      </c>
      <c r="W11" s="48">
        <f>'20.6'!E10</f>
        <v>0</v>
      </c>
      <c r="X11" s="47">
        <f>'21.6'!E10</f>
        <v>0</v>
      </c>
      <c r="Y11" s="48">
        <f>'22.6'!E10</f>
        <v>40</v>
      </c>
      <c r="Z11" s="48">
        <f>'23.6'!E10</f>
        <v>0</v>
      </c>
      <c r="AA11" s="47">
        <f>'24.6'!E10</f>
        <v>0</v>
      </c>
      <c r="AB11" s="47">
        <f>'25.6'!E10</f>
        <v>0</v>
      </c>
      <c r="AC11" s="47">
        <f>'26.6'!E10</f>
        <v>0</v>
      </c>
      <c r="AD11" s="47">
        <f>'27.6'!F10</f>
        <v>0</v>
      </c>
      <c r="AE11" s="47">
        <f>'28.6'!F10</f>
        <v>0</v>
      </c>
      <c r="AF11" s="47">
        <f>'29.6'!F10</f>
        <v>0</v>
      </c>
      <c r="AG11" s="47">
        <f>'30.6'!F10</f>
        <v>0</v>
      </c>
      <c r="AH11" s="47">
        <f>'31.6'!F10</f>
        <v>0</v>
      </c>
      <c r="AI11" s="48"/>
      <c r="AJ11" s="47"/>
      <c r="AK11" s="49">
        <f t="shared" si="0"/>
        <v>317</v>
      </c>
      <c r="AL11" s="48">
        <f>'1.6'!O10+'1.6'!AE10</f>
        <v>28</v>
      </c>
      <c r="AM11" s="48">
        <f>'2.6'!O10+'2.6'!AE10</f>
        <v>3</v>
      </c>
      <c r="AN11" s="48">
        <f>'3.6'!O10+'3.6'!AE10</f>
        <v>5</v>
      </c>
      <c r="AO11" s="48">
        <f>'4.6'!O10+'4.6'!AE10</f>
        <v>0</v>
      </c>
      <c r="AP11" s="48">
        <f>'5.6'!O10+'5.6'!AE10</f>
        <v>21</v>
      </c>
      <c r="AQ11" s="48">
        <f>'6.6'!O10+'6.6'!AE10</f>
        <v>30</v>
      </c>
      <c r="AR11" s="47">
        <f>'7.6'!O10+'7.6'!AE10</f>
        <v>3</v>
      </c>
      <c r="AS11" s="47">
        <f>'8.6'!O10+'8.6'!AE10</f>
        <v>20</v>
      </c>
      <c r="AT11" s="48">
        <f>'9.6'!O10+'9.6'!AE10</f>
        <v>1</v>
      </c>
      <c r="AU11" s="48">
        <f>'10.6'!O10+'10.6'!AE10</f>
        <v>5</v>
      </c>
      <c r="AV11" s="47">
        <f>'11.6'!O10+'11.6'!AE10</f>
        <v>0</v>
      </c>
      <c r="AW11" s="48">
        <f>'12.6'!O10+'12.6'!AE10</f>
        <v>10</v>
      </c>
      <c r="AX11" s="48">
        <f>'13.6'!O10+'13.6'!AE10</f>
        <v>0</v>
      </c>
      <c r="AY11" s="47">
        <f>'14.6'!O10+'14.6'!AE10</f>
        <v>2</v>
      </c>
      <c r="AZ11" s="48">
        <f>'15.6'!O10+'15.6'!AE10</f>
        <v>0</v>
      </c>
      <c r="BA11" s="48">
        <f>'16.6'!N10+'16.6'!AD10</f>
        <v>20</v>
      </c>
      <c r="BB11" s="48">
        <f>'17.6'!N10+'17.6'!AD10</f>
        <v>0</v>
      </c>
      <c r="BC11" s="47">
        <f>'18.6'!N10+'18.6'!AD10</f>
        <v>0</v>
      </c>
      <c r="BD11" s="47">
        <f>'19.6'!N10+'19.6'!AF10</f>
        <v>5</v>
      </c>
      <c r="BE11" s="47">
        <f>'20.6'!N10+'20.6'!AD10</f>
        <v>0</v>
      </c>
      <c r="BF11" s="48">
        <f>'21.6'!N10+'21.6'!AD10</f>
        <v>2</v>
      </c>
      <c r="BG11" s="50">
        <f>'22.6'!N10+'22.6'!AD10</f>
        <v>17</v>
      </c>
      <c r="BH11" s="47">
        <f>'23.6'!N10+'23.6'!AD10</f>
        <v>5</v>
      </c>
      <c r="BI11" s="47">
        <f>'24.6'!N10+'24.6'!AD10</f>
        <v>5</v>
      </c>
      <c r="BJ11" s="47">
        <f>'25.6'!N10+'25.6'!AD10</f>
        <v>0</v>
      </c>
      <c r="BK11" s="47">
        <f>'26.6'!N10+'26.6'!AD10</f>
        <v>50</v>
      </c>
      <c r="BL11" s="47">
        <f>'27.6'!O10+'27.6'!AE10</f>
        <v>0</v>
      </c>
      <c r="BM11" s="47">
        <f>'28.6'!O10+'28.6'!AE10</f>
        <v>0</v>
      </c>
      <c r="BN11" s="47">
        <f>'29.6'!O10+'29.6'!AE10</f>
        <v>0</v>
      </c>
      <c r="BO11" s="47">
        <f>'30.6'!O10+'30.6'!AE10</f>
        <v>0</v>
      </c>
      <c r="BP11" s="47">
        <f>'31.6'!O10+'31.6'!AE10</f>
        <v>0</v>
      </c>
      <c r="BQ11" s="47">
        <f>'hàng mẫu'!$J$44</f>
        <v>0</v>
      </c>
      <c r="BR11" s="47">
        <f>'hàng xì'!$J$32</f>
        <v>3</v>
      </c>
      <c r="BS11" s="47">
        <f>'Hàng đổi'!$L$228</f>
        <v>11</v>
      </c>
      <c r="BT11" s="51">
        <f t="shared" si="1"/>
        <v>82</v>
      </c>
    </row>
    <row r="12" spans="1:72" s="52" customFormat="1" ht="20.25" customHeight="1" x14ac:dyDescent="0.25">
      <c r="A12" s="45">
        <v>9</v>
      </c>
      <c r="B12" s="43" t="s">
        <v>82</v>
      </c>
      <c r="C12" s="46">
        <v>362</v>
      </c>
      <c r="D12" s="47">
        <f>'1.6'!F11</f>
        <v>130</v>
      </c>
      <c r="E12" s="48">
        <f>'2.6'!F11</f>
        <v>0</v>
      </c>
      <c r="F12" s="47">
        <f>'3.6'!F11</f>
        <v>0</v>
      </c>
      <c r="G12" s="48">
        <f>'4.6'!F11</f>
        <v>0</v>
      </c>
      <c r="H12" s="48">
        <f>'5.6'!F11</f>
        <v>0</v>
      </c>
      <c r="I12" s="48">
        <f>'6.6'!F11</f>
        <v>130</v>
      </c>
      <c r="J12" s="48">
        <f>'7.6'!F11</f>
        <v>0</v>
      </c>
      <c r="K12" s="48">
        <f>'8.6'!F11</f>
        <v>264</v>
      </c>
      <c r="L12" s="48">
        <f>'9.6'!F11</f>
        <v>0</v>
      </c>
      <c r="M12" s="47">
        <f>'10.6'!F11</f>
        <v>0</v>
      </c>
      <c r="N12" s="47">
        <f>'11.6'!F11</f>
        <v>0</v>
      </c>
      <c r="O12" s="47">
        <f>'12.6'!F11</f>
        <v>130</v>
      </c>
      <c r="P12" s="47">
        <f>'13.6'!F11</f>
        <v>130</v>
      </c>
      <c r="Q12" s="47">
        <f>'14.6'!F11</f>
        <v>0</v>
      </c>
      <c r="R12" s="47">
        <f>'15.6'!F11</f>
        <v>260</v>
      </c>
      <c r="S12" s="48">
        <f>'16.6'!E11</f>
        <v>0</v>
      </c>
      <c r="T12" s="48">
        <f>'17.6'!E11</f>
        <v>0</v>
      </c>
      <c r="U12" s="48">
        <f>'18.6'!E11</f>
        <v>0</v>
      </c>
      <c r="V12" s="48">
        <f>'19.6'!E11</f>
        <v>0</v>
      </c>
      <c r="W12" s="48">
        <f>'20.6'!E11</f>
        <v>130</v>
      </c>
      <c r="X12" s="47">
        <f>'21.6'!E11</f>
        <v>0</v>
      </c>
      <c r="Y12" s="48">
        <f>'22.6'!E11</f>
        <v>130</v>
      </c>
      <c r="Z12" s="48">
        <f>'23.6'!E11</f>
        <v>0</v>
      </c>
      <c r="AA12" s="47">
        <f>'24.6'!E11</f>
        <v>0</v>
      </c>
      <c r="AB12" s="47">
        <f>'25.6'!E11</f>
        <v>0</v>
      </c>
      <c r="AC12" s="47">
        <f>'26.6'!E11</f>
        <v>0</v>
      </c>
      <c r="AD12" s="47">
        <f>'27.6'!F11</f>
        <v>0</v>
      </c>
      <c r="AE12" s="47">
        <f>'28.6'!F11</f>
        <v>0</v>
      </c>
      <c r="AF12" s="47">
        <f>'29.6'!F11</f>
        <v>0</v>
      </c>
      <c r="AG12" s="47">
        <f>'30.6'!F11</f>
        <v>0</v>
      </c>
      <c r="AH12" s="47">
        <f>'31.6'!F11</f>
        <v>0</v>
      </c>
      <c r="AI12" s="48"/>
      <c r="AJ12" s="47"/>
      <c r="AK12" s="49">
        <f t="shared" si="0"/>
        <v>1666</v>
      </c>
      <c r="AL12" s="48">
        <f>'1.6'!O11+'1.6'!AE11</f>
        <v>74</v>
      </c>
      <c r="AM12" s="48">
        <f>'2.6'!O11+'2.6'!AE11</f>
        <v>109</v>
      </c>
      <c r="AN12" s="48">
        <f>'3.6'!O11+'3.6'!AE11</f>
        <v>62</v>
      </c>
      <c r="AO12" s="48">
        <f>'4.6'!O11+'4.6'!AE11</f>
        <v>0</v>
      </c>
      <c r="AP12" s="48">
        <f>'5.6'!O11+'5.6'!AE11</f>
        <v>23</v>
      </c>
      <c r="AQ12" s="48">
        <f>'6.6'!O11+'6.6'!AE11</f>
        <v>54</v>
      </c>
      <c r="AR12" s="47">
        <f>'7.6'!O11+'7.6'!AE11</f>
        <v>35</v>
      </c>
      <c r="AS12" s="47">
        <f>'8.6'!O11+'8.6'!AE11</f>
        <v>93</v>
      </c>
      <c r="AT12" s="48">
        <f>'9.6'!O11+'9.6'!AE11</f>
        <v>5</v>
      </c>
      <c r="AU12" s="48">
        <f>'10.6'!O11+'10.6'!AE11</f>
        <v>60</v>
      </c>
      <c r="AV12" s="47">
        <f>'11.6'!O11+'11.6'!AE11</f>
        <v>0</v>
      </c>
      <c r="AW12" s="48">
        <f>'12.6'!O11+'12.6'!AE11</f>
        <v>9</v>
      </c>
      <c r="AX12" s="48">
        <f>'13.6'!O11+'13.6'!AE11</f>
        <v>66</v>
      </c>
      <c r="AY12" s="47">
        <f>'14.6'!O11+'14.6'!AE11</f>
        <v>39</v>
      </c>
      <c r="AZ12" s="48">
        <f>'15.6'!O11+'15.6'!AE11</f>
        <v>68</v>
      </c>
      <c r="BA12" s="48">
        <f>'16.6'!N11+'16.6'!AD11</f>
        <v>125</v>
      </c>
      <c r="BB12" s="48">
        <f>'17.6'!N11+'17.6'!AD11</f>
        <v>49</v>
      </c>
      <c r="BC12" s="47">
        <f>'18.6'!N11+'18.6'!AD11</f>
        <v>0</v>
      </c>
      <c r="BD12" s="47">
        <f>'19.6'!N11+'19.6'!AF11</f>
        <v>25</v>
      </c>
      <c r="BE12" s="47">
        <f>'20.6'!N11+'20.6'!AD11</f>
        <v>71</v>
      </c>
      <c r="BF12" s="48">
        <f>'21.6'!N11+'21.6'!AD11</f>
        <v>12</v>
      </c>
      <c r="BG12" s="50">
        <f>'22.6'!N11+'22.6'!AD11</f>
        <v>20</v>
      </c>
      <c r="BH12" s="47">
        <f>'23.6'!N11+'23.6'!AD11</f>
        <v>54</v>
      </c>
      <c r="BI12" s="47">
        <f>'24.6'!N11+'24.6'!AD11</f>
        <v>97</v>
      </c>
      <c r="BJ12" s="47">
        <f>'25.6'!N11+'25.6'!AD11</f>
        <v>0</v>
      </c>
      <c r="BK12" s="47">
        <f>'26.6'!N11+'26.6'!AD11</f>
        <v>31</v>
      </c>
      <c r="BL12" s="47">
        <f>'27.6'!O11+'27.6'!AE11</f>
        <v>0</v>
      </c>
      <c r="BM12" s="47">
        <f>'28.6'!O11+'28.6'!AE11</f>
        <v>0</v>
      </c>
      <c r="BN12" s="47">
        <f>'29.6'!O11+'29.6'!AE11</f>
        <v>0</v>
      </c>
      <c r="BO12" s="47">
        <f>'30.6'!O11+'30.6'!AE11</f>
        <v>0</v>
      </c>
      <c r="BP12" s="47">
        <f>'31.6'!O11+'31.6'!AE11</f>
        <v>0</v>
      </c>
      <c r="BQ12" s="47">
        <f>'hàng mẫu'!$K$44</f>
        <v>0</v>
      </c>
      <c r="BR12" s="47">
        <f>'hàng xì'!$K$32</f>
        <v>11</v>
      </c>
      <c r="BS12" s="47">
        <f>'Hàng đổi'!$M$228</f>
        <v>36</v>
      </c>
      <c r="BT12" s="51">
        <f t="shared" si="1"/>
        <v>474</v>
      </c>
    </row>
    <row r="13" spans="1:72" s="52" customFormat="1" ht="20.25" customHeight="1" x14ac:dyDescent="0.25">
      <c r="A13" s="45">
        <v>10</v>
      </c>
      <c r="B13" s="43" t="s">
        <v>83</v>
      </c>
      <c r="C13" s="46">
        <v>383</v>
      </c>
      <c r="D13" s="47">
        <f>'1.6'!F12</f>
        <v>800</v>
      </c>
      <c r="E13" s="48">
        <f>'2.6'!F12</f>
        <v>0</v>
      </c>
      <c r="F13" s="47">
        <f>'3.6'!F12</f>
        <v>200</v>
      </c>
      <c r="G13" s="48">
        <f>'4.6'!F12</f>
        <v>0</v>
      </c>
      <c r="H13" s="48">
        <f>'5.6'!F12</f>
        <v>0</v>
      </c>
      <c r="I13" s="48">
        <f>'6.6'!F12</f>
        <v>263</v>
      </c>
      <c r="J13" s="48">
        <f>'7.6'!F12</f>
        <v>0</v>
      </c>
      <c r="K13" s="48">
        <f>'8.6'!F12</f>
        <v>907</v>
      </c>
      <c r="L13" s="48">
        <f>'9.6'!F12</f>
        <v>0</v>
      </c>
      <c r="M13" s="47">
        <f>'10.6'!F12</f>
        <v>0</v>
      </c>
      <c r="N13" s="47">
        <f>'11.6'!F12</f>
        <v>0</v>
      </c>
      <c r="O13" s="47">
        <f>'12.6'!F12</f>
        <v>600</v>
      </c>
      <c r="P13" s="47">
        <f>'13.6'!F12</f>
        <v>0</v>
      </c>
      <c r="Q13" s="47">
        <f>'14.6'!F12</f>
        <v>0</v>
      </c>
      <c r="R13" s="47">
        <f>'15.6'!F12</f>
        <v>689</v>
      </c>
      <c r="S13" s="48">
        <f>'16.6'!E12</f>
        <v>297</v>
      </c>
      <c r="T13" s="48">
        <f>'17.6'!E12</f>
        <v>0</v>
      </c>
      <c r="U13" s="48">
        <f>'18.6'!E12</f>
        <v>0</v>
      </c>
      <c r="V13" s="48">
        <f>'19.6'!E12</f>
        <v>200</v>
      </c>
      <c r="W13" s="48">
        <f>'20.6'!E12</f>
        <v>200</v>
      </c>
      <c r="X13" s="47">
        <f>'21.6'!E12</f>
        <v>0</v>
      </c>
      <c r="Y13" s="48">
        <f>'22.6'!E12</f>
        <v>400</v>
      </c>
      <c r="Z13" s="48">
        <f>'23.6'!E12</f>
        <v>0</v>
      </c>
      <c r="AA13" s="47">
        <f>'24.6'!E12</f>
        <v>200</v>
      </c>
      <c r="AB13" s="47">
        <f>'25.6'!E12</f>
        <v>0</v>
      </c>
      <c r="AC13" s="47">
        <f>'26.6'!E12</f>
        <v>200</v>
      </c>
      <c r="AD13" s="47">
        <f>'27.6'!F12</f>
        <v>0</v>
      </c>
      <c r="AE13" s="47">
        <f>'28.6'!F12</f>
        <v>0</v>
      </c>
      <c r="AF13" s="47">
        <f>'29.6'!F12</f>
        <v>0</v>
      </c>
      <c r="AG13" s="47">
        <f>'30.6'!F12</f>
        <v>0</v>
      </c>
      <c r="AH13" s="47">
        <f>'31.6'!F12</f>
        <v>0</v>
      </c>
      <c r="AI13" s="48"/>
      <c r="AJ13" s="47"/>
      <c r="AK13" s="49">
        <f t="shared" si="0"/>
        <v>5339</v>
      </c>
      <c r="AL13" s="48">
        <f>'1.6'!O12+'1.6'!AE12</f>
        <v>240</v>
      </c>
      <c r="AM13" s="48">
        <f>'2.6'!O12+'2.6'!AE12</f>
        <v>284</v>
      </c>
      <c r="AN13" s="48">
        <f>'3.6'!O12+'3.6'!AE12</f>
        <v>181</v>
      </c>
      <c r="AO13" s="48">
        <f>'4.6'!O12+'4.6'!AE12</f>
        <v>0</v>
      </c>
      <c r="AP13" s="48">
        <f>'5.6'!O12+'5.6'!AE12</f>
        <v>125</v>
      </c>
      <c r="AQ13" s="48">
        <f>'6.6'!O12+'6.6'!AE12</f>
        <v>329</v>
      </c>
      <c r="AR13" s="47">
        <f>'7.6'!O12+'7.6'!AE12</f>
        <v>214</v>
      </c>
      <c r="AS13" s="47">
        <f>'8.6'!O12+'8.6'!AE12</f>
        <v>283</v>
      </c>
      <c r="AT13" s="48">
        <f>'9.6'!O12+'9.6'!AE12</f>
        <v>39</v>
      </c>
      <c r="AU13" s="48">
        <f>'10.6'!O12+'10.6'!AE12</f>
        <v>164</v>
      </c>
      <c r="AV13" s="47">
        <f>'11.6'!O12+'11.6'!AE12</f>
        <v>0</v>
      </c>
      <c r="AW13" s="48">
        <f>'12.6'!O12+'12.6'!AE12</f>
        <v>117</v>
      </c>
      <c r="AX13" s="48">
        <f>'13.6'!O12+'13.6'!AE12</f>
        <v>318</v>
      </c>
      <c r="AY13" s="47">
        <f>'14.6'!O12+'14.6'!AE12</f>
        <v>149</v>
      </c>
      <c r="AZ13" s="48">
        <f>'15.6'!O12+'15.6'!AE12</f>
        <v>194</v>
      </c>
      <c r="BA13" s="48">
        <f>'16.6'!N12+'16.6'!AD12</f>
        <v>304</v>
      </c>
      <c r="BB13" s="48">
        <f>'17.6'!N12+'17.6'!AD12</f>
        <v>225</v>
      </c>
      <c r="BC13" s="47">
        <f>'18.6'!N12+'18.6'!AD12</f>
        <v>0</v>
      </c>
      <c r="BD13" s="47">
        <f>'19.6'!N12+'19.6'!AF12</f>
        <v>141</v>
      </c>
      <c r="BE13" s="47">
        <f>'20.6'!N12+'20.6'!AD12</f>
        <v>310</v>
      </c>
      <c r="BF13" s="48">
        <f>'21.6'!N12+'21.6'!AD12</f>
        <v>190</v>
      </c>
      <c r="BG13" s="50">
        <f>'22.6'!N12+'22.6'!AD12</f>
        <v>179</v>
      </c>
      <c r="BH13" s="47">
        <f>'23.6'!N12+'23.6'!AD12</f>
        <v>205</v>
      </c>
      <c r="BI13" s="47">
        <f>'24.6'!N12+'24.6'!AD12</f>
        <v>272</v>
      </c>
      <c r="BJ13" s="47">
        <f>'25.6'!N12+'25.6'!AD12</f>
        <v>0</v>
      </c>
      <c r="BK13" s="47">
        <f>'26.6'!N12+'26.6'!AD12</f>
        <v>134</v>
      </c>
      <c r="BL13" s="47">
        <f>'27.6'!O12+'27.6'!AE12</f>
        <v>0</v>
      </c>
      <c r="BM13" s="47">
        <f>'28.6'!O12+'28.6'!AE12</f>
        <v>0</v>
      </c>
      <c r="BN13" s="47">
        <f>'29.6'!O12+'29.6'!AE12</f>
        <v>0</v>
      </c>
      <c r="BO13" s="47">
        <f>'30.6'!O12+'30.6'!AE12</f>
        <v>0</v>
      </c>
      <c r="BP13" s="47">
        <f>'31.6'!O12+'31.6'!AE12</f>
        <v>0</v>
      </c>
      <c r="BQ13" s="47">
        <f>'hàng mẫu'!$L$44</f>
        <v>0</v>
      </c>
      <c r="BR13" s="47">
        <f>'hàng xì'!$L$32</f>
        <v>0</v>
      </c>
      <c r="BS13" s="47">
        <f>'Hàng đổi'!$N$228</f>
        <v>100</v>
      </c>
      <c r="BT13" s="51">
        <f t="shared" si="1"/>
        <v>742</v>
      </c>
    </row>
    <row r="14" spans="1:72" s="52" customFormat="1" ht="20.25" customHeight="1" x14ac:dyDescent="0.25">
      <c r="A14" s="45">
        <v>11</v>
      </c>
      <c r="B14" s="43" t="s">
        <v>84</v>
      </c>
      <c r="C14" s="46">
        <v>0</v>
      </c>
      <c r="D14" s="47">
        <f>'1.6'!F13</f>
        <v>0</v>
      </c>
      <c r="E14" s="48">
        <f>'2.6'!F13</f>
        <v>0</v>
      </c>
      <c r="F14" s="47">
        <f>'3.6'!F13</f>
        <v>0</v>
      </c>
      <c r="G14" s="48">
        <f>'4.6'!F13</f>
        <v>0</v>
      </c>
      <c r="H14" s="48">
        <f>'5.6'!F13</f>
        <v>0</v>
      </c>
      <c r="I14" s="48">
        <f>'6.6'!F13</f>
        <v>0</v>
      </c>
      <c r="J14" s="48">
        <f>'7.6'!F13</f>
        <v>0</v>
      </c>
      <c r="K14" s="48">
        <f>'8.6'!F13</f>
        <v>0</v>
      </c>
      <c r="L14" s="48">
        <f>'9.6'!F13</f>
        <v>0</v>
      </c>
      <c r="M14" s="47">
        <f>'10.6'!F13</f>
        <v>0</v>
      </c>
      <c r="N14" s="47">
        <f>'11.6'!F13</f>
        <v>0</v>
      </c>
      <c r="O14" s="47">
        <f>'12.6'!F13</f>
        <v>0</v>
      </c>
      <c r="P14" s="47">
        <f>'13.6'!F13</f>
        <v>0</v>
      </c>
      <c r="Q14" s="47">
        <f>'14.6'!F13</f>
        <v>0</v>
      </c>
      <c r="R14" s="47">
        <f>'15.6'!F13</f>
        <v>0</v>
      </c>
      <c r="S14" s="48">
        <f>'16.6'!E13</f>
        <v>0</v>
      </c>
      <c r="T14" s="48">
        <f>'17.6'!E13</f>
        <v>0</v>
      </c>
      <c r="U14" s="48">
        <f>'18.6'!E13</f>
        <v>0</v>
      </c>
      <c r="V14" s="48">
        <f>'19.6'!E13</f>
        <v>0</v>
      </c>
      <c r="W14" s="48">
        <f>'20.6'!E13</f>
        <v>0</v>
      </c>
      <c r="X14" s="47">
        <f>'21.6'!E13</f>
        <v>0</v>
      </c>
      <c r="Y14" s="48">
        <f>'22.6'!E13</f>
        <v>0</v>
      </c>
      <c r="Z14" s="48">
        <f>'23.6'!E13</f>
        <v>0</v>
      </c>
      <c r="AA14" s="47">
        <f>'24.6'!E13</f>
        <v>0</v>
      </c>
      <c r="AB14" s="47">
        <f>'25.6'!E13</f>
        <v>0</v>
      </c>
      <c r="AC14" s="47">
        <f>'26.6'!E13</f>
        <v>0</v>
      </c>
      <c r="AD14" s="47">
        <f>'27.6'!F13</f>
        <v>0</v>
      </c>
      <c r="AE14" s="47">
        <f>'28.6'!F13</f>
        <v>0</v>
      </c>
      <c r="AF14" s="47">
        <f>'29.6'!F13</f>
        <v>0</v>
      </c>
      <c r="AG14" s="47">
        <f>'30.6'!F13</f>
        <v>0</v>
      </c>
      <c r="AH14" s="47">
        <f>'31.6'!F13</f>
        <v>0</v>
      </c>
      <c r="AI14" s="48"/>
      <c r="AJ14" s="47"/>
      <c r="AK14" s="49">
        <f t="shared" si="0"/>
        <v>0</v>
      </c>
      <c r="AL14" s="48">
        <f>'1.6'!O13+'1.6'!AE13</f>
        <v>0</v>
      </c>
      <c r="AM14" s="48">
        <f>'2.6'!O13+'2.6'!AE13</f>
        <v>0</v>
      </c>
      <c r="AN14" s="48">
        <f>'3.6'!O13+'3.6'!AE13</f>
        <v>0</v>
      </c>
      <c r="AO14" s="48">
        <f>'4.6'!O13+'4.6'!AE13</f>
        <v>0</v>
      </c>
      <c r="AP14" s="48">
        <f>'5.6'!O13+'5.6'!AE13</f>
        <v>0</v>
      </c>
      <c r="AQ14" s="48">
        <f>'6.6'!O13+'6.6'!AE13</f>
        <v>0</v>
      </c>
      <c r="AR14" s="47">
        <f>'7.6'!O13+'7.6'!AE13</f>
        <v>0</v>
      </c>
      <c r="AS14" s="47">
        <f>'8.6'!O13+'8.6'!AE13</f>
        <v>0</v>
      </c>
      <c r="AT14" s="48">
        <f>'9.6'!O13+'9.6'!AE13</f>
        <v>0</v>
      </c>
      <c r="AU14" s="48">
        <f>'10.6'!O13+'10.6'!AE13</f>
        <v>0</v>
      </c>
      <c r="AV14" s="47">
        <f>'11.6'!O13+'11.6'!AE13</f>
        <v>0</v>
      </c>
      <c r="AW14" s="48">
        <f>'12.6'!O13+'12.6'!AE13</f>
        <v>0</v>
      </c>
      <c r="AX14" s="48">
        <f>'13.6'!O13+'13.6'!AE13</f>
        <v>0</v>
      </c>
      <c r="AY14" s="47">
        <f>'14.6'!O13+'14.6'!AE13</f>
        <v>0</v>
      </c>
      <c r="AZ14" s="48">
        <f>'15.6'!O13+'15.6'!AE13</f>
        <v>0</v>
      </c>
      <c r="BA14" s="48">
        <f>'16.6'!N13+'16.6'!AD13</f>
        <v>0</v>
      </c>
      <c r="BB14" s="48">
        <f>'17.6'!N13+'17.6'!AD13</f>
        <v>0</v>
      </c>
      <c r="BC14" s="47">
        <f>'18.6'!N13+'18.6'!AD13</f>
        <v>0</v>
      </c>
      <c r="BD14" s="47">
        <f>'19.6'!N13+'19.6'!AF13</f>
        <v>0</v>
      </c>
      <c r="BE14" s="47">
        <f>'20.6'!N13+'20.6'!AD13</f>
        <v>0</v>
      </c>
      <c r="BF14" s="48">
        <f>'21.6'!N13+'21.6'!AD13</f>
        <v>0</v>
      </c>
      <c r="BG14" s="50">
        <f>'22.6'!N13+'22.6'!AD13</f>
        <v>0</v>
      </c>
      <c r="BH14" s="47">
        <f>'23.6'!N13+'23.6'!AD13</f>
        <v>0</v>
      </c>
      <c r="BI14" s="47">
        <f>'24.6'!N13+'24.6'!AD13</f>
        <v>0</v>
      </c>
      <c r="BJ14" s="47">
        <f>'25.6'!N13+'25.6'!AD13</f>
        <v>0</v>
      </c>
      <c r="BK14" s="47">
        <f>'26.6'!N13+'26.6'!AD13</f>
        <v>0</v>
      </c>
      <c r="BL14" s="47">
        <f>'27.6'!O13+'27.6'!AE13</f>
        <v>0</v>
      </c>
      <c r="BM14" s="47">
        <f>'28.6'!O13+'28.6'!AE13</f>
        <v>0</v>
      </c>
      <c r="BN14" s="47">
        <f>'29.6'!O13+'29.6'!AE13</f>
        <v>0</v>
      </c>
      <c r="BO14" s="47">
        <f>'30.6'!O13+'30.6'!AE13</f>
        <v>0</v>
      </c>
      <c r="BP14" s="47">
        <f>'31.6'!O13+'31.6'!AE13</f>
        <v>0</v>
      </c>
      <c r="BQ14" s="47">
        <f>'hàng mẫu'!$M$44</f>
        <v>0</v>
      </c>
      <c r="BR14" s="47">
        <f>'hàng xì'!$M$32</f>
        <v>0</v>
      </c>
      <c r="BS14" s="47">
        <f>'Hàng đổi'!$O$228</f>
        <v>0</v>
      </c>
      <c r="BT14" s="51">
        <f t="shared" si="1"/>
        <v>0</v>
      </c>
    </row>
    <row r="15" spans="1:72" s="52" customFormat="1" ht="20.25" customHeight="1" x14ac:dyDescent="0.25">
      <c r="A15" s="45">
        <v>12</v>
      </c>
      <c r="B15" s="43" t="s">
        <v>85</v>
      </c>
      <c r="C15" s="46">
        <v>61</v>
      </c>
      <c r="D15" s="47">
        <f>'1.6'!F14</f>
        <v>88</v>
      </c>
      <c r="E15" s="48">
        <f>'2.6'!F14</f>
        <v>56</v>
      </c>
      <c r="F15" s="47">
        <f>'3.6'!F14</f>
        <v>48</v>
      </c>
      <c r="G15" s="48">
        <f>'4.6'!F14</f>
        <v>0</v>
      </c>
      <c r="H15" s="48">
        <f>'5.6'!F14</f>
        <v>0</v>
      </c>
      <c r="I15" s="48">
        <f>'6.6'!F14</f>
        <v>48</v>
      </c>
      <c r="J15" s="48">
        <f>'7.6'!F14</f>
        <v>0</v>
      </c>
      <c r="K15" s="48">
        <f>'8.6'!F14</f>
        <v>96</v>
      </c>
      <c r="L15" s="48">
        <f>'9.6'!F14</f>
        <v>0</v>
      </c>
      <c r="M15" s="47">
        <f>'10.6'!F14</f>
        <v>0</v>
      </c>
      <c r="N15" s="47">
        <f>'11.6'!F14</f>
        <v>48</v>
      </c>
      <c r="O15" s="47">
        <f>'12.6'!F14</f>
        <v>96</v>
      </c>
      <c r="P15" s="47">
        <f>'13.6'!F14</f>
        <v>96</v>
      </c>
      <c r="Q15" s="47">
        <f>'14.6'!F14</f>
        <v>0</v>
      </c>
      <c r="R15" s="47">
        <f>'15.6'!F14</f>
        <v>144</v>
      </c>
      <c r="S15" s="48">
        <f>'16.6'!E14</f>
        <v>0</v>
      </c>
      <c r="T15" s="48">
        <f>'17.6'!E14</f>
        <v>0</v>
      </c>
      <c r="U15" s="48">
        <f>'18.6'!E14</f>
        <v>0</v>
      </c>
      <c r="V15" s="48">
        <f>'19.6'!E14</f>
        <v>0</v>
      </c>
      <c r="W15" s="48">
        <f>'20.6'!E14</f>
        <v>0</v>
      </c>
      <c r="X15" s="47">
        <f>'21.6'!E14</f>
        <v>0</v>
      </c>
      <c r="Y15" s="48">
        <f>'22.6'!E14</f>
        <v>96</v>
      </c>
      <c r="Z15" s="48">
        <f>'23.6'!E14</f>
        <v>0</v>
      </c>
      <c r="AA15" s="47">
        <f>'24.6'!E14</f>
        <v>0</v>
      </c>
      <c r="AB15" s="47">
        <f>'25.6'!E14</f>
        <v>0</v>
      </c>
      <c r="AC15" s="47">
        <f>'26.6'!E14</f>
        <v>0</v>
      </c>
      <c r="AD15" s="47">
        <f>'27.6'!F14</f>
        <v>0</v>
      </c>
      <c r="AE15" s="47">
        <f>'28.6'!F14</f>
        <v>0</v>
      </c>
      <c r="AF15" s="47">
        <f>'29.6'!F14</f>
        <v>0</v>
      </c>
      <c r="AG15" s="47">
        <f>'30.6'!F14</f>
        <v>0</v>
      </c>
      <c r="AH15" s="47">
        <f>'31.6'!F14</f>
        <v>0</v>
      </c>
      <c r="AI15" s="48"/>
      <c r="AJ15" s="47"/>
      <c r="AK15" s="49">
        <f t="shared" si="0"/>
        <v>877</v>
      </c>
      <c r="AL15" s="48">
        <f>'1.6'!O14+'1.6'!AE14</f>
        <v>73</v>
      </c>
      <c r="AM15" s="48">
        <f>'2.6'!O14+'2.6'!AE14</f>
        <v>28</v>
      </c>
      <c r="AN15" s="48">
        <f>'3.6'!O14+'3.6'!AE14</f>
        <v>31</v>
      </c>
      <c r="AO15" s="48">
        <f>'4.6'!O14+'4.6'!AE14</f>
        <v>0</v>
      </c>
      <c r="AP15" s="48">
        <f>'5.6'!O14+'5.6'!AE14</f>
        <v>17</v>
      </c>
      <c r="AQ15" s="48">
        <f>'6.6'!O14+'6.6'!AE14</f>
        <v>26</v>
      </c>
      <c r="AR15" s="47">
        <f>'7.6'!O14+'7.6'!AE14</f>
        <v>21</v>
      </c>
      <c r="AS15" s="47">
        <f>'8.6'!O14+'8.6'!AE14</f>
        <v>87</v>
      </c>
      <c r="AT15" s="48">
        <f>'9.6'!O14+'9.6'!AE14</f>
        <v>7</v>
      </c>
      <c r="AU15" s="48">
        <f>'10.6'!O14+'10.6'!AE14</f>
        <v>20</v>
      </c>
      <c r="AV15" s="47">
        <f>'11.6'!O14+'11.6'!AE14</f>
        <v>0</v>
      </c>
      <c r="AW15" s="48">
        <f>'12.6'!O14+'12.6'!AE14</f>
        <v>18</v>
      </c>
      <c r="AX15" s="48">
        <f>'13.6'!O14+'13.6'!AE14</f>
        <v>44</v>
      </c>
      <c r="AY15" s="47">
        <f>'14.6'!O14+'14.6'!AE14</f>
        <v>24</v>
      </c>
      <c r="AZ15" s="48">
        <f>'15.6'!O14+'15.6'!AE14</f>
        <v>15</v>
      </c>
      <c r="BA15" s="48">
        <f>'16.6'!N14+'16.6'!AD14</f>
        <v>32</v>
      </c>
      <c r="BB15" s="48">
        <f>'17.6'!N14+'17.6'!AD14</f>
        <v>14</v>
      </c>
      <c r="BC15" s="47">
        <f>'18.6'!N14+'18.6'!AD14</f>
        <v>0</v>
      </c>
      <c r="BD15" s="47">
        <f>'19.6'!N14+'19.6'!AF14</f>
        <v>27</v>
      </c>
      <c r="BE15" s="47">
        <f>'20.6'!N14+'20.6'!AD14</f>
        <v>44</v>
      </c>
      <c r="BF15" s="48">
        <f>'21.6'!N14+'21.6'!AD14</f>
        <v>13</v>
      </c>
      <c r="BG15" s="50">
        <f>'22.6'!N14+'22.6'!AD14</f>
        <v>29</v>
      </c>
      <c r="BH15" s="47">
        <f>'23.6'!N14+'23.6'!AD14</f>
        <v>47</v>
      </c>
      <c r="BI15" s="47">
        <f>'24.6'!N14+'24.6'!AD14</f>
        <v>61</v>
      </c>
      <c r="BJ15" s="47">
        <f>'25.6'!N14+'25.6'!AD14</f>
        <v>0</v>
      </c>
      <c r="BK15" s="47">
        <f>'26.6'!N14+'26.6'!AD14</f>
        <v>10</v>
      </c>
      <c r="BL15" s="47">
        <f>'27.6'!O14+'27.6'!AE14</f>
        <v>0</v>
      </c>
      <c r="BM15" s="47">
        <f>'28.6'!O14+'28.6'!AE14</f>
        <v>0</v>
      </c>
      <c r="BN15" s="47">
        <f>'29.6'!O14+'29.6'!AE14</f>
        <v>0</v>
      </c>
      <c r="BO15" s="47">
        <f>'30.6'!O14+'30.6'!AE14</f>
        <v>0</v>
      </c>
      <c r="BP15" s="47">
        <f>'31.6'!O14+'31.6'!AE14</f>
        <v>0</v>
      </c>
      <c r="BQ15" s="47">
        <f>'hàng mẫu'!$N$44</f>
        <v>0</v>
      </c>
      <c r="BR15" s="47">
        <f>'hàng xì'!$N$32</f>
        <v>1</v>
      </c>
      <c r="BS15" s="47">
        <f>'Hàng đổi'!$P$228</f>
        <v>34</v>
      </c>
      <c r="BT15" s="51">
        <f t="shared" si="1"/>
        <v>188</v>
      </c>
    </row>
    <row r="16" spans="1:72" s="52" customFormat="1" ht="20.25" customHeight="1" x14ac:dyDescent="0.25">
      <c r="A16" s="45">
        <v>13</v>
      </c>
      <c r="B16" s="43" t="s">
        <v>86</v>
      </c>
      <c r="C16" s="46">
        <v>226</v>
      </c>
      <c r="D16" s="47">
        <f>'1.6'!F15</f>
        <v>147</v>
      </c>
      <c r="E16" s="48">
        <f>'2.6'!F15</f>
        <v>23</v>
      </c>
      <c r="F16" s="47">
        <f>'3.6'!F15</f>
        <v>0</v>
      </c>
      <c r="G16" s="48">
        <f>'4.6'!F15</f>
        <v>0</v>
      </c>
      <c r="H16" s="48">
        <f>'5.6'!F15</f>
        <v>0</v>
      </c>
      <c r="I16" s="48">
        <f>'6.6'!F15</f>
        <v>0</v>
      </c>
      <c r="J16" s="48">
        <f>'7.6'!F15</f>
        <v>0</v>
      </c>
      <c r="K16" s="48">
        <f>'8.6'!F15</f>
        <v>255</v>
      </c>
      <c r="L16" s="48">
        <f>'9.6'!F15</f>
        <v>0</v>
      </c>
      <c r="M16" s="47">
        <f>'10.6'!F15</f>
        <v>0</v>
      </c>
      <c r="N16" s="47">
        <f>'11.6'!F15</f>
        <v>0</v>
      </c>
      <c r="O16" s="47">
        <f>'12.6'!F15</f>
        <v>170</v>
      </c>
      <c r="P16" s="47">
        <f>'13.6'!F15</f>
        <v>85</v>
      </c>
      <c r="Q16" s="47">
        <f>'14.6'!F15</f>
        <v>0</v>
      </c>
      <c r="R16" s="47">
        <f>'15.6'!F15</f>
        <v>85</v>
      </c>
      <c r="S16" s="48">
        <f>'16.6'!E15</f>
        <v>0</v>
      </c>
      <c r="T16" s="48">
        <f>'17.6'!E15</f>
        <v>0</v>
      </c>
      <c r="U16" s="48">
        <f>'18.6'!E15</f>
        <v>0</v>
      </c>
      <c r="V16" s="48">
        <f>'19.6'!E15</f>
        <v>170</v>
      </c>
      <c r="W16" s="48">
        <f>'20.6'!E15</f>
        <v>85</v>
      </c>
      <c r="X16" s="47">
        <f>'21.6'!E15</f>
        <v>0</v>
      </c>
      <c r="Y16" s="48">
        <f>'22.6'!E15</f>
        <v>83</v>
      </c>
      <c r="Z16" s="48">
        <f>'23.6'!E15</f>
        <v>85</v>
      </c>
      <c r="AA16" s="47">
        <f>'24.6'!E15</f>
        <v>85</v>
      </c>
      <c r="AB16" s="47">
        <f>'25.6'!E15</f>
        <v>0</v>
      </c>
      <c r="AC16" s="47">
        <f>'26.6'!E15</f>
        <v>0</v>
      </c>
      <c r="AD16" s="47">
        <f>'27.6'!F15</f>
        <v>0</v>
      </c>
      <c r="AE16" s="47">
        <f>'28.6'!F15</f>
        <v>0</v>
      </c>
      <c r="AF16" s="47">
        <f>'29.6'!F15</f>
        <v>0</v>
      </c>
      <c r="AG16" s="47">
        <f>'30.6'!F15</f>
        <v>0</v>
      </c>
      <c r="AH16" s="47">
        <f>'31.6'!F15</f>
        <v>0</v>
      </c>
      <c r="AI16" s="48"/>
      <c r="AJ16" s="47"/>
      <c r="AK16" s="49">
        <f t="shared" si="0"/>
        <v>1499</v>
      </c>
      <c r="AL16" s="48">
        <f>'1.6'!O15+'1.6'!AE15</f>
        <v>60</v>
      </c>
      <c r="AM16" s="48">
        <f>'2.6'!O15+'2.6'!AE15</f>
        <v>44</v>
      </c>
      <c r="AN16" s="48">
        <f>'3.6'!O15+'3.6'!AE15</f>
        <v>76</v>
      </c>
      <c r="AO16" s="48">
        <f>'4.6'!O15+'4.6'!AE15</f>
        <v>0</v>
      </c>
      <c r="AP16" s="48">
        <f>'5.6'!O15+'5.6'!AE15</f>
        <v>14</v>
      </c>
      <c r="AQ16" s="48">
        <f>'6.6'!O15+'6.6'!AE15</f>
        <v>13</v>
      </c>
      <c r="AR16" s="47">
        <f>'7.6'!O15+'7.6'!AE15</f>
        <v>25</v>
      </c>
      <c r="AS16" s="47">
        <f>'8.6'!O15+'8.6'!AE15</f>
        <v>82</v>
      </c>
      <c r="AT16" s="48">
        <f>'9.6'!O15+'9.6'!AE15</f>
        <v>9</v>
      </c>
      <c r="AU16" s="48">
        <f>'10.6'!O15+'10.6'!AE15</f>
        <v>34</v>
      </c>
      <c r="AV16" s="47">
        <f>'11.6'!O15+'11.6'!AE15</f>
        <v>0</v>
      </c>
      <c r="AW16" s="48">
        <f>'12.6'!O15+'12.6'!AE15</f>
        <v>32</v>
      </c>
      <c r="AX16" s="48">
        <f>'13.6'!O15+'13.6'!AE15</f>
        <v>67</v>
      </c>
      <c r="AY16" s="47">
        <f>'14.6'!O15+'14.6'!AE15</f>
        <v>69</v>
      </c>
      <c r="AZ16" s="48">
        <f>'15.6'!O15+'15.6'!AE15</f>
        <v>92</v>
      </c>
      <c r="BA16" s="48">
        <f>'16.6'!N15+'16.6'!AD15</f>
        <v>112</v>
      </c>
      <c r="BB16" s="48">
        <f>'17.6'!N15+'17.6'!AD15</f>
        <v>45</v>
      </c>
      <c r="BC16" s="47">
        <f>'18.6'!N15+'18.6'!AD15</f>
        <v>0</v>
      </c>
      <c r="BD16" s="47">
        <f>'19.6'!N15+'19.6'!AF15</f>
        <v>58</v>
      </c>
      <c r="BE16" s="47">
        <f>'20.6'!N15+'20.6'!AD15</f>
        <v>38</v>
      </c>
      <c r="BF16" s="48">
        <f>'21.6'!N15+'21.6'!AD15</f>
        <v>39</v>
      </c>
      <c r="BG16" s="50">
        <f>'22.6'!N15+'22.6'!AD15</f>
        <v>11</v>
      </c>
      <c r="BH16" s="47">
        <f>'23.6'!N15+'23.6'!AD15</f>
        <v>49</v>
      </c>
      <c r="BI16" s="47">
        <f>'24.6'!N15+'24.6'!AD15</f>
        <v>72</v>
      </c>
      <c r="BJ16" s="47">
        <f>'25.6'!N15+'25.6'!AD15</f>
        <v>0</v>
      </c>
      <c r="BK16" s="47">
        <f>'26.6'!N15+'26.6'!AD15</f>
        <v>18</v>
      </c>
      <c r="BL16" s="47">
        <f>'27.6'!O15+'27.6'!AE15</f>
        <v>0</v>
      </c>
      <c r="BM16" s="47">
        <f>'28.6'!O15+'28.6'!AE15</f>
        <v>0</v>
      </c>
      <c r="BN16" s="47">
        <f>'29.6'!O15+'29.6'!AE15</f>
        <v>0</v>
      </c>
      <c r="BO16" s="47">
        <f>'30.6'!O15+'30.6'!AE15</f>
        <v>0</v>
      </c>
      <c r="BP16" s="47">
        <f>'31.6'!O15+'31.6'!AE15</f>
        <v>0</v>
      </c>
      <c r="BQ16" s="47">
        <f>'hàng mẫu'!$O$44</f>
        <v>1</v>
      </c>
      <c r="BR16" s="47">
        <f>'hàng xì'!$O$32</f>
        <v>4</v>
      </c>
      <c r="BS16" s="47">
        <f>'Hàng đổi'!$Q$228</f>
        <v>30</v>
      </c>
      <c r="BT16" s="51">
        <f t="shared" si="1"/>
        <v>436</v>
      </c>
    </row>
    <row r="17" spans="1:72" s="52" customFormat="1" ht="20.25" customHeight="1" x14ac:dyDescent="0.25">
      <c r="A17" s="45">
        <v>14</v>
      </c>
      <c r="B17" s="43" t="s">
        <v>87</v>
      </c>
      <c r="C17" s="46">
        <v>212</v>
      </c>
      <c r="D17" s="47">
        <f>'1.6'!F16</f>
        <v>340</v>
      </c>
      <c r="E17" s="48">
        <f>'2.6'!F16</f>
        <v>0</v>
      </c>
      <c r="F17" s="47">
        <f>'3.6'!F16</f>
        <v>85</v>
      </c>
      <c r="G17" s="48">
        <f>'4.6'!F16</f>
        <v>0</v>
      </c>
      <c r="H17" s="48">
        <f>'5.6'!F16</f>
        <v>0</v>
      </c>
      <c r="I17" s="48">
        <f>'6.6'!F16</f>
        <v>254</v>
      </c>
      <c r="J17" s="48">
        <f>'7.6'!F16</f>
        <v>0</v>
      </c>
      <c r="K17" s="48">
        <f>'8.6'!F16</f>
        <v>255</v>
      </c>
      <c r="L17" s="48">
        <f>'9.6'!F16</f>
        <v>0</v>
      </c>
      <c r="M17" s="47">
        <f>'10.6'!F16</f>
        <v>0</v>
      </c>
      <c r="N17" s="47">
        <f>'11.6'!F16</f>
        <v>0</v>
      </c>
      <c r="O17" s="47">
        <f>'12.6'!F16</f>
        <v>170</v>
      </c>
      <c r="P17" s="47">
        <f>'13.6'!F16</f>
        <v>170</v>
      </c>
      <c r="Q17" s="47">
        <f>'14.6'!F16</f>
        <v>0</v>
      </c>
      <c r="R17" s="47">
        <f>'15.6'!F16</f>
        <v>340</v>
      </c>
      <c r="S17" s="48">
        <f>'16.6'!E16</f>
        <v>0</v>
      </c>
      <c r="T17" s="48">
        <f>'17.6'!E16</f>
        <v>0</v>
      </c>
      <c r="U17" s="48">
        <f>'18.6'!E16</f>
        <v>0</v>
      </c>
      <c r="V17" s="48">
        <f>'19.6'!E16</f>
        <v>255</v>
      </c>
      <c r="W17" s="48">
        <f>'20.6'!E16</f>
        <v>170</v>
      </c>
      <c r="X17" s="47">
        <f>'21.6'!E16</f>
        <v>0</v>
      </c>
      <c r="Y17" s="48">
        <f>'22.6'!E16</f>
        <v>170</v>
      </c>
      <c r="Z17" s="48">
        <f>'23.6'!E16</f>
        <v>85</v>
      </c>
      <c r="AA17" s="47">
        <f>'24.6'!E16</f>
        <v>85</v>
      </c>
      <c r="AB17" s="47">
        <f>'25.6'!E16</f>
        <v>0</v>
      </c>
      <c r="AC17" s="47">
        <f>'26.6'!E16</f>
        <v>0</v>
      </c>
      <c r="AD17" s="47">
        <f>'27.6'!F16</f>
        <v>0</v>
      </c>
      <c r="AE17" s="47">
        <f>'28.6'!F16</f>
        <v>0</v>
      </c>
      <c r="AF17" s="47">
        <f>'29.6'!F16</f>
        <v>0</v>
      </c>
      <c r="AG17" s="47">
        <f>'30.6'!F16</f>
        <v>0</v>
      </c>
      <c r="AH17" s="47">
        <f>'31.6'!F16</f>
        <v>0</v>
      </c>
      <c r="AI17" s="48"/>
      <c r="AJ17" s="47"/>
      <c r="AK17" s="49">
        <f t="shared" si="0"/>
        <v>2591</v>
      </c>
      <c r="AL17" s="48">
        <f>'1.6'!O16+'1.6'!AE16</f>
        <v>166</v>
      </c>
      <c r="AM17" s="48">
        <f>'2.6'!O16+'2.6'!AE16</f>
        <v>116</v>
      </c>
      <c r="AN17" s="48">
        <f>'3.6'!O16+'3.6'!AE16</f>
        <v>145</v>
      </c>
      <c r="AO17" s="48">
        <f>'4.6'!O16+'4.6'!AE16</f>
        <v>0</v>
      </c>
      <c r="AP17" s="48">
        <f>'5.6'!O16+'5.6'!AE16</f>
        <v>47</v>
      </c>
      <c r="AQ17" s="48">
        <f>'6.6'!O16+'6.6'!AE16</f>
        <v>38</v>
      </c>
      <c r="AR17" s="47">
        <f>'7.6'!O16+'7.6'!AE16</f>
        <v>86</v>
      </c>
      <c r="AS17" s="47">
        <f>'8.6'!O16+'8.6'!AE16</f>
        <v>156</v>
      </c>
      <c r="AT17" s="48">
        <f>'9.6'!O16+'9.6'!AE16</f>
        <v>9</v>
      </c>
      <c r="AU17" s="48">
        <f>'10.6'!O16+'10.6'!AE16</f>
        <v>87</v>
      </c>
      <c r="AV17" s="47">
        <f>'11.6'!O16+'11.6'!AE16</f>
        <v>0</v>
      </c>
      <c r="AW17" s="48">
        <f>'12.6'!O16+'12.6'!AE16</f>
        <v>54</v>
      </c>
      <c r="AX17" s="48">
        <f>'13.6'!O16+'13.6'!AE16</f>
        <v>156</v>
      </c>
      <c r="AY17" s="47">
        <f>'14.6'!O16+'14.6'!AE16</f>
        <v>106</v>
      </c>
      <c r="AZ17" s="48">
        <f>'15.6'!O16+'15.6'!AE16</f>
        <v>130</v>
      </c>
      <c r="BA17" s="48">
        <f>'16.6'!N16+'16.6'!AD16</f>
        <v>203</v>
      </c>
      <c r="BB17" s="48">
        <f>'17.6'!N16+'17.6'!AD16</f>
        <v>124</v>
      </c>
      <c r="BC17" s="47">
        <f>'18.6'!N16+'18.6'!AD16</f>
        <v>0</v>
      </c>
      <c r="BD17" s="47">
        <f>'19.6'!N16+'19.6'!AF16</f>
        <v>95</v>
      </c>
      <c r="BE17" s="47">
        <f>'20.6'!N16+'20.6'!AD16</f>
        <v>95</v>
      </c>
      <c r="BF17" s="48">
        <f>'21.6'!N16+'21.6'!AD16</f>
        <v>64</v>
      </c>
      <c r="BG17" s="50">
        <f>'22.6'!N16+'22.6'!AD16</f>
        <v>56</v>
      </c>
      <c r="BH17" s="47">
        <f>'23.6'!N16+'23.6'!AD16</f>
        <v>123</v>
      </c>
      <c r="BI17" s="47">
        <f>'24.6'!N16+'24.6'!AD16</f>
        <v>122</v>
      </c>
      <c r="BJ17" s="47">
        <f>'25.6'!N16+'25.6'!AD16</f>
        <v>0</v>
      </c>
      <c r="BK17" s="47">
        <f>'26.6'!N16+'26.6'!AD16</f>
        <v>42</v>
      </c>
      <c r="BL17" s="47">
        <f>'27.6'!O16+'27.6'!AE16</f>
        <v>0</v>
      </c>
      <c r="BM17" s="47">
        <f>'28.6'!O16+'28.6'!AE16</f>
        <v>0</v>
      </c>
      <c r="BN17" s="47">
        <f>'29.6'!O16+'29.6'!AE16</f>
        <v>0</v>
      </c>
      <c r="BO17" s="47">
        <f>'30.6'!O16+'30.6'!AE16</f>
        <v>0</v>
      </c>
      <c r="BP17" s="47">
        <f>'31.6'!O16+'31.6'!AE16</f>
        <v>0</v>
      </c>
      <c r="BQ17" s="47">
        <f>'hàng mẫu'!$P$44</f>
        <v>0</v>
      </c>
      <c r="BR17" s="47">
        <f>'hàng xì'!$P$32</f>
        <v>1</v>
      </c>
      <c r="BS17" s="47">
        <f>'Hàng đổi'!$R$228</f>
        <v>20</v>
      </c>
      <c r="BT17" s="51">
        <f t="shared" si="1"/>
        <v>370</v>
      </c>
    </row>
    <row r="18" spans="1:72" s="52" customFormat="1" ht="20.25" customHeight="1" x14ac:dyDescent="0.25">
      <c r="A18" s="45">
        <v>15</v>
      </c>
      <c r="B18" s="43" t="s">
        <v>71</v>
      </c>
      <c r="C18" s="46">
        <v>274</v>
      </c>
      <c r="D18" s="47">
        <f>'1.6'!F17</f>
        <v>170</v>
      </c>
      <c r="E18" s="48">
        <f>'2.6'!F17</f>
        <v>0</v>
      </c>
      <c r="F18" s="47">
        <f>'3.6'!F17</f>
        <v>0</v>
      </c>
      <c r="G18" s="48">
        <f>'4.6'!F17</f>
        <v>0</v>
      </c>
      <c r="H18" s="48">
        <f>'5.6'!F17</f>
        <v>0</v>
      </c>
      <c r="I18" s="48">
        <f>'6.6'!F17</f>
        <v>85</v>
      </c>
      <c r="J18" s="48">
        <f>'7.6'!F17</f>
        <v>0</v>
      </c>
      <c r="K18" s="48">
        <f>'8.6'!F17</f>
        <v>85</v>
      </c>
      <c r="L18" s="48">
        <f>'9.6'!F17</f>
        <v>0</v>
      </c>
      <c r="M18" s="47">
        <f>'10.6'!F17</f>
        <v>0</v>
      </c>
      <c r="N18" s="47">
        <f>'11.6'!F17</f>
        <v>0</v>
      </c>
      <c r="O18" s="47">
        <f>'12.6'!F17</f>
        <v>170</v>
      </c>
      <c r="P18" s="47">
        <f>'13.6'!F17</f>
        <v>162</v>
      </c>
      <c r="Q18" s="47">
        <f>'14.6'!F17</f>
        <v>0</v>
      </c>
      <c r="R18" s="47">
        <f>'15.6'!F17</f>
        <v>85</v>
      </c>
      <c r="S18" s="48">
        <f>'16.6'!E17</f>
        <v>0</v>
      </c>
      <c r="T18" s="48">
        <f>'17.6'!E17</f>
        <v>0</v>
      </c>
      <c r="U18" s="48">
        <f>'18.6'!E17</f>
        <v>0</v>
      </c>
      <c r="V18" s="48">
        <f>'19.6'!E17</f>
        <v>255</v>
      </c>
      <c r="W18" s="48">
        <f>'20.6'!E17</f>
        <v>0</v>
      </c>
      <c r="X18" s="47">
        <f>'21.6'!E17</f>
        <v>0</v>
      </c>
      <c r="Y18" s="48">
        <f>'22.6'!E17</f>
        <v>0</v>
      </c>
      <c r="Z18" s="48">
        <f>'23.6'!E17</f>
        <v>85</v>
      </c>
      <c r="AA18" s="47">
        <f>'24.6'!E17</f>
        <v>85</v>
      </c>
      <c r="AB18" s="47">
        <f>'25.6'!E17</f>
        <v>0</v>
      </c>
      <c r="AC18" s="47">
        <f>'26.6'!E17</f>
        <v>0</v>
      </c>
      <c r="AD18" s="47">
        <f>'27.6'!F17</f>
        <v>0</v>
      </c>
      <c r="AE18" s="47">
        <f>'28.6'!F17</f>
        <v>0</v>
      </c>
      <c r="AF18" s="47">
        <f>'29.6'!F17</f>
        <v>0</v>
      </c>
      <c r="AG18" s="47">
        <f>'30.6'!F17</f>
        <v>0</v>
      </c>
      <c r="AH18" s="47">
        <f>'31.6'!F17</f>
        <v>0</v>
      </c>
      <c r="AI18" s="48"/>
      <c r="AJ18" s="47"/>
      <c r="AK18" s="49">
        <f t="shared" si="0"/>
        <v>1456</v>
      </c>
      <c r="AL18" s="48">
        <f>'1.6'!O17+'1.6'!AE17</f>
        <v>76</v>
      </c>
      <c r="AM18" s="48">
        <f>'2.6'!O17+'2.6'!AE17</f>
        <v>59</v>
      </c>
      <c r="AN18" s="48">
        <f>'3.6'!O17+'3.6'!AE17</f>
        <v>54</v>
      </c>
      <c r="AO18" s="48">
        <f>'4.6'!O17+'4.6'!AE17</f>
        <v>0</v>
      </c>
      <c r="AP18" s="48">
        <f>'5.6'!O17+'5.6'!AE17</f>
        <v>5</v>
      </c>
      <c r="AQ18" s="48">
        <f>'6.6'!O17+'6.6'!AE17</f>
        <v>34</v>
      </c>
      <c r="AR18" s="47">
        <f>'7.6'!O17+'7.6'!AE17</f>
        <v>15</v>
      </c>
      <c r="AS18" s="47">
        <f>'8.6'!O17+'8.6'!AE17</f>
        <v>110</v>
      </c>
      <c r="AT18" s="48">
        <f>'9.6'!O17+'9.6'!AE17</f>
        <v>9</v>
      </c>
      <c r="AU18" s="48">
        <f>'10.6'!O17+'10.6'!AE17</f>
        <v>29</v>
      </c>
      <c r="AV18" s="47">
        <f>'11.6'!O17+'11.6'!AE17</f>
        <v>0</v>
      </c>
      <c r="AW18" s="48">
        <f>'12.6'!O17+'12.6'!AE17</f>
        <v>23</v>
      </c>
      <c r="AX18" s="48">
        <f>'13.6'!O17+'13.6'!AE17</f>
        <v>80</v>
      </c>
      <c r="AY18" s="47">
        <f>'14.6'!O17+'14.6'!AE17</f>
        <v>29</v>
      </c>
      <c r="AZ18" s="48">
        <f>'15.6'!O17+'15.6'!AE17</f>
        <v>70</v>
      </c>
      <c r="BA18" s="48">
        <f>'16.6'!N17+'16.6'!AD17</f>
        <v>127</v>
      </c>
      <c r="BB18" s="48">
        <f>'17.6'!N17+'17.6'!AD17</f>
        <v>61</v>
      </c>
      <c r="BC18" s="47">
        <f>'18.6'!N17+'18.6'!AD17</f>
        <v>0</v>
      </c>
      <c r="BD18" s="47">
        <f>'19.6'!N17+'19.6'!AF17</f>
        <v>27</v>
      </c>
      <c r="BE18" s="47">
        <f>'20.6'!N17+'20.6'!AD17</f>
        <v>30</v>
      </c>
      <c r="BF18" s="48">
        <f>'21.6'!N17+'21.6'!AD17</f>
        <v>25</v>
      </c>
      <c r="BG18" s="50">
        <f>'22.6'!N17+'22.6'!AD17</f>
        <v>37</v>
      </c>
      <c r="BH18" s="47">
        <f>'23.6'!N17+'23.6'!AD17</f>
        <v>78</v>
      </c>
      <c r="BI18" s="47">
        <f>'24.6'!N17+'24.6'!AD17</f>
        <v>124</v>
      </c>
      <c r="BJ18" s="47">
        <f>'25.6'!N17+'25.6'!AD17</f>
        <v>0</v>
      </c>
      <c r="BK18" s="47">
        <f>'26.6'!N17+'26.6'!AD17</f>
        <v>22</v>
      </c>
      <c r="BL18" s="47">
        <f>'27.6'!O17+'27.6'!AE17</f>
        <v>0</v>
      </c>
      <c r="BM18" s="47">
        <f>'28.6'!O17+'28.6'!AE17</f>
        <v>0</v>
      </c>
      <c r="BN18" s="47">
        <f>'29.6'!O17+'29.6'!AE17</f>
        <v>0</v>
      </c>
      <c r="BO18" s="47">
        <f>'30.6'!O17+'30.6'!AE17</f>
        <v>0</v>
      </c>
      <c r="BP18" s="47">
        <f>'31.6'!O17+'31.6'!AE17</f>
        <v>0</v>
      </c>
      <c r="BQ18" s="47">
        <f>'hàng mẫu'!$Q$44</f>
        <v>0</v>
      </c>
      <c r="BR18" s="47">
        <f>'hàng xì'!$Q$32</f>
        <v>0</v>
      </c>
      <c r="BS18" s="47">
        <f>'Hàng đổi'!$S$228</f>
        <v>9</v>
      </c>
      <c r="BT18" s="51">
        <f t="shared" si="1"/>
        <v>332</v>
      </c>
    </row>
    <row r="19" spans="1:72" s="52" customFormat="1" ht="20.25" customHeight="1" x14ac:dyDescent="0.25">
      <c r="A19" s="45">
        <v>16</v>
      </c>
      <c r="B19" s="43" t="s">
        <v>70</v>
      </c>
      <c r="C19" s="46">
        <v>162</v>
      </c>
      <c r="D19" s="47">
        <f>'1.6'!F18</f>
        <v>0</v>
      </c>
      <c r="E19" s="48">
        <f>'2.6'!F18</f>
        <v>0</v>
      </c>
      <c r="F19" s="47">
        <f>'3.6'!F18</f>
        <v>0</v>
      </c>
      <c r="G19" s="48">
        <f>'4.6'!F18</f>
        <v>0</v>
      </c>
      <c r="H19" s="48">
        <f>'5.6'!F18</f>
        <v>0</v>
      </c>
      <c r="I19" s="48">
        <f>'6.6'!F18</f>
        <v>0</v>
      </c>
      <c r="J19" s="48">
        <f>'7.6'!F18</f>
        <v>0</v>
      </c>
      <c r="K19" s="48">
        <f>'8.6'!F18</f>
        <v>0</v>
      </c>
      <c r="L19" s="48">
        <f>'9.6'!F18</f>
        <v>0</v>
      </c>
      <c r="M19" s="47">
        <f>'10.6'!F18</f>
        <v>0</v>
      </c>
      <c r="N19" s="47">
        <f>'11.6'!F18</f>
        <v>0</v>
      </c>
      <c r="O19" s="47">
        <f>'12.6'!F18</f>
        <v>0</v>
      </c>
      <c r="P19" s="47">
        <f>'13.6'!F18</f>
        <v>0</v>
      </c>
      <c r="Q19" s="47">
        <f>'14.6'!F18</f>
        <v>0</v>
      </c>
      <c r="R19" s="47">
        <f>'15.6'!F18</f>
        <v>0</v>
      </c>
      <c r="S19" s="48">
        <f>'16.6'!E18</f>
        <v>0</v>
      </c>
      <c r="T19" s="48">
        <f>'17.6'!E18</f>
        <v>0</v>
      </c>
      <c r="U19" s="48">
        <f>'18.6'!E18</f>
        <v>0</v>
      </c>
      <c r="V19" s="48">
        <f>'19.6'!E18</f>
        <v>0</v>
      </c>
      <c r="W19" s="48">
        <f>'20.6'!E18</f>
        <v>0</v>
      </c>
      <c r="X19" s="47">
        <f>'21.6'!E18</f>
        <v>0</v>
      </c>
      <c r="Y19" s="48">
        <f>'22.6'!E18</f>
        <v>0</v>
      </c>
      <c r="Z19" s="48">
        <f>'23.6'!E18</f>
        <v>0</v>
      </c>
      <c r="AA19" s="47">
        <f>'24.6'!E18</f>
        <v>0</v>
      </c>
      <c r="AB19" s="47">
        <f>'25.6'!E18</f>
        <v>0</v>
      </c>
      <c r="AC19" s="47">
        <f>'26.6'!E18</f>
        <v>0</v>
      </c>
      <c r="AD19" s="47">
        <f>'27.6'!F18</f>
        <v>0</v>
      </c>
      <c r="AE19" s="47">
        <f>'28.6'!F18</f>
        <v>0</v>
      </c>
      <c r="AF19" s="47">
        <f>'29.6'!F18</f>
        <v>0</v>
      </c>
      <c r="AG19" s="47">
        <f>'30.6'!F18</f>
        <v>0</v>
      </c>
      <c r="AH19" s="47">
        <f>'31.6'!F18</f>
        <v>0</v>
      </c>
      <c r="AI19" s="48"/>
      <c r="AJ19" s="47"/>
      <c r="AK19" s="49">
        <f t="shared" si="0"/>
        <v>162</v>
      </c>
      <c r="AL19" s="48">
        <f>'1.6'!O18+'1.6'!AE18</f>
        <v>3</v>
      </c>
      <c r="AM19" s="48">
        <f>'2.6'!O18+'2.6'!AE18</f>
        <v>0</v>
      </c>
      <c r="AN19" s="48">
        <f>'3.6'!O18+'3.6'!AE18</f>
        <v>14</v>
      </c>
      <c r="AO19" s="48">
        <f>'4.6'!O18+'4.6'!AE18</f>
        <v>0</v>
      </c>
      <c r="AP19" s="48">
        <f>'5.6'!O18+'5.6'!AE18</f>
        <v>3</v>
      </c>
      <c r="AQ19" s="48">
        <f>'6.6'!O18+'6.6'!AE18</f>
        <v>5</v>
      </c>
      <c r="AR19" s="47">
        <f>'7.6'!O18+'7.6'!AE18</f>
        <v>6</v>
      </c>
      <c r="AS19" s="47">
        <f>'8.6'!O18+'8.6'!AE18</f>
        <v>17</v>
      </c>
      <c r="AT19" s="48">
        <f>'9.6'!O18+'9.6'!AE18</f>
        <v>0</v>
      </c>
      <c r="AU19" s="48">
        <f>'10.6'!O18+'10.6'!AE18</f>
        <v>9</v>
      </c>
      <c r="AV19" s="47">
        <f>'11.6'!O18+'11.6'!AE18</f>
        <v>0</v>
      </c>
      <c r="AW19" s="48">
        <f>'12.6'!O18+'12.6'!AE18</f>
        <v>3</v>
      </c>
      <c r="AX19" s="48">
        <f>'13.6'!O18+'13.6'!AE18</f>
        <v>16</v>
      </c>
      <c r="AY19" s="47">
        <f>'14.6'!O18+'14.6'!AE18</f>
        <v>0</v>
      </c>
      <c r="AZ19" s="48">
        <f>'15.6'!O18+'15.6'!AE18</f>
        <v>0</v>
      </c>
      <c r="BA19" s="48">
        <f>'16.6'!N18+'16.6'!AD18</f>
        <v>2</v>
      </c>
      <c r="BB19" s="48">
        <f>'17.6'!N18+'17.6'!AD18</f>
        <v>4</v>
      </c>
      <c r="BC19" s="47">
        <f>'18.6'!N18+'18.6'!AD18</f>
        <v>0</v>
      </c>
      <c r="BD19" s="47">
        <f>'19.6'!N18+'19.6'!AF18</f>
        <v>14</v>
      </c>
      <c r="BE19" s="47">
        <f>'20.6'!N18+'20.6'!AD18</f>
        <v>14</v>
      </c>
      <c r="BF19" s="48">
        <f>'21.6'!N18+'21.6'!AD18</f>
        <v>13</v>
      </c>
      <c r="BG19" s="50">
        <f>'22.6'!N18+'22.6'!AD18</f>
        <v>3</v>
      </c>
      <c r="BH19" s="47">
        <f>'23.6'!N18+'23.6'!AD18</f>
        <v>8</v>
      </c>
      <c r="BI19" s="47">
        <f>'24.6'!N18+'24.6'!AD18</f>
        <v>6</v>
      </c>
      <c r="BJ19" s="47">
        <f>'25.6'!N18+'25.6'!AD18</f>
        <v>0</v>
      </c>
      <c r="BK19" s="47">
        <f>'26.6'!N18+'26.6'!AD18</f>
        <v>9</v>
      </c>
      <c r="BL19" s="47">
        <f>'27.6'!O18+'27.6'!AE18</f>
        <v>0</v>
      </c>
      <c r="BM19" s="47">
        <f>'28.6'!O18+'28.6'!AE18</f>
        <v>0</v>
      </c>
      <c r="BN19" s="47">
        <f>'29.6'!O18+'29.6'!AE18</f>
        <v>0</v>
      </c>
      <c r="BO19" s="47">
        <f>'30.6'!O18+'30.6'!AE18</f>
        <v>0</v>
      </c>
      <c r="BP19" s="47">
        <f>'31.6'!O18+'31.6'!AE18</f>
        <v>0</v>
      </c>
      <c r="BQ19" s="47">
        <f>'hàng mẫu'!$R$44</f>
        <v>0</v>
      </c>
      <c r="BR19" s="47">
        <f>'hàng xì'!$R$32</f>
        <v>1</v>
      </c>
      <c r="BS19" s="47">
        <f>'Hàng đổi'!$T$228</f>
        <v>17</v>
      </c>
      <c r="BT19" s="51">
        <f t="shared" si="1"/>
        <v>12</v>
      </c>
    </row>
    <row r="20" spans="1:72" s="52" customFormat="1" ht="30" customHeight="1" x14ac:dyDescent="0.25">
      <c r="A20" s="45">
        <v>17</v>
      </c>
      <c r="B20" s="44" t="s">
        <v>88</v>
      </c>
      <c r="C20" s="46">
        <v>101</v>
      </c>
      <c r="D20" s="47">
        <f>'1.6'!F19</f>
        <v>0</v>
      </c>
      <c r="E20" s="48">
        <f>'2.6'!F19</f>
        <v>0</v>
      </c>
      <c r="F20" s="47">
        <f>'3.6'!F19</f>
        <v>0</v>
      </c>
      <c r="G20" s="48">
        <f>'4.6'!F19</f>
        <v>0</v>
      </c>
      <c r="H20" s="48">
        <f>'5.6'!F19</f>
        <v>0</v>
      </c>
      <c r="I20" s="48">
        <f>'6.6'!F19</f>
        <v>100</v>
      </c>
      <c r="J20" s="48">
        <f>'7.6'!F19</f>
        <v>0</v>
      </c>
      <c r="K20" s="48">
        <f>'8.6'!F19</f>
        <v>0</v>
      </c>
      <c r="L20" s="48">
        <f>'9.6'!F19</f>
        <v>0</v>
      </c>
      <c r="M20" s="47">
        <f>'10.6'!F19</f>
        <v>98</v>
      </c>
      <c r="N20" s="47">
        <f>'11.6'!F19</f>
        <v>0</v>
      </c>
      <c r="O20" s="47">
        <f>'12.6'!F19</f>
        <v>0</v>
      </c>
      <c r="P20" s="47">
        <f>'13.6'!F19</f>
        <v>200</v>
      </c>
      <c r="Q20" s="47">
        <f>'14.6'!F19</f>
        <v>0</v>
      </c>
      <c r="R20" s="47">
        <f>'15.6'!F19</f>
        <v>60</v>
      </c>
      <c r="S20" s="48">
        <f>'16.6'!E19</f>
        <v>157</v>
      </c>
      <c r="T20" s="48">
        <f>'17.6'!E19</f>
        <v>175</v>
      </c>
      <c r="U20" s="48">
        <f>'18.6'!E19</f>
        <v>0</v>
      </c>
      <c r="V20" s="48">
        <f>'19.6'!E19</f>
        <v>0</v>
      </c>
      <c r="W20" s="48">
        <f>'20.6'!E19</f>
        <v>0</v>
      </c>
      <c r="X20" s="47">
        <f>'21.6'!E19</f>
        <v>0</v>
      </c>
      <c r="Y20" s="48">
        <f>'22.6'!E19</f>
        <v>0</v>
      </c>
      <c r="Z20" s="48">
        <f>'23.6'!E19</f>
        <v>0</v>
      </c>
      <c r="AA20" s="47">
        <f>'24.6'!E19</f>
        <v>0</v>
      </c>
      <c r="AB20" s="47">
        <f>'25.6'!E19</f>
        <v>0</v>
      </c>
      <c r="AC20" s="47">
        <f>'26.6'!E19</f>
        <v>100</v>
      </c>
      <c r="AD20" s="47">
        <f>'27.6'!F19</f>
        <v>0</v>
      </c>
      <c r="AE20" s="47">
        <f>'28.6'!F19</f>
        <v>0</v>
      </c>
      <c r="AF20" s="47">
        <f>'29.6'!F19</f>
        <v>0</v>
      </c>
      <c r="AG20" s="47">
        <f>'30.6'!F19</f>
        <v>0</v>
      </c>
      <c r="AH20" s="47">
        <f>'31.6'!F19</f>
        <v>0</v>
      </c>
      <c r="AI20" s="48"/>
      <c r="AJ20" s="47"/>
      <c r="AK20" s="49">
        <f t="shared" si="0"/>
        <v>991</v>
      </c>
      <c r="AL20" s="48">
        <f>'1.6'!O19+'1.6'!AE19</f>
        <v>22</v>
      </c>
      <c r="AM20" s="48">
        <f>'2.6'!O19+'2.6'!AE19</f>
        <v>0</v>
      </c>
      <c r="AN20" s="48">
        <f>'3.6'!O19+'3.6'!AE19</f>
        <v>0</v>
      </c>
      <c r="AO20" s="48">
        <f>'4.6'!O19+'4.6'!AE19</f>
        <v>0</v>
      </c>
      <c r="AP20" s="48">
        <f>'5.6'!O19+'5.6'!AE19</f>
        <v>10</v>
      </c>
      <c r="AQ20" s="48">
        <f>'6.6'!O19+'6.6'!AE19</f>
        <v>5</v>
      </c>
      <c r="AR20" s="47">
        <f>'7.6'!O19+'7.6'!AE19</f>
        <v>63</v>
      </c>
      <c r="AS20" s="47">
        <f>'8.6'!O19+'8.6'!AE19</f>
        <v>39</v>
      </c>
      <c r="AT20" s="48">
        <f>'9.6'!O19+'9.6'!AE19</f>
        <v>0</v>
      </c>
      <c r="AU20" s="48">
        <f>'10.6'!O19+'10.6'!AE19</f>
        <v>85</v>
      </c>
      <c r="AV20" s="47">
        <f>'11.6'!O19+'11.6'!AE19</f>
        <v>0</v>
      </c>
      <c r="AW20" s="48">
        <f>'12.6'!O19+'12.6'!AE19</f>
        <v>35</v>
      </c>
      <c r="AX20" s="48">
        <f>'13.6'!O19+'13.6'!AE19</f>
        <v>154</v>
      </c>
      <c r="AY20" s="47">
        <f>'14.6'!O19+'14.6'!AE19</f>
        <v>46</v>
      </c>
      <c r="AZ20" s="48">
        <f>'15.6'!O19+'15.6'!AE19</f>
        <v>58</v>
      </c>
      <c r="BA20" s="48">
        <f>'16.6'!N19+'16.6'!AD19</f>
        <v>28</v>
      </c>
      <c r="BB20" s="48">
        <f>'17.6'!N19+'17.6'!AD19</f>
        <v>69</v>
      </c>
      <c r="BC20" s="47">
        <f>'18.6'!N19+'18.6'!AD19</f>
        <v>0</v>
      </c>
      <c r="BD20" s="47">
        <f>'19.6'!N19+'19.6'!AF19</f>
        <v>5</v>
      </c>
      <c r="BE20" s="47">
        <f>'20.6'!N19+'20.6'!AD19</f>
        <v>25</v>
      </c>
      <c r="BF20" s="48">
        <f>'21.6'!N19+'21.6'!AD19</f>
        <v>45</v>
      </c>
      <c r="BG20" s="50">
        <f>'22.6'!N19+'22.6'!AD19</f>
        <v>73</v>
      </c>
      <c r="BH20" s="47">
        <f>'23.6'!N19+'23.6'!AD19</f>
        <v>10</v>
      </c>
      <c r="BI20" s="47">
        <f>'24.6'!N19+'24.6'!AD19</f>
        <v>25</v>
      </c>
      <c r="BJ20" s="47">
        <f>'25.6'!N19+'25.6'!AD19</f>
        <v>0</v>
      </c>
      <c r="BK20" s="47">
        <f>'26.6'!N19+'26.6'!AD19</f>
        <v>24</v>
      </c>
      <c r="BL20" s="47">
        <f>'27.6'!O19+'27.6'!AE19</f>
        <v>0</v>
      </c>
      <c r="BM20" s="47">
        <f>'28.6'!O19+'28.6'!AE19</f>
        <v>0</v>
      </c>
      <c r="BN20" s="47">
        <f>'29.6'!O19+'29.6'!AE19</f>
        <v>0</v>
      </c>
      <c r="BO20" s="47">
        <f>'30.6'!O19+'30.6'!AE19</f>
        <v>0</v>
      </c>
      <c r="BP20" s="47">
        <f>'31.6'!O19+'31.6'!AE19</f>
        <v>0</v>
      </c>
      <c r="BQ20" s="47">
        <f>'hàng mẫu'!$S$44</f>
        <v>0</v>
      </c>
      <c r="BR20" s="47">
        <f>'hàng xì'!$S$32</f>
        <v>0</v>
      </c>
      <c r="BS20" s="47">
        <f>'Hàng đổi'!$U$228</f>
        <v>14</v>
      </c>
      <c r="BT20" s="51">
        <f t="shared" si="1"/>
        <v>170</v>
      </c>
    </row>
    <row r="21" spans="1:72" s="52" customFormat="1" ht="20.25" customHeight="1" x14ac:dyDescent="0.25">
      <c r="A21" s="45">
        <v>18</v>
      </c>
      <c r="B21" s="43" t="s">
        <v>89</v>
      </c>
      <c r="C21" s="46">
        <v>0</v>
      </c>
      <c r="D21" s="47">
        <f>'1.6'!F20</f>
        <v>0</v>
      </c>
      <c r="E21" s="48">
        <f>'2.6'!F20</f>
        <v>0</v>
      </c>
      <c r="F21" s="47">
        <f>'3.6'!F20</f>
        <v>0</v>
      </c>
      <c r="G21" s="48">
        <f>'4.6'!F20</f>
        <v>0</v>
      </c>
      <c r="H21" s="48">
        <f>'5.6'!F20</f>
        <v>0</v>
      </c>
      <c r="I21" s="48">
        <f>'6.6'!F20</f>
        <v>0</v>
      </c>
      <c r="J21" s="48">
        <f>'7.6'!F20</f>
        <v>0</v>
      </c>
      <c r="K21" s="48">
        <f>'8.6'!F20</f>
        <v>0</v>
      </c>
      <c r="L21" s="48">
        <f>'9.6'!F20</f>
        <v>0</v>
      </c>
      <c r="M21" s="47">
        <f>'10.6'!F20</f>
        <v>0</v>
      </c>
      <c r="N21" s="47">
        <f>'11.6'!F20</f>
        <v>0</v>
      </c>
      <c r="O21" s="47">
        <f>'12.6'!F20</f>
        <v>0</v>
      </c>
      <c r="P21" s="47">
        <f>'13.6'!F20</f>
        <v>0</v>
      </c>
      <c r="Q21" s="47">
        <f>'14.6'!F20</f>
        <v>0</v>
      </c>
      <c r="R21" s="47">
        <f>'15.6'!F20</f>
        <v>0</v>
      </c>
      <c r="S21" s="48">
        <f>'16.6'!E20</f>
        <v>0</v>
      </c>
      <c r="T21" s="48">
        <f>'17.6'!E20</f>
        <v>0</v>
      </c>
      <c r="U21" s="48">
        <f>'18.6'!E20</f>
        <v>0</v>
      </c>
      <c r="V21" s="48">
        <f>'19.6'!E20</f>
        <v>0</v>
      </c>
      <c r="W21" s="48">
        <f>'20.6'!E20</f>
        <v>0</v>
      </c>
      <c r="X21" s="47">
        <f>'21.6'!E20</f>
        <v>0</v>
      </c>
      <c r="Y21" s="48">
        <f>'22.6'!E20</f>
        <v>0</v>
      </c>
      <c r="Z21" s="48">
        <f>'23.6'!E20</f>
        <v>0</v>
      </c>
      <c r="AA21" s="47">
        <f>'24.6'!E20</f>
        <v>0</v>
      </c>
      <c r="AB21" s="47">
        <f>'25.6'!E20</f>
        <v>0</v>
      </c>
      <c r="AC21" s="47">
        <f>'26.6'!E20</f>
        <v>0</v>
      </c>
      <c r="AD21" s="47">
        <f>'27.6'!F20</f>
        <v>0</v>
      </c>
      <c r="AE21" s="47">
        <f>'28.6'!F20</f>
        <v>0</v>
      </c>
      <c r="AF21" s="47">
        <f>'29.6'!F20</f>
        <v>0</v>
      </c>
      <c r="AG21" s="47">
        <f>'30.6'!F20</f>
        <v>0</v>
      </c>
      <c r="AH21" s="47">
        <f>'31.6'!F20</f>
        <v>0</v>
      </c>
      <c r="AI21" s="48"/>
      <c r="AJ21" s="47"/>
      <c r="AK21" s="49">
        <f t="shared" si="0"/>
        <v>0</v>
      </c>
      <c r="AL21" s="48">
        <f>'1.6'!O20+'1.6'!AE20</f>
        <v>0</v>
      </c>
      <c r="AM21" s="48">
        <f>'2.6'!O20+'2.6'!AE20</f>
        <v>0</v>
      </c>
      <c r="AN21" s="48">
        <f>'3.6'!O20+'3.6'!AE20</f>
        <v>0</v>
      </c>
      <c r="AO21" s="48">
        <f>'4.6'!O20+'4.6'!AE20</f>
        <v>0</v>
      </c>
      <c r="AP21" s="48">
        <f>'5.6'!O20+'5.6'!AE20</f>
        <v>0</v>
      </c>
      <c r="AQ21" s="48">
        <f>'6.6'!O20+'6.6'!AE20</f>
        <v>0</v>
      </c>
      <c r="AR21" s="47">
        <f>'7.6'!O20+'7.6'!AE20</f>
        <v>0</v>
      </c>
      <c r="AS21" s="47">
        <f>'8.6'!O20+'8.6'!AE20</f>
        <v>0</v>
      </c>
      <c r="AT21" s="48">
        <f>'9.6'!O20+'9.6'!AE20</f>
        <v>0</v>
      </c>
      <c r="AU21" s="48">
        <f>'10.6'!O20+'10.6'!AE20</f>
        <v>0</v>
      </c>
      <c r="AV21" s="47">
        <f>'11.6'!O20+'11.6'!AE20</f>
        <v>0</v>
      </c>
      <c r="AW21" s="48">
        <f>'12.6'!O20+'12.6'!AE20</f>
        <v>0</v>
      </c>
      <c r="AX21" s="48">
        <f>'13.6'!O20+'13.6'!AE20</f>
        <v>0</v>
      </c>
      <c r="AY21" s="47">
        <f>'14.6'!O20+'14.6'!AE20</f>
        <v>0</v>
      </c>
      <c r="AZ21" s="48">
        <f>'15.6'!O20+'15.6'!AE20</f>
        <v>0</v>
      </c>
      <c r="BA21" s="48">
        <f>'16.6'!N20+'16.6'!AD20</f>
        <v>0</v>
      </c>
      <c r="BB21" s="48">
        <f>'17.6'!N20+'17.6'!AD20</f>
        <v>0</v>
      </c>
      <c r="BC21" s="47">
        <f>'18.6'!N20+'18.6'!AD20</f>
        <v>0</v>
      </c>
      <c r="BD21" s="47">
        <f>'19.6'!N20+'19.6'!AF20</f>
        <v>0</v>
      </c>
      <c r="BE21" s="47">
        <f>'20.6'!N20+'20.6'!AD20</f>
        <v>0</v>
      </c>
      <c r="BF21" s="48">
        <f>'21.6'!N20+'21.6'!AD20</f>
        <v>0</v>
      </c>
      <c r="BG21" s="50">
        <f>'22.6'!N20+'22.6'!AD20</f>
        <v>0</v>
      </c>
      <c r="BH21" s="47">
        <f>'23.6'!N20+'23.6'!AD20</f>
        <v>0</v>
      </c>
      <c r="BI21" s="47">
        <f>'24.6'!N20+'24.6'!AD20</f>
        <v>0</v>
      </c>
      <c r="BJ21" s="47">
        <f>'25.6'!N20+'25.6'!AD20</f>
        <v>0</v>
      </c>
      <c r="BK21" s="47">
        <f>'26.6'!N20+'26.6'!AD20</f>
        <v>0</v>
      </c>
      <c r="BL21" s="47">
        <f>'27.6'!O20+'27.6'!AE20</f>
        <v>0</v>
      </c>
      <c r="BM21" s="47">
        <f>'28.6'!O20+'28.6'!AE20</f>
        <v>0</v>
      </c>
      <c r="BN21" s="47">
        <f>'29.6'!O20+'29.6'!AE20</f>
        <v>0</v>
      </c>
      <c r="BO21" s="47">
        <f>'30.6'!O20+'30.6'!AE20</f>
        <v>0</v>
      </c>
      <c r="BP21" s="47">
        <f>'31.6'!O20+'31.6'!AE20</f>
        <v>0</v>
      </c>
      <c r="BQ21" s="47">
        <f>'hàng mẫu'!$T$44</f>
        <v>0</v>
      </c>
      <c r="BR21" s="47">
        <f>'hàng xì'!$T$32</f>
        <v>5</v>
      </c>
      <c r="BS21" s="47">
        <f>'Hàng đổi'!$V$228</f>
        <v>0</v>
      </c>
      <c r="BT21" s="51">
        <f t="shared" si="1"/>
        <v>-5</v>
      </c>
    </row>
    <row r="22" spans="1:72" s="52" customFormat="1" ht="30.75" customHeight="1" x14ac:dyDescent="0.25">
      <c r="A22" s="45">
        <v>19</v>
      </c>
      <c r="B22" s="44" t="s">
        <v>90</v>
      </c>
      <c r="C22" s="46">
        <v>29</v>
      </c>
      <c r="D22" s="47">
        <f>'1.6'!F21</f>
        <v>100</v>
      </c>
      <c r="E22" s="48">
        <f>'2.6'!F21</f>
        <v>0</v>
      </c>
      <c r="F22" s="47">
        <f>'3.6'!F21</f>
        <v>100</v>
      </c>
      <c r="G22" s="48">
        <f>'4.6'!F21</f>
        <v>0</v>
      </c>
      <c r="H22" s="48">
        <f>'5.6'!F21</f>
        <v>0</v>
      </c>
      <c r="I22" s="48">
        <f>'6.6'!F21</f>
        <v>0</v>
      </c>
      <c r="J22" s="48">
        <f>'7.6'!F21</f>
        <v>0</v>
      </c>
      <c r="K22" s="48">
        <f>'8.6'!F21</f>
        <v>0</v>
      </c>
      <c r="L22" s="48">
        <f>'9.6'!F21</f>
        <v>0</v>
      </c>
      <c r="M22" s="47">
        <f>'10.6'!F21</f>
        <v>100</v>
      </c>
      <c r="N22" s="47">
        <f>'11.6'!F21</f>
        <v>0</v>
      </c>
      <c r="O22" s="47">
        <f>'12.6'!F21</f>
        <v>0</v>
      </c>
      <c r="P22" s="47">
        <f>'13.6'!F21</f>
        <v>0</v>
      </c>
      <c r="Q22" s="47">
        <f>'14.6'!F21</f>
        <v>0</v>
      </c>
      <c r="R22" s="47">
        <f>'15.6'!F21</f>
        <v>0</v>
      </c>
      <c r="S22" s="48">
        <f>'16.6'!E21</f>
        <v>100</v>
      </c>
      <c r="T22" s="48">
        <f>'17.6'!E21</f>
        <v>0</v>
      </c>
      <c r="U22" s="48">
        <f>'18.6'!E21</f>
        <v>0</v>
      </c>
      <c r="V22" s="48">
        <f>'19.6'!E21</f>
        <v>100</v>
      </c>
      <c r="W22" s="48">
        <f>'20.6'!E21</f>
        <v>0</v>
      </c>
      <c r="X22" s="47">
        <f>'21.6'!E21</f>
        <v>0</v>
      </c>
      <c r="Y22" s="48">
        <f>'22.6'!E21</f>
        <v>0</v>
      </c>
      <c r="Z22" s="48">
        <f>'23.6'!E21</f>
        <v>0</v>
      </c>
      <c r="AA22" s="47">
        <f>'24.6'!E21</f>
        <v>0</v>
      </c>
      <c r="AB22" s="47">
        <f>'25.6'!E21</f>
        <v>0</v>
      </c>
      <c r="AC22" s="47">
        <f>'26.6'!E21</f>
        <v>100</v>
      </c>
      <c r="AD22" s="47">
        <f>'27.6'!F21</f>
        <v>0</v>
      </c>
      <c r="AE22" s="47">
        <f>'28.6'!F21</f>
        <v>0</v>
      </c>
      <c r="AF22" s="47">
        <f>'29.6'!F21</f>
        <v>0</v>
      </c>
      <c r="AG22" s="47">
        <f>'30.6'!F21</f>
        <v>0</v>
      </c>
      <c r="AH22" s="47">
        <f>'31.6'!F21</f>
        <v>0</v>
      </c>
      <c r="AI22" s="48"/>
      <c r="AJ22" s="47"/>
      <c r="AK22" s="49">
        <f t="shared" si="0"/>
        <v>629</v>
      </c>
      <c r="AL22" s="48">
        <f>'1.6'!O21+'1.6'!AE21</f>
        <v>45</v>
      </c>
      <c r="AM22" s="48">
        <f>'2.6'!O21+'2.6'!AE21</f>
        <v>10</v>
      </c>
      <c r="AN22" s="48">
        <f>'3.6'!O21+'3.6'!AE21</f>
        <v>15</v>
      </c>
      <c r="AO22" s="48">
        <f>'4.6'!O21+'4.6'!AE21</f>
        <v>0</v>
      </c>
      <c r="AP22" s="48">
        <f>'5.6'!O21+'5.6'!AE21</f>
        <v>15</v>
      </c>
      <c r="AQ22" s="48">
        <f>'6.6'!O21+'6.6'!AE21</f>
        <v>10</v>
      </c>
      <c r="AR22" s="47">
        <f>'7.6'!O21+'7.6'!AE21</f>
        <v>27</v>
      </c>
      <c r="AS22" s="47">
        <f>'8.6'!O21+'8.6'!AE21</f>
        <v>25</v>
      </c>
      <c r="AT22" s="48">
        <f>'9.6'!O21+'9.6'!AE21</f>
        <v>1</v>
      </c>
      <c r="AU22" s="48">
        <f>'10.6'!O21+'10.6'!AE21</f>
        <v>50</v>
      </c>
      <c r="AV22" s="47">
        <f>'11.6'!O21+'11.6'!AE21</f>
        <v>0</v>
      </c>
      <c r="AW22" s="48">
        <f>'12.6'!O21+'12.6'!AE21</f>
        <v>11</v>
      </c>
      <c r="AX22" s="48">
        <f>'13.6'!O21+'13.6'!AE21</f>
        <v>33</v>
      </c>
      <c r="AY22" s="47">
        <f>'14.6'!O21+'14.6'!AE21</f>
        <v>5</v>
      </c>
      <c r="AZ22" s="48">
        <f>'15.6'!O21+'15.6'!AE21</f>
        <v>10</v>
      </c>
      <c r="BA22" s="48">
        <f>'16.6'!N21+'16.6'!AD21</f>
        <v>9</v>
      </c>
      <c r="BB22" s="48">
        <f>'17.6'!N21+'17.6'!AD21</f>
        <v>47</v>
      </c>
      <c r="BC22" s="47">
        <f>'18.6'!N21+'18.6'!AD21</f>
        <v>0</v>
      </c>
      <c r="BD22" s="47">
        <f>'19.6'!N21+'19.6'!AF21</f>
        <v>10</v>
      </c>
      <c r="BE22" s="47">
        <f>'20.6'!N21+'20.6'!AD21</f>
        <v>11</v>
      </c>
      <c r="BF22" s="48">
        <f>'21.6'!N21+'21.6'!AD21</f>
        <v>29</v>
      </c>
      <c r="BG22" s="50">
        <f>'22.6'!N21+'22.6'!AD21</f>
        <v>25</v>
      </c>
      <c r="BH22" s="47">
        <f>'23.6'!N21+'23.6'!AD21</f>
        <v>4</v>
      </c>
      <c r="BI22" s="47">
        <f>'24.6'!N21+'24.6'!AD21</f>
        <v>20</v>
      </c>
      <c r="BJ22" s="47">
        <f>'25.6'!N21+'25.6'!AD21</f>
        <v>0</v>
      </c>
      <c r="BK22" s="47">
        <f>'26.6'!N21+'26.6'!AD21</f>
        <v>19</v>
      </c>
      <c r="BL22" s="47">
        <f>'27.6'!O21+'27.6'!AE21</f>
        <v>0</v>
      </c>
      <c r="BM22" s="47">
        <f>'28.6'!O21+'28.6'!AE21</f>
        <v>0</v>
      </c>
      <c r="BN22" s="47">
        <f>'29.6'!O21+'29.6'!AE21</f>
        <v>0</v>
      </c>
      <c r="BO22" s="47">
        <f>'30.6'!O21+'30.6'!AE21</f>
        <v>0</v>
      </c>
      <c r="BP22" s="47">
        <f>'31.6'!O21+'31.6'!AE21</f>
        <v>0</v>
      </c>
      <c r="BQ22" s="47">
        <f>'hàng mẫu'!$U$44</f>
        <v>0</v>
      </c>
      <c r="BR22" s="47">
        <f>'hàng xì'!$U$32</f>
        <v>5</v>
      </c>
      <c r="BS22" s="47">
        <f>'Hàng đổi'!$W$228</f>
        <v>12</v>
      </c>
      <c r="BT22" s="51">
        <f t="shared" si="1"/>
        <v>193</v>
      </c>
    </row>
    <row r="23" spans="1:72" s="52" customFormat="1" ht="20.25" customHeight="1" x14ac:dyDescent="0.25">
      <c r="A23" s="45">
        <v>20</v>
      </c>
      <c r="B23" s="43" t="s">
        <v>68</v>
      </c>
      <c r="C23" s="46">
        <v>117</v>
      </c>
      <c r="D23" s="47">
        <f>'1.6'!F22</f>
        <v>0</v>
      </c>
      <c r="E23" s="48">
        <f>'2.6'!F22</f>
        <v>0</v>
      </c>
      <c r="F23" s="47">
        <f>'3.6'!F22</f>
        <v>0</v>
      </c>
      <c r="G23" s="48">
        <f>'4.6'!F22</f>
        <v>0</v>
      </c>
      <c r="H23" s="48">
        <f>'5.6'!F22</f>
        <v>80</v>
      </c>
      <c r="I23" s="48">
        <f>'6.6'!F22</f>
        <v>0</v>
      </c>
      <c r="J23" s="48">
        <f>'7.6'!F22</f>
        <v>0</v>
      </c>
      <c r="K23" s="48">
        <f>'8.6'!F22</f>
        <v>0</v>
      </c>
      <c r="L23" s="48">
        <f>'9.6'!F22</f>
        <v>0</v>
      </c>
      <c r="M23" s="47">
        <f>'10.6'!F22</f>
        <v>3</v>
      </c>
      <c r="N23" s="47">
        <f>'11.6'!F22</f>
        <v>80</v>
      </c>
      <c r="O23" s="47">
        <f>'12.6'!F22</f>
        <v>0</v>
      </c>
      <c r="P23" s="47">
        <f>'13.6'!F22</f>
        <v>0</v>
      </c>
      <c r="Q23" s="47">
        <f>'14.6'!F22</f>
        <v>10</v>
      </c>
      <c r="R23" s="47">
        <f>'15.6'!F22</f>
        <v>0</v>
      </c>
      <c r="S23" s="48">
        <f>'16.6'!E22</f>
        <v>0</v>
      </c>
      <c r="T23" s="48">
        <f>'17.6'!E22</f>
        <v>0</v>
      </c>
      <c r="U23" s="48">
        <f>'18.6'!E22</f>
        <v>0</v>
      </c>
      <c r="V23" s="48">
        <f>'19.6'!E22</f>
        <v>50</v>
      </c>
      <c r="W23" s="48">
        <f>'20.6'!E22</f>
        <v>0</v>
      </c>
      <c r="X23" s="47">
        <f>'21.6'!E22</f>
        <v>0</v>
      </c>
      <c r="Y23" s="48">
        <f>'22.6'!E22</f>
        <v>0</v>
      </c>
      <c r="Z23" s="48">
        <f>'23.6'!E22</f>
        <v>0</v>
      </c>
      <c r="AA23" s="47">
        <f>'24.6'!E22</f>
        <v>0</v>
      </c>
      <c r="AB23" s="47">
        <f>'25.6'!E22</f>
        <v>0</v>
      </c>
      <c r="AC23" s="47">
        <f>'26.6'!E22</f>
        <v>0</v>
      </c>
      <c r="AD23" s="47">
        <f>'27.6'!F22</f>
        <v>0</v>
      </c>
      <c r="AE23" s="47">
        <f>'28.6'!F22</f>
        <v>0</v>
      </c>
      <c r="AF23" s="47">
        <f>'29.6'!F22</f>
        <v>0</v>
      </c>
      <c r="AG23" s="47">
        <f>'30.6'!F22</f>
        <v>0</v>
      </c>
      <c r="AH23" s="47">
        <f>'31.6'!F22</f>
        <v>0</v>
      </c>
      <c r="AI23" s="48"/>
      <c r="AJ23" s="47"/>
      <c r="AK23" s="49">
        <f t="shared" si="0"/>
        <v>340</v>
      </c>
      <c r="AL23" s="48">
        <f>'1.6'!O22+'1.6'!AE22</f>
        <v>43</v>
      </c>
      <c r="AM23" s="48">
        <f>'2.6'!O22+'2.6'!AE22</f>
        <v>20</v>
      </c>
      <c r="AN23" s="48">
        <f>'3.6'!O22+'3.6'!AE22</f>
        <v>26</v>
      </c>
      <c r="AO23" s="48">
        <f>'4.6'!O22+'4.6'!AE22</f>
        <v>0</v>
      </c>
      <c r="AP23" s="48">
        <f>'5.6'!O22+'5.6'!AE22</f>
        <v>17</v>
      </c>
      <c r="AQ23" s="48">
        <f>'6.6'!O22+'6.6'!AE22</f>
        <v>5</v>
      </c>
      <c r="AR23" s="47">
        <f>'7.6'!O22+'7.6'!AE22</f>
        <v>0</v>
      </c>
      <c r="AS23" s="47">
        <f>'8.6'!O22+'8.6'!AE22</f>
        <v>6</v>
      </c>
      <c r="AT23" s="48">
        <f>'9.6'!O22+'9.6'!AE22</f>
        <v>0</v>
      </c>
      <c r="AU23" s="48">
        <f>'10.6'!O22+'10.6'!AE22</f>
        <v>12</v>
      </c>
      <c r="AV23" s="47">
        <f>'11.6'!O22+'11.6'!AE22</f>
        <v>0</v>
      </c>
      <c r="AW23" s="48">
        <f>'12.6'!O22+'12.6'!AE22</f>
        <v>1</v>
      </c>
      <c r="AX23" s="48">
        <f>'13.6'!O22+'13.6'!AE22</f>
        <v>16</v>
      </c>
      <c r="AY23" s="47">
        <f>'14.6'!O22+'14.6'!AE22</f>
        <v>19</v>
      </c>
      <c r="AZ23" s="48">
        <f>'15.6'!O22+'15.6'!AE22</f>
        <v>0</v>
      </c>
      <c r="BA23" s="48">
        <f>'16.6'!N22+'16.6'!AD22</f>
        <v>4</v>
      </c>
      <c r="BB23" s="48">
        <f>'17.6'!N22+'17.6'!AD22</f>
        <v>29</v>
      </c>
      <c r="BC23" s="47">
        <f>'18.6'!N22+'18.6'!AD22</f>
        <v>0</v>
      </c>
      <c r="BD23" s="47">
        <f>'19.6'!N22+'19.6'!AF22</f>
        <v>31</v>
      </c>
      <c r="BE23" s="47">
        <f>'20.6'!N22+'20.6'!AD22</f>
        <v>9</v>
      </c>
      <c r="BF23" s="48">
        <f>'21.6'!N22+'21.6'!AD22</f>
        <v>11</v>
      </c>
      <c r="BG23" s="50">
        <f>'22.6'!N22+'22.6'!AD22</f>
        <v>67</v>
      </c>
      <c r="BH23" s="47">
        <f>'23.6'!N22+'23.6'!AD22</f>
        <v>7</v>
      </c>
      <c r="BI23" s="47">
        <f>'24.6'!N22+'24.6'!AD22</f>
        <v>0</v>
      </c>
      <c r="BJ23" s="47">
        <f>'25.6'!N22+'25.6'!AD22</f>
        <v>0</v>
      </c>
      <c r="BK23" s="47">
        <f>'26.6'!N22+'26.6'!AD22</f>
        <v>4</v>
      </c>
      <c r="BL23" s="47">
        <f>'27.6'!O22+'27.6'!AE22</f>
        <v>0</v>
      </c>
      <c r="BM23" s="47">
        <f>'28.6'!O22+'28.6'!AE22</f>
        <v>0</v>
      </c>
      <c r="BN23" s="47">
        <f>'29.6'!O22+'29.6'!AE22</f>
        <v>0</v>
      </c>
      <c r="BO23" s="47">
        <f>'30.6'!O22+'30.6'!AE22</f>
        <v>0</v>
      </c>
      <c r="BP23" s="47">
        <f>'31.6'!O22+'31.6'!AE22</f>
        <v>0</v>
      </c>
      <c r="BQ23" s="47">
        <f>'hàng mẫu'!$V$44</f>
        <v>0</v>
      </c>
      <c r="BR23" s="47">
        <f>'hàng xì'!$V$32</f>
        <v>4</v>
      </c>
      <c r="BS23" s="47">
        <f>'Hàng đổi'!$X$228</f>
        <v>36</v>
      </c>
      <c r="BT23" s="51">
        <f t="shared" si="1"/>
        <v>9</v>
      </c>
    </row>
    <row r="24" spans="1:72" s="52" customFormat="1" ht="20.25" customHeight="1" x14ac:dyDescent="0.25">
      <c r="A24" s="45">
        <v>21</v>
      </c>
      <c r="B24" s="43" t="s">
        <v>69</v>
      </c>
      <c r="C24" s="46">
        <v>151</v>
      </c>
      <c r="D24" s="47">
        <f>'1.6'!F23</f>
        <v>0</v>
      </c>
      <c r="E24" s="48">
        <f>'2.6'!F23</f>
        <v>0</v>
      </c>
      <c r="F24" s="47">
        <f>'3.6'!F23</f>
        <v>0</v>
      </c>
      <c r="G24" s="48">
        <f>'4.6'!F23</f>
        <v>0</v>
      </c>
      <c r="H24" s="48">
        <f>'5.6'!F23</f>
        <v>0</v>
      </c>
      <c r="I24" s="48">
        <f>'6.6'!F23</f>
        <v>0</v>
      </c>
      <c r="J24" s="48">
        <f>'7.6'!F23</f>
        <v>0</v>
      </c>
      <c r="K24" s="48">
        <f>'8.6'!F23</f>
        <v>0</v>
      </c>
      <c r="L24" s="48">
        <f>'9.6'!F23</f>
        <v>0</v>
      </c>
      <c r="M24" s="47">
        <f>'10.6'!F23</f>
        <v>5</v>
      </c>
      <c r="N24" s="47">
        <f>'11.6'!F23</f>
        <v>80</v>
      </c>
      <c r="O24" s="47">
        <f>'12.6'!F23</f>
        <v>0</v>
      </c>
      <c r="P24" s="47">
        <f>'13.6'!F23</f>
        <v>0</v>
      </c>
      <c r="Q24" s="47">
        <f>'14.6'!F23</f>
        <v>0</v>
      </c>
      <c r="R24" s="47">
        <f>'15.6'!F23</f>
        <v>0</v>
      </c>
      <c r="S24" s="48">
        <f>'16.6'!E23</f>
        <v>0</v>
      </c>
      <c r="T24" s="48">
        <f>'17.6'!E23</f>
        <v>0</v>
      </c>
      <c r="U24" s="48">
        <f>'18.6'!E23</f>
        <v>0</v>
      </c>
      <c r="V24" s="48">
        <f>'19.6'!E23</f>
        <v>30</v>
      </c>
      <c r="W24" s="48">
        <f>'20.6'!E23</f>
        <v>0</v>
      </c>
      <c r="X24" s="47">
        <f>'21.6'!E23</f>
        <v>0</v>
      </c>
      <c r="Y24" s="48">
        <f>'22.6'!E23</f>
        <v>0</v>
      </c>
      <c r="Z24" s="48">
        <f>'23.6'!E23</f>
        <v>0</v>
      </c>
      <c r="AA24" s="47">
        <f>'24.6'!E23</f>
        <v>0</v>
      </c>
      <c r="AB24" s="47">
        <f>'25.6'!E23</f>
        <v>80</v>
      </c>
      <c r="AC24" s="47">
        <f>'26.6'!E23</f>
        <v>0</v>
      </c>
      <c r="AD24" s="47">
        <f>'27.6'!F23</f>
        <v>0</v>
      </c>
      <c r="AE24" s="47">
        <f>'28.6'!F23</f>
        <v>0</v>
      </c>
      <c r="AF24" s="47">
        <f>'29.6'!F23</f>
        <v>0</v>
      </c>
      <c r="AG24" s="47">
        <f>'30.6'!F23</f>
        <v>0</v>
      </c>
      <c r="AH24" s="47">
        <f>'31.6'!F23</f>
        <v>0</v>
      </c>
      <c r="AI24" s="48"/>
      <c r="AJ24" s="47"/>
      <c r="AK24" s="49">
        <f t="shared" si="0"/>
        <v>346</v>
      </c>
      <c r="AL24" s="48">
        <f>'1.6'!O23+'1.6'!AE23</f>
        <v>15</v>
      </c>
      <c r="AM24" s="48">
        <f>'2.6'!O23+'2.6'!AE23</f>
        <v>21</v>
      </c>
      <c r="AN24" s="48">
        <f>'3.6'!O23+'3.6'!AE23</f>
        <v>23</v>
      </c>
      <c r="AO24" s="48">
        <f>'4.6'!O23+'4.6'!AE23</f>
        <v>0</v>
      </c>
      <c r="AP24" s="48">
        <f>'5.6'!O23+'5.6'!AE23</f>
        <v>10</v>
      </c>
      <c r="AQ24" s="48">
        <f>'6.6'!O23+'6.6'!AE23</f>
        <v>0</v>
      </c>
      <c r="AR24" s="47">
        <f>'7.6'!O23+'7.6'!AE23</f>
        <v>0</v>
      </c>
      <c r="AS24" s="47">
        <f>'8.6'!O23+'8.6'!AE23</f>
        <v>0</v>
      </c>
      <c r="AT24" s="48">
        <f>'9.6'!O23+'9.6'!AE23</f>
        <v>0</v>
      </c>
      <c r="AU24" s="48">
        <f>'10.6'!O23+'10.6'!AE23</f>
        <v>11</v>
      </c>
      <c r="AV24" s="47">
        <f>'11.6'!O23+'11.6'!AE23</f>
        <v>0</v>
      </c>
      <c r="AW24" s="48">
        <f>'12.6'!O23+'12.6'!AE23</f>
        <v>2</v>
      </c>
      <c r="AX24" s="48">
        <f>'13.6'!O23+'13.6'!AE23</f>
        <v>25</v>
      </c>
      <c r="AY24" s="47">
        <f>'14.6'!O23+'14.6'!AE23</f>
        <v>7</v>
      </c>
      <c r="AZ24" s="48">
        <f>'15.6'!O23+'15.6'!AE23</f>
        <v>0</v>
      </c>
      <c r="BA24" s="48">
        <f>'16.6'!N23+'16.6'!AD23</f>
        <v>0</v>
      </c>
      <c r="BB24" s="48">
        <f>'17.6'!N23+'17.6'!AD23</f>
        <v>14</v>
      </c>
      <c r="BC24" s="47">
        <f>'18.6'!N23+'18.6'!AD23</f>
        <v>0</v>
      </c>
      <c r="BD24" s="47">
        <f>'19.6'!N23+'19.6'!AF23</f>
        <v>99</v>
      </c>
      <c r="BE24" s="47">
        <f>'20.6'!N23+'20.6'!AD23</f>
        <v>7</v>
      </c>
      <c r="BF24" s="48">
        <f>'21.6'!N23+'21.6'!AD23</f>
        <v>8</v>
      </c>
      <c r="BG24" s="50">
        <f>'22.6'!N23+'22.6'!AD23</f>
        <v>0</v>
      </c>
      <c r="BH24" s="47">
        <f>'23.6'!N23+'23.6'!AD23</f>
        <v>0</v>
      </c>
      <c r="BI24" s="47">
        <f>'24.6'!N23+'24.6'!AD23</f>
        <v>18</v>
      </c>
      <c r="BJ24" s="47">
        <f>'25.6'!N23+'25.6'!AD23</f>
        <v>0</v>
      </c>
      <c r="BK24" s="47">
        <f>'26.6'!N23+'26.6'!AD23</f>
        <v>11</v>
      </c>
      <c r="BL24" s="47">
        <f>'27.6'!O23+'27.6'!AE23</f>
        <v>0</v>
      </c>
      <c r="BM24" s="47">
        <f>'28.6'!O23+'28.6'!AE23</f>
        <v>0</v>
      </c>
      <c r="BN24" s="47">
        <f>'29.6'!O23+'29.6'!AE23</f>
        <v>0</v>
      </c>
      <c r="BO24" s="47">
        <f>'30.6'!O23+'30.6'!AE23</f>
        <v>0</v>
      </c>
      <c r="BP24" s="47">
        <f>'31.6'!O23+'31.6'!AE23</f>
        <v>0</v>
      </c>
      <c r="BQ24" s="47">
        <f>'hàng mẫu'!$W$44</f>
        <v>66</v>
      </c>
      <c r="BR24" s="47">
        <f>'hàng xì'!$W$32</f>
        <v>9</v>
      </c>
      <c r="BS24" s="47">
        <f>'Hàng đổi'!$Y$228</f>
        <v>21</v>
      </c>
      <c r="BT24" s="51">
        <f t="shared" si="1"/>
        <v>66</v>
      </c>
    </row>
    <row r="25" spans="1:72" s="52" customFormat="1" ht="20.25" customHeight="1" x14ac:dyDescent="0.25">
      <c r="A25" s="45">
        <v>22</v>
      </c>
      <c r="B25" s="43" t="s">
        <v>91</v>
      </c>
      <c r="C25" s="46">
        <v>4</v>
      </c>
      <c r="D25" s="47">
        <f>'1.6'!F24</f>
        <v>0</v>
      </c>
      <c r="E25" s="48">
        <f>'2.6'!F24</f>
        <v>100</v>
      </c>
      <c r="F25" s="47">
        <f>'3.6'!F24</f>
        <v>0</v>
      </c>
      <c r="G25" s="48">
        <f>'4.6'!F24</f>
        <v>0</v>
      </c>
      <c r="H25" s="48">
        <f>'5.6'!F24</f>
        <v>0</v>
      </c>
      <c r="I25" s="48">
        <f>'6.6'!F24</f>
        <v>0</v>
      </c>
      <c r="J25" s="48">
        <f>'7.6'!F24</f>
        <v>0</v>
      </c>
      <c r="K25" s="48">
        <f>'8.6'!F24</f>
        <v>100</v>
      </c>
      <c r="L25" s="48">
        <f>'9.6'!F24</f>
        <v>0</v>
      </c>
      <c r="M25" s="47">
        <f>'10.6'!F24</f>
        <v>0</v>
      </c>
      <c r="N25" s="47">
        <f>'11.6'!F24</f>
        <v>0</v>
      </c>
      <c r="O25" s="47">
        <f>'12.6'!F24</f>
        <v>0</v>
      </c>
      <c r="P25" s="47">
        <f>'13.6'!F24</f>
        <v>0</v>
      </c>
      <c r="Q25" s="47">
        <f>'14.6'!F24</f>
        <v>0</v>
      </c>
      <c r="R25" s="47">
        <f>'15.6'!F24</f>
        <v>0</v>
      </c>
      <c r="S25" s="48">
        <f>'16.6'!E24</f>
        <v>101</v>
      </c>
      <c r="T25" s="48">
        <f>'17.6'!E24</f>
        <v>180</v>
      </c>
      <c r="U25" s="48">
        <f>'18.6'!E24</f>
        <v>0</v>
      </c>
      <c r="V25" s="48">
        <f>'19.6'!E24</f>
        <v>0</v>
      </c>
      <c r="W25" s="48">
        <f>'20.6'!E24</f>
        <v>629</v>
      </c>
      <c r="X25" s="47">
        <f>'21.6'!E24</f>
        <v>0</v>
      </c>
      <c r="Y25" s="48">
        <f>'22.6'!E24</f>
        <v>0</v>
      </c>
      <c r="Z25" s="48">
        <f>'23.6'!E24</f>
        <v>0</v>
      </c>
      <c r="AA25" s="47">
        <f>'24.6'!E24</f>
        <v>0</v>
      </c>
      <c r="AB25" s="47">
        <f>'25.6'!E24</f>
        <v>0</v>
      </c>
      <c r="AC25" s="47">
        <f>'26.6'!E24</f>
        <v>0</v>
      </c>
      <c r="AD25" s="47">
        <f>'27.6'!F24</f>
        <v>0</v>
      </c>
      <c r="AE25" s="47">
        <f>'28.6'!F24</f>
        <v>0</v>
      </c>
      <c r="AF25" s="47">
        <f>'29.6'!F24</f>
        <v>0</v>
      </c>
      <c r="AG25" s="47">
        <f>'30.6'!F24</f>
        <v>0</v>
      </c>
      <c r="AH25" s="47">
        <f>'31.6'!F24</f>
        <v>0</v>
      </c>
      <c r="AI25" s="48"/>
      <c r="AJ25" s="47"/>
      <c r="AK25" s="49">
        <f t="shared" si="0"/>
        <v>1114</v>
      </c>
      <c r="AL25" s="48">
        <f>'1.6'!O24+'1.6'!AE24</f>
        <v>4</v>
      </c>
      <c r="AM25" s="48">
        <f>'2.6'!O24+'2.6'!AE24</f>
        <v>4</v>
      </c>
      <c r="AN25" s="48">
        <f>'3.6'!O24+'3.6'!AE24</f>
        <v>33</v>
      </c>
      <c r="AO25" s="48">
        <f>'4.6'!O24+'4.6'!AE24</f>
        <v>0</v>
      </c>
      <c r="AP25" s="48">
        <f>'5.6'!O24+'5.6'!AE24</f>
        <v>1</v>
      </c>
      <c r="AQ25" s="48">
        <f>'6.6'!O24+'6.6'!AE24</f>
        <v>34</v>
      </c>
      <c r="AR25" s="47">
        <f>'7.6'!O24+'7.6'!AE24</f>
        <v>1</v>
      </c>
      <c r="AS25" s="47">
        <f>'8.6'!O24+'8.6'!AE24</f>
        <v>29</v>
      </c>
      <c r="AT25" s="48">
        <f>'9.6'!O24+'9.6'!AE24</f>
        <v>0</v>
      </c>
      <c r="AU25" s="48">
        <f>'10.6'!O24+'10.6'!AE24</f>
        <v>21</v>
      </c>
      <c r="AV25" s="47">
        <f>'11.6'!O24+'11.6'!AE24</f>
        <v>0</v>
      </c>
      <c r="AW25" s="48">
        <f>'12.6'!O24+'12.6'!AE24</f>
        <v>2</v>
      </c>
      <c r="AX25" s="48">
        <f>'13.6'!O24+'13.6'!AE24</f>
        <v>43</v>
      </c>
      <c r="AY25" s="47">
        <f>'14.6'!O24+'14.6'!AE24</f>
        <v>1</v>
      </c>
      <c r="AZ25" s="48">
        <f>'15.6'!O24+'15.6'!AE24</f>
        <v>19</v>
      </c>
      <c r="BA25" s="48">
        <f>'16.6'!N24+'16.6'!AD24</f>
        <v>1</v>
      </c>
      <c r="BB25" s="48">
        <f>'17.6'!N24+'17.6'!AD24</f>
        <v>21</v>
      </c>
      <c r="BC25" s="47">
        <f>'18.6'!N24+'18.6'!AD24</f>
        <v>0</v>
      </c>
      <c r="BD25" s="47">
        <f>'19.6'!N24+'19.6'!AF24</f>
        <v>6</v>
      </c>
      <c r="BE25" s="47">
        <f>'20.6'!N24+'20.6'!AD24</f>
        <v>24</v>
      </c>
      <c r="BF25" s="48">
        <f>'21.6'!N24+'21.6'!AD24</f>
        <v>0</v>
      </c>
      <c r="BG25" s="50">
        <f>'22.6'!N24+'22.6'!AD24</f>
        <v>32</v>
      </c>
      <c r="BH25" s="47">
        <f>'23.6'!N24+'23.6'!AD24</f>
        <v>0</v>
      </c>
      <c r="BI25" s="47">
        <f>'24.6'!N24+'24.6'!AD24</f>
        <v>89</v>
      </c>
      <c r="BJ25" s="47">
        <f>'25.6'!N24+'25.6'!AD24</f>
        <v>0</v>
      </c>
      <c r="BK25" s="47">
        <f>'26.6'!N24+'26.6'!AD24</f>
        <v>1</v>
      </c>
      <c r="BL25" s="47">
        <f>'27.6'!O24+'27.6'!AE24</f>
        <v>0</v>
      </c>
      <c r="BM25" s="47">
        <f>'28.6'!O24+'28.6'!AE24</f>
        <v>0</v>
      </c>
      <c r="BN25" s="47">
        <f>'29.6'!O24+'29.6'!AE24</f>
        <v>0</v>
      </c>
      <c r="BO25" s="47">
        <f>'30.6'!O24+'30.6'!AE24</f>
        <v>0</v>
      </c>
      <c r="BP25" s="47">
        <f>'31.6'!O24+'31.6'!AE24</f>
        <v>0</v>
      </c>
      <c r="BQ25" s="47">
        <f>'hàng mẫu'!$X$44</f>
        <v>70</v>
      </c>
      <c r="BR25" s="47">
        <f>'hàng xì'!$X$32</f>
        <v>6</v>
      </c>
      <c r="BS25" s="47">
        <f>'Hàng đổi'!$Z$228</f>
        <v>8</v>
      </c>
      <c r="BT25" s="51">
        <f t="shared" si="1"/>
        <v>742</v>
      </c>
    </row>
  </sheetData>
  <mergeCells count="11">
    <mergeCell ref="BT2:BT3"/>
    <mergeCell ref="A1:BT1"/>
    <mergeCell ref="A2:A3"/>
    <mergeCell ref="B2:B3"/>
    <mergeCell ref="C2:C3"/>
    <mergeCell ref="D2:AJ2"/>
    <mergeCell ref="AK2:AK3"/>
    <mergeCell ref="AL2:BP2"/>
    <mergeCell ref="BQ2:BQ3"/>
    <mergeCell ref="BR2:BR3"/>
    <mergeCell ref="BS2:BS3"/>
  </mergeCell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9.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75" customHeight="1" x14ac:dyDescent="0.25">
      <c r="A3" s="20" t="s">
        <v>31</v>
      </c>
      <c r="B3" s="21">
        <v>33</v>
      </c>
      <c r="C3" s="9"/>
      <c r="D3" s="9"/>
      <c r="E3" s="9"/>
      <c r="F3" s="12"/>
      <c r="G3" s="1">
        <f>'3.6'!AG3</f>
        <v>2025</v>
      </c>
      <c r="H3" s="22">
        <f>SUM(F3:G3)</f>
        <v>2025</v>
      </c>
      <c r="I3" s="7"/>
      <c r="J3" s="7"/>
      <c r="K3" s="7"/>
      <c r="L3" s="7"/>
      <c r="M3" s="7"/>
      <c r="N3" s="7"/>
      <c r="O3" s="6">
        <f t="shared" ref="O3:O24" si="0">SUBTOTAL(9,I3:N3)</f>
        <v>0</v>
      </c>
      <c r="P3" s="11">
        <f>H3-O3</f>
        <v>2025</v>
      </c>
      <c r="Q3" s="14"/>
      <c r="R3" s="14"/>
      <c r="S3" s="14"/>
      <c r="T3" s="14"/>
      <c r="U3" s="14"/>
      <c r="V3" s="14"/>
      <c r="W3" s="14"/>
      <c r="X3" s="14"/>
      <c r="Y3" s="14"/>
      <c r="Z3" s="14"/>
      <c r="AA3" s="14"/>
      <c r="AB3" s="14"/>
      <c r="AC3" s="14"/>
      <c r="AD3" s="14"/>
      <c r="AE3" s="13">
        <f>SUM(Q3:AC3)</f>
        <v>0</v>
      </c>
      <c r="AF3" s="15">
        <f t="shared" ref="AF3:AF18" si="1">P3-AE3</f>
        <v>2025</v>
      </c>
      <c r="AG3" s="7">
        <v>2025</v>
      </c>
      <c r="AH3" s="13">
        <f>AG3+AD3-AF3</f>
        <v>0</v>
      </c>
    </row>
    <row r="4" spans="1:34" ht="12.75" customHeight="1" x14ac:dyDescent="0.25">
      <c r="A4" s="20" t="s">
        <v>32</v>
      </c>
      <c r="B4" s="21">
        <v>70</v>
      </c>
      <c r="C4" s="9"/>
      <c r="D4" s="9"/>
      <c r="E4" s="9"/>
      <c r="F4" s="12"/>
      <c r="G4" s="1">
        <f>'3.6'!AG4</f>
        <v>1712</v>
      </c>
      <c r="H4" s="22">
        <f t="shared" ref="H4:H24" si="2">SUM(F4:G4)</f>
        <v>1712</v>
      </c>
      <c r="I4" s="7"/>
      <c r="J4" s="7"/>
      <c r="K4" s="7"/>
      <c r="L4" s="7"/>
      <c r="M4" s="7"/>
      <c r="N4" s="7"/>
      <c r="O4" s="6">
        <f t="shared" si="0"/>
        <v>0</v>
      </c>
      <c r="P4" s="11">
        <f t="shared" ref="P4:P24" si="3">H4-O4</f>
        <v>1712</v>
      </c>
      <c r="Q4" s="14"/>
      <c r="R4" s="14"/>
      <c r="S4" s="14"/>
      <c r="T4" s="14"/>
      <c r="U4" s="14"/>
      <c r="V4" s="14"/>
      <c r="W4" s="14"/>
      <c r="X4" s="14"/>
      <c r="Y4" s="14"/>
      <c r="Z4" s="14"/>
      <c r="AA4" s="14"/>
      <c r="AB4" s="14"/>
      <c r="AC4" s="14"/>
      <c r="AD4" s="14"/>
      <c r="AE4" s="13">
        <f t="shared" ref="AE4:AE24" si="4">SUM(Q4:AC4)</f>
        <v>0</v>
      </c>
      <c r="AF4" s="15">
        <f t="shared" si="1"/>
        <v>1712</v>
      </c>
      <c r="AG4" s="7">
        <v>1712</v>
      </c>
      <c r="AH4" s="13">
        <f t="shared" ref="AH4:AH24" si="5">AG4+AD4-AF4</f>
        <v>0</v>
      </c>
    </row>
    <row r="5" spans="1:34" ht="12.75" customHeight="1" x14ac:dyDescent="0.25">
      <c r="A5" s="20" t="s">
        <v>33</v>
      </c>
      <c r="B5" s="21">
        <v>45</v>
      </c>
      <c r="C5" s="8"/>
      <c r="D5" s="8"/>
      <c r="E5" s="8"/>
      <c r="F5" s="12"/>
      <c r="G5" s="1">
        <f>'3.6'!AG5</f>
        <v>256</v>
      </c>
      <c r="H5" s="22">
        <f t="shared" si="2"/>
        <v>256</v>
      </c>
      <c r="I5" s="7"/>
      <c r="J5" s="7"/>
      <c r="K5" s="7"/>
      <c r="L5" s="7"/>
      <c r="M5" s="7"/>
      <c r="N5" s="7"/>
      <c r="O5" s="6">
        <f t="shared" si="0"/>
        <v>0</v>
      </c>
      <c r="P5" s="11">
        <f t="shared" si="3"/>
        <v>256</v>
      </c>
      <c r="Q5" s="14"/>
      <c r="R5" s="14"/>
      <c r="S5" s="14"/>
      <c r="T5" s="14"/>
      <c r="U5" s="14"/>
      <c r="V5" s="14"/>
      <c r="W5" s="14"/>
      <c r="X5" s="14"/>
      <c r="Y5" s="14"/>
      <c r="Z5" s="14"/>
      <c r="AA5" s="14"/>
      <c r="AB5" s="14"/>
      <c r="AC5" s="14"/>
      <c r="AD5" s="14"/>
      <c r="AE5" s="13">
        <f t="shared" si="4"/>
        <v>0</v>
      </c>
      <c r="AF5" s="15">
        <f t="shared" si="1"/>
        <v>256</v>
      </c>
      <c r="AG5" s="7">
        <v>256</v>
      </c>
      <c r="AH5" s="13">
        <f t="shared" si="5"/>
        <v>0</v>
      </c>
    </row>
    <row r="6" spans="1:34" ht="12.75" customHeight="1" x14ac:dyDescent="0.25">
      <c r="A6" s="20" t="s">
        <v>34</v>
      </c>
      <c r="B6" s="21">
        <v>69</v>
      </c>
      <c r="C6" s="8"/>
      <c r="D6" s="8"/>
      <c r="E6" s="8"/>
      <c r="F6" s="12"/>
      <c r="G6" s="1">
        <f>'3.6'!AG6</f>
        <v>148</v>
      </c>
      <c r="H6" s="22">
        <f t="shared" si="2"/>
        <v>148</v>
      </c>
      <c r="I6" s="7"/>
      <c r="J6" s="7"/>
      <c r="K6" s="7"/>
      <c r="L6" s="7"/>
      <c r="M6" s="7"/>
      <c r="N6" s="7"/>
      <c r="O6" s="6">
        <f t="shared" si="0"/>
        <v>0</v>
      </c>
      <c r="P6" s="11">
        <f t="shared" si="3"/>
        <v>148</v>
      </c>
      <c r="Q6" s="14"/>
      <c r="R6" s="14"/>
      <c r="S6" s="14"/>
      <c r="T6" s="14"/>
      <c r="U6" s="14"/>
      <c r="V6" s="14"/>
      <c r="W6" s="14"/>
      <c r="X6" s="14"/>
      <c r="Y6" s="14"/>
      <c r="Z6" s="14"/>
      <c r="AA6" s="14"/>
      <c r="AB6" s="14"/>
      <c r="AC6" s="14"/>
      <c r="AD6" s="14"/>
      <c r="AE6" s="13">
        <f t="shared" si="4"/>
        <v>0</v>
      </c>
      <c r="AF6" s="15">
        <f t="shared" si="1"/>
        <v>148</v>
      </c>
      <c r="AG6" s="7">
        <v>148</v>
      </c>
      <c r="AH6" s="13">
        <f t="shared" si="5"/>
        <v>0</v>
      </c>
    </row>
    <row r="7" spans="1:34" ht="12.75" customHeight="1" x14ac:dyDescent="0.25">
      <c r="A7" s="20" t="s">
        <v>35</v>
      </c>
      <c r="B7" s="21">
        <v>31</v>
      </c>
      <c r="C7" s="8"/>
      <c r="D7" s="8"/>
      <c r="E7" s="8"/>
      <c r="F7" s="12"/>
      <c r="G7" s="1">
        <f>'3.6'!AG7</f>
        <v>73</v>
      </c>
      <c r="H7" s="22">
        <f t="shared" si="2"/>
        <v>73</v>
      </c>
      <c r="I7" s="7"/>
      <c r="J7" s="7"/>
      <c r="K7" s="7"/>
      <c r="L7" s="7"/>
      <c r="M7" s="7"/>
      <c r="N7" s="7"/>
      <c r="O7" s="6">
        <f t="shared" si="0"/>
        <v>0</v>
      </c>
      <c r="P7" s="11">
        <f t="shared" si="3"/>
        <v>73</v>
      </c>
      <c r="Q7" s="14"/>
      <c r="R7" s="14"/>
      <c r="S7" s="14"/>
      <c r="T7" s="14"/>
      <c r="U7" s="14"/>
      <c r="V7" s="14"/>
      <c r="W7" s="14"/>
      <c r="X7" s="14"/>
      <c r="Y7" s="14"/>
      <c r="Z7" s="14"/>
      <c r="AA7" s="14"/>
      <c r="AB7" s="14"/>
      <c r="AC7" s="14"/>
      <c r="AD7" s="14"/>
      <c r="AE7" s="13">
        <f t="shared" si="4"/>
        <v>0</v>
      </c>
      <c r="AF7" s="15">
        <f t="shared" si="1"/>
        <v>73</v>
      </c>
      <c r="AG7" s="7">
        <v>73</v>
      </c>
      <c r="AH7" s="13">
        <f t="shared" si="5"/>
        <v>0</v>
      </c>
    </row>
    <row r="8" spans="1:34" ht="12.75" customHeight="1" x14ac:dyDescent="0.25">
      <c r="A8" s="20" t="s">
        <v>36</v>
      </c>
      <c r="B8" s="21">
        <v>20</v>
      </c>
      <c r="C8" s="8"/>
      <c r="D8" s="8"/>
      <c r="E8" s="8"/>
      <c r="F8" s="12"/>
      <c r="G8" s="1">
        <f>'3.6'!AG8</f>
        <v>20</v>
      </c>
      <c r="H8" s="22">
        <f t="shared" si="2"/>
        <v>20</v>
      </c>
      <c r="I8" s="7"/>
      <c r="J8" s="7"/>
      <c r="K8" s="7"/>
      <c r="L8" s="7"/>
      <c r="M8" s="7"/>
      <c r="N8" s="7"/>
      <c r="O8" s="6">
        <f t="shared" si="0"/>
        <v>0</v>
      </c>
      <c r="P8" s="11">
        <f t="shared" si="3"/>
        <v>20</v>
      </c>
      <c r="Q8" s="14"/>
      <c r="R8" s="14"/>
      <c r="S8" s="14"/>
      <c r="T8" s="14"/>
      <c r="U8" s="14"/>
      <c r="V8" s="14"/>
      <c r="W8" s="14"/>
      <c r="X8" s="14"/>
      <c r="Y8" s="14"/>
      <c r="Z8" s="14"/>
      <c r="AA8" s="14"/>
      <c r="AB8" s="14"/>
      <c r="AC8" s="14"/>
      <c r="AD8" s="14"/>
      <c r="AE8" s="13">
        <f t="shared" si="4"/>
        <v>0</v>
      </c>
      <c r="AF8" s="15">
        <f t="shared" si="1"/>
        <v>20</v>
      </c>
      <c r="AG8" s="7">
        <v>20</v>
      </c>
      <c r="AH8" s="13">
        <f t="shared" si="5"/>
        <v>0</v>
      </c>
    </row>
    <row r="9" spans="1:34" ht="12.75" customHeight="1" x14ac:dyDescent="0.25">
      <c r="A9" s="20" t="s">
        <v>37</v>
      </c>
      <c r="B9" s="21">
        <v>120</v>
      </c>
      <c r="C9" s="9"/>
      <c r="D9" s="9"/>
      <c r="E9" s="9"/>
      <c r="F9" s="12"/>
      <c r="G9" s="1">
        <f>'3.6'!AG9</f>
        <v>705</v>
      </c>
      <c r="H9" s="22">
        <f t="shared" si="2"/>
        <v>705</v>
      </c>
      <c r="I9" s="7"/>
      <c r="J9" s="7"/>
      <c r="K9" s="7"/>
      <c r="L9" s="7"/>
      <c r="M9" s="7"/>
      <c r="N9" s="7"/>
      <c r="O9" s="6">
        <f t="shared" si="0"/>
        <v>0</v>
      </c>
      <c r="P9" s="11">
        <f t="shared" si="3"/>
        <v>705</v>
      </c>
      <c r="Q9" s="14"/>
      <c r="R9" s="14"/>
      <c r="S9" s="14"/>
      <c r="T9" s="14"/>
      <c r="U9" s="14"/>
      <c r="V9" s="14"/>
      <c r="W9" s="14"/>
      <c r="X9" s="14"/>
      <c r="Y9" s="14"/>
      <c r="Z9" s="14"/>
      <c r="AA9" s="14"/>
      <c r="AB9" s="14"/>
      <c r="AC9" s="14"/>
      <c r="AD9" s="14"/>
      <c r="AE9" s="13">
        <f t="shared" si="4"/>
        <v>0</v>
      </c>
      <c r="AF9" s="15">
        <f t="shared" si="1"/>
        <v>705</v>
      </c>
      <c r="AG9" s="7">
        <v>705</v>
      </c>
      <c r="AH9" s="13">
        <f t="shared" si="5"/>
        <v>0</v>
      </c>
    </row>
    <row r="10" spans="1:34" ht="12.75" customHeight="1" x14ac:dyDescent="0.25">
      <c r="A10" s="20" t="s">
        <v>38</v>
      </c>
      <c r="B10" s="21">
        <v>40</v>
      </c>
      <c r="C10" s="8"/>
      <c r="D10" s="8"/>
      <c r="E10" s="8"/>
      <c r="F10" s="12"/>
      <c r="G10" s="1">
        <f>'3.6'!AG10</f>
        <v>81</v>
      </c>
      <c r="H10" s="22">
        <f t="shared" si="2"/>
        <v>81</v>
      </c>
      <c r="I10" s="7"/>
      <c r="J10" s="7"/>
      <c r="K10" s="7"/>
      <c r="L10" s="7"/>
      <c r="M10" s="7"/>
      <c r="N10" s="7"/>
      <c r="O10" s="6">
        <f t="shared" si="0"/>
        <v>0</v>
      </c>
      <c r="P10" s="11">
        <f t="shared" si="3"/>
        <v>81</v>
      </c>
      <c r="Q10" s="14"/>
      <c r="R10" s="14"/>
      <c r="S10" s="14"/>
      <c r="T10" s="14"/>
      <c r="U10" s="14"/>
      <c r="V10" s="14"/>
      <c r="W10" s="14"/>
      <c r="X10" s="14"/>
      <c r="Y10" s="14"/>
      <c r="Z10" s="14"/>
      <c r="AA10" s="14"/>
      <c r="AB10" s="14"/>
      <c r="AC10" s="14"/>
      <c r="AD10" s="14"/>
      <c r="AE10" s="13">
        <f t="shared" si="4"/>
        <v>0</v>
      </c>
      <c r="AF10" s="15">
        <f t="shared" si="1"/>
        <v>81</v>
      </c>
      <c r="AG10" s="7">
        <v>81</v>
      </c>
      <c r="AH10" s="13">
        <f t="shared" si="5"/>
        <v>0</v>
      </c>
    </row>
    <row r="11" spans="1:34" ht="12.75" customHeight="1" x14ac:dyDescent="0.25">
      <c r="A11" s="20" t="s">
        <v>39</v>
      </c>
      <c r="B11" s="21">
        <v>65</v>
      </c>
      <c r="C11" s="8"/>
      <c r="D11" s="8"/>
      <c r="E11" s="8"/>
      <c r="F11" s="12"/>
      <c r="G11" s="1">
        <f>'3.6'!AG11</f>
        <v>247</v>
      </c>
      <c r="H11" s="22">
        <f t="shared" si="2"/>
        <v>247</v>
      </c>
      <c r="I11" s="7"/>
      <c r="J11" s="7"/>
      <c r="K11" s="7"/>
      <c r="L11" s="7"/>
      <c r="M11" s="7"/>
      <c r="N11" s="7"/>
      <c r="O11" s="6">
        <f t="shared" si="0"/>
        <v>0</v>
      </c>
      <c r="P11" s="11">
        <f t="shared" si="3"/>
        <v>247</v>
      </c>
      <c r="Q11" s="14"/>
      <c r="R11" s="14"/>
      <c r="S11" s="14"/>
      <c r="T11" s="14"/>
      <c r="U11" s="14"/>
      <c r="V11" s="14"/>
      <c r="W11" s="14"/>
      <c r="X11" s="14"/>
      <c r="Y11" s="14"/>
      <c r="Z11" s="14"/>
      <c r="AA11" s="14"/>
      <c r="AB11" s="14"/>
      <c r="AC11" s="14"/>
      <c r="AD11" s="14"/>
      <c r="AE11" s="13">
        <f t="shared" si="4"/>
        <v>0</v>
      </c>
      <c r="AF11" s="15">
        <f t="shared" si="1"/>
        <v>247</v>
      </c>
      <c r="AG11" s="7">
        <v>247</v>
      </c>
      <c r="AH11" s="13">
        <f t="shared" si="5"/>
        <v>0</v>
      </c>
    </row>
    <row r="12" spans="1:34" ht="12.75" customHeight="1" x14ac:dyDescent="0.25">
      <c r="A12" s="20" t="s">
        <v>40</v>
      </c>
      <c r="B12" s="21">
        <v>100</v>
      </c>
      <c r="C12" s="8"/>
      <c r="D12" s="8"/>
      <c r="E12" s="8"/>
      <c r="F12" s="12"/>
      <c r="G12" s="1">
        <f>'3.6'!AG12</f>
        <v>676</v>
      </c>
      <c r="H12" s="22">
        <f t="shared" si="2"/>
        <v>676</v>
      </c>
      <c r="I12" s="7"/>
      <c r="J12" s="7"/>
      <c r="K12" s="7"/>
      <c r="L12" s="7"/>
      <c r="M12" s="7"/>
      <c r="N12" s="7"/>
      <c r="O12" s="6">
        <f t="shared" si="0"/>
        <v>0</v>
      </c>
      <c r="P12" s="11">
        <f t="shared" si="3"/>
        <v>676</v>
      </c>
      <c r="Q12" s="14"/>
      <c r="R12" s="14"/>
      <c r="S12" s="14"/>
      <c r="T12" s="14"/>
      <c r="U12" s="14"/>
      <c r="V12" s="14"/>
      <c r="W12" s="14"/>
      <c r="X12" s="14"/>
      <c r="Y12" s="14"/>
      <c r="Z12" s="14"/>
      <c r="AA12" s="14"/>
      <c r="AB12" s="14"/>
      <c r="AC12" s="14"/>
      <c r="AD12" s="14"/>
      <c r="AE12" s="13">
        <f t="shared" si="4"/>
        <v>0</v>
      </c>
      <c r="AF12" s="15">
        <f t="shared" si="1"/>
        <v>676</v>
      </c>
      <c r="AG12" s="7">
        <v>676</v>
      </c>
      <c r="AH12" s="13">
        <f t="shared" si="5"/>
        <v>0</v>
      </c>
    </row>
    <row r="13" spans="1:34" ht="12.75" customHeight="1" x14ac:dyDescent="0.25">
      <c r="A13" s="20" t="s">
        <v>41</v>
      </c>
      <c r="B13" s="21">
        <v>0</v>
      </c>
      <c r="C13" s="10"/>
      <c r="D13" s="10"/>
      <c r="E13" s="10"/>
      <c r="F13" s="12"/>
      <c r="G13" s="1">
        <f>'3.6'!AG13</f>
        <v>0</v>
      </c>
      <c r="H13" s="22">
        <f t="shared" si="2"/>
        <v>0</v>
      </c>
      <c r="I13" s="7"/>
      <c r="J13" s="7"/>
      <c r="K13" s="7"/>
      <c r="L13" s="7"/>
      <c r="M13" s="7"/>
      <c r="N13" s="7"/>
      <c r="O13" s="6">
        <f t="shared" si="0"/>
        <v>0</v>
      </c>
      <c r="P13" s="11">
        <f t="shared" si="3"/>
        <v>0</v>
      </c>
      <c r="Q13" s="14"/>
      <c r="R13" s="14"/>
      <c r="S13" s="14"/>
      <c r="T13" s="14"/>
      <c r="U13" s="14"/>
      <c r="V13" s="14"/>
      <c r="W13" s="14"/>
      <c r="X13" s="14"/>
      <c r="Y13" s="14"/>
      <c r="Z13" s="14"/>
      <c r="AA13" s="14"/>
      <c r="AB13" s="14"/>
      <c r="AC13" s="14"/>
      <c r="AD13" s="14"/>
      <c r="AE13" s="13">
        <f t="shared" si="4"/>
        <v>0</v>
      </c>
      <c r="AF13" s="15">
        <f t="shared" si="1"/>
        <v>0</v>
      </c>
      <c r="AG13" s="7">
        <v>0</v>
      </c>
      <c r="AH13" s="13">
        <f t="shared" si="5"/>
        <v>0</v>
      </c>
    </row>
    <row r="14" spans="1:34" ht="12.75" customHeight="1" x14ac:dyDescent="0.25">
      <c r="A14" s="20" t="s">
        <v>42</v>
      </c>
      <c r="B14" s="21">
        <v>48</v>
      </c>
      <c r="C14" s="10"/>
      <c r="D14" s="10"/>
      <c r="E14" s="10"/>
      <c r="F14" s="12"/>
      <c r="G14" s="1">
        <f>'3.6'!AG14</f>
        <v>121</v>
      </c>
      <c r="H14" s="22">
        <f t="shared" si="2"/>
        <v>121</v>
      </c>
      <c r="I14" s="7"/>
      <c r="J14" s="7"/>
      <c r="K14" s="7"/>
      <c r="L14" s="7"/>
      <c r="M14" s="7"/>
      <c r="N14" s="7"/>
      <c r="O14" s="6">
        <f t="shared" si="0"/>
        <v>0</v>
      </c>
      <c r="P14" s="11">
        <f t="shared" si="3"/>
        <v>121</v>
      </c>
      <c r="Q14" s="14"/>
      <c r="R14" s="14"/>
      <c r="S14" s="14"/>
      <c r="T14" s="14"/>
      <c r="U14" s="14"/>
      <c r="V14" s="14"/>
      <c r="W14" s="14"/>
      <c r="X14" s="14"/>
      <c r="Y14" s="14"/>
      <c r="Z14" s="14"/>
      <c r="AA14" s="14"/>
      <c r="AB14" s="14"/>
      <c r="AC14" s="14"/>
      <c r="AD14" s="14"/>
      <c r="AE14" s="13">
        <f t="shared" si="4"/>
        <v>0</v>
      </c>
      <c r="AF14" s="15">
        <f t="shared" si="1"/>
        <v>121</v>
      </c>
      <c r="AG14" s="7">
        <v>121</v>
      </c>
      <c r="AH14" s="13">
        <f t="shared" si="5"/>
        <v>0</v>
      </c>
    </row>
    <row r="15" spans="1:34" ht="12.75" customHeight="1" x14ac:dyDescent="0.25">
      <c r="A15" s="20" t="s">
        <v>43</v>
      </c>
      <c r="B15" s="21">
        <v>28</v>
      </c>
      <c r="C15" s="10"/>
      <c r="D15" s="10"/>
      <c r="E15" s="10"/>
      <c r="F15" s="12"/>
      <c r="G15" s="1">
        <f>'3.6'!AG15</f>
        <v>213</v>
      </c>
      <c r="H15" s="22">
        <f t="shared" si="2"/>
        <v>213</v>
      </c>
      <c r="I15" s="7"/>
      <c r="J15" s="7"/>
      <c r="K15" s="7"/>
      <c r="L15" s="7"/>
      <c r="M15" s="7"/>
      <c r="N15" s="7"/>
      <c r="O15" s="6">
        <f t="shared" si="0"/>
        <v>0</v>
      </c>
      <c r="P15" s="11">
        <f t="shared" si="3"/>
        <v>213</v>
      </c>
      <c r="Q15" s="14"/>
      <c r="R15" s="14"/>
      <c r="S15" s="14"/>
      <c r="T15" s="14"/>
      <c r="U15" s="14"/>
      <c r="V15" s="14"/>
      <c r="W15" s="14"/>
      <c r="X15" s="14"/>
      <c r="Y15" s="14"/>
      <c r="Z15" s="14"/>
      <c r="AA15" s="14"/>
      <c r="AB15" s="14"/>
      <c r="AC15" s="14"/>
      <c r="AD15" s="14"/>
      <c r="AE15" s="13">
        <f t="shared" si="4"/>
        <v>0</v>
      </c>
      <c r="AF15" s="15">
        <f t="shared" si="1"/>
        <v>213</v>
      </c>
      <c r="AG15" s="7">
        <v>213</v>
      </c>
      <c r="AH15" s="13">
        <f t="shared" si="5"/>
        <v>0</v>
      </c>
    </row>
    <row r="16" spans="1:34" ht="12.75" customHeight="1" x14ac:dyDescent="0.25">
      <c r="A16" s="20" t="s">
        <v>44</v>
      </c>
      <c r="B16" s="21">
        <v>50</v>
      </c>
      <c r="C16" s="10"/>
      <c r="D16" s="10"/>
      <c r="E16" s="10"/>
      <c r="F16" s="12"/>
      <c r="G16" s="1">
        <f>'3.6'!AG16</f>
        <v>209</v>
      </c>
      <c r="H16" s="22">
        <f t="shared" si="2"/>
        <v>209</v>
      </c>
      <c r="I16" s="7"/>
      <c r="J16" s="7"/>
      <c r="K16" s="7"/>
      <c r="L16" s="7"/>
      <c r="M16" s="7"/>
      <c r="N16" s="7"/>
      <c r="O16" s="6">
        <f t="shared" si="0"/>
        <v>0</v>
      </c>
      <c r="P16" s="11">
        <f t="shared" si="3"/>
        <v>209</v>
      </c>
      <c r="Q16" s="14"/>
      <c r="R16" s="14"/>
      <c r="S16" s="14"/>
      <c r="T16" s="14"/>
      <c r="U16" s="14"/>
      <c r="V16" s="14"/>
      <c r="W16" s="14"/>
      <c r="X16" s="14"/>
      <c r="Y16" s="14"/>
      <c r="Z16" s="14"/>
      <c r="AA16" s="14"/>
      <c r="AB16" s="14"/>
      <c r="AC16" s="14"/>
      <c r="AD16" s="14"/>
      <c r="AE16" s="13">
        <f t="shared" si="4"/>
        <v>0</v>
      </c>
      <c r="AF16" s="15">
        <f t="shared" si="1"/>
        <v>209</v>
      </c>
      <c r="AG16" s="7">
        <v>209</v>
      </c>
      <c r="AH16" s="13">
        <f t="shared" si="5"/>
        <v>0</v>
      </c>
    </row>
    <row r="17" spans="1:34" ht="12.75" customHeight="1" x14ac:dyDescent="0.25">
      <c r="A17" s="20" t="s">
        <v>45</v>
      </c>
      <c r="B17" s="21">
        <v>50</v>
      </c>
      <c r="C17" s="10"/>
      <c r="D17" s="10"/>
      <c r="E17" s="10"/>
      <c r="F17" s="12"/>
      <c r="G17" s="1">
        <f>'3.6'!AG17</f>
        <v>253</v>
      </c>
      <c r="H17" s="22">
        <f t="shared" si="2"/>
        <v>253</v>
      </c>
      <c r="I17" s="7"/>
      <c r="J17" s="7"/>
      <c r="K17" s="7"/>
      <c r="L17" s="7"/>
      <c r="M17" s="7"/>
      <c r="N17" s="7"/>
      <c r="O17" s="6">
        <f t="shared" si="0"/>
        <v>0</v>
      </c>
      <c r="P17" s="11">
        <f t="shared" si="3"/>
        <v>253</v>
      </c>
      <c r="Q17" s="14"/>
      <c r="R17" s="14"/>
      <c r="S17" s="14"/>
      <c r="T17" s="14"/>
      <c r="U17" s="14"/>
      <c r="V17" s="14"/>
      <c r="W17" s="14"/>
      <c r="X17" s="14"/>
      <c r="Y17" s="14"/>
      <c r="Z17" s="14"/>
      <c r="AA17" s="14"/>
      <c r="AB17" s="14"/>
      <c r="AC17" s="14"/>
      <c r="AD17" s="14"/>
      <c r="AE17" s="13">
        <f t="shared" si="4"/>
        <v>0</v>
      </c>
      <c r="AF17" s="15">
        <f t="shared" si="1"/>
        <v>253</v>
      </c>
      <c r="AG17" s="7">
        <v>253</v>
      </c>
      <c r="AH17" s="13">
        <f t="shared" si="5"/>
        <v>0</v>
      </c>
    </row>
    <row r="18" spans="1:34" ht="12.75" customHeight="1" x14ac:dyDescent="0.25">
      <c r="A18" s="20" t="s">
        <v>46</v>
      </c>
      <c r="B18" s="21">
        <v>50</v>
      </c>
      <c r="C18" s="10"/>
      <c r="D18" s="10"/>
      <c r="E18" s="10"/>
      <c r="F18" s="12"/>
      <c r="G18" s="1">
        <f>'3.6'!AG18</f>
        <v>144</v>
      </c>
      <c r="H18" s="22">
        <f t="shared" si="2"/>
        <v>144</v>
      </c>
      <c r="I18" s="7"/>
      <c r="J18" s="7"/>
      <c r="K18" s="7"/>
      <c r="L18" s="7"/>
      <c r="M18" s="7"/>
      <c r="N18" s="7"/>
      <c r="O18" s="6">
        <f t="shared" si="0"/>
        <v>0</v>
      </c>
      <c r="P18" s="11">
        <f t="shared" si="3"/>
        <v>144</v>
      </c>
      <c r="Q18" s="14"/>
      <c r="R18" s="14"/>
      <c r="S18" s="14"/>
      <c r="T18" s="14"/>
      <c r="U18" s="14"/>
      <c r="V18" s="14"/>
      <c r="W18" s="14"/>
      <c r="X18" s="14"/>
      <c r="Y18" s="14"/>
      <c r="Z18" s="14"/>
      <c r="AA18" s="14"/>
      <c r="AB18" s="14"/>
      <c r="AC18" s="14"/>
      <c r="AD18" s="14"/>
      <c r="AE18" s="13">
        <f t="shared" si="4"/>
        <v>0</v>
      </c>
      <c r="AF18" s="15">
        <f t="shared" si="1"/>
        <v>144</v>
      </c>
      <c r="AG18" s="7">
        <v>144</v>
      </c>
      <c r="AH18" s="13">
        <f t="shared" si="5"/>
        <v>0</v>
      </c>
    </row>
    <row r="19" spans="1:34" ht="12.75" customHeight="1" x14ac:dyDescent="0.25">
      <c r="A19" s="20" t="s">
        <v>25</v>
      </c>
      <c r="B19" s="21">
        <v>49</v>
      </c>
      <c r="C19" s="10"/>
      <c r="D19" s="10"/>
      <c r="E19" s="10"/>
      <c r="F19" s="12"/>
      <c r="G19" s="1">
        <f>'3.6'!AG19</f>
        <v>79</v>
      </c>
      <c r="H19" s="22">
        <f t="shared" si="2"/>
        <v>79</v>
      </c>
      <c r="I19" s="7"/>
      <c r="J19" s="7"/>
      <c r="K19" s="7"/>
      <c r="L19" s="7"/>
      <c r="M19" s="7"/>
      <c r="N19" s="7"/>
      <c r="O19" s="6">
        <f t="shared" si="0"/>
        <v>0</v>
      </c>
      <c r="P19" s="11">
        <f t="shared" si="3"/>
        <v>79</v>
      </c>
      <c r="Q19" s="14"/>
      <c r="R19" s="14"/>
      <c r="S19" s="14"/>
      <c r="T19" s="14"/>
      <c r="U19" s="14"/>
      <c r="V19" s="14"/>
      <c r="W19" s="14"/>
      <c r="X19" s="14"/>
      <c r="Y19" s="14"/>
      <c r="Z19" s="14"/>
      <c r="AA19" s="14"/>
      <c r="AB19" s="14"/>
      <c r="AC19" s="14"/>
      <c r="AD19" s="14"/>
      <c r="AE19" s="13">
        <f>SUM(Q19:AC19)</f>
        <v>0</v>
      </c>
      <c r="AF19" s="15">
        <f t="shared" ref="AF19:AF24" si="6">P19-AE19</f>
        <v>79</v>
      </c>
      <c r="AG19" s="7">
        <v>79</v>
      </c>
      <c r="AH19" s="13">
        <f t="shared" si="5"/>
        <v>0</v>
      </c>
    </row>
    <row r="20" spans="1:34" ht="12.75" customHeight="1" x14ac:dyDescent="0.25">
      <c r="A20" s="20" t="s">
        <v>26</v>
      </c>
      <c r="B20" s="21">
        <v>25</v>
      </c>
      <c r="C20" s="10"/>
      <c r="D20" s="10"/>
      <c r="E20" s="10"/>
      <c r="F20" s="12"/>
      <c r="G20" s="1">
        <f>'3.6'!AG20</f>
        <v>0</v>
      </c>
      <c r="H20" s="22">
        <f t="shared" si="2"/>
        <v>0</v>
      </c>
      <c r="I20" s="7"/>
      <c r="J20" s="7"/>
      <c r="K20" s="7"/>
      <c r="L20" s="7"/>
      <c r="M20" s="7"/>
      <c r="N20" s="7"/>
      <c r="O20" s="6">
        <f t="shared" si="0"/>
        <v>0</v>
      </c>
      <c r="P20" s="11">
        <f t="shared" si="3"/>
        <v>0</v>
      </c>
      <c r="Q20" s="14"/>
      <c r="R20" s="14"/>
      <c r="S20" s="14"/>
      <c r="T20" s="14"/>
      <c r="U20" s="14"/>
      <c r="V20" s="14"/>
      <c r="W20" s="14"/>
      <c r="X20" s="14"/>
      <c r="Y20" s="14"/>
      <c r="Z20" s="14"/>
      <c r="AA20" s="14"/>
      <c r="AB20" s="14"/>
      <c r="AC20" s="14"/>
      <c r="AD20" s="14"/>
      <c r="AE20" s="13">
        <f t="shared" si="4"/>
        <v>0</v>
      </c>
      <c r="AF20" s="15">
        <f t="shared" si="6"/>
        <v>0</v>
      </c>
      <c r="AG20" s="7">
        <v>0</v>
      </c>
      <c r="AH20" s="13">
        <f t="shared" si="5"/>
        <v>0</v>
      </c>
    </row>
    <row r="21" spans="1:34" ht="12.75" customHeight="1" x14ac:dyDescent="0.25">
      <c r="A21" s="20" t="s">
        <v>27</v>
      </c>
      <c r="B21" s="21">
        <v>33</v>
      </c>
      <c r="C21" s="10"/>
      <c r="D21" s="10"/>
      <c r="E21" s="10"/>
      <c r="F21" s="12"/>
      <c r="G21" s="1">
        <f>'3.6'!AG21</f>
        <v>159</v>
      </c>
      <c r="H21" s="22">
        <f t="shared" si="2"/>
        <v>159</v>
      </c>
      <c r="I21" s="7"/>
      <c r="J21" s="7"/>
      <c r="K21" s="7"/>
      <c r="L21" s="7"/>
      <c r="M21" s="7"/>
      <c r="N21" s="7"/>
      <c r="O21" s="6">
        <f t="shared" si="0"/>
        <v>0</v>
      </c>
      <c r="P21" s="11">
        <f t="shared" si="3"/>
        <v>159</v>
      </c>
      <c r="Q21" s="14"/>
      <c r="R21" s="14"/>
      <c r="S21" s="14"/>
      <c r="T21" s="14"/>
      <c r="U21" s="14"/>
      <c r="V21" s="14"/>
      <c r="W21" s="14"/>
      <c r="X21" s="14"/>
      <c r="Y21" s="14"/>
      <c r="Z21" s="14"/>
      <c r="AA21" s="14"/>
      <c r="AB21" s="14"/>
      <c r="AC21" s="14"/>
      <c r="AD21" s="14"/>
      <c r="AE21" s="13">
        <f t="shared" si="4"/>
        <v>0</v>
      </c>
      <c r="AF21" s="15">
        <f t="shared" si="6"/>
        <v>159</v>
      </c>
      <c r="AG21" s="7">
        <v>159</v>
      </c>
      <c r="AH21" s="13">
        <f t="shared" si="5"/>
        <v>0</v>
      </c>
    </row>
    <row r="22" spans="1:34" ht="12.75" customHeight="1" x14ac:dyDescent="0.25">
      <c r="A22" s="20" t="s">
        <v>28</v>
      </c>
      <c r="B22" s="21">
        <v>40</v>
      </c>
      <c r="C22" s="10"/>
      <c r="D22" s="10"/>
      <c r="E22" s="10"/>
      <c r="F22" s="12"/>
      <c r="G22" s="1">
        <f>'3.6'!AG22</f>
        <v>28</v>
      </c>
      <c r="H22" s="22">
        <f t="shared" si="2"/>
        <v>28</v>
      </c>
      <c r="I22" s="7"/>
      <c r="J22" s="7"/>
      <c r="K22" s="7"/>
      <c r="L22" s="7"/>
      <c r="M22" s="7"/>
      <c r="N22" s="7"/>
      <c r="O22" s="6">
        <f t="shared" si="0"/>
        <v>0</v>
      </c>
      <c r="P22" s="11">
        <f t="shared" si="3"/>
        <v>28</v>
      </c>
      <c r="Q22" s="14"/>
      <c r="R22" s="14"/>
      <c r="S22" s="14"/>
      <c r="T22" s="14"/>
      <c r="U22" s="14"/>
      <c r="V22" s="14"/>
      <c r="W22" s="14"/>
      <c r="X22" s="14"/>
      <c r="Y22" s="14"/>
      <c r="Z22" s="14"/>
      <c r="AA22" s="14"/>
      <c r="AB22" s="14"/>
      <c r="AC22" s="14"/>
      <c r="AD22" s="14"/>
      <c r="AE22" s="13">
        <f t="shared" si="4"/>
        <v>0</v>
      </c>
      <c r="AF22" s="15">
        <f t="shared" si="6"/>
        <v>28</v>
      </c>
      <c r="AG22" s="7">
        <v>28</v>
      </c>
      <c r="AH22" s="13">
        <f t="shared" si="5"/>
        <v>0</v>
      </c>
    </row>
    <row r="23" spans="1:34" ht="12.75" customHeight="1" x14ac:dyDescent="0.25">
      <c r="A23" s="20" t="s">
        <v>29</v>
      </c>
      <c r="B23" s="21">
        <v>40</v>
      </c>
      <c r="C23" s="10"/>
      <c r="D23" s="10"/>
      <c r="E23" s="10"/>
      <c r="F23" s="12"/>
      <c r="G23" s="1">
        <f>'3.6'!AG23</f>
        <v>92</v>
      </c>
      <c r="H23" s="22">
        <f t="shared" si="2"/>
        <v>92</v>
      </c>
      <c r="I23" s="7"/>
      <c r="J23" s="7"/>
      <c r="K23" s="7"/>
      <c r="L23" s="7"/>
      <c r="M23" s="7"/>
      <c r="N23" s="7"/>
      <c r="O23" s="6">
        <f t="shared" si="0"/>
        <v>0</v>
      </c>
      <c r="P23" s="11">
        <f t="shared" si="3"/>
        <v>92</v>
      </c>
      <c r="Q23" s="14"/>
      <c r="R23" s="14"/>
      <c r="S23" s="14"/>
      <c r="T23" s="14"/>
      <c r="U23" s="14"/>
      <c r="V23" s="14"/>
      <c r="W23" s="14"/>
      <c r="X23" s="14"/>
      <c r="Y23" s="14"/>
      <c r="Z23" s="14"/>
      <c r="AA23" s="14"/>
      <c r="AB23" s="14"/>
      <c r="AC23" s="14"/>
      <c r="AD23" s="14"/>
      <c r="AE23" s="13">
        <f t="shared" si="4"/>
        <v>0</v>
      </c>
      <c r="AF23" s="15">
        <f t="shared" si="6"/>
        <v>92</v>
      </c>
      <c r="AG23" s="7">
        <v>92</v>
      </c>
      <c r="AH23" s="13">
        <f t="shared" si="5"/>
        <v>0</v>
      </c>
    </row>
    <row r="24" spans="1:34" ht="12.75" customHeight="1" x14ac:dyDescent="0.25">
      <c r="A24" s="20" t="s">
        <v>30</v>
      </c>
      <c r="B24" s="21">
        <v>50</v>
      </c>
      <c r="C24" s="10"/>
      <c r="D24" s="10"/>
      <c r="E24" s="10"/>
      <c r="F24" s="12"/>
      <c r="G24" s="1">
        <f>'3.6'!AG24</f>
        <v>63</v>
      </c>
      <c r="H24" s="22">
        <f t="shared" si="2"/>
        <v>63</v>
      </c>
      <c r="I24" s="7"/>
      <c r="J24" s="7"/>
      <c r="K24" s="7"/>
      <c r="L24" s="7"/>
      <c r="M24" s="7"/>
      <c r="N24" s="7"/>
      <c r="O24" s="6">
        <f t="shared" si="0"/>
        <v>0</v>
      </c>
      <c r="P24" s="11">
        <f t="shared" si="3"/>
        <v>63</v>
      </c>
      <c r="Q24" s="14"/>
      <c r="R24" s="14"/>
      <c r="S24" s="14"/>
      <c r="T24" s="14"/>
      <c r="U24" s="14"/>
      <c r="V24" s="14"/>
      <c r="W24" s="14"/>
      <c r="X24" s="14"/>
      <c r="Y24" s="14"/>
      <c r="Z24" s="14"/>
      <c r="AA24" s="14"/>
      <c r="AB24" s="14"/>
      <c r="AC24" s="14"/>
      <c r="AD24" s="14"/>
      <c r="AE24" s="13">
        <f t="shared" si="4"/>
        <v>0</v>
      </c>
      <c r="AF24" s="15">
        <f t="shared" si="6"/>
        <v>63</v>
      </c>
      <c r="AG24" s="7">
        <v>63</v>
      </c>
      <c r="AH24" s="13">
        <f t="shared" si="5"/>
        <v>0</v>
      </c>
    </row>
    <row r="25" spans="1:34" ht="12.75" customHeight="1" x14ac:dyDescent="0.25">
      <c r="F25" s="19">
        <f>SUM(F3:F24)</f>
        <v>0</v>
      </c>
      <c r="G25" s="19">
        <f>SUM(G3:G24)</f>
        <v>7304</v>
      </c>
      <c r="H25" s="19">
        <f t="shared" ref="H25:AF25" si="7">SUM(H3:H24)</f>
        <v>7304</v>
      </c>
      <c r="I25" s="19">
        <f>SUM(I3:I24)</f>
        <v>0</v>
      </c>
      <c r="J25" s="19"/>
      <c r="K25" s="19">
        <f t="shared" si="7"/>
        <v>0</v>
      </c>
      <c r="L25" s="19">
        <f t="shared" si="7"/>
        <v>0</v>
      </c>
      <c r="M25" s="19">
        <f t="shared" si="7"/>
        <v>0</v>
      </c>
      <c r="N25" s="19">
        <f t="shared" si="7"/>
        <v>0</v>
      </c>
      <c r="O25" s="19">
        <f>SUM(O3:O24)</f>
        <v>0</v>
      </c>
      <c r="P25" s="19">
        <f t="shared" si="7"/>
        <v>7304</v>
      </c>
      <c r="Q25" s="19">
        <f t="shared" si="7"/>
        <v>0</v>
      </c>
      <c r="R25" s="19">
        <f t="shared" si="7"/>
        <v>0</v>
      </c>
      <c r="S25" s="19">
        <f t="shared" si="7"/>
        <v>0</v>
      </c>
      <c r="T25" s="19">
        <f t="shared" si="7"/>
        <v>0</v>
      </c>
      <c r="U25" s="19">
        <f t="shared" si="7"/>
        <v>0</v>
      </c>
      <c r="V25" s="19">
        <f t="shared" si="7"/>
        <v>0</v>
      </c>
      <c r="W25" s="19"/>
      <c r="X25" s="19"/>
      <c r="Y25" s="19"/>
      <c r="Z25" s="19"/>
      <c r="AA25" s="19">
        <f>SUM(AA3:AA24)</f>
        <v>0</v>
      </c>
      <c r="AB25" s="19">
        <f t="shared" si="7"/>
        <v>0</v>
      </c>
      <c r="AC25" s="19"/>
      <c r="AD25" s="19">
        <f t="shared" si="7"/>
        <v>0</v>
      </c>
      <c r="AE25" s="19">
        <f t="shared" si="7"/>
        <v>0</v>
      </c>
      <c r="AF25" s="19">
        <f t="shared" si="7"/>
        <v>7304</v>
      </c>
      <c r="AG25" s="19">
        <f t="shared" ref="AG25" si="8">SUM(AG3:AG24)</f>
        <v>7304</v>
      </c>
      <c r="AH25" s="19">
        <f t="shared" ref="AH25" si="9">SUM(AH3:AH24)</f>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8.5703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54</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t="s">
        <v>55</v>
      </c>
      <c r="AD2" s="296"/>
      <c r="AE2" s="309"/>
      <c r="AF2" s="309"/>
      <c r="AG2" s="305"/>
      <c r="AH2" s="307"/>
    </row>
    <row r="3" spans="1:34" ht="12.75" customHeight="1" x14ac:dyDescent="0.25">
      <c r="A3" s="20" t="s">
        <v>31</v>
      </c>
      <c r="B3" s="21">
        <v>33</v>
      </c>
      <c r="C3" s="9">
        <v>42</v>
      </c>
      <c r="D3" s="9">
        <v>44</v>
      </c>
      <c r="E3" s="9"/>
      <c r="F3" s="12"/>
      <c r="G3" s="1">
        <f>'4.6'!AG3</f>
        <v>2025</v>
      </c>
      <c r="H3" s="22">
        <f>SUM(F3:G3)</f>
        <v>2025</v>
      </c>
      <c r="I3" s="7">
        <v>49</v>
      </c>
      <c r="J3" s="7"/>
      <c r="K3" s="7"/>
      <c r="L3" s="7">
        <v>100</v>
      </c>
      <c r="M3" s="7">
        <v>30</v>
      </c>
      <c r="N3" s="7"/>
      <c r="O3" s="6">
        <f t="shared" ref="O3:O24" si="0">SUBTOTAL(9,I3:N3)</f>
        <v>179</v>
      </c>
      <c r="P3" s="11">
        <f>H3-O3</f>
        <v>1846</v>
      </c>
      <c r="Q3" s="14"/>
      <c r="R3" s="14">
        <v>5</v>
      </c>
      <c r="S3" s="14">
        <v>59</v>
      </c>
      <c r="T3" s="14">
        <v>44</v>
      </c>
      <c r="U3" s="14"/>
      <c r="V3" s="14"/>
      <c r="W3" s="14">
        <v>78</v>
      </c>
      <c r="X3" s="14">
        <v>51</v>
      </c>
      <c r="Y3" s="14">
        <v>55</v>
      </c>
      <c r="Z3" s="14"/>
      <c r="AA3" s="14">
        <v>44</v>
      </c>
      <c r="AB3" s="14">
        <v>76</v>
      </c>
      <c r="AC3" s="14">
        <v>1</v>
      </c>
      <c r="AD3" s="14">
        <v>3</v>
      </c>
      <c r="AE3" s="13">
        <f>SUM(Q3:AC3)</f>
        <v>413</v>
      </c>
      <c r="AF3" s="15">
        <f t="shared" ref="AF3:AF24" si="1">P3-AE3</f>
        <v>1433</v>
      </c>
      <c r="AG3" s="7">
        <f>(B3*C3)+D3</f>
        <v>1430</v>
      </c>
      <c r="AH3" s="13">
        <f>AG3+AD3-AF3</f>
        <v>0</v>
      </c>
    </row>
    <row r="4" spans="1:34" ht="12.75" customHeight="1" x14ac:dyDescent="0.25">
      <c r="A4" s="20" t="s">
        <v>32</v>
      </c>
      <c r="B4" s="21">
        <v>70</v>
      </c>
      <c r="C4" s="9">
        <v>21</v>
      </c>
      <c r="D4" s="9">
        <v>58</v>
      </c>
      <c r="E4" s="9"/>
      <c r="F4" s="12"/>
      <c r="G4" s="1">
        <f>'4.6'!AG4</f>
        <v>1712</v>
      </c>
      <c r="H4" s="22">
        <f t="shared" ref="H4:H24" si="2">SUM(F4:G4)</f>
        <v>1712</v>
      </c>
      <c r="I4" s="7">
        <v>19</v>
      </c>
      <c r="J4" s="7"/>
      <c r="K4" s="7"/>
      <c r="L4" s="7">
        <v>40</v>
      </c>
      <c r="M4" s="7">
        <v>38</v>
      </c>
      <c r="N4" s="7"/>
      <c r="O4" s="6">
        <f t="shared" si="0"/>
        <v>97</v>
      </c>
      <c r="P4" s="11">
        <f t="shared" ref="P4:P24" si="3">H4-O4</f>
        <v>1615</v>
      </c>
      <c r="Q4" s="14"/>
      <c r="R4" s="14"/>
      <c r="S4" s="14">
        <v>5</v>
      </c>
      <c r="T4" s="14">
        <v>16</v>
      </c>
      <c r="U4" s="14"/>
      <c r="V4" s="14"/>
      <c r="W4" s="14">
        <v>8</v>
      </c>
      <c r="X4" s="14">
        <v>3</v>
      </c>
      <c r="Y4" s="14"/>
      <c r="Z4" s="14"/>
      <c r="AA4" s="14">
        <v>31</v>
      </c>
      <c r="AB4" s="14">
        <v>23</v>
      </c>
      <c r="AC4" s="14">
        <v>1</v>
      </c>
      <c r="AD4" s="14"/>
      <c r="AE4" s="13">
        <f t="shared" ref="AE4:AE24" si="4">SUM(Q4:AC4)</f>
        <v>87</v>
      </c>
      <c r="AF4" s="15">
        <f t="shared" si="1"/>
        <v>1528</v>
      </c>
      <c r="AG4" s="7">
        <f t="shared" ref="AG4:AG24" si="5">(B4*C4)+D4</f>
        <v>1528</v>
      </c>
      <c r="AH4" s="13">
        <f t="shared" ref="AH4:AH24" si="6">AG4+AD4-AF4</f>
        <v>0</v>
      </c>
    </row>
    <row r="5" spans="1:34" ht="12.75" customHeight="1" x14ac:dyDescent="0.25">
      <c r="A5" s="20" t="s">
        <v>33</v>
      </c>
      <c r="B5" s="21">
        <v>45</v>
      </c>
      <c r="C5" s="8">
        <v>3</v>
      </c>
      <c r="D5" s="8">
        <v>68</v>
      </c>
      <c r="E5" s="8"/>
      <c r="F5" s="12"/>
      <c r="G5" s="1">
        <f>'4.6'!AG5</f>
        <v>256</v>
      </c>
      <c r="H5" s="22">
        <f t="shared" si="2"/>
        <v>256</v>
      </c>
      <c r="I5" s="7"/>
      <c r="J5" s="7"/>
      <c r="K5" s="7"/>
      <c r="L5" s="7">
        <v>20</v>
      </c>
      <c r="M5" s="7">
        <v>20</v>
      </c>
      <c r="N5" s="7"/>
      <c r="O5" s="6">
        <f t="shared" si="0"/>
        <v>40</v>
      </c>
      <c r="P5" s="11">
        <f t="shared" si="3"/>
        <v>216</v>
      </c>
      <c r="Q5" s="14"/>
      <c r="R5" s="14"/>
      <c r="S5" s="14"/>
      <c r="T5" s="14"/>
      <c r="U5" s="14"/>
      <c r="V5" s="14"/>
      <c r="W5" s="14">
        <v>8</v>
      </c>
      <c r="X5" s="14"/>
      <c r="Y5" s="14"/>
      <c r="Z5" s="14"/>
      <c r="AA5" s="14">
        <v>5</v>
      </c>
      <c r="AB5" s="14"/>
      <c r="AC5" s="14"/>
      <c r="AD5" s="14"/>
      <c r="AE5" s="13">
        <f t="shared" si="4"/>
        <v>13</v>
      </c>
      <c r="AF5" s="15">
        <f t="shared" si="1"/>
        <v>203</v>
      </c>
      <c r="AG5" s="7">
        <f t="shared" si="5"/>
        <v>203</v>
      </c>
      <c r="AH5" s="13">
        <f t="shared" si="6"/>
        <v>0</v>
      </c>
    </row>
    <row r="6" spans="1:34" ht="12.75" customHeight="1" x14ac:dyDescent="0.25">
      <c r="A6" s="20" t="s">
        <v>34</v>
      </c>
      <c r="B6" s="21">
        <v>90</v>
      </c>
      <c r="C6" s="8">
        <v>2</v>
      </c>
      <c r="D6" s="8">
        <v>81</v>
      </c>
      <c r="E6" s="8"/>
      <c r="F6" s="12">
        <v>130</v>
      </c>
      <c r="G6" s="1">
        <f>'4.6'!AG6</f>
        <v>148</v>
      </c>
      <c r="H6" s="22">
        <f t="shared" si="2"/>
        <v>278</v>
      </c>
      <c r="I6" s="7"/>
      <c r="J6" s="7"/>
      <c r="K6" s="7"/>
      <c r="L6" s="7"/>
      <c r="M6" s="7"/>
      <c r="N6" s="7"/>
      <c r="O6" s="6">
        <f t="shared" si="0"/>
        <v>0</v>
      </c>
      <c r="P6" s="11">
        <f t="shared" si="3"/>
        <v>278</v>
      </c>
      <c r="Q6" s="14"/>
      <c r="R6" s="14"/>
      <c r="S6" s="14"/>
      <c r="T6" s="14">
        <v>3</v>
      </c>
      <c r="U6" s="14"/>
      <c r="V6" s="14"/>
      <c r="W6" s="14"/>
      <c r="X6" s="14"/>
      <c r="Y6" s="14"/>
      <c r="Z6" s="14"/>
      <c r="AA6" s="14">
        <v>11</v>
      </c>
      <c r="AB6" s="14">
        <v>2</v>
      </c>
      <c r="AC6" s="14">
        <v>1</v>
      </c>
      <c r="AD6" s="14"/>
      <c r="AE6" s="13">
        <f t="shared" si="4"/>
        <v>17</v>
      </c>
      <c r="AF6" s="15">
        <f t="shared" si="1"/>
        <v>261</v>
      </c>
      <c r="AG6" s="7">
        <f t="shared" si="5"/>
        <v>261</v>
      </c>
      <c r="AH6" s="13">
        <f t="shared" si="6"/>
        <v>0</v>
      </c>
    </row>
    <row r="7" spans="1:34" ht="12.75" customHeight="1" x14ac:dyDescent="0.25">
      <c r="A7" s="20" t="s">
        <v>35</v>
      </c>
      <c r="B7" s="21">
        <v>80</v>
      </c>
      <c r="C7" s="8">
        <v>0</v>
      </c>
      <c r="D7" s="8">
        <v>57</v>
      </c>
      <c r="E7" s="8"/>
      <c r="F7" s="12"/>
      <c r="G7" s="1">
        <f>'4.6'!AG7</f>
        <v>73</v>
      </c>
      <c r="H7" s="22">
        <f t="shared" si="2"/>
        <v>73</v>
      </c>
      <c r="I7" s="7"/>
      <c r="J7" s="7"/>
      <c r="K7" s="7"/>
      <c r="L7" s="7"/>
      <c r="M7" s="7"/>
      <c r="N7" s="7"/>
      <c r="O7" s="6">
        <f t="shared" si="0"/>
        <v>0</v>
      </c>
      <c r="P7" s="11">
        <f t="shared" si="3"/>
        <v>73</v>
      </c>
      <c r="Q7" s="14"/>
      <c r="R7" s="14"/>
      <c r="S7" s="14"/>
      <c r="T7" s="14"/>
      <c r="U7" s="14"/>
      <c r="V7" s="14"/>
      <c r="W7" s="14">
        <v>12</v>
      </c>
      <c r="X7" s="14"/>
      <c r="Y7" s="14"/>
      <c r="Z7" s="14"/>
      <c r="AA7" s="14">
        <v>4</v>
      </c>
      <c r="AB7" s="14"/>
      <c r="AC7" s="14"/>
      <c r="AD7" s="14"/>
      <c r="AE7" s="13">
        <f t="shared" si="4"/>
        <v>16</v>
      </c>
      <c r="AF7" s="15">
        <f t="shared" si="1"/>
        <v>57</v>
      </c>
      <c r="AG7" s="7">
        <f t="shared" si="5"/>
        <v>57</v>
      </c>
      <c r="AH7" s="13">
        <f t="shared" si="6"/>
        <v>0</v>
      </c>
    </row>
    <row r="8" spans="1:34" ht="12.75" customHeight="1" x14ac:dyDescent="0.25">
      <c r="A8" s="20" t="s">
        <v>36</v>
      </c>
      <c r="B8" s="21">
        <v>40</v>
      </c>
      <c r="C8" s="8">
        <v>0</v>
      </c>
      <c r="D8" s="8">
        <v>20</v>
      </c>
      <c r="E8" s="8"/>
      <c r="F8" s="12"/>
      <c r="G8" s="1">
        <f>'4.6'!AG8</f>
        <v>20</v>
      </c>
      <c r="H8" s="22">
        <f t="shared" si="2"/>
        <v>20</v>
      </c>
      <c r="I8" s="7"/>
      <c r="J8" s="7"/>
      <c r="K8" s="7"/>
      <c r="L8" s="7"/>
      <c r="M8" s="7"/>
      <c r="N8" s="7"/>
      <c r="O8" s="6">
        <f t="shared" si="0"/>
        <v>0</v>
      </c>
      <c r="P8" s="11">
        <f t="shared" si="3"/>
        <v>20</v>
      </c>
      <c r="Q8" s="14"/>
      <c r="R8" s="14"/>
      <c r="S8" s="14"/>
      <c r="T8" s="14"/>
      <c r="U8" s="14"/>
      <c r="V8" s="14"/>
      <c r="W8" s="14"/>
      <c r="X8" s="14"/>
      <c r="Y8" s="14"/>
      <c r="Z8" s="14"/>
      <c r="AA8" s="14"/>
      <c r="AB8" s="14"/>
      <c r="AC8" s="14"/>
      <c r="AD8" s="14"/>
      <c r="AE8" s="13">
        <f t="shared" si="4"/>
        <v>0</v>
      </c>
      <c r="AF8" s="15">
        <f t="shared" si="1"/>
        <v>20</v>
      </c>
      <c r="AG8" s="7">
        <f t="shared" si="5"/>
        <v>20</v>
      </c>
      <c r="AH8" s="13">
        <f t="shared" si="6"/>
        <v>0</v>
      </c>
    </row>
    <row r="9" spans="1:34" ht="12.75" customHeight="1" x14ac:dyDescent="0.25">
      <c r="A9" s="20" t="s">
        <v>37</v>
      </c>
      <c r="B9" s="21">
        <v>120</v>
      </c>
      <c r="C9" s="9">
        <v>5</v>
      </c>
      <c r="D9" s="9">
        <v>76</v>
      </c>
      <c r="E9" s="9"/>
      <c r="F9" s="12"/>
      <c r="G9" s="1">
        <f>'4.6'!AG9</f>
        <v>705</v>
      </c>
      <c r="H9" s="22">
        <f t="shared" si="2"/>
        <v>705</v>
      </c>
      <c r="I9" s="7">
        <v>10</v>
      </c>
      <c r="J9" s="7"/>
      <c r="K9" s="7"/>
      <c r="L9" s="7"/>
      <c r="M9" s="7"/>
      <c r="N9" s="7"/>
      <c r="O9" s="6">
        <f t="shared" si="0"/>
        <v>10</v>
      </c>
      <c r="P9" s="11">
        <f t="shared" si="3"/>
        <v>695</v>
      </c>
      <c r="Q9" s="14"/>
      <c r="R9" s="14"/>
      <c r="S9" s="14"/>
      <c r="T9" s="14">
        <v>3</v>
      </c>
      <c r="U9" s="14"/>
      <c r="V9" s="14"/>
      <c r="W9" s="14"/>
      <c r="X9" s="14">
        <v>10</v>
      </c>
      <c r="Y9" s="14"/>
      <c r="Z9" s="14"/>
      <c r="AA9" s="14">
        <v>6</v>
      </c>
      <c r="AB9" s="14"/>
      <c r="AC9" s="14"/>
      <c r="AD9" s="14"/>
      <c r="AE9" s="13">
        <f t="shared" si="4"/>
        <v>19</v>
      </c>
      <c r="AF9" s="15">
        <f t="shared" si="1"/>
        <v>676</v>
      </c>
      <c r="AG9" s="7">
        <f t="shared" si="5"/>
        <v>676</v>
      </c>
      <c r="AH9" s="13">
        <f t="shared" si="6"/>
        <v>0</v>
      </c>
    </row>
    <row r="10" spans="1:34" ht="12.75" customHeight="1" x14ac:dyDescent="0.25">
      <c r="A10" s="20" t="s">
        <v>38</v>
      </c>
      <c r="B10" s="21">
        <v>40</v>
      </c>
      <c r="C10" s="8">
        <v>1</v>
      </c>
      <c r="D10" s="8">
        <v>20</v>
      </c>
      <c r="E10" s="8"/>
      <c r="F10" s="12"/>
      <c r="G10" s="1">
        <f>'4.6'!AG10</f>
        <v>81</v>
      </c>
      <c r="H10" s="22">
        <f t="shared" si="2"/>
        <v>81</v>
      </c>
      <c r="I10" s="7"/>
      <c r="J10" s="7"/>
      <c r="K10" s="7"/>
      <c r="L10" s="7">
        <v>20</v>
      </c>
      <c r="M10" s="7"/>
      <c r="N10" s="7"/>
      <c r="O10" s="6">
        <f t="shared" si="0"/>
        <v>20</v>
      </c>
      <c r="P10" s="11">
        <f t="shared" si="3"/>
        <v>61</v>
      </c>
      <c r="Q10" s="14"/>
      <c r="R10" s="14"/>
      <c r="S10" s="14"/>
      <c r="T10" s="14"/>
      <c r="U10" s="14"/>
      <c r="V10" s="14"/>
      <c r="W10" s="14"/>
      <c r="X10" s="14"/>
      <c r="Y10" s="14"/>
      <c r="Z10" s="14"/>
      <c r="AA10" s="14">
        <v>1</v>
      </c>
      <c r="AB10" s="14"/>
      <c r="AC10" s="14"/>
      <c r="AD10" s="14"/>
      <c r="AE10" s="13">
        <f t="shared" si="4"/>
        <v>1</v>
      </c>
      <c r="AF10" s="15">
        <f t="shared" si="1"/>
        <v>60</v>
      </c>
      <c r="AG10" s="7">
        <f t="shared" si="5"/>
        <v>60</v>
      </c>
      <c r="AH10" s="13">
        <f t="shared" si="6"/>
        <v>0</v>
      </c>
    </row>
    <row r="11" spans="1:34" ht="12.75" customHeight="1" x14ac:dyDescent="0.25">
      <c r="A11" s="20" t="s">
        <v>39</v>
      </c>
      <c r="B11" s="21">
        <v>65</v>
      </c>
      <c r="C11" s="8">
        <v>3</v>
      </c>
      <c r="D11" s="8">
        <v>29</v>
      </c>
      <c r="E11" s="8"/>
      <c r="F11" s="12"/>
      <c r="G11" s="1">
        <f>'4.6'!AG11</f>
        <v>247</v>
      </c>
      <c r="H11" s="22">
        <f t="shared" si="2"/>
        <v>247</v>
      </c>
      <c r="I11" s="7">
        <v>10</v>
      </c>
      <c r="J11" s="7"/>
      <c r="K11" s="7"/>
      <c r="L11" s="7"/>
      <c r="M11" s="7"/>
      <c r="N11" s="7"/>
      <c r="O11" s="6">
        <f t="shared" si="0"/>
        <v>10</v>
      </c>
      <c r="P11" s="11">
        <f t="shared" si="3"/>
        <v>237</v>
      </c>
      <c r="Q11" s="14"/>
      <c r="R11" s="14"/>
      <c r="S11" s="14"/>
      <c r="T11" s="14">
        <v>3</v>
      </c>
      <c r="U11" s="14"/>
      <c r="V11" s="14"/>
      <c r="W11" s="14">
        <v>1</v>
      </c>
      <c r="X11" s="14">
        <v>3</v>
      </c>
      <c r="Y11" s="14"/>
      <c r="Z11" s="14"/>
      <c r="AA11" s="14">
        <v>3</v>
      </c>
      <c r="AB11" s="14">
        <v>3</v>
      </c>
      <c r="AC11" s="14"/>
      <c r="AD11" s="14"/>
      <c r="AE11" s="13">
        <f t="shared" si="4"/>
        <v>13</v>
      </c>
      <c r="AF11" s="15">
        <f t="shared" si="1"/>
        <v>224</v>
      </c>
      <c r="AG11" s="7">
        <f t="shared" si="5"/>
        <v>224</v>
      </c>
      <c r="AH11" s="13">
        <f t="shared" si="6"/>
        <v>0</v>
      </c>
    </row>
    <row r="12" spans="1:34" ht="12.75" customHeight="1" x14ac:dyDescent="0.25">
      <c r="A12" s="20" t="s">
        <v>40</v>
      </c>
      <c r="B12" s="21">
        <v>100</v>
      </c>
      <c r="C12" s="8">
        <v>5</v>
      </c>
      <c r="D12" s="8">
        <v>51</v>
      </c>
      <c r="E12" s="8"/>
      <c r="F12" s="12"/>
      <c r="G12" s="1">
        <f>'4.6'!AG12</f>
        <v>676</v>
      </c>
      <c r="H12" s="22">
        <f t="shared" si="2"/>
        <v>676</v>
      </c>
      <c r="I12" s="7">
        <v>13</v>
      </c>
      <c r="J12" s="7"/>
      <c r="K12" s="7"/>
      <c r="L12" s="7">
        <v>23</v>
      </c>
      <c r="M12" s="7">
        <v>20</v>
      </c>
      <c r="N12" s="7"/>
      <c r="O12" s="6">
        <f t="shared" si="0"/>
        <v>56</v>
      </c>
      <c r="P12" s="11">
        <f t="shared" si="3"/>
        <v>620</v>
      </c>
      <c r="Q12" s="14"/>
      <c r="R12" s="14"/>
      <c r="S12" s="14">
        <v>3</v>
      </c>
      <c r="T12" s="14">
        <v>5</v>
      </c>
      <c r="U12" s="14"/>
      <c r="V12" s="14"/>
      <c r="W12" s="14">
        <v>30</v>
      </c>
      <c r="X12" s="14">
        <v>5</v>
      </c>
      <c r="Y12" s="14"/>
      <c r="Z12" s="14"/>
      <c r="AA12" s="14">
        <v>18</v>
      </c>
      <c r="AB12" s="14">
        <v>8</v>
      </c>
      <c r="AC12" s="14"/>
      <c r="AD12" s="14"/>
      <c r="AE12" s="13">
        <f t="shared" si="4"/>
        <v>69</v>
      </c>
      <c r="AF12" s="15">
        <f t="shared" si="1"/>
        <v>551</v>
      </c>
      <c r="AG12" s="7">
        <f t="shared" si="5"/>
        <v>551</v>
      </c>
      <c r="AH12" s="13">
        <f t="shared" si="6"/>
        <v>0</v>
      </c>
    </row>
    <row r="13" spans="1:34" ht="12.75" customHeight="1" x14ac:dyDescent="0.25">
      <c r="A13" s="20" t="s">
        <v>41</v>
      </c>
      <c r="B13" s="21">
        <v>0</v>
      </c>
      <c r="C13" s="10"/>
      <c r="D13" s="10"/>
      <c r="E13" s="10"/>
      <c r="F13" s="12"/>
      <c r="G13" s="1">
        <f>'4.6'!AG13</f>
        <v>0</v>
      </c>
      <c r="H13" s="22">
        <f t="shared" si="2"/>
        <v>0</v>
      </c>
      <c r="I13" s="7"/>
      <c r="J13" s="7"/>
      <c r="K13" s="7"/>
      <c r="L13" s="7"/>
      <c r="M13" s="7"/>
      <c r="N13" s="7"/>
      <c r="O13" s="6">
        <f t="shared" si="0"/>
        <v>0</v>
      </c>
      <c r="P13" s="11">
        <f t="shared" si="3"/>
        <v>0</v>
      </c>
      <c r="Q13" s="14"/>
      <c r="R13" s="14"/>
      <c r="S13" s="14"/>
      <c r="T13" s="14"/>
      <c r="U13" s="14"/>
      <c r="V13" s="14"/>
      <c r="W13" s="14"/>
      <c r="X13" s="14"/>
      <c r="Y13" s="14"/>
      <c r="Z13" s="14"/>
      <c r="AA13" s="14"/>
      <c r="AB13" s="14"/>
      <c r="AC13" s="14"/>
      <c r="AD13" s="14"/>
      <c r="AE13" s="13">
        <f t="shared" si="4"/>
        <v>0</v>
      </c>
      <c r="AF13" s="15">
        <f t="shared" si="1"/>
        <v>0</v>
      </c>
      <c r="AG13" s="7">
        <f t="shared" si="5"/>
        <v>0</v>
      </c>
      <c r="AH13" s="13">
        <f t="shared" si="6"/>
        <v>0</v>
      </c>
    </row>
    <row r="14" spans="1:34" ht="12.75" customHeight="1" x14ac:dyDescent="0.25">
      <c r="A14" s="20" t="s">
        <v>42</v>
      </c>
      <c r="B14" s="21">
        <v>48</v>
      </c>
      <c r="C14" s="10">
        <v>2</v>
      </c>
      <c r="D14" s="10">
        <v>4</v>
      </c>
      <c r="E14" s="10"/>
      <c r="F14" s="12"/>
      <c r="G14" s="1">
        <f>'4.6'!AG14</f>
        <v>121</v>
      </c>
      <c r="H14" s="22">
        <f t="shared" si="2"/>
        <v>121</v>
      </c>
      <c r="I14" s="7">
        <v>7</v>
      </c>
      <c r="J14" s="7"/>
      <c r="K14" s="7"/>
      <c r="L14" s="7">
        <v>1</v>
      </c>
      <c r="M14" s="7"/>
      <c r="N14" s="7"/>
      <c r="O14" s="6">
        <f t="shared" si="0"/>
        <v>8</v>
      </c>
      <c r="P14" s="11">
        <f t="shared" si="3"/>
        <v>113</v>
      </c>
      <c r="Q14" s="14"/>
      <c r="R14" s="14"/>
      <c r="S14" s="14"/>
      <c r="T14" s="14">
        <v>3</v>
      </c>
      <c r="U14" s="14"/>
      <c r="V14" s="14"/>
      <c r="W14" s="14"/>
      <c r="X14" s="14">
        <v>2</v>
      </c>
      <c r="Y14" s="14"/>
      <c r="Z14" s="14"/>
      <c r="AA14" s="14">
        <v>4</v>
      </c>
      <c r="AB14" s="14"/>
      <c r="AC14" s="14"/>
      <c r="AD14" s="14">
        <v>4</v>
      </c>
      <c r="AE14" s="13">
        <f t="shared" si="4"/>
        <v>9</v>
      </c>
      <c r="AF14" s="15">
        <f t="shared" si="1"/>
        <v>104</v>
      </c>
      <c r="AG14" s="7">
        <f t="shared" si="5"/>
        <v>100</v>
      </c>
      <c r="AH14" s="13">
        <f t="shared" si="6"/>
        <v>0</v>
      </c>
    </row>
    <row r="15" spans="1:34" ht="12.75" customHeight="1" x14ac:dyDescent="0.25">
      <c r="A15" s="20" t="s">
        <v>43</v>
      </c>
      <c r="B15" s="21">
        <v>85</v>
      </c>
      <c r="C15" s="10">
        <v>2</v>
      </c>
      <c r="D15" s="10">
        <v>29</v>
      </c>
      <c r="E15" s="10"/>
      <c r="F15" s="12"/>
      <c r="G15" s="1">
        <f>'4.6'!AG15</f>
        <v>213</v>
      </c>
      <c r="H15" s="22">
        <f t="shared" si="2"/>
        <v>213</v>
      </c>
      <c r="I15" s="7">
        <v>2</v>
      </c>
      <c r="J15" s="7"/>
      <c r="K15" s="7"/>
      <c r="L15" s="7"/>
      <c r="M15" s="7"/>
      <c r="N15" s="7"/>
      <c r="O15" s="6">
        <f t="shared" si="0"/>
        <v>2</v>
      </c>
      <c r="P15" s="11">
        <f t="shared" si="3"/>
        <v>211</v>
      </c>
      <c r="Q15" s="14"/>
      <c r="R15" s="14"/>
      <c r="S15" s="14"/>
      <c r="T15" s="14">
        <v>9</v>
      </c>
      <c r="U15" s="14"/>
      <c r="V15" s="14"/>
      <c r="W15" s="14"/>
      <c r="X15" s="14"/>
      <c r="Y15" s="14"/>
      <c r="Z15" s="14"/>
      <c r="AA15" s="14">
        <v>3</v>
      </c>
      <c r="AB15" s="14"/>
      <c r="AC15" s="14"/>
      <c r="AD15" s="14"/>
      <c r="AE15" s="13">
        <f t="shared" si="4"/>
        <v>12</v>
      </c>
      <c r="AF15" s="15">
        <f t="shared" si="1"/>
        <v>199</v>
      </c>
      <c r="AG15" s="7">
        <f t="shared" si="5"/>
        <v>199</v>
      </c>
      <c r="AH15" s="13">
        <f t="shared" si="6"/>
        <v>0</v>
      </c>
    </row>
    <row r="16" spans="1:34" ht="12.75" customHeight="1" x14ac:dyDescent="0.25">
      <c r="A16" s="20" t="s">
        <v>44</v>
      </c>
      <c r="B16" s="21">
        <v>50</v>
      </c>
      <c r="C16" s="10">
        <v>2</v>
      </c>
      <c r="D16" s="10">
        <v>62</v>
      </c>
      <c r="E16" s="10"/>
      <c r="F16" s="12"/>
      <c r="G16" s="1">
        <f>'4.6'!AG16</f>
        <v>209</v>
      </c>
      <c r="H16" s="22">
        <f t="shared" si="2"/>
        <v>209</v>
      </c>
      <c r="I16" s="7">
        <v>18</v>
      </c>
      <c r="J16" s="7"/>
      <c r="K16" s="7"/>
      <c r="L16" s="7"/>
      <c r="M16" s="7"/>
      <c r="N16" s="7"/>
      <c r="O16" s="6">
        <f t="shared" si="0"/>
        <v>18</v>
      </c>
      <c r="P16" s="11">
        <f t="shared" si="3"/>
        <v>191</v>
      </c>
      <c r="Q16" s="14"/>
      <c r="R16" s="14"/>
      <c r="S16" s="14"/>
      <c r="T16" s="14">
        <v>11</v>
      </c>
      <c r="U16" s="14"/>
      <c r="V16" s="14"/>
      <c r="W16" s="14"/>
      <c r="X16" s="14"/>
      <c r="Y16" s="14"/>
      <c r="Z16" s="14"/>
      <c r="AA16" s="14">
        <v>18</v>
      </c>
      <c r="AB16" s="14"/>
      <c r="AC16" s="14"/>
      <c r="AD16" s="14"/>
      <c r="AE16" s="13">
        <f t="shared" si="4"/>
        <v>29</v>
      </c>
      <c r="AF16" s="15">
        <f t="shared" si="1"/>
        <v>162</v>
      </c>
      <c r="AG16" s="7">
        <f t="shared" si="5"/>
        <v>162</v>
      </c>
      <c r="AH16" s="13">
        <f t="shared" si="6"/>
        <v>0</v>
      </c>
    </row>
    <row r="17" spans="1:34" ht="12.75" customHeight="1" x14ac:dyDescent="0.25">
      <c r="A17" s="20" t="s">
        <v>45</v>
      </c>
      <c r="B17" s="21">
        <v>50</v>
      </c>
      <c r="C17" s="10">
        <v>3</v>
      </c>
      <c r="D17" s="10">
        <v>98</v>
      </c>
      <c r="E17" s="10"/>
      <c r="F17" s="12"/>
      <c r="G17" s="1">
        <f>'4.6'!AG17</f>
        <v>253</v>
      </c>
      <c r="H17" s="22">
        <f t="shared" si="2"/>
        <v>253</v>
      </c>
      <c r="I17" s="7"/>
      <c r="J17" s="7"/>
      <c r="K17" s="7"/>
      <c r="L17" s="7"/>
      <c r="M17" s="7"/>
      <c r="N17" s="7"/>
      <c r="O17" s="6">
        <f t="shared" si="0"/>
        <v>0</v>
      </c>
      <c r="P17" s="11">
        <f t="shared" si="3"/>
        <v>253</v>
      </c>
      <c r="Q17" s="14"/>
      <c r="R17" s="14"/>
      <c r="S17" s="14"/>
      <c r="T17" s="14"/>
      <c r="U17" s="14"/>
      <c r="V17" s="14"/>
      <c r="W17" s="14"/>
      <c r="X17" s="14"/>
      <c r="Y17" s="14"/>
      <c r="Z17" s="14"/>
      <c r="AA17" s="14">
        <v>5</v>
      </c>
      <c r="AB17" s="14"/>
      <c r="AC17" s="14"/>
      <c r="AD17" s="14"/>
      <c r="AE17" s="13">
        <f t="shared" si="4"/>
        <v>5</v>
      </c>
      <c r="AF17" s="15">
        <f t="shared" si="1"/>
        <v>248</v>
      </c>
      <c r="AG17" s="7">
        <f t="shared" si="5"/>
        <v>248</v>
      </c>
      <c r="AH17" s="13">
        <f t="shared" si="6"/>
        <v>0</v>
      </c>
    </row>
    <row r="18" spans="1:34" ht="12.75" customHeight="1" x14ac:dyDescent="0.25">
      <c r="A18" s="20" t="s">
        <v>46</v>
      </c>
      <c r="B18" s="21">
        <v>50</v>
      </c>
      <c r="C18" s="10">
        <v>2</v>
      </c>
      <c r="D18" s="10">
        <v>41</v>
      </c>
      <c r="E18" s="10"/>
      <c r="F18" s="12"/>
      <c r="G18" s="1">
        <f>'4.6'!AG18</f>
        <v>144</v>
      </c>
      <c r="H18" s="22">
        <f t="shared" si="2"/>
        <v>144</v>
      </c>
      <c r="I18" s="7"/>
      <c r="J18" s="7"/>
      <c r="K18" s="7"/>
      <c r="L18" s="7"/>
      <c r="M18" s="7"/>
      <c r="N18" s="7"/>
      <c r="O18" s="6">
        <f t="shared" si="0"/>
        <v>0</v>
      </c>
      <c r="P18" s="11">
        <f t="shared" si="3"/>
        <v>144</v>
      </c>
      <c r="Q18" s="14"/>
      <c r="R18" s="14"/>
      <c r="S18" s="14"/>
      <c r="T18" s="14"/>
      <c r="U18" s="14"/>
      <c r="V18" s="14"/>
      <c r="W18" s="14"/>
      <c r="X18" s="14"/>
      <c r="Y18" s="14"/>
      <c r="Z18" s="14"/>
      <c r="AA18" s="14">
        <v>3</v>
      </c>
      <c r="AB18" s="14"/>
      <c r="AC18" s="14"/>
      <c r="AD18" s="14"/>
      <c r="AE18" s="13">
        <f t="shared" si="4"/>
        <v>3</v>
      </c>
      <c r="AF18" s="15">
        <f t="shared" si="1"/>
        <v>141</v>
      </c>
      <c r="AG18" s="7">
        <f t="shared" si="5"/>
        <v>141</v>
      </c>
      <c r="AH18" s="13">
        <f t="shared" si="6"/>
        <v>0</v>
      </c>
    </row>
    <row r="19" spans="1:34" ht="12.75" customHeight="1" x14ac:dyDescent="0.25">
      <c r="A19" s="20" t="s">
        <v>25</v>
      </c>
      <c r="B19" s="21">
        <v>50</v>
      </c>
      <c r="C19" s="10">
        <v>1</v>
      </c>
      <c r="D19" s="10">
        <v>19</v>
      </c>
      <c r="E19" s="10"/>
      <c r="F19" s="12"/>
      <c r="G19" s="1">
        <f>'4.6'!AG19</f>
        <v>79</v>
      </c>
      <c r="H19" s="22">
        <f t="shared" si="2"/>
        <v>79</v>
      </c>
      <c r="I19" s="7"/>
      <c r="J19" s="7"/>
      <c r="K19" s="7"/>
      <c r="L19" s="7"/>
      <c r="M19" s="7">
        <v>5</v>
      </c>
      <c r="N19" s="7"/>
      <c r="O19" s="6">
        <f t="shared" si="0"/>
        <v>5</v>
      </c>
      <c r="P19" s="11">
        <f t="shared" si="3"/>
        <v>74</v>
      </c>
      <c r="Q19" s="14"/>
      <c r="R19" s="14"/>
      <c r="S19" s="14"/>
      <c r="T19" s="14"/>
      <c r="U19" s="14"/>
      <c r="V19" s="14"/>
      <c r="W19" s="14">
        <v>5</v>
      </c>
      <c r="X19" s="14"/>
      <c r="Y19" s="14"/>
      <c r="Z19" s="14"/>
      <c r="AA19" s="14"/>
      <c r="AB19" s="14"/>
      <c r="AC19" s="14"/>
      <c r="AD19" s="14"/>
      <c r="AE19" s="13">
        <f>SUM(Q19:AC19)</f>
        <v>5</v>
      </c>
      <c r="AF19" s="15">
        <f t="shared" si="1"/>
        <v>69</v>
      </c>
      <c r="AG19" s="7">
        <f t="shared" si="5"/>
        <v>69</v>
      </c>
      <c r="AH19" s="13">
        <f t="shared" si="6"/>
        <v>0</v>
      </c>
    </row>
    <row r="20" spans="1:34" ht="12.75" customHeight="1" x14ac:dyDescent="0.25">
      <c r="A20" s="20" t="s">
        <v>26</v>
      </c>
      <c r="B20" s="21">
        <v>0</v>
      </c>
      <c r="C20" s="10"/>
      <c r="D20" s="10"/>
      <c r="E20" s="10"/>
      <c r="F20" s="12"/>
      <c r="G20" s="1">
        <f>'4.6'!AG20</f>
        <v>0</v>
      </c>
      <c r="H20" s="22">
        <f t="shared" si="2"/>
        <v>0</v>
      </c>
      <c r="I20" s="7"/>
      <c r="J20" s="7"/>
      <c r="K20" s="7"/>
      <c r="L20" s="7"/>
      <c r="M20" s="7"/>
      <c r="N20" s="7"/>
      <c r="O20" s="6">
        <f t="shared" si="0"/>
        <v>0</v>
      </c>
      <c r="P20" s="11">
        <f t="shared" si="3"/>
        <v>0</v>
      </c>
      <c r="Q20" s="14"/>
      <c r="R20" s="14"/>
      <c r="S20" s="14"/>
      <c r="T20" s="14"/>
      <c r="U20" s="14"/>
      <c r="V20" s="14"/>
      <c r="W20" s="14"/>
      <c r="X20" s="14"/>
      <c r="Y20" s="14"/>
      <c r="Z20" s="14"/>
      <c r="AA20" s="14"/>
      <c r="AB20" s="14"/>
      <c r="AC20" s="14"/>
      <c r="AD20" s="14"/>
      <c r="AE20" s="13">
        <f t="shared" si="4"/>
        <v>0</v>
      </c>
      <c r="AF20" s="15">
        <f t="shared" si="1"/>
        <v>0</v>
      </c>
      <c r="AG20" s="7">
        <f t="shared" si="5"/>
        <v>0</v>
      </c>
      <c r="AH20" s="13">
        <f t="shared" si="6"/>
        <v>0</v>
      </c>
    </row>
    <row r="21" spans="1:34" ht="12.75" customHeight="1" x14ac:dyDescent="0.25">
      <c r="A21" s="20" t="s">
        <v>27</v>
      </c>
      <c r="B21" s="21">
        <v>33</v>
      </c>
      <c r="C21" s="10">
        <v>4</v>
      </c>
      <c r="D21" s="10">
        <v>12</v>
      </c>
      <c r="E21" s="10"/>
      <c r="F21" s="12"/>
      <c r="G21" s="1">
        <f>'4.6'!AG21</f>
        <v>159</v>
      </c>
      <c r="H21" s="22">
        <f t="shared" si="2"/>
        <v>159</v>
      </c>
      <c r="I21" s="7"/>
      <c r="J21" s="7"/>
      <c r="K21" s="7"/>
      <c r="L21" s="7"/>
      <c r="M21" s="7"/>
      <c r="N21" s="7"/>
      <c r="O21" s="6">
        <f t="shared" si="0"/>
        <v>0</v>
      </c>
      <c r="P21" s="11">
        <f t="shared" si="3"/>
        <v>159</v>
      </c>
      <c r="Q21" s="14"/>
      <c r="R21" s="14"/>
      <c r="S21" s="14"/>
      <c r="T21" s="14"/>
      <c r="U21" s="14"/>
      <c r="V21" s="14"/>
      <c r="W21" s="14">
        <v>10</v>
      </c>
      <c r="X21" s="14"/>
      <c r="Y21" s="14"/>
      <c r="Z21" s="14"/>
      <c r="AA21" s="14"/>
      <c r="AB21" s="14">
        <v>5</v>
      </c>
      <c r="AC21" s="14"/>
      <c r="AD21" s="14"/>
      <c r="AE21" s="13">
        <f t="shared" si="4"/>
        <v>15</v>
      </c>
      <c r="AF21" s="15">
        <f t="shared" si="1"/>
        <v>144</v>
      </c>
      <c r="AG21" s="7">
        <f t="shared" si="5"/>
        <v>144</v>
      </c>
      <c r="AH21" s="13">
        <f t="shared" si="6"/>
        <v>0</v>
      </c>
    </row>
    <row r="22" spans="1:34" ht="12.75" customHeight="1" x14ac:dyDescent="0.25">
      <c r="A22" s="20" t="s">
        <v>28</v>
      </c>
      <c r="B22" s="21">
        <v>40</v>
      </c>
      <c r="C22" s="10">
        <v>2</v>
      </c>
      <c r="D22" s="10">
        <v>7</v>
      </c>
      <c r="E22" s="10"/>
      <c r="F22" s="12">
        <v>80</v>
      </c>
      <c r="G22" s="1">
        <f>'4.6'!AG22</f>
        <v>28</v>
      </c>
      <c r="H22" s="22">
        <f t="shared" si="2"/>
        <v>108</v>
      </c>
      <c r="I22" s="7">
        <v>12</v>
      </c>
      <c r="J22" s="7"/>
      <c r="K22" s="7"/>
      <c r="L22" s="7"/>
      <c r="M22" s="7">
        <v>3</v>
      </c>
      <c r="N22" s="7"/>
      <c r="O22" s="6">
        <f t="shared" si="0"/>
        <v>15</v>
      </c>
      <c r="P22" s="11">
        <f>H22-O22</f>
        <v>93</v>
      </c>
      <c r="Q22" s="14"/>
      <c r="R22" s="14"/>
      <c r="S22" s="14"/>
      <c r="T22" s="14"/>
      <c r="U22" s="14"/>
      <c r="V22" s="14"/>
      <c r="W22" s="14"/>
      <c r="X22" s="14"/>
      <c r="Y22" s="14"/>
      <c r="Z22" s="14"/>
      <c r="AA22" s="14">
        <v>2</v>
      </c>
      <c r="AB22" s="14"/>
      <c r="AC22" s="14"/>
      <c r="AD22" s="14">
        <v>4</v>
      </c>
      <c r="AE22" s="13">
        <f t="shared" si="4"/>
        <v>2</v>
      </c>
      <c r="AF22" s="15">
        <f>P22-AE22</f>
        <v>91</v>
      </c>
      <c r="AG22" s="7">
        <f t="shared" si="5"/>
        <v>87</v>
      </c>
      <c r="AH22" s="13">
        <f t="shared" si="6"/>
        <v>0</v>
      </c>
    </row>
    <row r="23" spans="1:34" ht="12.75" customHeight="1" x14ac:dyDescent="0.25">
      <c r="A23" s="20" t="s">
        <v>29</v>
      </c>
      <c r="B23" s="21">
        <v>40</v>
      </c>
      <c r="C23" s="10">
        <v>2</v>
      </c>
      <c r="D23" s="10">
        <v>2</v>
      </c>
      <c r="E23" s="10"/>
      <c r="F23" s="12"/>
      <c r="G23" s="1">
        <f>'4.6'!AG23</f>
        <v>92</v>
      </c>
      <c r="H23" s="22">
        <f t="shared" si="2"/>
        <v>92</v>
      </c>
      <c r="I23" s="7"/>
      <c r="J23" s="7"/>
      <c r="K23" s="7"/>
      <c r="L23" s="7"/>
      <c r="M23" s="7"/>
      <c r="N23" s="7"/>
      <c r="O23" s="6">
        <f t="shared" si="0"/>
        <v>0</v>
      </c>
      <c r="P23" s="11">
        <f t="shared" si="3"/>
        <v>92</v>
      </c>
      <c r="Q23" s="14"/>
      <c r="R23" s="14"/>
      <c r="S23" s="14"/>
      <c r="T23" s="14"/>
      <c r="U23" s="14"/>
      <c r="V23" s="14"/>
      <c r="W23" s="14">
        <v>5</v>
      </c>
      <c r="X23" s="14">
        <v>3</v>
      </c>
      <c r="Y23" s="14"/>
      <c r="Z23" s="14"/>
      <c r="AA23" s="14">
        <v>2</v>
      </c>
      <c r="AB23" s="14"/>
      <c r="AC23" s="14"/>
      <c r="AD23" s="14"/>
      <c r="AE23" s="13">
        <f t="shared" si="4"/>
        <v>10</v>
      </c>
      <c r="AF23" s="15">
        <f t="shared" si="1"/>
        <v>82</v>
      </c>
      <c r="AG23" s="7">
        <f t="shared" si="5"/>
        <v>82</v>
      </c>
      <c r="AH23" s="13">
        <f t="shared" si="6"/>
        <v>0</v>
      </c>
    </row>
    <row r="24" spans="1:34" ht="12.75" customHeight="1" x14ac:dyDescent="0.25">
      <c r="A24" s="20" t="s">
        <v>30</v>
      </c>
      <c r="B24" s="21">
        <v>50</v>
      </c>
      <c r="C24" s="10">
        <v>1</v>
      </c>
      <c r="D24" s="10">
        <v>9</v>
      </c>
      <c r="E24" s="10"/>
      <c r="F24" s="12"/>
      <c r="G24" s="1">
        <f>'4.6'!AG24</f>
        <v>63</v>
      </c>
      <c r="H24" s="22">
        <f t="shared" si="2"/>
        <v>63</v>
      </c>
      <c r="I24" s="7"/>
      <c r="J24" s="7"/>
      <c r="K24" s="7"/>
      <c r="L24" s="7"/>
      <c r="M24" s="7"/>
      <c r="N24" s="7"/>
      <c r="O24" s="6">
        <f t="shared" si="0"/>
        <v>0</v>
      </c>
      <c r="P24" s="11">
        <f t="shared" si="3"/>
        <v>63</v>
      </c>
      <c r="Q24" s="14"/>
      <c r="R24" s="14"/>
      <c r="S24" s="14"/>
      <c r="T24" s="14">
        <v>1</v>
      </c>
      <c r="U24" s="14"/>
      <c r="V24" s="14"/>
      <c r="W24" s="14"/>
      <c r="X24" s="14"/>
      <c r="Y24" s="14"/>
      <c r="Z24" s="14"/>
      <c r="AA24" s="14"/>
      <c r="AB24" s="14"/>
      <c r="AC24" s="14"/>
      <c r="AD24" s="14">
        <v>3</v>
      </c>
      <c r="AE24" s="13">
        <f t="shared" si="4"/>
        <v>1</v>
      </c>
      <c r="AF24" s="15">
        <f t="shared" si="1"/>
        <v>62</v>
      </c>
      <c r="AG24" s="7">
        <f t="shared" si="5"/>
        <v>59</v>
      </c>
      <c r="AH24" s="13">
        <f t="shared" si="6"/>
        <v>0</v>
      </c>
    </row>
    <row r="25" spans="1:34" ht="12.75" customHeight="1" x14ac:dyDescent="0.25">
      <c r="F25" s="19">
        <f>SUM(F3:F24)</f>
        <v>210</v>
      </c>
      <c r="G25" s="19">
        <f>SUM(G3:G24)</f>
        <v>7304</v>
      </c>
      <c r="H25" s="19">
        <f t="shared" ref="H25:AH25" si="7">SUM(H3:H24)</f>
        <v>7514</v>
      </c>
      <c r="I25" s="19">
        <f>SUM(I3:I24)</f>
        <v>140</v>
      </c>
      <c r="J25" s="19"/>
      <c r="K25" s="19">
        <f t="shared" si="7"/>
        <v>0</v>
      </c>
      <c r="L25" s="19">
        <f t="shared" si="7"/>
        <v>204</v>
      </c>
      <c r="M25" s="19">
        <f t="shared" si="7"/>
        <v>116</v>
      </c>
      <c r="N25" s="19">
        <f t="shared" si="7"/>
        <v>0</v>
      </c>
      <c r="O25" s="19">
        <f>SUM(O3:O24)</f>
        <v>460</v>
      </c>
      <c r="P25" s="19">
        <f t="shared" si="7"/>
        <v>7054</v>
      </c>
      <c r="Q25" s="19">
        <f t="shared" si="7"/>
        <v>0</v>
      </c>
      <c r="R25" s="19">
        <f t="shared" si="7"/>
        <v>5</v>
      </c>
      <c r="S25" s="19">
        <f t="shared" si="7"/>
        <v>67</v>
      </c>
      <c r="T25" s="19">
        <f t="shared" si="7"/>
        <v>98</v>
      </c>
      <c r="U25" s="19">
        <f t="shared" si="7"/>
        <v>0</v>
      </c>
      <c r="V25" s="19">
        <f t="shared" si="7"/>
        <v>0</v>
      </c>
      <c r="W25" s="19"/>
      <c r="X25" s="19"/>
      <c r="Y25" s="19"/>
      <c r="Z25" s="19"/>
      <c r="AA25" s="19">
        <f>SUM(AA3:AA24)</f>
        <v>160</v>
      </c>
      <c r="AB25" s="19">
        <f t="shared" si="7"/>
        <v>117</v>
      </c>
      <c r="AC25" s="19"/>
      <c r="AD25" s="19">
        <f t="shared" si="7"/>
        <v>14</v>
      </c>
      <c r="AE25" s="19">
        <f t="shared" si="7"/>
        <v>739</v>
      </c>
      <c r="AF25" s="19">
        <f t="shared" si="7"/>
        <v>6315</v>
      </c>
      <c r="AG25" s="19">
        <f t="shared" si="7"/>
        <v>6301</v>
      </c>
      <c r="AH25" s="19">
        <f t="shared" si="7"/>
        <v>0</v>
      </c>
    </row>
    <row r="28" spans="1:34" x14ac:dyDescent="0.25">
      <c r="O28" t="s">
        <v>8</v>
      </c>
      <c r="Q28" s="18"/>
      <c r="R28" s="18"/>
      <c r="S28" s="18"/>
      <c r="T28" s="18"/>
      <c r="U28" s="18"/>
    </row>
  </sheetData>
  <mergeCells count="15">
    <mergeCell ref="AD1:AD2"/>
    <mergeCell ref="AE1:AE2"/>
    <mergeCell ref="AF1:AF2"/>
    <mergeCell ref="AG1:AG2"/>
    <mergeCell ref="AH1:AH2"/>
    <mergeCell ref="H1:H2"/>
    <mergeCell ref="O1:O2"/>
    <mergeCell ref="P1:P2"/>
    <mergeCell ref="A1:A2"/>
    <mergeCell ref="B1:B2"/>
    <mergeCell ref="C1:C2"/>
    <mergeCell ref="D1:D2"/>
    <mergeCell ref="G1:G2"/>
    <mergeCell ref="F1:F2"/>
    <mergeCell ref="E1:E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1" width="10.85546875" customWidth="1"/>
    <col min="32" max="32" width="12.28515625" bestFit="1" customWidth="1"/>
    <col min="33" max="33" width="10.85546875" customWidth="1"/>
    <col min="34" max="34" width="15.5703125" customWidth="1"/>
    <col min="35" max="35" width="10.85546875" customWidth="1"/>
    <col min="36" max="36" width="27.140625" customWidth="1"/>
  </cols>
  <sheetData>
    <row r="1" spans="1:36"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56</v>
      </c>
      <c r="AD1" s="5" t="s">
        <v>57</v>
      </c>
      <c r="AE1" s="295" t="s">
        <v>18</v>
      </c>
      <c r="AF1" s="308" t="s">
        <v>10</v>
      </c>
      <c r="AG1" s="308" t="s">
        <v>51</v>
      </c>
      <c r="AH1" s="304" t="s">
        <v>22</v>
      </c>
      <c r="AI1" s="306" t="s">
        <v>23</v>
      </c>
    </row>
    <row r="2" spans="1:36"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16"/>
      <c r="AE2" s="296"/>
      <c r="AF2" s="309"/>
      <c r="AG2" s="309"/>
      <c r="AH2" s="305"/>
      <c r="AI2" s="307"/>
    </row>
    <row r="3" spans="1:36" ht="12.75" customHeight="1" x14ac:dyDescent="0.25">
      <c r="A3" s="20" t="s">
        <v>31</v>
      </c>
      <c r="B3" s="21">
        <v>33</v>
      </c>
      <c r="C3" s="9">
        <v>36</v>
      </c>
      <c r="D3" s="9">
        <v>46</v>
      </c>
      <c r="E3" s="9"/>
      <c r="F3" s="12">
        <v>952</v>
      </c>
      <c r="G3" s="1">
        <f>'5.6'!AG3</f>
        <v>1430</v>
      </c>
      <c r="H3" s="22">
        <f>SUM(F3:G3)</f>
        <v>2382</v>
      </c>
      <c r="I3" s="7">
        <v>367</v>
      </c>
      <c r="J3" s="7"/>
      <c r="K3" s="7">
        <v>90</v>
      </c>
      <c r="L3" s="7"/>
      <c r="M3" s="7">
        <v>41</v>
      </c>
      <c r="N3" s="7">
        <v>180</v>
      </c>
      <c r="O3" s="6">
        <f t="shared" ref="O3:O24" si="0">SUBTOTAL(9,I3:N3)</f>
        <v>678</v>
      </c>
      <c r="P3" s="11">
        <f t="shared" ref="P3:P24" si="1">H3-O3</f>
        <v>1704</v>
      </c>
      <c r="Q3" s="14"/>
      <c r="R3" s="14">
        <v>11</v>
      </c>
      <c r="S3" s="14">
        <v>96</v>
      </c>
      <c r="T3" s="14">
        <v>50</v>
      </c>
      <c r="U3" s="14"/>
      <c r="V3" s="14">
        <v>66</v>
      </c>
      <c r="W3" s="14">
        <v>31</v>
      </c>
      <c r="X3" s="14"/>
      <c r="Y3" s="14"/>
      <c r="Z3" s="14">
        <v>47</v>
      </c>
      <c r="AA3" s="14">
        <v>92</v>
      </c>
      <c r="AB3" s="14"/>
      <c r="AC3" s="14">
        <v>57</v>
      </c>
      <c r="AD3" s="14">
        <v>1</v>
      </c>
      <c r="AE3" s="14">
        <v>18</v>
      </c>
      <c r="AF3" s="13">
        <f>SUM(Q3:AD3)</f>
        <v>451</v>
      </c>
      <c r="AG3" s="15">
        <f t="shared" ref="AG3:AG18" si="2">P3-AF3</f>
        <v>1253</v>
      </c>
      <c r="AH3" s="7">
        <f>(B3*C3)+D3</f>
        <v>1234</v>
      </c>
      <c r="AI3" s="13">
        <f>AH3+AE3-AG3</f>
        <v>-1</v>
      </c>
    </row>
    <row r="4" spans="1:36" ht="12.75" customHeight="1" x14ac:dyDescent="0.25">
      <c r="A4" s="20" t="s">
        <v>32</v>
      </c>
      <c r="B4" s="21">
        <v>70</v>
      </c>
      <c r="C4" s="9">
        <v>26</v>
      </c>
      <c r="D4" s="9">
        <v>45</v>
      </c>
      <c r="E4" s="9"/>
      <c r="F4" s="12">
        <f>147+980</f>
        <v>1127</v>
      </c>
      <c r="G4" s="1">
        <f>'5.6'!AG4</f>
        <v>1528</v>
      </c>
      <c r="H4" s="22">
        <f t="shared" ref="H4:H24" si="3">SUM(F4:G4)</f>
        <v>2655</v>
      </c>
      <c r="I4" s="7">
        <v>282</v>
      </c>
      <c r="J4" s="7">
        <v>13</v>
      </c>
      <c r="K4" s="7"/>
      <c r="L4" s="7"/>
      <c r="M4" s="7">
        <v>39</v>
      </c>
      <c r="N4" s="7">
        <v>180</v>
      </c>
      <c r="O4" s="6">
        <f t="shared" si="0"/>
        <v>514</v>
      </c>
      <c r="P4" s="11">
        <f t="shared" si="1"/>
        <v>2141</v>
      </c>
      <c r="Q4" s="14">
        <v>2</v>
      </c>
      <c r="R4" s="14">
        <v>56</v>
      </c>
      <c r="S4" s="14">
        <v>3</v>
      </c>
      <c r="T4" s="14">
        <v>20</v>
      </c>
      <c r="U4" s="14"/>
      <c r="V4" s="14">
        <v>35</v>
      </c>
      <c r="W4" s="14">
        <v>42</v>
      </c>
      <c r="X4" s="14"/>
      <c r="Y4" s="14"/>
      <c r="Z4" s="14">
        <v>25</v>
      </c>
      <c r="AA4" s="14">
        <v>45</v>
      </c>
      <c r="AB4" s="14"/>
      <c r="AC4" s="14">
        <v>45</v>
      </c>
      <c r="AD4" s="14">
        <v>1</v>
      </c>
      <c r="AE4" s="14">
        <v>2</v>
      </c>
      <c r="AF4" s="13">
        <f t="shared" ref="AF4:AF24" si="4">SUM(Q4:AD4)</f>
        <v>274</v>
      </c>
      <c r="AG4" s="15">
        <f t="shared" si="2"/>
        <v>1867</v>
      </c>
      <c r="AH4" s="7">
        <f t="shared" ref="AH4:AH24" si="5">(B4*C4)+D4</f>
        <v>1865</v>
      </c>
      <c r="AI4" s="13">
        <f t="shared" ref="AI4:AI24" si="6">AH4+AE4-AG4</f>
        <v>0</v>
      </c>
    </row>
    <row r="5" spans="1:36" ht="12.75" customHeight="1" x14ac:dyDescent="0.25">
      <c r="A5" s="20" t="s">
        <v>33</v>
      </c>
      <c r="B5" s="21">
        <v>45</v>
      </c>
      <c r="C5" s="8">
        <v>4</v>
      </c>
      <c r="D5" s="8">
        <v>33</v>
      </c>
      <c r="E5" s="8"/>
      <c r="F5" s="12">
        <v>90</v>
      </c>
      <c r="G5" s="1">
        <f>'5.6'!AG5</f>
        <v>203</v>
      </c>
      <c r="H5" s="22">
        <f t="shared" si="3"/>
        <v>293</v>
      </c>
      <c r="I5" s="7"/>
      <c r="J5" s="7"/>
      <c r="K5" s="7">
        <v>20</v>
      </c>
      <c r="L5" s="7"/>
      <c r="M5" s="7">
        <v>6</v>
      </c>
      <c r="N5" s="7"/>
      <c r="O5" s="6">
        <f t="shared" si="0"/>
        <v>26</v>
      </c>
      <c r="P5" s="11">
        <f t="shared" si="1"/>
        <v>267</v>
      </c>
      <c r="Q5" s="14"/>
      <c r="R5" s="14">
        <v>20</v>
      </c>
      <c r="S5" s="14"/>
      <c r="T5" s="14"/>
      <c r="U5" s="14"/>
      <c r="V5" s="14">
        <v>1</v>
      </c>
      <c r="W5" s="14">
        <v>3</v>
      </c>
      <c r="X5" s="14"/>
      <c r="Y5" s="14"/>
      <c r="Z5" s="14">
        <v>2</v>
      </c>
      <c r="AA5" s="14">
        <v>13</v>
      </c>
      <c r="AB5" s="14"/>
      <c r="AC5" s="14">
        <v>15</v>
      </c>
      <c r="AD5" s="14"/>
      <c r="AE5" s="14"/>
      <c r="AF5" s="13">
        <f t="shared" si="4"/>
        <v>54</v>
      </c>
      <c r="AG5" s="15">
        <f t="shared" si="2"/>
        <v>213</v>
      </c>
      <c r="AH5" s="7">
        <f t="shared" si="5"/>
        <v>213</v>
      </c>
      <c r="AI5" s="13">
        <f t="shared" si="6"/>
        <v>0</v>
      </c>
    </row>
    <row r="6" spans="1:36" ht="12.75" customHeight="1" x14ac:dyDescent="0.25">
      <c r="A6" s="20" t="s">
        <v>34</v>
      </c>
      <c r="B6" s="21">
        <v>90</v>
      </c>
      <c r="C6" s="8">
        <v>1</v>
      </c>
      <c r="D6" s="8">
        <v>75</v>
      </c>
      <c r="E6" s="8"/>
      <c r="F6" s="12">
        <v>97</v>
      </c>
      <c r="G6" s="1">
        <f>'5.6'!AG6</f>
        <v>261</v>
      </c>
      <c r="H6" s="22">
        <f t="shared" si="3"/>
        <v>358</v>
      </c>
      <c r="I6" s="7">
        <v>141</v>
      </c>
      <c r="J6" s="7"/>
      <c r="K6" s="7"/>
      <c r="L6" s="7"/>
      <c r="M6" s="7"/>
      <c r="N6" s="7"/>
      <c r="O6" s="6">
        <f t="shared" si="0"/>
        <v>141</v>
      </c>
      <c r="P6" s="11">
        <f t="shared" si="1"/>
        <v>217</v>
      </c>
      <c r="Q6" s="14"/>
      <c r="R6" s="14"/>
      <c r="S6" s="14">
        <v>4</v>
      </c>
      <c r="T6" s="14"/>
      <c r="U6" s="14"/>
      <c r="V6" s="14">
        <v>17</v>
      </c>
      <c r="W6" s="14">
        <v>4</v>
      </c>
      <c r="X6" s="14"/>
      <c r="Y6" s="14"/>
      <c r="Z6" s="14">
        <v>3</v>
      </c>
      <c r="AA6" s="14">
        <v>11</v>
      </c>
      <c r="AB6" s="14"/>
      <c r="AC6" s="14">
        <v>11</v>
      </c>
      <c r="AD6" s="14">
        <v>1</v>
      </c>
      <c r="AE6" s="14">
        <v>1</v>
      </c>
      <c r="AF6" s="13">
        <f t="shared" si="4"/>
        <v>51</v>
      </c>
      <c r="AG6" s="15">
        <f t="shared" si="2"/>
        <v>166</v>
      </c>
      <c r="AH6" s="7">
        <f t="shared" si="5"/>
        <v>165</v>
      </c>
      <c r="AI6" s="13">
        <f t="shared" si="6"/>
        <v>0</v>
      </c>
    </row>
    <row r="7" spans="1:36" ht="12.75" customHeight="1" x14ac:dyDescent="0.25">
      <c r="A7" s="20" t="s">
        <v>35</v>
      </c>
      <c r="B7" s="21">
        <v>30</v>
      </c>
      <c r="C7" s="8">
        <v>1</v>
      </c>
      <c r="D7" s="8">
        <v>40</v>
      </c>
      <c r="E7" s="8"/>
      <c r="F7" s="12">
        <v>30</v>
      </c>
      <c r="G7" s="1">
        <f>'5.6'!AG7</f>
        <v>57</v>
      </c>
      <c r="H7" s="22">
        <f t="shared" si="3"/>
        <v>87</v>
      </c>
      <c r="I7" s="7">
        <v>2</v>
      </c>
      <c r="J7" s="7"/>
      <c r="K7" s="7"/>
      <c r="L7" s="7"/>
      <c r="M7" s="7"/>
      <c r="N7" s="7">
        <v>10</v>
      </c>
      <c r="O7" s="6">
        <f t="shared" si="0"/>
        <v>12</v>
      </c>
      <c r="P7" s="11">
        <f t="shared" si="1"/>
        <v>75</v>
      </c>
      <c r="Q7" s="14">
        <v>3</v>
      </c>
      <c r="R7" s="14"/>
      <c r="S7" s="14"/>
      <c r="T7" s="14"/>
      <c r="U7" s="14"/>
      <c r="V7" s="14"/>
      <c r="W7" s="14">
        <v>1</v>
      </c>
      <c r="X7" s="14"/>
      <c r="Y7" s="14"/>
      <c r="Z7" s="14"/>
      <c r="AA7" s="14">
        <v>1</v>
      </c>
      <c r="AB7" s="14"/>
      <c r="AC7" s="14"/>
      <c r="AD7" s="14"/>
      <c r="AE7" s="14"/>
      <c r="AF7" s="13">
        <f t="shared" si="4"/>
        <v>5</v>
      </c>
      <c r="AG7" s="15">
        <f t="shared" si="2"/>
        <v>70</v>
      </c>
      <c r="AH7" s="7">
        <f t="shared" si="5"/>
        <v>70</v>
      </c>
      <c r="AI7" s="13">
        <f t="shared" si="6"/>
        <v>0</v>
      </c>
    </row>
    <row r="8" spans="1:36" ht="12.75" customHeight="1" x14ac:dyDescent="0.25">
      <c r="A8" s="20" t="s">
        <v>36</v>
      </c>
      <c r="B8" s="21">
        <v>20</v>
      </c>
      <c r="C8" s="8">
        <v>1</v>
      </c>
      <c r="D8" s="8"/>
      <c r="E8" s="8"/>
      <c r="F8" s="12"/>
      <c r="G8" s="1">
        <f>'5.6'!AG8</f>
        <v>20</v>
      </c>
      <c r="H8" s="22">
        <f t="shared" si="3"/>
        <v>20</v>
      </c>
      <c r="I8" s="7"/>
      <c r="J8" s="7"/>
      <c r="K8" s="7"/>
      <c r="L8" s="7"/>
      <c r="M8" s="7"/>
      <c r="N8" s="7"/>
      <c r="O8" s="6">
        <f t="shared" si="0"/>
        <v>0</v>
      </c>
      <c r="P8" s="11">
        <f t="shared" si="1"/>
        <v>20</v>
      </c>
      <c r="Q8" s="14"/>
      <c r="R8" s="14"/>
      <c r="S8" s="14"/>
      <c r="T8" s="14"/>
      <c r="U8" s="14"/>
      <c r="V8" s="14"/>
      <c r="W8" s="14"/>
      <c r="X8" s="14"/>
      <c r="Y8" s="14"/>
      <c r="Z8" s="14"/>
      <c r="AA8" s="14"/>
      <c r="AB8" s="14"/>
      <c r="AC8" s="14"/>
      <c r="AD8" s="14"/>
      <c r="AE8" s="14"/>
      <c r="AF8" s="13">
        <f t="shared" si="4"/>
        <v>0</v>
      </c>
      <c r="AG8" s="15">
        <f t="shared" si="2"/>
        <v>20</v>
      </c>
      <c r="AH8" s="7">
        <f t="shared" si="5"/>
        <v>20</v>
      </c>
      <c r="AI8" s="13">
        <f t="shared" si="6"/>
        <v>0</v>
      </c>
    </row>
    <row r="9" spans="1:36" ht="12.75" customHeight="1" x14ac:dyDescent="0.25">
      <c r="A9" s="20" t="s">
        <v>37</v>
      </c>
      <c r="B9" s="21">
        <v>120</v>
      </c>
      <c r="C9" s="9">
        <v>4</v>
      </c>
      <c r="D9" s="9">
        <v>88</v>
      </c>
      <c r="E9" s="9"/>
      <c r="F9" s="12">
        <v>240</v>
      </c>
      <c r="G9" s="1">
        <f>'5.6'!AG9</f>
        <v>676</v>
      </c>
      <c r="H9" s="22">
        <f t="shared" si="3"/>
        <v>916</v>
      </c>
      <c r="I9" s="7">
        <v>170</v>
      </c>
      <c r="J9" s="7"/>
      <c r="K9" s="7"/>
      <c r="L9" s="7"/>
      <c r="M9" s="7"/>
      <c r="N9" s="7">
        <v>80</v>
      </c>
      <c r="O9" s="6">
        <f t="shared" si="0"/>
        <v>250</v>
      </c>
      <c r="P9" s="11">
        <f t="shared" si="1"/>
        <v>666</v>
      </c>
      <c r="Q9" s="14">
        <v>3</v>
      </c>
      <c r="R9" s="14">
        <v>10</v>
      </c>
      <c r="S9" s="14">
        <v>2</v>
      </c>
      <c r="T9" s="14"/>
      <c r="U9" s="14"/>
      <c r="V9" s="14">
        <v>12</v>
      </c>
      <c r="W9" s="14">
        <v>29</v>
      </c>
      <c r="X9" s="14"/>
      <c r="Y9" s="14"/>
      <c r="Z9" s="14">
        <v>7</v>
      </c>
      <c r="AA9" s="14">
        <v>16</v>
      </c>
      <c r="AB9" s="14"/>
      <c r="AC9" s="14">
        <v>26</v>
      </c>
      <c r="AD9" s="14">
        <v>1</v>
      </c>
      <c r="AE9" s="14"/>
      <c r="AF9" s="13">
        <f t="shared" si="4"/>
        <v>106</v>
      </c>
      <c r="AG9" s="15">
        <f t="shared" si="2"/>
        <v>560</v>
      </c>
      <c r="AH9" s="7">
        <f t="shared" si="5"/>
        <v>568</v>
      </c>
      <c r="AI9" s="13">
        <f t="shared" si="6"/>
        <v>8</v>
      </c>
      <c r="AJ9" t="s">
        <v>58</v>
      </c>
    </row>
    <row r="10" spans="1:36" ht="12.75" customHeight="1" x14ac:dyDescent="0.25">
      <c r="A10" s="20" t="s">
        <v>38</v>
      </c>
      <c r="B10" s="21">
        <v>40</v>
      </c>
      <c r="C10" s="8">
        <v>1</v>
      </c>
      <c r="D10" s="8">
        <v>27</v>
      </c>
      <c r="E10" s="8"/>
      <c r="F10" s="12">
        <v>40</v>
      </c>
      <c r="G10" s="1">
        <f>'5.6'!AG10</f>
        <v>60</v>
      </c>
      <c r="H10" s="22">
        <f t="shared" si="3"/>
        <v>100</v>
      </c>
      <c r="I10" s="7"/>
      <c r="J10" s="7"/>
      <c r="K10" s="7">
        <v>30</v>
      </c>
      <c r="L10" s="7"/>
      <c r="M10" s="7"/>
      <c r="N10" s="7"/>
      <c r="O10" s="6">
        <f t="shared" si="0"/>
        <v>30</v>
      </c>
      <c r="P10" s="11">
        <f t="shared" si="1"/>
        <v>70</v>
      </c>
      <c r="Q10" s="14"/>
      <c r="R10" s="14"/>
      <c r="S10" s="14"/>
      <c r="T10" s="14"/>
      <c r="U10" s="14"/>
      <c r="V10" s="14">
        <v>3</v>
      </c>
      <c r="W10" s="14"/>
      <c r="X10" s="14"/>
      <c r="Y10" s="14"/>
      <c r="Z10" s="14"/>
      <c r="AA10" s="14"/>
      <c r="AB10" s="14"/>
      <c r="AC10" s="14"/>
      <c r="AD10" s="14"/>
      <c r="AE10" s="14"/>
      <c r="AF10" s="13">
        <f t="shared" si="4"/>
        <v>3</v>
      </c>
      <c r="AG10" s="15">
        <f t="shared" si="2"/>
        <v>67</v>
      </c>
      <c r="AH10" s="7">
        <f t="shared" si="5"/>
        <v>67</v>
      </c>
      <c r="AI10" s="13">
        <f t="shared" si="6"/>
        <v>0</v>
      </c>
    </row>
    <row r="11" spans="1:36" ht="12.75" customHeight="1" x14ac:dyDescent="0.25">
      <c r="A11" s="20" t="s">
        <v>39</v>
      </c>
      <c r="B11" s="21">
        <v>65</v>
      </c>
      <c r="C11" s="8">
        <v>4</v>
      </c>
      <c r="D11" s="8">
        <v>4</v>
      </c>
      <c r="E11" s="8"/>
      <c r="F11" s="12">
        <v>130</v>
      </c>
      <c r="G11" s="1">
        <f>'5.6'!AG11</f>
        <v>224</v>
      </c>
      <c r="H11" s="22">
        <f t="shared" si="3"/>
        <v>354</v>
      </c>
      <c r="I11" s="7">
        <v>51</v>
      </c>
      <c r="J11" s="7"/>
      <c r="K11" s="7"/>
      <c r="L11" s="7"/>
      <c r="M11" s="7"/>
      <c r="N11" s="7">
        <v>3</v>
      </c>
      <c r="O11" s="6">
        <f t="shared" si="0"/>
        <v>54</v>
      </c>
      <c r="P11" s="11">
        <f t="shared" si="1"/>
        <v>300</v>
      </c>
      <c r="Q11" s="14"/>
      <c r="R11" s="14">
        <v>3</v>
      </c>
      <c r="S11" s="14"/>
      <c r="T11" s="14">
        <v>4</v>
      </c>
      <c r="U11" s="14"/>
      <c r="V11" s="14">
        <v>10</v>
      </c>
      <c r="W11" s="14">
        <v>6</v>
      </c>
      <c r="X11" s="14"/>
      <c r="Y11" s="14"/>
      <c r="Z11" s="14">
        <v>13</v>
      </c>
      <c r="AA11" s="14"/>
      <c r="AB11" s="14"/>
      <c r="AC11" s="14"/>
      <c r="AD11" s="14"/>
      <c r="AE11" s="14"/>
      <c r="AF11" s="13">
        <f t="shared" si="4"/>
        <v>36</v>
      </c>
      <c r="AG11" s="15">
        <f t="shared" si="2"/>
        <v>264</v>
      </c>
      <c r="AH11" s="7">
        <f t="shared" si="5"/>
        <v>264</v>
      </c>
      <c r="AI11" s="13">
        <f t="shared" si="6"/>
        <v>0</v>
      </c>
    </row>
    <row r="12" spans="1:36" ht="12.75" customHeight="1" x14ac:dyDescent="0.25">
      <c r="A12" s="20" t="s">
        <v>40</v>
      </c>
      <c r="B12" s="21">
        <v>100</v>
      </c>
      <c r="C12" s="8">
        <v>3</v>
      </c>
      <c r="D12" s="8">
        <v>68</v>
      </c>
      <c r="E12" s="8"/>
      <c r="F12" s="12">
        <v>263</v>
      </c>
      <c r="G12" s="1">
        <f>'5.6'!AG12</f>
        <v>551</v>
      </c>
      <c r="H12" s="22">
        <f t="shared" si="3"/>
        <v>814</v>
      </c>
      <c r="I12" s="7">
        <v>256</v>
      </c>
      <c r="J12" s="7"/>
      <c r="K12" s="7"/>
      <c r="L12" s="7"/>
      <c r="M12" s="7">
        <v>19</v>
      </c>
      <c r="N12" s="7">
        <v>52</v>
      </c>
      <c r="O12" s="6">
        <f t="shared" si="0"/>
        <v>327</v>
      </c>
      <c r="P12" s="11">
        <f t="shared" si="1"/>
        <v>487</v>
      </c>
      <c r="Q12" s="14">
        <v>1</v>
      </c>
      <c r="R12" s="14">
        <v>16</v>
      </c>
      <c r="S12" s="14">
        <v>7</v>
      </c>
      <c r="T12" s="14">
        <v>10</v>
      </c>
      <c r="U12" s="14"/>
      <c r="V12" s="14">
        <v>7</v>
      </c>
      <c r="W12" s="14">
        <v>30</v>
      </c>
      <c r="X12" s="14"/>
      <c r="Y12" s="14"/>
      <c r="Z12" s="14">
        <v>20</v>
      </c>
      <c r="AA12" s="14">
        <v>25</v>
      </c>
      <c r="AB12" s="14"/>
      <c r="AC12" s="14"/>
      <c r="AD12" s="14">
        <v>1</v>
      </c>
      <c r="AE12" s="14">
        <v>2</v>
      </c>
      <c r="AF12" s="13">
        <f t="shared" si="4"/>
        <v>117</v>
      </c>
      <c r="AG12" s="15">
        <f t="shared" si="2"/>
        <v>370</v>
      </c>
      <c r="AH12" s="7">
        <f t="shared" si="5"/>
        <v>368</v>
      </c>
      <c r="AI12" s="13">
        <f t="shared" si="6"/>
        <v>0</v>
      </c>
    </row>
    <row r="13" spans="1:36" ht="12.75" customHeight="1" x14ac:dyDescent="0.25">
      <c r="A13" s="20" t="s">
        <v>41</v>
      </c>
      <c r="B13" s="21">
        <v>0</v>
      </c>
      <c r="C13" s="10"/>
      <c r="D13" s="10"/>
      <c r="E13" s="10"/>
      <c r="F13" s="12"/>
      <c r="G13" s="1">
        <f>'5.6'!AG13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4"/>
      <c r="AF13" s="13">
        <f t="shared" si="4"/>
        <v>0</v>
      </c>
      <c r="AG13" s="15">
        <f t="shared" si="2"/>
        <v>0</v>
      </c>
      <c r="AH13" s="7">
        <f t="shared" si="5"/>
        <v>0</v>
      </c>
      <c r="AI13" s="13">
        <f t="shared" si="6"/>
        <v>0</v>
      </c>
    </row>
    <row r="14" spans="1:36" ht="12.75" customHeight="1" x14ac:dyDescent="0.25">
      <c r="A14" s="20" t="s">
        <v>42</v>
      </c>
      <c r="B14" s="21">
        <v>48</v>
      </c>
      <c r="C14" s="10">
        <v>2</v>
      </c>
      <c r="D14" s="10">
        <v>18</v>
      </c>
      <c r="E14" s="10"/>
      <c r="F14" s="12">
        <v>48</v>
      </c>
      <c r="G14" s="1">
        <f>'5.6'!AG14</f>
        <v>100</v>
      </c>
      <c r="H14" s="22">
        <f t="shared" si="3"/>
        <v>148</v>
      </c>
      <c r="I14" s="7">
        <v>22</v>
      </c>
      <c r="J14" s="7"/>
      <c r="K14" s="7"/>
      <c r="L14" s="7"/>
      <c r="M14" s="7">
        <v>4</v>
      </c>
      <c r="N14" s="7"/>
      <c r="O14" s="6">
        <f t="shared" si="0"/>
        <v>26</v>
      </c>
      <c r="P14" s="11">
        <f t="shared" si="1"/>
        <v>122</v>
      </c>
      <c r="Q14" s="14"/>
      <c r="R14" s="14"/>
      <c r="S14" s="14">
        <v>4</v>
      </c>
      <c r="T14" s="14"/>
      <c r="U14" s="14"/>
      <c r="V14" s="14"/>
      <c r="W14" s="14"/>
      <c r="X14" s="14"/>
      <c r="Y14" s="14"/>
      <c r="Z14" s="14">
        <v>3</v>
      </c>
      <c r="AA14" s="14"/>
      <c r="AB14" s="14"/>
      <c r="AC14" s="14"/>
      <c r="AD14" s="14">
        <v>1</v>
      </c>
      <c r="AE14" s="14"/>
      <c r="AF14" s="13">
        <f t="shared" si="4"/>
        <v>8</v>
      </c>
      <c r="AG14" s="15">
        <f t="shared" si="2"/>
        <v>114</v>
      </c>
      <c r="AH14" s="7">
        <f t="shared" si="5"/>
        <v>114</v>
      </c>
      <c r="AI14" s="13">
        <f t="shared" si="6"/>
        <v>0</v>
      </c>
    </row>
    <row r="15" spans="1:36" ht="12.75" customHeight="1" x14ac:dyDescent="0.25">
      <c r="A15" s="20" t="s">
        <v>43</v>
      </c>
      <c r="B15" s="21">
        <v>85</v>
      </c>
      <c r="C15" s="10">
        <v>1</v>
      </c>
      <c r="D15" s="10">
        <v>50</v>
      </c>
      <c r="E15" s="10"/>
      <c r="F15" s="12"/>
      <c r="G15" s="1">
        <f>'5.6'!AG15</f>
        <v>199</v>
      </c>
      <c r="H15" s="22">
        <f t="shared" si="3"/>
        <v>199</v>
      </c>
      <c r="I15" s="7">
        <v>13</v>
      </c>
      <c r="J15" s="7"/>
      <c r="K15" s="7"/>
      <c r="L15" s="7"/>
      <c r="M15" s="7"/>
      <c r="N15" s="7"/>
      <c r="O15" s="6">
        <f t="shared" si="0"/>
        <v>13</v>
      </c>
      <c r="P15" s="11">
        <f t="shared" si="1"/>
        <v>186</v>
      </c>
      <c r="Q15" s="14"/>
      <c r="R15" s="14"/>
      <c r="S15" s="14"/>
      <c r="T15" s="14"/>
      <c r="U15" s="14"/>
      <c r="V15" s="14">
        <v>10</v>
      </c>
      <c r="W15" s="14">
        <v>10</v>
      </c>
      <c r="X15" s="14"/>
      <c r="Y15" s="14"/>
      <c r="Z15" s="14">
        <v>21</v>
      </c>
      <c r="AA15" s="14">
        <v>10</v>
      </c>
      <c r="AB15" s="14"/>
      <c r="AC15" s="14"/>
      <c r="AD15" s="14"/>
      <c r="AE15" s="14"/>
      <c r="AF15" s="13">
        <f t="shared" si="4"/>
        <v>51</v>
      </c>
      <c r="AG15" s="15">
        <f t="shared" si="2"/>
        <v>135</v>
      </c>
      <c r="AH15" s="7">
        <f t="shared" si="5"/>
        <v>135</v>
      </c>
      <c r="AI15" s="13">
        <f t="shared" si="6"/>
        <v>0</v>
      </c>
    </row>
    <row r="16" spans="1:36" ht="12.75" customHeight="1" x14ac:dyDescent="0.25">
      <c r="A16" s="20" t="s">
        <v>44</v>
      </c>
      <c r="B16" s="21">
        <v>50</v>
      </c>
      <c r="C16" s="10">
        <v>6</v>
      </c>
      <c r="D16" s="10"/>
      <c r="E16" s="10"/>
      <c r="F16" s="12">
        <v>254</v>
      </c>
      <c r="G16" s="1">
        <f>'5.6'!AG16</f>
        <v>162</v>
      </c>
      <c r="H16" s="22">
        <f t="shared" si="3"/>
        <v>416</v>
      </c>
      <c r="I16" s="7">
        <v>31</v>
      </c>
      <c r="J16" s="7"/>
      <c r="K16" s="7"/>
      <c r="L16" s="7"/>
      <c r="M16" s="7">
        <v>6</v>
      </c>
      <c r="N16" s="7"/>
      <c r="O16" s="6">
        <f t="shared" si="0"/>
        <v>37</v>
      </c>
      <c r="P16" s="11">
        <f t="shared" si="1"/>
        <v>379</v>
      </c>
      <c r="Q16" s="14"/>
      <c r="R16" s="14"/>
      <c r="S16" s="14">
        <v>10</v>
      </c>
      <c r="T16" s="14">
        <v>10</v>
      </c>
      <c r="U16" s="14"/>
      <c r="V16" s="14">
        <v>7</v>
      </c>
      <c r="W16" s="14">
        <v>9</v>
      </c>
      <c r="X16" s="14"/>
      <c r="Y16" s="14"/>
      <c r="Z16" s="14">
        <v>32</v>
      </c>
      <c r="AA16" s="14">
        <v>10</v>
      </c>
      <c r="AB16" s="14"/>
      <c r="AC16" s="14"/>
      <c r="AD16" s="14"/>
      <c r="AE16" s="14">
        <v>1</v>
      </c>
      <c r="AF16" s="13">
        <f t="shared" si="4"/>
        <v>78</v>
      </c>
      <c r="AG16" s="15">
        <f t="shared" si="2"/>
        <v>301</v>
      </c>
      <c r="AH16" s="7">
        <f t="shared" si="5"/>
        <v>300</v>
      </c>
      <c r="AI16" s="13">
        <f t="shared" si="6"/>
        <v>0</v>
      </c>
    </row>
    <row r="17" spans="1:35" ht="12.75" customHeight="1" x14ac:dyDescent="0.25">
      <c r="A17" s="20" t="s">
        <v>45</v>
      </c>
      <c r="B17" s="21">
        <v>50</v>
      </c>
      <c r="C17" s="10">
        <v>3</v>
      </c>
      <c r="D17" s="10">
        <v>124</v>
      </c>
      <c r="E17" s="10"/>
      <c r="F17" s="12">
        <v>85</v>
      </c>
      <c r="G17" s="1">
        <f>'5.6'!AG17</f>
        <v>248</v>
      </c>
      <c r="H17" s="22">
        <f t="shared" si="3"/>
        <v>333</v>
      </c>
      <c r="I17" s="7">
        <v>34</v>
      </c>
      <c r="J17" s="7"/>
      <c r="K17" s="7"/>
      <c r="L17" s="7"/>
      <c r="M17" s="7"/>
      <c r="N17" s="7"/>
      <c r="O17" s="6">
        <f t="shared" si="0"/>
        <v>34</v>
      </c>
      <c r="P17" s="11">
        <f t="shared" si="1"/>
        <v>299</v>
      </c>
      <c r="Q17" s="14"/>
      <c r="R17" s="14">
        <v>6</v>
      </c>
      <c r="S17" s="14"/>
      <c r="T17" s="14"/>
      <c r="U17" s="14"/>
      <c r="V17" s="14">
        <v>5</v>
      </c>
      <c r="W17" s="14"/>
      <c r="X17" s="14"/>
      <c r="Y17" s="14"/>
      <c r="Z17" s="14">
        <v>4</v>
      </c>
      <c r="AA17" s="14">
        <v>10</v>
      </c>
      <c r="AB17" s="14"/>
      <c r="AC17" s="14"/>
      <c r="AD17" s="14"/>
      <c r="AE17" s="14"/>
      <c r="AF17" s="13">
        <f t="shared" si="4"/>
        <v>25</v>
      </c>
      <c r="AG17" s="15">
        <f t="shared" si="2"/>
        <v>274</v>
      </c>
      <c r="AH17" s="7">
        <f t="shared" si="5"/>
        <v>274</v>
      </c>
      <c r="AI17" s="13">
        <f t="shared" si="6"/>
        <v>0</v>
      </c>
    </row>
    <row r="18" spans="1:35" ht="12.75" customHeight="1" x14ac:dyDescent="0.25">
      <c r="A18" s="20" t="s">
        <v>46</v>
      </c>
      <c r="B18" s="21">
        <v>50</v>
      </c>
      <c r="C18" s="10">
        <v>2</v>
      </c>
      <c r="D18" s="10">
        <v>35</v>
      </c>
      <c r="E18" s="10"/>
      <c r="F18" s="12"/>
      <c r="G18" s="1">
        <f>'5.6'!AG18</f>
        <v>141</v>
      </c>
      <c r="H18" s="22">
        <f t="shared" si="3"/>
        <v>141</v>
      </c>
      <c r="I18" s="7">
        <v>5</v>
      </c>
      <c r="J18" s="7"/>
      <c r="K18" s="7"/>
      <c r="L18" s="7"/>
      <c r="M18" s="7"/>
      <c r="N18" s="7"/>
      <c r="O18" s="6">
        <f t="shared" si="0"/>
        <v>5</v>
      </c>
      <c r="P18" s="11">
        <f t="shared" si="1"/>
        <v>136</v>
      </c>
      <c r="Q18" s="14"/>
      <c r="R18" s="14"/>
      <c r="S18" s="14"/>
      <c r="T18" s="14"/>
      <c r="U18" s="14"/>
      <c r="V18" s="14"/>
      <c r="W18" s="14"/>
      <c r="X18" s="14"/>
      <c r="Y18" s="14"/>
      <c r="Z18" s="14"/>
      <c r="AA18" s="14"/>
      <c r="AB18" s="14"/>
      <c r="AC18" s="14"/>
      <c r="AD18" s="14">
        <v>1</v>
      </c>
      <c r="AE18" s="14"/>
      <c r="AF18" s="13">
        <f t="shared" si="4"/>
        <v>1</v>
      </c>
      <c r="AG18" s="15">
        <f t="shared" si="2"/>
        <v>135</v>
      </c>
      <c r="AH18" s="7">
        <f t="shared" si="5"/>
        <v>135</v>
      </c>
      <c r="AI18" s="13">
        <f t="shared" si="6"/>
        <v>0</v>
      </c>
    </row>
    <row r="19" spans="1:35" ht="12.75" customHeight="1" x14ac:dyDescent="0.25">
      <c r="A19" s="20" t="s">
        <v>25</v>
      </c>
      <c r="B19" s="21">
        <v>50</v>
      </c>
      <c r="C19" s="10">
        <v>2</v>
      </c>
      <c r="D19" s="10">
        <v>44</v>
      </c>
      <c r="E19" s="10"/>
      <c r="F19" s="12">
        <v>100</v>
      </c>
      <c r="G19" s="1">
        <f>'5.6'!AG19</f>
        <v>69</v>
      </c>
      <c r="H19" s="22">
        <f t="shared" si="3"/>
        <v>169</v>
      </c>
      <c r="I19" s="7"/>
      <c r="J19" s="7"/>
      <c r="K19" s="7"/>
      <c r="L19" s="7"/>
      <c r="M19" s="7">
        <v>5</v>
      </c>
      <c r="N19" s="7"/>
      <c r="O19" s="6">
        <f t="shared" si="0"/>
        <v>5</v>
      </c>
      <c r="P19" s="11">
        <f t="shared" si="1"/>
        <v>164</v>
      </c>
      <c r="Q19" s="14"/>
      <c r="R19" s="14"/>
      <c r="S19" s="14"/>
      <c r="T19" s="14">
        <v>10</v>
      </c>
      <c r="U19" s="14"/>
      <c r="V19" s="14"/>
      <c r="W19" s="14"/>
      <c r="X19" s="14"/>
      <c r="Y19" s="14"/>
      <c r="Z19" s="14"/>
      <c r="AA19" s="14">
        <v>10</v>
      </c>
      <c r="AB19" s="14"/>
      <c r="AC19" s="14"/>
      <c r="AD19" s="14"/>
      <c r="AE19" s="14"/>
      <c r="AF19" s="13">
        <f t="shared" si="4"/>
        <v>20</v>
      </c>
      <c r="AG19" s="15">
        <f t="shared" ref="AG19:AG24" si="7">P19-AF19</f>
        <v>144</v>
      </c>
      <c r="AH19" s="7">
        <f t="shared" si="5"/>
        <v>144</v>
      </c>
      <c r="AI19" s="13">
        <f t="shared" si="6"/>
        <v>0</v>
      </c>
    </row>
    <row r="20" spans="1:35" ht="12.75" customHeight="1" x14ac:dyDescent="0.25">
      <c r="A20" s="20" t="s">
        <v>26</v>
      </c>
      <c r="B20" s="21">
        <v>25</v>
      </c>
      <c r="C20" s="10">
        <v>0</v>
      </c>
      <c r="D20" s="10"/>
      <c r="E20" s="10"/>
      <c r="F20" s="12"/>
      <c r="G20" s="1">
        <f>'5.6'!AG20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4"/>
      <c r="AF20" s="13">
        <f t="shared" si="4"/>
        <v>0</v>
      </c>
      <c r="AG20" s="15">
        <f t="shared" si="7"/>
        <v>0</v>
      </c>
      <c r="AH20" s="7">
        <f t="shared" si="5"/>
        <v>0</v>
      </c>
      <c r="AI20" s="13">
        <f t="shared" si="6"/>
        <v>0</v>
      </c>
    </row>
    <row r="21" spans="1:35" ht="12.75" customHeight="1" x14ac:dyDescent="0.25">
      <c r="A21" s="20" t="s">
        <v>27</v>
      </c>
      <c r="B21" s="21">
        <v>33</v>
      </c>
      <c r="C21" s="10">
        <v>3</v>
      </c>
      <c r="D21" s="10">
        <v>15</v>
      </c>
      <c r="E21" s="10"/>
      <c r="F21" s="12"/>
      <c r="G21" s="1">
        <f>'5.6'!AG21</f>
        <v>144</v>
      </c>
      <c r="H21" s="22">
        <f t="shared" si="3"/>
        <v>144</v>
      </c>
      <c r="I21" s="7"/>
      <c r="J21" s="7"/>
      <c r="K21" s="7"/>
      <c r="L21" s="7"/>
      <c r="M21" s="7">
        <v>10</v>
      </c>
      <c r="N21" s="7"/>
      <c r="O21" s="6">
        <f t="shared" si="0"/>
        <v>10</v>
      </c>
      <c r="P21" s="11">
        <f t="shared" si="1"/>
        <v>134</v>
      </c>
      <c r="Q21" s="14"/>
      <c r="R21" s="14"/>
      <c r="S21" s="14"/>
      <c r="T21" s="14">
        <v>10</v>
      </c>
      <c r="U21" s="14"/>
      <c r="V21" s="14"/>
      <c r="W21" s="14"/>
      <c r="X21" s="14"/>
      <c r="Y21" s="14"/>
      <c r="Z21" s="14"/>
      <c r="AA21" s="14">
        <v>10</v>
      </c>
      <c r="AB21" s="14"/>
      <c r="AC21" s="14"/>
      <c r="AD21" s="14"/>
      <c r="AE21" s="14"/>
      <c r="AF21" s="13">
        <f t="shared" si="4"/>
        <v>20</v>
      </c>
      <c r="AG21" s="15">
        <f t="shared" si="7"/>
        <v>114</v>
      </c>
      <c r="AH21" s="7">
        <f t="shared" si="5"/>
        <v>114</v>
      </c>
      <c r="AI21" s="13">
        <f t="shared" si="6"/>
        <v>0</v>
      </c>
    </row>
    <row r="22" spans="1:35" ht="12.75" customHeight="1" x14ac:dyDescent="0.25">
      <c r="A22" s="20" t="s">
        <v>28</v>
      </c>
      <c r="B22" s="21">
        <v>40</v>
      </c>
      <c r="C22" s="10">
        <v>1</v>
      </c>
      <c r="D22" s="10">
        <v>39</v>
      </c>
      <c r="E22" s="10"/>
      <c r="F22" s="12"/>
      <c r="G22" s="1">
        <f>'5.6'!AG22</f>
        <v>87</v>
      </c>
      <c r="H22" s="22">
        <f t="shared" si="3"/>
        <v>87</v>
      </c>
      <c r="I22" s="7">
        <v>5</v>
      </c>
      <c r="J22" s="7"/>
      <c r="K22" s="7"/>
      <c r="L22" s="7"/>
      <c r="M22" s="7"/>
      <c r="N22" s="7"/>
      <c r="O22" s="6">
        <f t="shared" si="0"/>
        <v>5</v>
      </c>
      <c r="P22" s="11">
        <f t="shared" si="1"/>
        <v>82</v>
      </c>
      <c r="Q22" s="14">
        <v>3</v>
      </c>
      <c r="R22" s="14"/>
      <c r="S22" s="14"/>
      <c r="T22" s="14"/>
      <c r="U22" s="14"/>
      <c r="V22" s="14"/>
      <c r="W22" s="14"/>
      <c r="X22" s="14"/>
      <c r="Y22" s="14"/>
      <c r="Z22" s="14"/>
      <c r="AA22" s="14"/>
      <c r="AB22" s="14"/>
      <c r="AC22" s="14"/>
      <c r="AD22" s="14"/>
      <c r="AE22" s="14"/>
      <c r="AF22" s="13">
        <f t="shared" si="4"/>
        <v>3</v>
      </c>
      <c r="AG22" s="15">
        <f t="shared" si="7"/>
        <v>79</v>
      </c>
      <c r="AH22" s="7">
        <f t="shared" si="5"/>
        <v>79</v>
      </c>
      <c r="AI22" s="13">
        <f t="shared" si="6"/>
        <v>0</v>
      </c>
    </row>
    <row r="23" spans="1:35" ht="12.75" customHeight="1" x14ac:dyDescent="0.25">
      <c r="A23" s="20" t="s">
        <v>29</v>
      </c>
      <c r="B23" s="21">
        <v>40</v>
      </c>
      <c r="C23" s="10">
        <v>2</v>
      </c>
      <c r="D23" s="10">
        <v>1</v>
      </c>
      <c r="E23" s="10"/>
      <c r="F23" s="12"/>
      <c r="G23" s="1">
        <f>'5.6'!AG23</f>
        <v>82</v>
      </c>
      <c r="H23" s="22">
        <f t="shared" si="3"/>
        <v>82</v>
      </c>
      <c r="I23" s="7"/>
      <c r="J23" s="7"/>
      <c r="K23" s="7"/>
      <c r="L23" s="7"/>
      <c r="M23" s="7"/>
      <c r="N23" s="7"/>
      <c r="O23" s="6">
        <f t="shared" si="0"/>
        <v>0</v>
      </c>
      <c r="P23" s="11">
        <f t="shared" si="1"/>
        <v>82</v>
      </c>
      <c r="Q23" s="14">
        <v>1</v>
      </c>
      <c r="R23" s="14"/>
      <c r="S23" s="14"/>
      <c r="T23" s="14"/>
      <c r="U23" s="14"/>
      <c r="V23" s="14"/>
      <c r="W23" s="14"/>
      <c r="X23" s="14"/>
      <c r="Y23" s="14"/>
      <c r="Z23" s="14"/>
      <c r="AA23" s="14"/>
      <c r="AB23" s="14"/>
      <c r="AC23" s="14"/>
      <c r="AD23" s="14"/>
      <c r="AE23" s="14"/>
      <c r="AF23" s="13">
        <f t="shared" si="4"/>
        <v>1</v>
      </c>
      <c r="AG23" s="15">
        <f t="shared" si="7"/>
        <v>81</v>
      </c>
      <c r="AH23" s="7">
        <f t="shared" si="5"/>
        <v>81</v>
      </c>
      <c r="AI23" s="13">
        <f t="shared" si="6"/>
        <v>0</v>
      </c>
    </row>
    <row r="24" spans="1:35" ht="12.75" customHeight="1" x14ac:dyDescent="0.25">
      <c r="A24" s="20" t="s">
        <v>30</v>
      </c>
      <c r="B24" s="21">
        <v>50</v>
      </c>
      <c r="C24" s="10">
        <v>0</v>
      </c>
      <c r="D24" s="10">
        <v>25</v>
      </c>
      <c r="E24" s="10"/>
      <c r="F24" s="12"/>
      <c r="G24" s="1">
        <f>'5.6'!AG24</f>
        <v>59</v>
      </c>
      <c r="H24" s="22">
        <f t="shared" si="3"/>
        <v>59</v>
      </c>
      <c r="I24" s="7"/>
      <c r="J24" s="7">
        <v>34</v>
      </c>
      <c r="K24" s="7"/>
      <c r="L24" s="7"/>
      <c r="M24" s="7"/>
      <c r="N24" s="7"/>
      <c r="O24" s="6">
        <f t="shared" si="0"/>
        <v>34</v>
      </c>
      <c r="P24" s="11">
        <f t="shared" si="1"/>
        <v>25</v>
      </c>
      <c r="Q24" s="14"/>
      <c r="R24" s="14"/>
      <c r="S24" s="14"/>
      <c r="T24" s="14"/>
      <c r="U24" s="14"/>
      <c r="V24" s="14"/>
      <c r="W24" s="14"/>
      <c r="X24" s="14"/>
      <c r="Y24" s="14"/>
      <c r="Z24" s="14"/>
      <c r="AA24" s="14"/>
      <c r="AB24" s="14"/>
      <c r="AC24" s="14"/>
      <c r="AD24" s="14"/>
      <c r="AE24" s="14"/>
      <c r="AF24" s="13">
        <f t="shared" si="4"/>
        <v>0</v>
      </c>
      <c r="AG24" s="15">
        <f t="shared" si="7"/>
        <v>25</v>
      </c>
      <c r="AH24" s="7">
        <f t="shared" si="5"/>
        <v>25</v>
      </c>
      <c r="AI24" s="13">
        <f t="shared" si="6"/>
        <v>0</v>
      </c>
    </row>
    <row r="25" spans="1:35" ht="12.75" customHeight="1" x14ac:dyDescent="0.25">
      <c r="F25" s="19">
        <f>SUM(F3:F24)</f>
        <v>3456</v>
      </c>
      <c r="G25" s="19">
        <f>SUM(G3:G24)</f>
        <v>6301</v>
      </c>
      <c r="H25" s="19">
        <f t="shared" ref="H25:AI25" si="8">SUM(H3:H24)</f>
        <v>9757</v>
      </c>
      <c r="I25" s="19">
        <f t="shared" si="8"/>
        <v>1379</v>
      </c>
      <c r="J25" s="19">
        <f t="shared" si="8"/>
        <v>47</v>
      </c>
      <c r="K25" s="19">
        <f t="shared" si="8"/>
        <v>140</v>
      </c>
      <c r="L25" s="19">
        <f t="shared" si="8"/>
        <v>0</v>
      </c>
      <c r="M25" s="19">
        <f t="shared" si="8"/>
        <v>130</v>
      </c>
      <c r="N25" s="19">
        <f t="shared" si="8"/>
        <v>505</v>
      </c>
      <c r="O25" s="19">
        <f>SUM(O3:O24)</f>
        <v>2201</v>
      </c>
      <c r="P25" s="19">
        <f t="shared" si="8"/>
        <v>7556</v>
      </c>
      <c r="Q25" s="19">
        <f t="shared" si="8"/>
        <v>13</v>
      </c>
      <c r="R25" s="19">
        <f t="shared" si="8"/>
        <v>122</v>
      </c>
      <c r="S25" s="19">
        <f t="shared" si="8"/>
        <v>126</v>
      </c>
      <c r="T25" s="19">
        <f t="shared" si="8"/>
        <v>114</v>
      </c>
      <c r="U25" s="19">
        <f t="shared" si="8"/>
        <v>0</v>
      </c>
      <c r="V25" s="19">
        <f t="shared" si="8"/>
        <v>173</v>
      </c>
      <c r="W25" s="19"/>
      <c r="X25" s="19"/>
      <c r="Y25" s="19"/>
      <c r="Z25" s="19"/>
      <c r="AA25" s="19">
        <f>SUM(AA3:AA24)</f>
        <v>253</v>
      </c>
      <c r="AB25" s="19">
        <f t="shared" si="8"/>
        <v>0</v>
      </c>
      <c r="AC25" s="19"/>
      <c r="AD25" s="19"/>
      <c r="AE25" s="19">
        <f t="shared" si="8"/>
        <v>24</v>
      </c>
      <c r="AF25" s="19">
        <f t="shared" si="8"/>
        <v>1304</v>
      </c>
      <c r="AG25" s="19">
        <f t="shared" si="8"/>
        <v>6252</v>
      </c>
      <c r="AH25" s="19">
        <f t="shared" si="8"/>
        <v>6235</v>
      </c>
      <c r="AI25" s="19">
        <f t="shared" si="8"/>
        <v>7</v>
      </c>
    </row>
    <row r="28" spans="1:35" x14ac:dyDescent="0.25">
      <c r="O28" t="s">
        <v>8</v>
      </c>
      <c r="Q28" s="18"/>
      <c r="R28" s="18"/>
      <c r="S28" s="18"/>
      <c r="T28" s="18"/>
      <c r="U28" s="18"/>
    </row>
  </sheetData>
  <mergeCells count="15">
    <mergeCell ref="AE1:AE2"/>
    <mergeCell ref="AF1:AF2"/>
    <mergeCell ref="AG1:AG2"/>
    <mergeCell ref="AH1:AH2"/>
    <mergeCell ref="AI1:AI2"/>
    <mergeCell ref="G1:G2"/>
    <mergeCell ref="H1:H2"/>
    <mergeCell ref="O1:O2"/>
    <mergeCell ref="P1:P2"/>
    <mergeCell ref="A1:A2"/>
    <mergeCell ref="B1:B2"/>
    <mergeCell ref="C1:C2"/>
    <mergeCell ref="D1:D2"/>
    <mergeCell ref="F1:F2"/>
    <mergeCell ref="E1:E2"/>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3"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57</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 customHeight="1" x14ac:dyDescent="0.25">
      <c r="A3" s="20" t="s">
        <v>31</v>
      </c>
      <c r="B3" s="21">
        <v>33</v>
      </c>
      <c r="C3" s="9">
        <v>23</v>
      </c>
      <c r="D3" s="9">
        <v>23</v>
      </c>
      <c r="E3" s="9"/>
      <c r="F3" s="12"/>
      <c r="G3" s="1">
        <f>'6.6'!AH3</f>
        <v>1234</v>
      </c>
      <c r="H3" s="22">
        <f>SUM(F3:G3)</f>
        <v>1234</v>
      </c>
      <c r="I3" s="7">
        <v>45</v>
      </c>
      <c r="J3" s="7"/>
      <c r="K3" s="7"/>
      <c r="L3" s="7"/>
      <c r="M3" s="7">
        <v>54</v>
      </c>
      <c r="N3" s="7"/>
      <c r="O3" s="6">
        <f t="shared" ref="O3:O24" si="0">SUBTOTAL(9,I3:N3)</f>
        <v>99</v>
      </c>
      <c r="P3" s="11">
        <f t="shared" ref="P3:P24" si="1">H3-O3</f>
        <v>1135</v>
      </c>
      <c r="Q3" s="14">
        <v>55</v>
      </c>
      <c r="R3" s="14"/>
      <c r="S3" s="14">
        <v>39</v>
      </c>
      <c r="T3" s="14"/>
      <c r="U3" s="14"/>
      <c r="V3" s="14">
        <v>41</v>
      </c>
      <c r="W3" s="14">
        <v>52</v>
      </c>
      <c r="X3" s="14">
        <v>44</v>
      </c>
      <c r="Y3" s="14">
        <v>23</v>
      </c>
      <c r="Z3" s="14"/>
      <c r="AA3" s="14">
        <v>25</v>
      </c>
      <c r="AB3" s="14">
        <v>68</v>
      </c>
      <c r="AC3" s="14"/>
      <c r="AD3" s="14">
        <v>6</v>
      </c>
      <c r="AE3" s="13">
        <f>SUM(Q3:AC3)</f>
        <v>347</v>
      </c>
      <c r="AF3" s="15">
        <f t="shared" ref="AF3:AF18" si="2">P3-AE3</f>
        <v>788</v>
      </c>
      <c r="AG3" s="7">
        <f>(B3*C3)+D3</f>
        <v>782</v>
      </c>
      <c r="AH3" s="13">
        <f>AG3+AD3-AF3</f>
        <v>0</v>
      </c>
    </row>
    <row r="4" spans="1:34" ht="12" customHeight="1" x14ac:dyDescent="0.25">
      <c r="A4" s="20" t="s">
        <v>32</v>
      </c>
      <c r="B4" s="21">
        <v>70</v>
      </c>
      <c r="C4" s="9">
        <v>19</v>
      </c>
      <c r="D4" s="9">
        <v>21</v>
      </c>
      <c r="E4" s="9"/>
      <c r="F4" s="12"/>
      <c r="G4" s="1">
        <f>'6.6'!AH4</f>
        <v>1865</v>
      </c>
      <c r="H4" s="22">
        <f t="shared" ref="H4:H24" si="3">SUM(F4:G4)</f>
        <v>1865</v>
      </c>
      <c r="I4" s="7">
        <v>34</v>
      </c>
      <c r="J4" s="7"/>
      <c r="K4" s="7"/>
      <c r="L4" s="7"/>
      <c r="M4" s="7">
        <v>195</v>
      </c>
      <c r="N4" s="7"/>
      <c r="O4" s="6">
        <f t="shared" si="0"/>
        <v>229</v>
      </c>
      <c r="P4" s="11">
        <f t="shared" si="1"/>
        <v>1636</v>
      </c>
      <c r="Q4" s="14">
        <v>70</v>
      </c>
      <c r="R4" s="14"/>
      <c r="S4" s="14">
        <v>33</v>
      </c>
      <c r="T4" s="14"/>
      <c r="U4" s="14"/>
      <c r="V4" s="14">
        <v>48</v>
      </c>
      <c r="W4" s="14">
        <v>11</v>
      </c>
      <c r="X4" s="14">
        <v>30</v>
      </c>
      <c r="Y4" s="14">
        <v>36</v>
      </c>
      <c r="Z4" s="14"/>
      <c r="AA4" s="14">
        <v>35</v>
      </c>
      <c r="AB4" s="14">
        <v>16</v>
      </c>
      <c r="AC4" s="14">
        <v>6</v>
      </c>
      <c r="AD4" s="14"/>
      <c r="AE4" s="13">
        <f t="shared" ref="AE4:AE24" si="4">SUM(Q4:AC4)</f>
        <v>285</v>
      </c>
      <c r="AF4" s="15">
        <f t="shared" si="2"/>
        <v>1351</v>
      </c>
      <c r="AG4" s="7">
        <f t="shared" ref="AG4:AG24" si="5">(B4*C4)+D4</f>
        <v>1351</v>
      </c>
      <c r="AH4" s="13">
        <f t="shared" ref="AH4:AH24" si="6">AG4+AD4-AF4</f>
        <v>0</v>
      </c>
    </row>
    <row r="5" spans="1:34" ht="12" customHeight="1" x14ac:dyDescent="0.25">
      <c r="A5" s="20" t="s">
        <v>33</v>
      </c>
      <c r="B5" s="21">
        <v>45</v>
      </c>
      <c r="C5" s="8">
        <v>2</v>
      </c>
      <c r="D5" s="8">
        <v>32</v>
      </c>
      <c r="E5" s="8"/>
      <c r="F5" s="12"/>
      <c r="G5" s="1">
        <f>'6.6'!AH5</f>
        <v>213</v>
      </c>
      <c r="H5" s="22">
        <f t="shared" si="3"/>
        <v>213</v>
      </c>
      <c r="I5" s="7"/>
      <c r="J5" s="7"/>
      <c r="K5" s="7"/>
      <c r="L5" s="7"/>
      <c r="M5" s="7">
        <v>40</v>
      </c>
      <c r="N5" s="7"/>
      <c r="O5" s="6">
        <f t="shared" si="0"/>
        <v>40</v>
      </c>
      <c r="P5" s="11">
        <f t="shared" si="1"/>
        <v>173</v>
      </c>
      <c r="Q5" s="14"/>
      <c r="R5" s="14"/>
      <c r="S5" s="14"/>
      <c r="T5" s="14"/>
      <c r="U5" s="14"/>
      <c r="V5" s="14"/>
      <c r="W5" s="14">
        <v>30</v>
      </c>
      <c r="X5" s="14"/>
      <c r="Y5" s="14">
        <v>20</v>
      </c>
      <c r="Z5" s="14"/>
      <c r="AA5" s="14">
        <v>1</v>
      </c>
      <c r="AB5" s="14"/>
      <c r="AC5" s="14"/>
      <c r="AD5" s="14"/>
      <c r="AE5" s="13">
        <f t="shared" si="4"/>
        <v>51</v>
      </c>
      <c r="AF5" s="15">
        <f t="shared" si="2"/>
        <v>122</v>
      </c>
      <c r="AG5" s="7">
        <f t="shared" si="5"/>
        <v>122</v>
      </c>
      <c r="AH5" s="13">
        <f t="shared" si="6"/>
        <v>0</v>
      </c>
    </row>
    <row r="6" spans="1:34" ht="12" customHeight="1" x14ac:dyDescent="0.25">
      <c r="A6" s="20" t="s">
        <v>34</v>
      </c>
      <c r="B6" s="21">
        <v>90</v>
      </c>
      <c r="C6" s="8">
        <v>1</v>
      </c>
      <c r="D6" s="8">
        <v>32</v>
      </c>
      <c r="E6" s="8"/>
      <c r="F6" s="12"/>
      <c r="G6" s="1">
        <f>'6.6'!AH6</f>
        <v>165</v>
      </c>
      <c r="H6" s="22">
        <f t="shared" si="3"/>
        <v>165</v>
      </c>
      <c r="I6" s="7"/>
      <c r="J6" s="7"/>
      <c r="K6" s="7"/>
      <c r="L6" s="7"/>
      <c r="M6" s="7"/>
      <c r="N6" s="7"/>
      <c r="O6" s="6">
        <f t="shared" si="0"/>
        <v>0</v>
      </c>
      <c r="P6" s="11">
        <f t="shared" si="1"/>
        <v>165</v>
      </c>
      <c r="Q6" s="14"/>
      <c r="R6" s="14"/>
      <c r="S6" s="14">
        <v>2</v>
      </c>
      <c r="T6" s="14"/>
      <c r="U6" s="14"/>
      <c r="V6" s="14">
        <v>6</v>
      </c>
      <c r="W6" s="14">
        <v>4</v>
      </c>
      <c r="X6" s="14">
        <v>3</v>
      </c>
      <c r="Y6" s="14">
        <v>7</v>
      </c>
      <c r="Z6" s="14"/>
      <c r="AA6" s="14">
        <v>15</v>
      </c>
      <c r="AB6" s="14"/>
      <c r="AC6" s="14">
        <v>6</v>
      </c>
      <c r="AD6" s="14"/>
      <c r="AE6" s="13">
        <f t="shared" si="4"/>
        <v>43</v>
      </c>
      <c r="AF6" s="15">
        <f t="shared" si="2"/>
        <v>122</v>
      </c>
      <c r="AG6" s="7">
        <f t="shared" si="5"/>
        <v>122</v>
      </c>
      <c r="AH6" s="13">
        <f t="shared" si="6"/>
        <v>0</v>
      </c>
    </row>
    <row r="7" spans="1:34" ht="12" customHeight="1" x14ac:dyDescent="0.25">
      <c r="A7" s="20" t="s">
        <v>35</v>
      </c>
      <c r="B7" s="21">
        <v>30</v>
      </c>
      <c r="C7" s="8">
        <v>1</v>
      </c>
      <c r="D7" s="8">
        <v>7</v>
      </c>
      <c r="E7" s="8"/>
      <c r="F7" s="12"/>
      <c r="G7" s="1">
        <f>'6.6'!AH7</f>
        <v>70</v>
      </c>
      <c r="H7" s="22">
        <f t="shared" si="3"/>
        <v>70</v>
      </c>
      <c r="I7" s="7"/>
      <c r="J7" s="7"/>
      <c r="K7" s="7"/>
      <c r="L7" s="7"/>
      <c r="M7" s="7"/>
      <c r="N7" s="7"/>
      <c r="O7" s="6">
        <f t="shared" si="0"/>
        <v>0</v>
      </c>
      <c r="P7" s="11">
        <f t="shared" si="1"/>
        <v>70</v>
      </c>
      <c r="Q7" s="14">
        <v>3</v>
      </c>
      <c r="R7" s="14"/>
      <c r="S7" s="14">
        <v>7</v>
      </c>
      <c r="T7" s="14"/>
      <c r="U7" s="14"/>
      <c r="V7" s="14"/>
      <c r="W7" s="14"/>
      <c r="X7" s="14"/>
      <c r="Y7" s="14"/>
      <c r="Z7" s="14"/>
      <c r="AA7" s="14">
        <v>5</v>
      </c>
      <c r="AB7" s="14">
        <v>18</v>
      </c>
      <c r="AC7" s="14"/>
      <c r="AD7" s="14"/>
      <c r="AE7" s="13">
        <f t="shared" si="4"/>
        <v>33</v>
      </c>
      <c r="AF7" s="15">
        <f t="shared" si="2"/>
        <v>37</v>
      </c>
      <c r="AG7" s="7">
        <f t="shared" si="5"/>
        <v>37</v>
      </c>
      <c r="AH7" s="13">
        <f t="shared" si="6"/>
        <v>0</v>
      </c>
    </row>
    <row r="8" spans="1:34" ht="12" customHeight="1" x14ac:dyDescent="0.25">
      <c r="A8" s="20" t="s">
        <v>36</v>
      </c>
      <c r="B8" s="21">
        <v>20</v>
      </c>
      <c r="C8" s="8">
        <v>1</v>
      </c>
      <c r="D8" s="8"/>
      <c r="E8" s="8"/>
      <c r="F8" s="12"/>
      <c r="G8" s="1">
        <f>'6.6'!AH8</f>
        <v>20</v>
      </c>
      <c r="H8" s="22">
        <f t="shared" si="3"/>
        <v>20</v>
      </c>
      <c r="I8" s="7"/>
      <c r="J8" s="7"/>
      <c r="K8" s="7"/>
      <c r="L8" s="7"/>
      <c r="M8" s="7"/>
      <c r="N8" s="7"/>
      <c r="O8" s="6">
        <f t="shared" si="0"/>
        <v>0</v>
      </c>
      <c r="P8" s="11">
        <f t="shared" si="1"/>
        <v>20</v>
      </c>
      <c r="Q8" s="14"/>
      <c r="R8" s="14"/>
      <c r="S8" s="14"/>
      <c r="T8" s="14"/>
      <c r="U8" s="14"/>
      <c r="V8" s="14"/>
      <c r="W8" s="14"/>
      <c r="X8" s="14"/>
      <c r="Y8" s="14"/>
      <c r="Z8" s="14"/>
      <c r="AA8" s="14"/>
      <c r="AB8" s="14"/>
      <c r="AC8" s="14"/>
      <c r="AD8" s="14"/>
      <c r="AE8" s="13">
        <f t="shared" si="4"/>
        <v>0</v>
      </c>
      <c r="AF8" s="15">
        <f t="shared" si="2"/>
        <v>20</v>
      </c>
      <c r="AG8" s="7">
        <f t="shared" si="5"/>
        <v>20</v>
      </c>
      <c r="AH8" s="13">
        <f t="shared" si="6"/>
        <v>0</v>
      </c>
    </row>
    <row r="9" spans="1:34" ht="12" customHeight="1" x14ac:dyDescent="0.25">
      <c r="A9" s="20" t="s">
        <v>37</v>
      </c>
      <c r="B9" s="21">
        <v>120</v>
      </c>
      <c r="C9" s="9">
        <v>4</v>
      </c>
      <c r="D9" s="9">
        <v>35</v>
      </c>
      <c r="E9" s="9"/>
      <c r="F9" s="12"/>
      <c r="G9" s="1">
        <f>'6.6'!AH9</f>
        <v>568</v>
      </c>
      <c r="H9" s="22">
        <f t="shared" si="3"/>
        <v>568</v>
      </c>
      <c r="I9" s="7"/>
      <c r="J9" s="7"/>
      <c r="K9" s="7"/>
      <c r="L9" s="7"/>
      <c r="M9" s="7"/>
      <c r="N9" s="7"/>
      <c r="O9" s="6">
        <f t="shared" si="0"/>
        <v>0</v>
      </c>
      <c r="P9" s="11">
        <f t="shared" si="1"/>
        <v>568</v>
      </c>
      <c r="Q9" s="14">
        <v>18</v>
      </c>
      <c r="R9" s="14"/>
      <c r="S9" s="14">
        <v>6</v>
      </c>
      <c r="T9" s="14"/>
      <c r="U9" s="14"/>
      <c r="V9" s="14">
        <v>1</v>
      </c>
      <c r="W9" s="14">
        <v>11</v>
      </c>
      <c r="X9" s="14"/>
      <c r="Y9" s="14">
        <v>4</v>
      </c>
      <c r="Z9" s="14"/>
      <c r="AA9" s="14">
        <v>5</v>
      </c>
      <c r="AB9" s="14">
        <v>8</v>
      </c>
      <c r="AC9" s="14"/>
      <c r="AD9" s="14"/>
      <c r="AE9" s="13">
        <f t="shared" si="4"/>
        <v>53</v>
      </c>
      <c r="AF9" s="15">
        <f t="shared" si="2"/>
        <v>515</v>
      </c>
      <c r="AG9" s="7">
        <f t="shared" si="5"/>
        <v>515</v>
      </c>
      <c r="AH9" s="13">
        <f t="shared" si="6"/>
        <v>0</v>
      </c>
    </row>
    <row r="10" spans="1:34" ht="12" customHeight="1" x14ac:dyDescent="0.25">
      <c r="A10" s="20" t="s">
        <v>38</v>
      </c>
      <c r="B10" s="21">
        <v>40</v>
      </c>
      <c r="C10" s="8">
        <v>1</v>
      </c>
      <c r="D10" s="8">
        <v>24</v>
      </c>
      <c r="E10" s="8"/>
      <c r="F10" s="12"/>
      <c r="G10" s="1">
        <f>'6.6'!AH10</f>
        <v>67</v>
      </c>
      <c r="H10" s="22">
        <f t="shared" si="3"/>
        <v>67</v>
      </c>
      <c r="I10" s="7"/>
      <c r="J10" s="7"/>
      <c r="K10" s="7"/>
      <c r="L10" s="7"/>
      <c r="M10" s="7"/>
      <c r="N10" s="7"/>
      <c r="O10" s="6">
        <f t="shared" si="0"/>
        <v>0</v>
      </c>
      <c r="P10" s="11">
        <f t="shared" si="1"/>
        <v>67</v>
      </c>
      <c r="Q10" s="14"/>
      <c r="R10" s="14"/>
      <c r="S10" s="14"/>
      <c r="T10" s="14"/>
      <c r="U10" s="14"/>
      <c r="V10" s="14">
        <v>3</v>
      </c>
      <c r="W10" s="14"/>
      <c r="X10" s="14"/>
      <c r="Y10" s="14"/>
      <c r="Z10" s="14"/>
      <c r="AA10" s="14"/>
      <c r="AB10" s="14"/>
      <c r="AC10" s="14"/>
      <c r="AD10" s="14"/>
      <c r="AE10" s="13">
        <f t="shared" si="4"/>
        <v>3</v>
      </c>
      <c r="AF10" s="15">
        <f t="shared" si="2"/>
        <v>64</v>
      </c>
      <c r="AG10" s="7">
        <f t="shared" si="5"/>
        <v>64</v>
      </c>
      <c r="AH10" s="13">
        <f t="shared" si="6"/>
        <v>0</v>
      </c>
    </row>
    <row r="11" spans="1:34" ht="12" customHeight="1" x14ac:dyDescent="0.25">
      <c r="A11" s="20" t="s">
        <v>39</v>
      </c>
      <c r="B11" s="21">
        <v>65</v>
      </c>
      <c r="C11" s="8">
        <v>3</v>
      </c>
      <c r="D11" s="8">
        <v>34</v>
      </c>
      <c r="E11" s="8"/>
      <c r="F11" s="12"/>
      <c r="G11" s="1">
        <f>'6.6'!AH11</f>
        <v>264</v>
      </c>
      <c r="H11" s="22">
        <f t="shared" si="3"/>
        <v>264</v>
      </c>
      <c r="I11" s="7">
        <v>11</v>
      </c>
      <c r="J11" s="7"/>
      <c r="K11" s="7"/>
      <c r="L11" s="7"/>
      <c r="M11" s="7"/>
      <c r="N11" s="7"/>
      <c r="O11" s="6">
        <f t="shared" si="0"/>
        <v>11</v>
      </c>
      <c r="P11" s="11">
        <f t="shared" si="1"/>
        <v>253</v>
      </c>
      <c r="Q11" s="14">
        <v>3</v>
      </c>
      <c r="R11" s="14"/>
      <c r="S11" s="14"/>
      <c r="T11" s="14"/>
      <c r="U11" s="14"/>
      <c r="V11" s="14">
        <v>15</v>
      </c>
      <c r="W11" s="14">
        <v>4</v>
      </c>
      <c r="X11" s="14"/>
      <c r="Y11" s="14"/>
      <c r="Z11" s="14"/>
      <c r="AA11" s="14"/>
      <c r="AB11" s="14">
        <v>2</v>
      </c>
      <c r="AC11" s="14"/>
      <c r="AD11" s="14"/>
      <c r="AE11" s="13">
        <f t="shared" si="4"/>
        <v>24</v>
      </c>
      <c r="AF11" s="15">
        <f t="shared" si="2"/>
        <v>229</v>
      </c>
      <c r="AG11" s="7">
        <f t="shared" si="5"/>
        <v>229</v>
      </c>
      <c r="AH11" s="13">
        <f t="shared" si="6"/>
        <v>0</v>
      </c>
    </row>
    <row r="12" spans="1:34" ht="12" customHeight="1" x14ac:dyDescent="0.25">
      <c r="A12" s="20" t="s">
        <v>40</v>
      </c>
      <c r="B12" s="21">
        <v>100</v>
      </c>
      <c r="C12" s="8">
        <v>1</v>
      </c>
      <c r="D12" s="8">
        <v>52</v>
      </c>
      <c r="E12" s="8"/>
      <c r="F12" s="12"/>
      <c r="G12" s="1">
        <f>'6.6'!AH12</f>
        <v>368</v>
      </c>
      <c r="H12" s="22">
        <f t="shared" si="3"/>
        <v>368</v>
      </c>
      <c r="I12" s="7">
        <v>9</v>
      </c>
      <c r="J12" s="7"/>
      <c r="K12" s="7"/>
      <c r="L12" s="7"/>
      <c r="M12" s="7">
        <v>39</v>
      </c>
      <c r="N12" s="7"/>
      <c r="O12" s="6">
        <f t="shared" si="0"/>
        <v>48</v>
      </c>
      <c r="P12" s="11">
        <f t="shared" si="1"/>
        <v>320</v>
      </c>
      <c r="Q12" s="14">
        <v>15</v>
      </c>
      <c r="R12" s="14"/>
      <c r="S12" s="14">
        <v>7</v>
      </c>
      <c r="T12" s="14"/>
      <c r="U12" s="14"/>
      <c r="V12" s="14">
        <v>33</v>
      </c>
      <c r="W12" s="14">
        <v>28</v>
      </c>
      <c r="X12" s="14">
        <v>8</v>
      </c>
      <c r="Y12" s="14">
        <v>25</v>
      </c>
      <c r="Z12" s="14"/>
      <c r="AA12" s="14">
        <v>32</v>
      </c>
      <c r="AB12" s="14">
        <v>18</v>
      </c>
      <c r="AC12" s="14"/>
      <c r="AD12" s="14">
        <v>2</v>
      </c>
      <c r="AE12" s="13">
        <f t="shared" si="4"/>
        <v>166</v>
      </c>
      <c r="AF12" s="15">
        <f t="shared" si="2"/>
        <v>154</v>
      </c>
      <c r="AG12" s="7">
        <f t="shared" si="5"/>
        <v>152</v>
      </c>
      <c r="AH12" s="13">
        <f t="shared" si="6"/>
        <v>0</v>
      </c>
    </row>
    <row r="13" spans="1:34" ht="12" customHeight="1" x14ac:dyDescent="0.25">
      <c r="A13" s="20" t="s">
        <v>41</v>
      </c>
      <c r="B13" s="21">
        <v>0</v>
      </c>
      <c r="C13" s="10"/>
      <c r="D13" s="10"/>
      <c r="E13" s="10"/>
      <c r="F13" s="12"/>
      <c r="G13" s="1">
        <f>'6.6'!AH13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2" customHeight="1" x14ac:dyDescent="0.25">
      <c r="A14" s="20" t="s">
        <v>42</v>
      </c>
      <c r="B14" s="21">
        <v>48</v>
      </c>
      <c r="C14" s="10">
        <v>1</v>
      </c>
      <c r="D14" s="10">
        <v>45</v>
      </c>
      <c r="E14" s="10"/>
      <c r="F14" s="12"/>
      <c r="G14" s="1">
        <f>'6.6'!AH14</f>
        <v>114</v>
      </c>
      <c r="H14" s="22">
        <f t="shared" si="3"/>
        <v>114</v>
      </c>
      <c r="I14" s="7"/>
      <c r="J14" s="7"/>
      <c r="K14" s="7"/>
      <c r="L14" s="7"/>
      <c r="M14" s="7"/>
      <c r="N14" s="7"/>
      <c r="O14" s="6">
        <f t="shared" si="0"/>
        <v>0</v>
      </c>
      <c r="P14" s="11">
        <f t="shared" si="1"/>
        <v>114</v>
      </c>
      <c r="Q14" s="14">
        <v>5</v>
      </c>
      <c r="R14" s="14"/>
      <c r="S14" s="14"/>
      <c r="T14" s="14"/>
      <c r="U14" s="14"/>
      <c r="V14" s="14">
        <v>5</v>
      </c>
      <c r="W14" s="14">
        <v>2</v>
      </c>
      <c r="X14" s="14"/>
      <c r="Y14" s="14">
        <v>3</v>
      </c>
      <c r="Z14" s="14"/>
      <c r="AA14" s="14">
        <v>2</v>
      </c>
      <c r="AB14" s="14">
        <v>4</v>
      </c>
      <c r="AC14" s="14"/>
      <c r="AD14" s="14"/>
      <c r="AE14" s="13">
        <f t="shared" si="4"/>
        <v>21</v>
      </c>
      <c r="AF14" s="15">
        <f t="shared" si="2"/>
        <v>93</v>
      </c>
      <c r="AG14" s="7">
        <f t="shared" si="5"/>
        <v>93</v>
      </c>
      <c r="AH14" s="13">
        <f t="shared" si="6"/>
        <v>0</v>
      </c>
    </row>
    <row r="15" spans="1:34" ht="12" customHeight="1" x14ac:dyDescent="0.25">
      <c r="A15" s="20" t="s">
        <v>43</v>
      </c>
      <c r="B15" s="21">
        <v>85</v>
      </c>
      <c r="C15" s="10">
        <v>1</v>
      </c>
      <c r="D15" s="10">
        <v>25</v>
      </c>
      <c r="E15" s="10"/>
      <c r="F15" s="12"/>
      <c r="G15" s="1">
        <f>'6.6'!AH15</f>
        <v>135</v>
      </c>
      <c r="H15" s="22">
        <f t="shared" si="3"/>
        <v>135</v>
      </c>
      <c r="I15" s="7">
        <v>3</v>
      </c>
      <c r="J15" s="7"/>
      <c r="K15" s="7"/>
      <c r="L15" s="7"/>
      <c r="M15" s="7"/>
      <c r="N15" s="7"/>
      <c r="O15" s="6">
        <f t="shared" si="0"/>
        <v>3</v>
      </c>
      <c r="P15" s="11">
        <f t="shared" si="1"/>
        <v>132</v>
      </c>
      <c r="Q15" s="14">
        <v>12</v>
      </c>
      <c r="R15" s="14"/>
      <c r="S15" s="14"/>
      <c r="T15" s="14"/>
      <c r="U15" s="14"/>
      <c r="V15" s="14">
        <v>4</v>
      </c>
      <c r="W15" s="14">
        <v>6</v>
      </c>
      <c r="X15" s="14"/>
      <c r="Y15" s="14"/>
      <c r="Z15" s="14"/>
      <c r="AA15" s="14"/>
      <c r="AB15" s="14"/>
      <c r="AC15" s="14"/>
      <c r="AD15" s="14"/>
      <c r="AE15" s="13">
        <f t="shared" si="4"/>
        <v>22</v>
      </c>
      <c r="AF15" s="15">
        <f t="shared" si="2"/>
        <v>110</v>
      </c>
      <c r="AG15" s="7">
        <f t="shared" si="5"/>
        <v>110</v>
      </c>
      <c r="AH15" s="13">
        <f t="shared" si="6"/>
        <v>0</v>
      </c>
    </row>
    <row r="16" spans="1:34" ht="12" customHeight="1" x14ac:dyDescent="0.25">
      <c r="A16" s="20" t="s">
        <v>44</v>
      </c>
      <c r="B16" s="21">
        <v>50</v>
      </c>
      <c r="C16" s="10">
        <v>4</v>
      </c>
      <c r="D16" s="10">
        <v>14</v>
      </c>
      <c r="E16" s="10"/>
      <c r="F16" s="12"/>
      <c r="G16" s="1">
        <f>'6.6'!AH16</f>
        <v>300</v>
      </c>
      <c r="H16" s="22">
        <f t="shared" si="3"/>
        <v>300</v>
      </c>
      <c r="I16" s="7">
        <v>8</v>
      </c>
      <c r="J16" s="7"/>
      <c r="K16" s="7"/>
      <c r="L16" s="7"/>
      <c r="M16" s="7"/>
      <c r="N16" s="7"/>
      <c r="O16" s="6">
        <f t="shared" si="0"/>
        <v>8</v>
      </c>
      <c r="P16" s="11">
        <f t="shared" si="1"/>
        <v>292</v>
      </c>
      <c r="Q16" s="14">
        <v>8</v>
      </c>
      <c r="R16" s="14"/>
      <c r="S16" s="14"/>
      <c r="T16" s="14"/>
      <c r="U16" s="14"/>
      <c r="V16" s="14">
        <v>14</v>
      </c>
      <c r="W16" s="14">
        <v>4</v>
      </c>
      <c r="X16" s="14">
        <v>19</v>
      </c>
      <c r="Y16" s="14">
        <v>10</v>
      </c>
      <c r="Z16" s="14"/>
      <c r="AA16" s="14"/>
      <c r="AB16" s="14">
        <v>23</v>
      </c>
      <c r="AC16" s="14"/>
      <c r="AD16" s="14"/>
      <c r="AE16" s="13">
        <f t="shared" si="4"/>
        <v>78</v>
      </c>
      <c r="AF16" s="15">
        <f t="shared" si="2"/>
        <v>214</v>
      </c>
      <c r="AG16" s="7">
        <f t="shared" si="5"/>
        <v>214</v>
      </c>
      <c r="AH16" s="13">
        <f t="shared" si="6"/>
        <v>0</v>
      </c>
    </row>
    <row r="17" spans="1:34" ht="12" customHeight="1" x14ac:dyDescent="0.25">
      <c r="A17" s="20" t="s">
        <v>45</v>
      </c>
      <c r="B17" s="21">
        <v>50</v>
      </c>
      <c r="C17" s="10">
        <v>3</v>
      </c>
      <c r="D17" s="10">
        <v>109</v>
      </c>
      <c r="E17" s="10"/>
      <c r="F17" s="12"/>
      <c r="G17" s="1">
        <f>'6.6'!AH17</f>
        <v>274</v>
      </c>
      <c r="H17" s="22">
        <f t="shared" si="3"/>
        <v>274</v>
      </c>
      <c r="I17" s="7">
        <v>3</v>
      </c>
      <c r="J17" s="7"/>
      <c r="K17" s="7"/>
      <c r="L17" s="7"/>
      <c r="M17" s="7"/>
      <c r="N17" s="7"/>
      <c r="O17" s="6">
        <f t="shared" si="0"/>
        <v>3</v>
      </c>
      <c r="P17" s="11">
        <f t="shared" si="1"/>
        <v>271</v>
      </c>
      <c r="Q17" s="14">
        <v>4</v>
      </c>
      <c r="R17" s="14"/>
      <c r="S17" s="14"/>
      <c r="T17" s="14"/>
      <c r="U17" s="14"/>
      <c r="V17" s="14">
        <v>4</v>
      </c>
      <c r="W17" s="14">
        <v>4</v>
      </c>
      <c r="X17" s="14"/>
      <c r="Y17" s="14"/>
      <c r="Z17" s="14"/>
      <c r="AA17" s="14"/>
      <c r="AB17" s="14"/>
      <c r="AC17" s="14"/>
      <c r="AD17" s="14"/>
      <c r="AE17" s="13">
        <f t="shared" si="4"/>
        <v>12</v>
      </c>
      <c r="AF17" s="15">
        <f t="shared" si="2"/>
        <v>259</v>
      </c>
      <c r="AG17" s="7">
        <f t="shared" si="5"/>
        <v>259</v>
      </c>
      <c r="AH17" s="13">
        <f t="shared" si="6"/>
        <v>0</v>
      </c>
    </row>
    <row r="18" spans="1:34" ht="12" customHeight="1" x14ac:dyDescent="0.25">
      <c r="A18" s="20" t="s">
        <v>46</v>
      </c>
      <c r="B18" s="21">
        <v>50</v>
      </c>
      <c r="C18" s="10">
        <v>1</v>
      </c>
      <c r="D18" s="10">
        <v>79</v>
      </c>
      <c r="E18" s="10"/>
      <c r="F18" s="12"/>
      <c r="G18" s="1">
        <f>'6.6'!AH18</f>
        <v>135</v>
      </c>
      <c r="H18" s="22">
        <f t="shared" si="3"/>
        <v>135</v>
      </c>
      <c r="I18" s="7"/>
      <c r="J18" s="7"/>
      <c r="K18" s="7"/>
      <c r="L18" s="7"/>
      <c r="M18" s="7"/>
      <c r="N18" s="7"/>
      <c r="O18" s="6">
        <f t="shared" si="0"/>
        <v>0</v>
      </c>
      <c r="P18" s="11">
        <f t="shared" si="1"/>
        <v>135</v>
      </c>
      <c r="Q18" s="14"/>
      <c r="R18" s="14"/>
      <c r="S18" s="14"/>
      <c r="T18" s="14"/>
      <c r="U18" s="14"/>
      <c r="V18" s="14"/>
      <c r="W18" s="14">
        <v>6</v>
      </c>
      <c r="X18" s="14"/>
      <c r="Y18" s="14"/>
      <c r="Z18" s="14"/>
      <c r="AA18" s="14"/>
      <c r="AB18" s="14"/>
      <c r="AC18" s="14"/>
      <c r="AD18" s="14"/>
      <c r="AE18" s="13">
        <f t="shared" si="4"/>
        <v>6</v>
      </c>
      <c r="AF18" s="15">
        <f t="shared" si="2"/>
        <v>129</v>
      </c>
      <c r="AG18" s="7">
        <f t="shared" si="5"/>
        <v>129</v>
      </c>
      <c r="AH18" s="13">
        <f t="shared" si="6"/>
        <v>0</v>
      </c>
    </row>
    <row r="19" spans="1:34" ht="12" customHeight="1" x14ac:dyDescent="0.25">
      <c r="A19" s="20" t="s">
        <v>25</v>
      </c>
      <c r="B19" s="21">
        <v>50</v>
      </c>
      <c r="C19" s="10">
        <v>1</v>
      </c>
      <c r="D19" s="10">
        <v>31</v>
      </c>
      <c r="E19" s="10"/>
      <c r="F19" s="12"/>
      <c r="G19" s="1">
        <f>'6.6'!AH19</f>
        <v>144</v>
      </c>
      <c r="H19" s="22">
        <f t="shared" si="3"/>
        <v>144</v>
      </c>
      <c r="I19" s="7"/>
      <c r="J19" s="7"/>
      <c r="K19" s="7"/>
      <c r="L19" s="7"/>
      <c r="M19" s="7">
        <v>37</v>
      </c>
      <c r="N19" s="7"/>
      <c r="O19" s="6">
        <f t="shared" si="0"/>
        <v>37</v>
      </c>
      <c r="P19" s="11">
        <f t="shared" si="1"/>
        <v>107</v>
      </c>
      <c r="Q19" s="14">
        <v>5</v>
      </c>
      <c r="R19" s="14"/>
      <c r="S19" s="14"/>
      <c r="T19" s="14"/>
      <c r="U19" s="14"/>
      <c r="V19" s="14">
        <v>11</v>
      </c>
      <c r="W19" s="14"/>
      <c r="X19" s="14"/>
      <c r="Y19" s="14"/>
      <c r="Z19" s="14"/>
      <c r="AA19" s="14"/>
      <c r="AB19" s="14">
        <v>10</v>
      </c>
      <c r="AC19" s="14"/>
      <c r="AD19" s="14"/>
      <c r="AE19" s="13">
        <f>SUM(Q19:AC19)</f>
        <v>26</v>
      </c>
      <c r="AF19" s="15">
        <f t="shared" ref="AF19:AF24" si="7">P19-AE19</f>
        <v>81</v>
      </c>
      <c r="AG19" s="7">
        <f t="shared" si="5"/>
        <v>81</v>
      </c>
      <c r="AH19" s="13">
        <f t="shared" si="6"/>
        <v>0</v>
      </c>
    </row>
    <row r="20" spans="1:34" ht="12" customHeight="1" x14ac:dyDescent="0.25">
      <c r="A20" s="20" t="s">
        <v>26</v>
      </c>
      <c r="B20" s="21">
        <v>25</v>
      </c>
      <c r="C20" s="10">
        <v>0</v>
      </c>
      <c r="D20" s="10"/>
      <c r="E20" s="10"/>
      <c r="F20" s="12"/>
      <c r="G20" s="1">
        <f>'6.6'!AH20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2" customHeight="1" x14ac:dyDescent="0.25">
      <c r="A21" s="20" t="s">
        <v>27</v>
      </c>
      <c r="B21" s="21">
        <v>33</v>
      </c>
      <c r="C21" s="10">
        <v>2</v>
      </c>
      <c r="D21" s="10">
        <v>21</v>
      </c>
      <c r="E21" s="10"/>
      <c r="F21" s="12"/>
      <c r="G21" s="1">
        <f>'6.6'!AH21</f>
        <v>114</v>
      </c>
      <c r="H21" s="22">
        <f t="shared" si="3"/>
        <v>114</v>
      </c>
      <c r="I21" s="7"/>
      <c r="J21" s="7"/>
      <c r="K21" s="7"/>
      <c r="L21" s="7"/>
      <c r="M21" s="7">
        <v>17</v>
      </c>
      <c r="N21" s="7"/>
      <c r="O21" s="6">
        <f t="shared" si="0"/>
        <v>17</v>
      </c>
      <c r="P21" s="11">
        <f t="shared" si="1"/>
        <v>97</v>
      </c>
      <c r="Q21" s="14"/>
      <c r="R21" s="14"/>
      <c r="S21" s="14"/>
      <c r="T21" s="14"/>
      <c r="U21" s="14"/>
      <c r="V21" s="14"/>
      <c r="W21" s="14"/>
      <c r="X21" s="14"/>
      <c r="Y21" s="14"/>
      <c r="Z21" s="14"/>
      <c r="AA21" s="14"/>
      <c r="AB21" s="14">
        <v>10</v>
      </c>
      <c r="AC21" s="14"/>
      <c r="AD21" s="14"/>
      <c r="AE21" s="13">
        <f t="shared" si="4"/>
        <v>10</v>
      </c>
      <c r="AF21" s="15">
        <f t="shared" si="7"/>
        <v>87</v>
      </c>
      <c r="AG21" s="7">
        <f t="shared" si="5"/>
        <v>87</v>
      </c>
      <c r="AH21" s="13">
        <f t="shared" si="6"/>
        <v>0</v>
      </c>
    </row>
    <row r="22" spans="1:34" ht="12" customHeight="1" x14ac:dyDescent="0.25">
      <c r="A22" s="20" t="s">
        <v>28</v>
      </c>
      <c r="B22" s="21">
        <v>40</v>
      </c>
      <c r="C22" s="10">
        <v>1</v>
      </c>
      <c r="D22" s="10">
        <v>39</v>
      </c>
      <c r="E22" s="10"/>
      <c r="F22" s="12"/>
      <c r="G22" s="1">
        <f>'6.6'!AH22</f>
        <v>79</v>
      </c>
      <c r="H22" s="22">
        <f t="shared" si="3"/>
        <v>79</v>
      </c>
      <c r="I22" s="7"/>
      <c r="J22" s="7"/>
      <c r="K22" s="7"/>
      <c r="L22" s="7"/>
      <c r="M22" s="7"/>
      <c r="N22" s="7"/>
      <c r="O22" s="6">
        <f t="shared" si="0"/>
        <v>0</v>
      </c>
      <c r="P22" s="11">
        <f t="shared" si="1"/>
        <v>79</v>
      </c>
      <c r="Q22" s="14"/>
      <c r="R22" s="14"/>
      <c r="S22" s="14"/>
      <c r="T22" s="14"/>
      <c r="U22" s="14"/>
      <c r="V22" s="14"/>
      <c r="W22" s="14"/>
      <c r="X22" s="14"/>
      <c r="Y22" s="14"/>
      <c r="Z22" s="14"/>
      <c r="AA22" s="14"/>
      <c r="AB22" s="14"/>
      <c r="AC22" s="14"/>
      <c r="AD22" s="14"/>
      <c r="AE22" s="13">
        <f t="shared" si="4"/>
        <v>0</v>
      </c>
      <c r="AF22" s="15">
        <f t="shared" si="7"/>
        <v>79</v>
      </c>
      <c r="AG22" s="7">
        <f t="shared" si="5"/>
        <v>79</v>
      </c>
      <c r="AH22" s="13">
        <f t="shared" si="6"/>
        <v>0</v>
      </c>
    </row>
    <row r="23" spans="1:34" ht="12" customHeight="1" x14ac:dyDescent="0.25">
      <c r="A23" s="20" t="s">
        <v>29</v>
      </c>
      <c r="B23" s="21">
        <v>40</v>
      </c>
      <c r="C23" s="10">
        <v>2</v>
      </c>
      <c r="D23" s="10">
        <v>1</v>
      </c>
      <c r="E23" s="10"/>
      <c r="F23" s="12"/>
      <c r="G23" s="1">
        <f>'6.6'!AH23</f>
        <v>81</v>
      </c>
      <c r="H23" s="22">
        <f t="shared" si="3"/>
        <v>81</v>
      </c>
      <c r="I23" s="7"/>
      <c r="J23" s="7"/>
      <c r="K23" s="7"/>
      <c r="L23" s="7"/>
      <c r="M23" s="7"/>
      <c r="N23" s="7"/>
      <c r="O23" s="6">
        <f t="shared" si="0"/>
        <v>0</v>
      </c>
      <c r="P23" s="11">
        <f t="shared" si="1"/>
        <v>81</v>
      </c>
      <c r="Q23" s="14"/>
      <c r="R23" s="14"/>
      <c r="S23" s="14"/>
      <c r="T23" s="14"/>
      <c r="U23" s="14"/>
      <c r="V23" s="14"/>
      <c r="W23" s="14"/>
      <c r="X23" s="14"/>
      <c r="Y23" s="14"/>
      <c r="Z23" s="14"/>
      <c r="AA23" s="14"/>
      <c r="AB23" s="14"/>
      <c r="AC23" s="14"/>
      <c r="AD23" s="14"/>
      <c r="AE23" s="13">
        <f t="shared" si="4"/>
        <v>0</v>
      </c>
      <c r="AF23" s="15">
        <f t="shared" si="7"/>
        <v>81</v>
      </c>
      <c r="AG23" s="7">
        <f t="shared" si="5"/>
        <v>81</v>
      </c>
      <c r="AH23" s="13">
        <f t="shared" si="6"/>
        <v>0</v>
      </c>
    </row>
    <row r="24" spans="1:34" ht="12" customHeight="1" x14ac:dyDescent="0.25">
      <c r="A24" s="20" t="s">
        <v>30</v>
      </c>
      <c r="B24" s="21">
        <v>50</v>
      </c>
      <c r="C24" s="10">
        <v>0</v>
      </c>
      <c r="D24" s="10">
        <v>24</v>
      </c>
      <c r="E24" s="10"/>
      <c r="F24" s="12"/>
      <c r="G24" s="1">
        <f>'6.6'!AH24</f>
        <v>25</v>
      </c>
      <c r="H24" s="22">
        <f t="shared" si="3"/>
        <v>25</v>
      </c>
      <c r="I24" s="7"/>
      <c r="J24" s="7"/>
      <c r="K24" s="7"/>
      <c r="L24" s="7"/>
      <c r="M24" s="7"/>
      <c r="N24" s="7"/>
      <c r="O24" s="6">
        <f t="shared" si="0"/>
        <v>0</v>
      </c>
      <c r="P24" s="11">
        <f t="shared" si="1"/>
        <v>25</v>
      </c>
      <c r="Q24" s="14"/>
      <c r="R24" s="14"/>
      <c r="S24" s="14"/>
      <c r="T24" s="14"/>
      <c r="U24" s="14"/>
      <c r="V24" s="14"/>
      <c r="W24" s="14"/>
      <c r="X24" s="14"/>
      <c r="Y24" s="14"/>
      <c r="Z24" s="14"/>
      <c r="AA24" s="14">
        <v>1</v>
      </c>
      <c r="AB24" s="14"/>
      <c r="AC24" s="14"/>
      <c r="AD24" s="14"/>
      <c r="AE24" s="13">
        <f t="shared" si="4"/>
        <v>1</v>
      </c>
      <c r="AF24" s="15">
        <f t="shared" si="7"/>
        <v>24</v>
      </c>
      <c r="AG24" s="7">
        <f t="shared" si="5"/>
        <v>24</v>
      </c>
      <c r="AH24" s="13">
        <f t="shared" si="6"/>
        <v>0</v>
      </c>
    </row>
    <row r="25" spans="1:34" ht="12" customHeight="1" x14ac:dyDescent="0.25">
      <c r="F25" s="19">
        <f>SUM(F3:F24)</f>
        <v>0</v>
      </c>
      <c r="G25" s="19">
        <f>SUM(G3:G24)</f>
        <v>6235</v>
      </c>
      <c r="H25" s="19">
        <f t="shared" ref="H25:AH25" si="8">SUM(H3:H24)</f>
        <v>6235</v>
      </c>
      <c r="I25" s="19">
        <f>SUM(I3:I24)</f>
        <v>113</v>
      </c>
      <c r="J25" s="19"/>
      <c r="K25" s="19">
        <f t="shared" si="8"/>
        <v>0</v>
      </c>
      <c r="L25" s="19">
        <f t="shared" si="8"/>
        <v>0</v>
      </c>
      <c r="M25" s="19">
        <f t="shared" si="8"/>
        <v>382</v>
      </c>
      <c r="N25" s="19">
        <f t="shared" si="8"/>
        <v>0</v>
      </c>
      <c r="O25" s="19">
        <f>SUM(O3:O24)</f>
        <v>495</v>
      </c>
      <c r="P25" s="19">
        <f t="shared" si="8"/>
        <v>5740</v>
      </c>
      <c r="Q25" s="19">
        <f t="shared" si="8"/>
        <v>198</v>
      </c>
      <c r="R25" s="19">
        <f t="shared" si="8"/>
        <v>0</v>
      </c>
      <c r="S25" s="19">
        <f t="shared" si="8"/>
        <v>94</v>
      </c>
      <c r="T25" s="19">
        <f t="shared" si="8"/>
        <v>0</v>
      </c>
      <c r="U25" s="19">
        <f t="shared" si="8"/>
        <v>0</v>
      </c>
      <c r="V25" s="19">
        <f t="shared" si="8"/>
        <v>185</v>
      </c>
      <c r="W25" s="19">
        <f t="shared" si="8"/>
        <v>162</v>
      </c>
      <c r="X25" s="19">
        <f t="shared" si="8"/>
        <v>104</v>
      </c>
      <c r="Y25" s="19">
        <f t="shared" si="8"/>
        <v>128</v>
      </c>
      <c r="Z25" s="19">
        <f t="shared" si="8"/>
        <v>0</v>
      </c>
      <c r="AA25" s="19">
        <f>SUM(AA3:AA24)</f>
        <v>121</v>
      </c>
      <c r="AB25" s="19">
        <f t="shared" si="8"/>
        <v>177</v>
      </c>
      <c r="AC25" s="19">
        <f t="shared" si="8"/>
        <v>12</v>
      </c>
      <c r="AD25" s="19">
        <f t="shared" si="8"/>
        <v>8</v>
      </c>
      <c r="AE25" s="19">
        <f t="shared" si="8"/>
        <v>1181</v>
      </c>
      <c r="AF25" s="19">
        <f t="shared" si="8"/>
        <v>4559</v>
      </c>
      <c r="AG25" s="19">
        <f t="shared" si="8"/>
        <v>4551</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59</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75" customHeight="1" x14ac:dyDescent="0.25">
      <c r="A3" s="20" t="s">
        <v>31</v>
      </c>
      <c r="B3" s="21">
        <v>33</v>
      </c>
      <c r="C3" s="9">
        <v>72</v>
      </c>
      <c r="D3" s="9">
        <v>72</v>
      </c>
      <c r="E3" s="9"/>
      <c r="F3" s="12">
        <v>2095</v>
      </c>
      <c r="G3" s="26">
        <f>'7.6'!AG3</f>
        <v>782</v>
      </c>
      <c r="H3" s="22">
        <f>SUM(F3:G3)</f>
        <v>2877</v>
      </c>
      <c r="I3" s="7">
        <v>39</v>
      </c>
      <c r="J3" s="7"/>
      <c r="K3" s="7">
        <v>30</v>
      </c>
      <c r="L3" s="7">
        <v>20</v>
      </c>
      <c r="M3" s="7">
        <v>45</v>
      </c>
      <c r="N3" s="7"/>
      <c r="O3" s="6">
        <f t="shared" ref="O3:O24" si="0">SUBTOTAL(9,I3:N3)</f>
        <v>134</v>
      </c>
      <c r="P3" s="11">
        <f t="shared" ref="P3:P24" si="1">H3-O3</f>
        <v>2743</v>
      </c>
      <c r="Q3" s="14">
        <v>4</v>
      </c>
      <c r="R3" s="14"/>
      <c r="S3" s="14"/>
      <c r="T3" s="14">
        <v>49</v>
      </c>
      <c r="U3" s="14"/>
      <c r="V3" s="14">
        <v>25</v>
      </c>
      <c r="W3" s="14">
        <v>66</v>
      </c>
      <c r="X3" s="14">
        <v>33</v>
      </c>
      <c r="Y3" s="14">
        <v>39</v>
      </c>
      <c r="Z3" s="14">
        <v>25</v>
      </c>
      <c r="AA3" s="14">
        <v>48</v>
      </c>
      <c r="AB3" s="14"/>
      <c r="AC3" s="14">
        <v>2</v>
      </c>
      <c r="AD3" s="14">
        <v>4</v>
      </c>
      <c r="AE3" s="13">
        <f>SUM(Q3:AC3)</f>
        <v>291</v>
      </c>
      <c r="AF3" s="15">
        <f>P3-AE3</f>
        <v>2452</v>
      </c>
      <c r="AG3" s="7">
        <f>(B3*C3)+D3</f>
        <v>2448</v>
      </c>
      <c r="AH3" s="13">
        <f>AG3+AD3-AF3</f>
        <v>0</v>
      </c>
    </row>
    <row r="4" spans="1:34" ht="12.75" customHeight="1" x14ac:dyDescent="0.25">
      <c r="A4" s="20" t="s">
        <v>32</v>
      </c>
      <c r="B4" s="21">
        <v>70</v>
      </c>
      <c r="C4" s="9">
        <v>22</v>
      </c>
      <c r="D4" s="9">
        <v>755</v>
      </c>
      <c r="E4" s="9"/>
      <c r="F4" s="12">
        <v>1392</v>
      </c>
      <c r="G4" s="26">
        <f>'7.6'!AG4</f>
        <v>1351</v>
      </c>
      <c r="H4" s="22">
        <f t="shared" ref="H4:H24" si="2">SUM(F4:G4)</f>
        <v>2743</v>
      </c>
      <c r="I4" s="7">
        <v>36</v>
      </c>
      <c r="J4" s="7">
        <v>18</v>
      </c>
      <c r="K4" s="7"/>
      <c r="L4" s="7">
        <v>20</v>
      </c>
      <c r="M4" s="7">
        <v>62</v>
      </c>
      <c r="N4" s="7"/>
      <c r="O4" s="6">
        <f t="shared" si="0"/>
        <v>136</v>
      </c>
      <c r="P4" s="11">
        <f t="shared" si="1"/>
        <v>2607</v>
      </c>
      <c r="Q4" s="14">
        <v>7</v>
      </c>
      <c r="R4" s="14"/>
      <c r="S4" s="14"/>
      <c r="T4" s="14">
        <v>40</v>
      </c>
      <c r="U4" s="14"/>
      <c r="V4" s="14">
        <v>43</v>
      </c>
      <c r="W4" s="14">
        <v>57</v>
      </c>
      <c r="X4" s="14">
        <v>50</v>
      </c>
      <c r="Y4" s="14">
        <v>40</v>
      </c>
      <c r="Z4" s="14">
        <v>31</v>
      </c>
      <c r="AA4" s="14">
        <v>44</v>
      </c>
      <c r="AB4" s="14"/>
      <c r="AC4" s="14"/>
      <c r="AD4" s="14"/>
      <c r="AE4" s="13">
        <f t="shared" ref="AE4:AE24" si="3">SUM(Q4:AC4)</f>
        <v>312</v>
      </c>
      <c r="AF4" s="15">
        <f t="shared" ref="AF4:AF18" si="4">P4-AE4</f>
        <v>2295</v>
      </c>
      <c r="AG4" s="7">
        <f t="shared" ref="AG4:AG24" si="5">(B4*C4)+D4</f>
        <v>2295</v>
      </c>
      <c r="AH4" s="13">
        <f t="shared" ref="AH4:AH24" si="6">AG4+AD4-AF4</f>
        <v>0</v>
      </c>
    </row>
    <row r="5" spans="1:34" ht="12.75" customHeight="1" x14ac:dyDescent="0.25">
      <c r="A5" s="20" t="s">
        <v>33</v>
      </c>
      <c r="B5" s="21">
        <v>45</v>
      </c>
      <c r="C5" s="8">
        <v>4</v>
      </c>
      <c r="D5" s="8">
        <v>119</v>
      </c>
      <c r="E5" s="8"/>
      <c r="F5" s="12">
        <v>270</v>
      </c>
      <c r="G5" s="26">
        <f>'7.6'!AG5</f>
        <v>122</v>
      </c>
      <c r="H5" s="22">
        <f t="shared" si="2"/>
        <v>392</v>
      </c>
      <c r="I5" s="7"/>
      <c r="J5" s="7"/>
      <c r="K5" s="7">
        <v>20</v>
      </c>
      <c r="L5" s="7">
        <v>10</v>
      </c>
      <c r="M5" s="7">
        <v>35</v>
      </c>
      <c r="N5" s="7"/>
      <c r="O5" s="6">
        <f t="shared" si="0"/>
        <v>65</v>
      </c>
      <c r="P5" s="11">
        <f t="shared" si="1"/>
        <v>327</v>
      </c>
      <c r="Q5" s="14"/>
      <c r="R5" s="14"/>
      <c r="S5" s="14"/>
      <c r="T5" s="14">
        <v>2</v>
      </c>
      <c r="U5" s="14"/>
      <c r="V5" s="14">
        <v>5</v>
      </c>
      <c r="W5" s="14">
        <v>10</v>
      </c>
      <c r="X5" s="14">
        <v>6</v>
      </c>
      <c r="Y5" s="14"/>
      <c r="Z5" s="14"/>
      <c r="AA5" s="14">
        <v>3</v>
      </c>
      <c r="AB5" s="14"/>
      <c r="AC5" s="14">
        <v>1</v>
      </c>
      <c r="AD5" s="14">
        <v>1</v>
      </c>
      <c r="AE5" s="13">
        <f t="shared" si="3"/>
        <v>27</v>
      </c>
      <c r="AF5" s="15">
        <f t="shared" si="4"/>
        <v>300</v>
      </c>
      <c r="AG5" s="7">
        <f t="shared" si="5"/>
        <v>299</v>
      </c>
      <c r="AH5" s="13">
        <f t="shared" si="6"/>
        <v>0</v>
      </c>
    </row>
    <row r="6" spans="1:34" ht="12.75" customHeight="1" x14ac:dyDescent="0.25">
      <c r="A6" s="20" t="s">
        <v>34</v>
      </c>
      <c r="B6" s="21">
        <v>90</v>
      </c>
      <c r="C6" s="8">
        <v>1</v>
      </c>
      <c r="D6" s="8">
        <v>97</v>
      </c>
      <c r="E6" s="8"/>
      <c r="F6" s="12">
        <v>185</v>
      </c>
      <c r="G6" s="26">
        <f>'7.6'!AG6</f>
        <v>122</v>
      </c>
      <c r="H6" s="22">
        <f t="shared" si="2"/>
        <v>307</v>
      </c>
      <c r="I6" s="7">
        <v>17</v>
      </c>
      <c r="J6" s="7"/>
      <c r="K6" s="7"/>
      <c r="L6" s="7"/>
      <c r="M6" s="7"/>
      <c r="N6" s="7"/>
      <c r="O6" s="6">
        <f t="shared" si="0"/>
        <v>17</v>
      </c>
      <c r="P6" s="11">
        <f t="shared" si="1"/>
        <v>290</v>
      </c>
      <c r="Q6" s="14">
        <v>3</v>
      </c>
      <c r="R6" s="14"/>
      <c r="S6" s="14"/>
      <c r="T6" s="14"/>
      <c r="U6" s="14"/>
      <c r="V6" s="14">
        <v>21</v>
      </c>
      <c r="W6" s="14">
        <v>10</v>
      </c>
      <c r="X6" s="14">
        <v>13</v>
      </c>
      <c r="Y6" s="14">
        <v>24</v>
      </c>
      <c r="Z6" s="14">
        <v>12</v>
      </c>
      <c r="AA6" s="14">
        <v>20</v>
      </c>
      <c r="AB6" s="14"/>
      <c r="AC6" s="14"/>
      <c r="AD6" s="14"/>
      <c r="AE6" s="13">
        <f t="shared" si="3"/>
        <v>103</v>
      </c>
      <c r="AF6" s="15">
        <f t="shared" si="4"/>
        <v>187</v>
      </c>
      <c r="AG6" s="7">
        <f t="shared" si="5"/>
        <v>187</v>
      </c>
      <c r="AH6" s="13">
        <f t="shared" si="6"/>
        <v>0</v>
      </c>
    </row>
    <row r="7" spans="1:34" ht="12.75" customHeight="1" x14ac:dyDescent="0.25">
      <c r="A7" s="20" t="s">
        <v>35</v>
      </c>
      <c r="B7" s="21">
        <v>40</v>
      </c>
      <c r="C7" s="8">
        <v>1</v>
      </c>
      <c r="D7" s="8">
        <v>36</v>
      </c>
      <c r="E7" s="8"/>
      <c r="F7" s="12">
        <v>40</v>
      </c>
      <c r="G7" s="26">
        <f>'7.6'!AG7</f>
        <v>37</v>
      </c>
      <c r="H7" s="22">
        <f t="shared" si="2"/>
        <v>77</v>
      </c>
      <c r="I7" s="7"/>
      <c r="J7" s="7"/>
      <c r="K7" s="7"/>
      <c r="L7" s="7"/>
      <c r="M7" s="7"/>
      <c r="N7" s="7"/>
      <c r="O7" s="6">
        <f t="shared" si="0"/>
        <v>0</v>
      </c>
      <c r="P7" s="11">
        <f t="shared" si="1"/>
        <v>77</v>
      </c>
      <c r="Q7" s="14"/>
      <c r="R7" s="14"/>
      <c r="S7" s="14"/>
      <c r="T7" s="14"/>
      <c r="U7" s="14"/>
      <c r="V7" s="14"/>
      <c r="W7" s="14"/>
      <c r="X7" s="14"/>
      <c r="Y7" s="14"/>
      <c r="Z7" s="14"/>
      <c r="AA7" s="14"/>
      <c r="AB7" s="14"/>
      <c r="AC7" s="14">
        <v>1</v>
      </c>
      <c r="AD7" s="14"/>
      <c r="AE7" s="13">
        <f t="shared" si="3"/>
        <v>1</v>
      </c>
      <c r="AF7" s="15">
        <f t="shared" si="4"/>
        <v>76</v>
      </c>
      <c r="AG7" s="7">
        <f t="shared" si="5"/>
        <v>76</v>
      </c>
      <c r="AH7" s="13">
        <f t="shared" si="6"/>
        <v>0</v>
      </c>
    </row>
    <row r="8" spans="1:34" ht="12.75" customHeight="1" x14ac:dyDescent="0.25">
      <c r="A8" s="20" t="s">
        <v>36</v>
      </c>
      <c r="B8" s="21">
        <v>20</v>
      </c>
      <c r="C8" s="8">
        <v>0</v>
      </c>
      <c r="D8" s="8"/>
      <c r="E8" s="8"/>
      <c r="F8" s="12"/>
      <c r="G8" s="26">
        <f>'7.6'!AG8</f>
        <v>20</v>
      </c>
      <c r="H8" s="22">
        <f t="shared" si="2"/>
        <v>20</v>
      </c>
      <c r="I8" s="7"/>
      <c r="J8" s="7"/>
      <c r="K8" s="7"/>
      <c r="L8" s="7">
        <v>20</v>
      </c>
      <c r="M8" s="7"/>
      <c r="N8" s="7"/>
      <c r="O8" s="6">
        <f t="shared" si="0"/>
        <v>20</v>
      </c>
      <c r="P8" s="11">
        <f t="shared" si="1"/>
        <v>0</v>
      </c>
      <c r="Q8" s="14"/>
      <c r="R8" s="14"/>
      <c r="S8" s="14"/>
      <c r="T8" s="14"/>
      <c r="U8" s="14"/>
      <c r="V8" s="14"/>
      <c r="W8" s="14"/>
      <c r="X8" s="14"/>
      <c r="Y8" s="14"/>
      <c r="Z8" s="14"/>
      <c r="AA8" s="14"/>
      <c r="AB8" s="14"/>
      <c r="AC8" s="14"/>
      <c r="AD8" s="14"/>
      <c r="AE8" s="13">
        <f t="shared" si="3"/>
        <v>0</v>
      </c>
      <c r="AF8" s="15">
        <f t="shared" si="4"/>
        <v>0</v>
      </c>
      <c r="AG8" s="7">
        <f t="shared" si="5"/>
        <v>0</v>
      </c>
      <c r="AH8" s="13">
        <f t="shared" si="6"/>
        <v>0</v>
      </c>
    </row>
    <row r="9" spans="1:34" ht="12.75" customHeight="1" x14ac:dyDescent="0.25">
      <c r="A9" s="20" t="s">
        <v>37</v>
      </c>
      <c r="B9" s="21">
        <v>120</v>
      </c>
      <c r="C9" s="9">
        <v>8</v>
      </c>
      <c r="D9" s="9">
        <v>99</v>
      </c>
      <c r="E9" s="9"/>
      <c r="F9" s="12">
        <v>720</v>
      </c>
      <c r="G9" s="26">
        <f>'7.6'!AG9</f>
        <v>515</v>
      </c>
      <c r="H9" s="22">
        <f t="shared" si="2"/>
        <v>1235</v>
      </c>
      <c r="I9" s="7">
        <v>33</v>
      </c>
      <c r="J9" s="7"/>
      <c r="K9" s="7"/>
      <c r="L9" s="7"/>
      <c r="M9" s="7"/>
      <c r="N9" s="7"/>
      <c r="O9" s="6">
        <f t="shared" si="0"/>
        <v>33</v>
      </c>
      <c r="P9" s="11">
        <f t="shared" si="1"/>
        <v>1202</v>
      </c>
      <c r="Q9" s="14"/>
      <c r="R9" s="14"/>
      <c r="S9" s="14"/>
      <c r="T9" s="14">
        <v>13</v>
      </c>
      <c r="U9" s="14"/>
      <c r="V9" s="14">
        <v>20</v>
      </c>
      <c r="W9" s="14">
        <v>42</v>
      </c>
      <c r="X9" s="14">
        <v>13</v>
      </c>
      <c r="Y9" s="14">
        <v>24</v>
      </c>
      <c r="Z9" s="14">
        <v>7</v>
      </c>
      <c r="AA9" s="14">
        <v>24</v>
      </c>
      <c r="AB9" s="14"/>
      <c r="AC9" s="14"/>
      <c r="AD9" s="14"/>
      <c r="AE9" s="13">
        <f t="shared" si="3"/>
        <v>143</v>
      </c>
      <c r="AF9" s="15">
        <f t="shared" si="4"/>
        <v>1059</v>
      </c>
      <c r="AG9" s="7">
        <f t="shared" si="5"/>
        <v>1059</v>
      </c>
      <c r="AH9" s="13">
        <f t="shared" si="6"/>
        <v>0</v>
      </c>
    </row>
    <row r="10" spans="1:34" ht="12.75" customHeight="1" x14ac:dyDescent="0.25">
      <c r="A10" s="20" t="s">
        <v>38</v>
      </c>
      <c r="B10" s="21">
        <v>40</v>
      </c>
      <c r="C10" s="8">
        <v>2</v>
      </c>
      <c r="D10" s="8">
        <v>4</v>
      </c>
      <c r="E10" s="8"/>
      <c r="F10" s="12">
        <v>40</v>
      </c>
      <c r="G10" s="26">
        <f>'7.6'!AG10</f>
        <v>64</v>
      </c>
      <c r="H10" s="22">
        <f t="shared" si="2"/>
        <v>104</v>
      </c>
      <c r="I10" s="7"/>
      <c r="J10" s="7"/>
      <c r="K10" s="7">
        <v>20</v>
      </c>
      <c r="L10" s="7"/>
      <c r="M10" s="7"/>
      <c r="N10" s="7"/>
      <c r="O10" s="6">
        <f t="shared" si="0"/>
        <v>20</v>
      </c>
      <c r="P10" s="11">
        <f t="shared" si="1"/>
        <v>84</v>
      </c>
      <c r="Q10" s="14"/>
      <c r="R10" s="14"/>
      <c r="S10" s="14"/>
      <c r="T10" s="14"/>
      <c r="U10" s="14"/>
      <c r="V10" s="14"/>
      <c r="W10" s="14"/>
      <c r="X10" s="14"/>
      <c r="Y10" s="14"/>
      <c r="Z10" s="14"/>
      <c r="AA10" s="14"/>
      <c r="AB10" s="14"/>
      <c r="AC10" s="14"/>
      <c r="AD10" s="14"/>
      <c r="AE10" s="13">
        <f t="shared" si="3"/>
        <v>0</v>
      </c>
      <c r="AF10" s="15">
        <f t="shared" si="4"/>
        <v>84</v>
      </c>
      <c r="AG10" s="7">
        <f t="shared" si="5"/>
        <v>84</v>
      </c>
      <c r="AH10" s="13">
        <f t="shared" si="6"/>
        <v>0</v>
      </c>
    </row>
    <row r="11" spans="1:34" ht="12.75" customHeight="1" x14ac:dyDescent="0.25">
      <c r="A11" s="20" t="s">
        <v>39</v>
      </c>
      <c r="B11" s="21">
        <v>65</v>
      </c>
      <c r="C11" s="8">
        <v>3</v>
      </c>
      <c r="D11" s="8">
        <v>204</v>
      </c>
      <c r="E11" s="8"/>
      <c r="F11" s="12">
        <v>264</v>
      </c>
      <c r="G11" s="26">
        <f>'7.6'!AG11</f>
        <v>229</v>
      </c>
      <c r="H11" s="22">
        <f t="shared" si="2"/>
        <v>493</v>
      </c>
      <c r="I11" s="7">
        <v>6</v>
      </c>
      <c r="J11" s="7"/>
      <c r="K11" s="7"/>
      <c r="L11" s="7"/>
      <c r="M11" s="7"/>
      <c r="N11" s="7"/>
      <c r="O11" s="6">
        <f t="shared" si="0"/>
        <v>6</v>
      </c>
      <c r="P11" s="11">
        <f t="shared" si="1"/>
        <v>487</v>
      </c>
      <c r="Q11" s="14"/>
      <c r="R11" s="14"/>
      <c r="S11" s="14"/>
      <c r="T11" s="14"/>
      <c r="U11" s="14"/>
      <c r="V11" s="14">
        <v>20</v>
      </c>
      <c r="W11" s="14">
        <v>4</v>
      </c>
      <c r="X11" s="14">
        <v>4</v>
      </c>
      <c r="Y11" s="14">
        <v>20</v>
      </c>
      <c r="Z11" s="14">
        <v>11</v>
      </c>
      <c r="AA11" s="14">
        <v>28</v>
      </c>
      <c r="AB11" s="14"/>
      <c r="AC11" s="14"/>
      <c r="AD11" s="14">
        <v>1</v>
      </c>
      <c r="AE11" s="13">
        <f t="shared" si="3"/>
        <v>87</v>
      </c>
      <c r="AF11" s="15">
        <f t="shared" si="4"/>
        <v>400</v>
      </c>
      <c r="AG11" s="7">
        <f t="shared" si="5"/>
        <v>399</v>
      </c>
      <c r="AH11" s="13">
        <f t="shared" si="6"/>
        <v>0</v>
      </c>
    </row>
    <row r="12" spans="1:34" ht="12.75" customHeight="1" x14ac:dyDescent="0.25">
      <c r="A12" s="20" t="s">
        <v>40</v>
      </c>
      <c r="B12" s="21">
        <v>100</v>
      </c>
      <c r="C12" s="8">
        <v>7</v>
      </c>
      <c r="D12" s="8">
        <v>76</v>
      </c>
      <c r="E12" s="8"/>
      <c r="F12" s="12">
        <v>907</v>
      </c>
      <c r="G12" s="26">
        <f>'7.6'!AG12</f>
        <v>152</v>
      </c>
      <c r="H12" s="22">
        <f t="shared" si="2"/>
        <v>1059</v>
      </c>
      <c r="I12" s="7">
        <v>28</v>
      </c>
      <c r="J12" s="7"/>
      <c r="K12" s="7"/>
      <c r="L12" s="7">
        <v>10</v>
      </c>
      <c r="M12" s="7">
        <v>12</v>
      </c>
      <c r="N12" s="7"/>
      <c r="O12" s="6">
        <f t="shared" si="0"/>
        <v>50</v>
      </c>
      <c r="P12" s="11">
        <f t="shared" si="1"/>
        <v>1009</v>
      </c>
      <c r="Q12" s="14"/>
      <c r="R12" s="14"/>
      <c r="S12" s="14"/>
      <c r="T12" s="14">
        <v>22</v>
      </c>
      <c r="U12" s="14"/>
      <c r="V12" s="14">
        <v>34</v>
      </c>
      <c r="W12" s="14">
        <v>58</v>
      </c>
      <c r="X12" s="14">
        <v>25</v>
      </c>
      <c r="Y12" s="14">
        <v>36</v>
      </c>
      <c r="Z12" s="14">
        <v>33</v>
      </c>
      <c r="AA12" s="14">
        <v>25</v>
      </c>
      <c r="AB12" s="14"/>
      <c r="AC12" s="14"/>
      <c r="AD12" s="14"/>
      <c r="AE12" s="13">
        <f t="shared" si="3"/>
        <v>233</v>
      </c>
      <c r="AF12" s="15">
        <f t="shared" si="4"/>
        <v>776</v>
      </c>
      <c r="AG12" s="7">
        <f t="shared" si="5"/>
        <v>776</v>
      </c>
      <c r="AH12" s="13">
        <f t="shared" si="6"/>
        <v>0</v>
      </c>
    </row>
    <row r="13" spans="1:34" ht="12.75" customHeight="1" x14ac:dyDescent="0.25">
      <c r="A13" s="20" t="s">
        <v>41</v>
      </c>
      <c r="B13" s="21">
        <v>0</v>
      </c>
      <c r="C13" s="10"/>
      <c r="D13" s="10"/>
      <c r="E13" s="10"/>
      <c r="F13" s="12"/>
      <c r="G13" s="26">
        <f>'7.6'!AG13</f>
        <v>0</v>
      </c>
      <c r="H13" s="22">
        <f t="shared" si="2"/>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3"/>
        <v>0</v>
      </c>
      <c r="AF13" s="15">
        <f t="shared" si="4"/>
        <v>0</v>
      </c>
      <c r="AG13" s="7">
        <f t="shared" si="5"/>
        <v>0</v>
      </c>
      <c r="AH13" s="13">
        <f t="shared" si="6"/>
        <v>0</v>
      </c>
    </row>
    <row r="14" spans="1:34" ht="12.75" customHeight="1" x14ac:dyDescent="0.25">
      <c r="A14" s="20" t="s">
        <v>42</v>
      </c>
      <c r="B14" s="21">
        <v>48</v>
      </c>
      <c r="C14" s="10">
        <v>1</v>
      </c>
      <c r="D14" s="10">
        <v>54</v>
      </c>
      <c r="E14" s="10"/>
      <c r="F14" s="12">
        <v>96</v>
      </c>
      <c r="G14" s="26">
        <f>'7.6'!AG14</f>
        <v>93</v>
      </c>
      <c r="H14" s="22">
        <f t="shared" si="2"/>
        <v>189</v>
      </c>
      <c r="I14" s="7"/>
      <c r="J14" s="7"/>
      <c r="K14" s="7"/>
      <c r="L14" s="7">
        <v>8</v>
      </c>
      <c r="M14" s="7"/>
      <c r="N14" s="7"/>
      <c r="O14" s="6">
        <f t="shared" si="0"/>
        <v>8</v>
      </c>
      <c r="P14" s="11">
        <f t="shared" si="1"/>
        <v>181</v>
      </c>
      <c r="Q14" s="14"/>
      <c r="R14" s="14"/>
      <c r="S14" s="14"/>
      <c r="T14" s="14">
        <v>5</v>
      </c>
      <c r="U14" s="14"/>
      <c r="V14" s="14">
        <v>24</v>
      </c>
      <c r="W14" s="14">
        <v>21</v>
      </c>
      <c r="X14" s="14">
        <v>5</v>
      </c>
      <c r="Y14" s="14">
        <v>4</v>
      </c>
      <c r="Z14" s="14">
        <v>19</v>
      </c>
      <c r="AA14" s="14"/>
      <c r="AB14" s="14"/>
      <c r="AC14" s="14">
        <v>1</v>
      </c>
      <c r="AD14" s="14"/>
      <c r="AE14" s="13">
        <f t="shared" si="3"/>
        <v>79</v>
      </c>
      <c r="AF14" s="15">
        <f t="shared" si="4"/>
        <v>102</v>
      </c>
      <c r="AG14" s="7">
        <f t="shared" si="5"/>
        <v>102</v>
      </c>
      <c r="AH14" s="13">
        <f t="shared" si="6"/>
        <v>0</v>
      </c>
    </row>
    <row r="15" spans="1:34" ht="12.75" customHeight="1" x14ac:dyDescent="0.25">
      <c r="A15" s="20" t="s">
        <v>43</v>
      </c>
      <c r="B15" s="21">
        <v>85</v>
      </c>
      <c r="C15" s="10">
        <v>3</v>
      </c>
      <c r="D15" s="10">
        <v>28</v>
      </c>
      <c r="E15" s="10"/>
      <c r="F15" s="12">
        <v>255</v>
      </c>
      <c r="G15" s="26">
        <f>'7.6'!AG15</f>
        <v>110</v>
      </c>
      <c r="H15" s="22">
        <f t="shared" si="2"/>
        <v>365</v>
      </c>
      <c r="I15" s="7">
        <v>6</v>
      </c>
      <c r="J15" s="7"/>
      <c r="K15" s="7"/>
      <c r="L15" s="7"/>
      <c r="M15" s="7"/>
      <c r="N15" s="7"/>
      <c r="O15" s="6">
        <f t="shared" si="0"/>
        <v>6</v>
      </c>
      <c r="P15" s="11">
        <f t="shared" si="1"/>
        <v>359</v>
      </c>
      <c r="Q15" s="14"/>
      <c r="R15" s="14"/>
      <c r="S15" s="14"/>
      <c r="T15" s="14">
        <v>5</v>
      </c>
      <c r="U15" s="14"/>
      <c r="V15" s="14">
        <v>4</v>
      </c>
      <c r="W15" s="14">
        <v>19</v>
      </c>
      <c r="X15" s="14">
        <v>4</v>
      </c>
      <c r="Y15" s="14">
        <v>16</v>
      </c>
      <c r="Z15" s="14">
        <v>8</v>
      </c>
      <c r="AA15" s="14">
        <v>20</v>
      </c>
      <c r="AB15" s="14"/>
      <c r="AC15" s="14"/>
      <c r="AD15" s="14"/>
      <c r="AE15" s="13">
        <f t="shared" si="3"/>
        <v>76</v>
      </c>
      <c r="AF15" s="15">
        <f t="shared" si="4"/>
        <v>283</v>
      </c>
      <c r="AG15" s="7">
        <f t="shared" si="5"/>
        <v>283</v>
      </c>
      <c r="AH15" s="13">
        <f t="shared" si="6"/>
        <v>0</v>
      </c>
    </row>
    <row r="16" spans="1:34" ht="12.75" customHeight="1" x14ac:dyDescent="0.25">
      <c r="A16" s="20" t="s">
        <v>44</v>
      </c>
      <c r="B16" s="21">
        <v>50</v>
      </c>
      <c r="C16" s="10">
        <v>1</v>
      </c>
      <c r="D16" s="10">
        <v>263</v>
      </c>
      <c r="E16" s="10"/>
      <c r="F16" s="12">
        <v>255</v>
      </c>
      <c r="G16" s="26">
        <f>'7.6'!AG16</f>
        <v>214</v>
      </c>
      <c r="H16" s="22">
        <f t="shared" si="2"/>
        <v>469</v>
      </c>
      <c r="I16" s="7"/>
      <c r="J16" s="7"/>
      <c r="K16" s="7"/>
      <c r="L16" s="7"/>
      <c r="M16" s="7">
        <v>7</v>
      </c>
      <c r="N16" s="7"/>
      <c r="O16" s="6">
        <f t="shared" si="0"/>
        <v>7</v>
      </c>
      <c r="P16" s="11">
        <f t="shared" si="1"/>
        <v>462</v>
      </c>
      <c r="Q16" s="14"/>
      <c r="R16" s="14"/>
      <c r="S16" s="14"/>
      <c r="T16" s="14">
        <v>19</v>
      </c>
      <c r="U16" s="14"/>
      <c r="V16" s="14">
        <v>16</v>
      </c>
      <c r="W16" s="14">
        <v>23</v>
      </c>
      <c r="X16" s="14">
        <v>15</v>
      </c>
      <c r="Y16" s="14">
        <v>32</v>
      </c>
      <c r="Z16" s="14">
        <v>12</v>
      </c>
      <c r="AA16" s="14">
        <v>32</v>
      </c>
      <c r="AB16" s="14"/>
      <c r="AC16" s="14"/>
      <c r="AD16" s="14"/>
      <c r="AE16" s="13">
        <f t="shared" si="3"/>
        <v>149</v>
      </c>
      <c r="AF16" s="15">
        <f t="shared" si="4"/>
        <v>313</v>
      </c>
      <c r="AG16" s="7">
        <f t="shared" si="5"/>
        <v>313</v>
      </c>
      <c r="AH16" s="13">
        <f t="shared" si="6"/>
        <v>0</v>
      </c>
    </row>
    <row r="17" spans="1:34" ht="12.75" customHeight="1" x14ac:dyDescent="0.25">
      <c r="A17" s="20" t="s">
        <v>45</v>
      </c>
      <c r="B17" s="21">
        <v>50</v>
      </c>
      <c r="C17" s="10">
        <v>2</v>
      </c>
      <c r="D17" s="10">
        <v>134</v>
      </c>
      <c r="E17" s="10"/>
      <c r="F17" s="12">
        <v>85</v>
      </c>
      <c r="G17" s="26">
        <f>'7.6'!AG17</f>
        <v>259</v>
      </c>
      <c r="H17" s="22">
        <f t="shared" si="2"/>
        <v>344</v>
      </c>
      <c r="I17" s="7">
        <v>13</v>
      </c>
      <c r="J17" s="7"/>
      <c r="K17" s="7"/>
      <c r="L17" s="7"/>
      <c r="M17" s="7"/>
      <c r="N17" s="7"/>
      <c r="O17" s="6">
        <f t="shared" si="0"/>
        <v>13</v>
      </c>
      <c r="P17" s="11">
        <f t="shared" si="1"/>
        <v>331</v>
      </c>
      <c r="Q17" s="14"/>
      <c r="R17" s="14"/>
      <c r="S17" s="14"/>
      <c r="T17" s="14">
        <v>5</v>
      </c>
      <c r="U17" s="14"/>
      <c r="V17" s="14">
        <v>4</v>
      </c>
      <c r="W17" s="14">
        <v>4</v>
      </c>
      <c r="X17" s="14">
        <v>12</v>
      </c>
      <c r="Y17" s="14">
        <v>20</v>
      </c>
      <c r="Z17" s="14">
        <v>20</v>
      </c>
      <c r="AA17" s="14">
        <v>32</v>
      </c>
      <c r="AB17" s="14"/>
      <c r="AC17" s="14"/>
      <c r="AD17" s="14"/>
      <c r="AE17" s="13">
        <f t="shared" si="3"/>
        <v>97</v>
      </c>
      <c r="AF17" s="15">
        <f t="shared" si="4"/>
        <v>234</v>
      </c>
      <c r="AG17" s="7">
        <f t="shared" si="5"/>
        <v>234</v>
      </c>
      <c r="AH17" s="13">
        <f t="shared" si="6"/>
        <v>0</v>
      </c>
    </row>
    <row r="18" spans="1:34" ht="12.75" customHeight="1" x14ac:dyDescent="0.25">
      <c r="A18" s="20" t="s">
        <v>46</v>
      </c>
      <c r="B18" s="21">
        <v>50</v>
      </c>
      <c r="C18" s="10">
        <v>1</v>
      </c>
      <c r="D18" s="10">
        <v>62</v>
      </c>
      <c r="E18" s="10"/>
      <c r="F18" s="12"/>
      <c r="G18" s="26">
        <f>'7.6'!AG18</f>
        <v>129</v>
      </c>
      <c r="H18" s="22">
        <f t="shared" si="2"/>
        <v>129</v>
      </c>
      <c r="I18" s="7"/>
      <c r="J18" s="7"/>
      <c r="K18" s="7"/>
      <c r="L18" s="7"/>
      <c r="M18" s="7"/>
      <c r="N18" s="7"/>
      <c r="O18" s="6">
        <f t="shared" si="0"/>
        <v>0</v>
      </c>
      <c r="P18" s="11">
        <f t="shared" si="1"/>
        <v>129</v>
      </c>
      <c r="Q18" s="14"/>
      <c r="R18" s="14"/>
      <c r="S18" s="14"/>
      <c r="T18" s="14">
        <v>3</v>
      </c>
      <c r="U18" s="14"/>
      <c r="V18" s="14"/>
      <c r="W18" s="14">
        <v>5</v>
      </c>
      <c r="X18" s="14">
        <v>1</v>
      </c>
      <c r="Y18" s="14"/>
      <c r="Z18" s="14">
        <v>6</v>
      </c>
      <c r="AA18" s="14">
        <v>2</v>
      </c>
      <c r="AB18" s="14"/>
      <c r="AC18" s="14"/>
      <c r="AD18" s="14"/>
      <c r="AE18" s="13">
        <f t="shared" si="3"/>
        <v>17</v>
      </c>
      <c r="AF18" s="15">
        <f t="shared" si="4"/>
        <v>112</v>
      </c>
      <c r="AG18" s="7">
        <f t="shared" si="5"/>
        <v>112</v>
      </c>
      <c r="AH18" s="13">
        <f t="shared" si="6"/>
        <v>0</v>
      </c>
    </row>
    <row r="19" spans="1:34" ht="12.75" customHeight="1" x14ac:dyDescent="0.25">
      <c r="A19" s="20" t="s">
        <v>25</v>
      </c>
      <c r="B19" s="21">
        <v>50</v>
      </c>
      <c r="C19" s="10">
        <v>0</v>
      </c>
      <c r="D19" s="10">
        <v>42</v>
      </c>
      <c r="E19" s="10"/>
      <c r="F19" s="12"/>
      <c r="G19" s="26">
        <f>'7.6'!AG19</f>
        <v>81</v>
      </c>
      <c r="H19" s="22">
        <f t="shared" si="2"/>
        <v>81</v>
      </c>
      <c r="I19" s="7"/>
      <c r="J19" s="7"/>
      <c r="K19" s="7"/>
      <c r="L19" s="7"/>
      <c r="M19" s="7">
        <v>35</v>
      </c>
      <c r="N19" s="7"/>
      <c r="O19" s="6">
        <f t="shared" si="0"/>
        <v>35</v>
      </c>
      <c r="P19" s="11">
        <f t="shared" si="1"/>
        <v>46</v>
      </c>
      <c r="Q19" s="14"/>
      <c r="R19" s="14"/>
      <c r="S19" s="14"/>
      <c r="T19" s="14"/>
      <c r="U19" s="14"/>
      <c r="V19" s="14"/>
      <c r="W19" s="14">
        <v>3</v>
      </c>
      <c r="X19" s="14">
        <v>1</v>
      </c>
      <c r="Y19" s="14"/>
      <c r="Z19" s="14"/>
      <c r="AA19" s="14"/>
      <c r="AB19" s="14"/>
      <c r="AC19" s="14"/>
      <c r="AD19" s="14"/>
      <c r="AE19" s="13">
        <f>SUM(Q19:AC19)</f>
        <v>4</v>
      </c>
      <c r="AF19" s="15">
        <f t="shared" ref="AF19:AF24" si="7">P19-AE19</f>
        <v>42</v>
      </c>
      <c r="AG19" s="7">
        <f t="shared" si="5"/>
        <v>42</v>
      </c>
      <c r="AH19" s="13">
        <f t="shared" si="6"/>
        <v>0</v>
      </c>
    </row>
    <row r="20" spans="1:34" ht="12.75" customHeight="1" x14ac:dyDescent="0.25">
      <c r="A20" s="20" t="s">
        <v>26</v>
      </c>
      <c r="B20" s="21">
        <v>25</v>
      </c>
      <c r="C20" s="10">
        <v>0</v>
      </c>
      <c r="D20" s="10"/>
      <c r="E20" s="10"/>
      <c r="F20" s="12"/>
      <c r="G20" s="26">
        <f>'7.6'!AG20</f>
        <v>0</v>
      </c>
      <c r="H20" s="22">
        <f t="shared" si="2"/>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3"/>
        <v>0</v>
      </c>
      <c r="AF20" s="15">
        <f t="shared" si="7"/>
        <v>0</v>
      </c>
      <c r="AG20" s="7">
        <f t="shared" si="5"/>
        <v>0</v>
      </c>
      <c r="AH20" s="13">
        <f t="shared" si="6"/>
        <v>0</v>
      </c>
    </row>
    <row r="21" spans="1:34" ht="12.75" customHeight="1" x14ac:dyDescent="0.25">
      <c r="A21" s="20" t="s">
        <v>27</v>
      </c>
      <c r="B21" s="21">
        <v>33</v>
      </c>
      <c r="C21" s="10">
        <v>1</v>
      </c>
      <c r="D21" s="10">
        <v>29</v>
      </c>
      <c r="E21" s="10"/>
      <c r="F21" s="12"/>
      <c r="G21" s="26">
        <f>'7.6'!AG21</f>
        <v>87</v>
      </c>
      <c r="H21" s="22">
        <f t="shared" si="2"/>
        <v>87</v>
      </c>
      <c r="I21" s="7"/>
      <c r="J21" s="7"/>
      <c r="K21" s="7"/>
      <c r="L21" s="7"/>
      <c r="M21" s="7">
        <v>20</v>
      </c>
      <c r="N21" s="7"/>
      <c r="O21" s="6">
        <f t="shared" si="0"/>
        <v>20</v>
      </c>
      <c r="P21" s="11">
        <f t="shared" si="1"/>
        <v>67</v>
      </c>
      <c r="Q21" s="14"/>
      <c r="R21" s="14"/>
      <c r="S21" s="14"/>
      <c r="T21" s="14"/>
      <c r="U21" s="14"/>
      <c r="V21" s="14">
        <v>1</v>
      </c>
      <c r="W21" s="14">
        <v>3</v>
      </c>
      <c r="X21" s="14">
        <v>1</v>
      </c>
      <c r="Y21" s="14"/>
      <c r="Z21" s="14"/>
      <c r="AA21" s="14"/>
      <c r="AB21" s="14"/>
      <c r="AC21" s="14"/>
      <c r="AD21" s="14"/>
      <c r="AE21" s="13">
        <f t="shared" si="3"/>
        <v>5</v>
      </c>
      <c r="AF21" s="15">
        <f t="shared" si="7"/>
        <v>62</v>
      </c>
      <c r="AG21" s="7">
        <f t="shared" si="5"/>
        <v>62</v>
      </c>
      <c r="AH21" s="13">
        <f t="shared" si="6"/>
        <v>0</v>
      </c>
    </row>
    <row r="22" spans="1:34" ht="12.75" customHeight="1" x14ac:dyDescent="0.25">
      <c r="A22" s="20" t="s">
        <v>28</v>
      </c>
      <c r="B22" s="21">
        <v>40</v>
      </c>
      <c r="C22" s="10">
        <v>1</v>
      </c>
      <c r="D22" s="10">
        <v>33</v>
      </c>
      <c r="E22" s="10"/>
      <c r="F22" s="12"/>
      <c r="G22" s="26">
        <f>'7.6'!AG22</f>
        <v>79</v>
      </c>
      <c r="H22" s="22">
        <f t="shared" si="2"/>
        <v>79</v>
      </c>
      <c r="I22" s="7"/>
      <c r="J22" s="7"/>
      <c r="K22" s="7"/>
      <c r="L22" s="7"/>
      <c r="M22" s="7"/>
      <c r="N22" s="7"/>
      <c r="O22" s="6">
        <f t="shared" si="0"/>
        <v>0</v>
      </c>
      <c r="P22" s="11">
        <f t="shared" si="1"/>
        <v>79</v>
      </c>
      <c r="Q22" s="14"/>
      <c r="R22" s="14"/>
      <c r="S22" s="14"/>
      <c r="T22" s="14"/>
      <c r="U22" s="14"/>
      <c r="V22" s="14"/>
      <c r="W22" s="14"/>
      <c r="X22" s="14">
        <v>3</v>
      </c>
      <c r="Y22" s="14"/>
      <c r="Z22" s="14">
        <v>3</v>
      </c>
      <c r="AA22" s="14"/>
      <c r="AB22" s="14"/>
      <c r="AC22" s="14"/>
      <c r="AD22" s="14"/>
      <c r="AE22" s="13">
        <f t="shared" si="3"/>
        <v>6</v>
      </c>
      <c r="AF22" s="15">
        <f t="shared" si="7"/>
        <v>73</v>
      </c>
      <c r="AG22" s="7">
        <f t="shared" si="5"/>
        <v>73</v>
      </c>
      <c r="AH22" s="13">
        <f t="shared" si="6"/>
        <v>0</v>
      </c>
    </row>
    <row r="23" spans="1:34" ht="12.75" customHeight="1" x14ac:dyDescent="0.25">
      <c r="A23" s="20" t="s">
        <v>29</v>
      </c>
      <c r="B23" s="21">
        <v>40</v>
      </c>
      <c r="C23" s="10">
        <v>2</v>
      </c>
      <c r="D23" s="10">
        <v>1</v>
      </c>
      <c r="E23" s="10"/>
      <c r="F23" s="12"/>
      <c r="G23" s="26">
        <f>'7.6'!AG23</f>
        <v>81</v>
      </c>
      <c r="H23" s="22">
        <f t="shared" si="2"/>
        <v>81</v>
      </c>
      <c r="I23" s="7"/>
      <c r="J23" s="7"/>
      <c r="K23" s="7"/>
      <c r="L23" s="7"/>
      <c r="M23" s="7"/>
      <c r="N23" s="7"/>
      <c r="O23" s="6">
        <f t="shared" si="0"/>
        <v>0</v>
      </c>
      <c r="P23" s="11">
        <f t="shared" si="1"/>
        <v>81</v>
      </c>
      <c r="Q23" s="14"/>
      <c r="R23" s="14"/>
      <c r="S23" s="14"/>
      <c r="T23" s="14"/>
      <c r="U23" s="14"/>
      <c r="V23" s="14"/>
      <c r="W23" s="14"/>
      <c r="X23" s="14"/>
      <c r="Y23" s="14"/>
      <c r="Z23" s="14"/>
      <c r="AA23" s="14"/>
      <c r="AB23" s="14"/>
      <c r="AC23" s="14"/>
      <c r="AD23" s="14"/>
      <c r="AE23" s="13">
        <f t="shared" si="3"/>
        <v>0</v>
      </c>
      <c r="AF23" s="15">
        <f t="shared" si="7"/>
        <v>81</v>
      </c>
      <c r="AG23" s="7">
        <f t="shared" si="5"/>
        <v>81</v>
      </c>
      <c r="AH23" s="13">
        <f t="shared" si="6"/>
        <v>0</v>
      </c>
    </row>
    <row r="24" spans="1:34" ht="12.75" customHeight="1" x14ac:dyDescent="0.25">
      <c r="A24" s="20" t="s">
        <v>30</v>
      </c>
      <c r="B24" s="21">
        <v>50</v>
      </c>
      <c r="C24" s="10">
        <v>1</v>
      </c>
      <c r="D24" s="10">
        <v>44</v>
      </c>
      <c r="E24" s="10"/>
      <c r="F24" s="12">
        <v>100</v>
      </c>
      <c r="G24" s="26">
        <f>'7.6'!AG24</f>
        <v>24</v>
      </c>
      <c r="H24" s="22">
        <f t="shared" si="2"/>
        <v>124</v>
      </c>
      <c r="I24" s="7"/>
      <c r="J24" s="7">
        <v>24</v>
      </c>
      <c r="K24" s="7"/>
      <c r="L24" s="7"/>
      <c r="M24" s="7"/>
      <c r="N24" s="7"/>
      <c r="O24" s="6">
        <f t="shared" si="0"/>
        <v>24</v>
      </c>
      <c r="P24" s="11">
        <f t="shared" si="1"/>
        <v>100</v>
      </c>
      <c r="Q24" s="14"/>
      <c r="R24" s="14"/>
      <c r="S24" s="14"/>
      <c r="T24" s="14"/>
      <c r="U24" s="14"/>
      <c r="V24" s="14"/>
      <c r="W24" s="14"/>
      <c r="X24" s="14"/>
      <c r="Y24" s="14"/>
      <c r="Z24" s="14">
        <v>5</v>
      </c>
      <c r="AA24" s="14"/>
      <c r="AB24" s="14"/>
      <c r="AC24" s="14"/>
      <c r="AD24" s="14">
        <v>1</v>
      </c>
      <c r="AE24" s="13">
        <f t="shared" si="3"/>
        <v>5</v>
      </c>
      <c r="AF24" s="15">
        <f t="shared" si="7"/>
        <v>95</v>
      </c>
      <c r="AG24" s="7">
        <f t="shared" si="5"/>
        <v>94</v>
      </c>
      <c r="AH24" s="13">
        <f t="shared" si="6"/>
        <v>0</v>
      </c>
    </row>
    <row r="25" spans="1:34" ht="12.75" customHeight="1" x14ac:dyDescent="0.25">
      <c r="F25" s="19">
        <f>SUM(F3:F24)</f>
        <v>6704</v>
      </c>
      <c r="G25" s="19">
        <f>SUM(G3:G24)</f>
        <v>4551</v>
      </c>
      <c r="H25" s="19">
        <f t="shared" ref="H25:AH25" si="8">SUM(H3:H24)</f>
        <v>11255</v>
      </c>
      <c r="I25" s="19">
        <f>SUM(I3:I24)</f>
        <v>178</v>
      </c>
      <c r="J25" s="19"/>
      <c r="K25" s="19">
        <f t="shared" si="8"/>
        <v>70</v>
      </c>
      <c r="L25" s="19">
        <f t="shared" si="8"/>
        <v>88</v>
      </c>
      <c r="M25" s="19">
        <f t="shared" si="8"/>
        <v>216</v>
      </c>
      <c r="N25" s="19">
        <f t="shared" si="8"/>
        <v>0</v>
      </c>
      <c r="O25" s="19">
        <f>SUM(O3:O24)</f>
        <v>594</v>
      </c>
      <c r="P25" s="19">
        <f t="shared" si="8"/>
        <v>10661</v>
      </c>
      <c r="Q25" s="19">
        <f t="shared" si="8"/>
        <v>14</v>
      </c>
      <c r="R25" s="19">
        <f t="shared" si="8"/>
        <v>0</v>
      </c>
      <c r="S25" s="19">
        <f t="shared" si="8"/>
        <v>0</v>
      </c>
      <c r="T25" s="19">
        <f t="shared" si="8"/>
        <v>163</v>
      </c>
      <c r="U25" s="19">
        <f t="shared" si="8"/>
        <v>0</v>
      </c>
      <c r="V25" s="19">
        <f t="shared" si="8"/>
        <v>217</v>
      </c>
      <c r="W25" s="19"/>
      <c r="X25" s="19"/>
      <c r="Y25" s="19"/>
      <c r="Z25" s="19"/>
      <c r="AA25" s="19">
        <f>SUM(AA3:AA24)</f>
        <v>278</v>
      </c>
      <c r="AB25" s="19">
        <f t="shared" si="8"/>
        <v>0</v>
      </c>
      <c r="AC25" s="19"/>
      <c r="AD25" s="19">
        <f t="shared" si="8"/>
        <v>7</v>
      </c>
      <c r="AE25" s="19">
        <f t="shared" si="8"/>
        <v>1635</v>
      </c>
      <c r="AF25" s="19">
        <f t="shared" si="8"/>
        <v>9026</v>
      </c>
      <c r="AG25" s="19">
        <f t="shared" si="8"/>
        <v>9019</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1" width="10.85546875" customWidth="1"/>
    <col min="32" max="32" width="12.28515625" bestFit="1" customWidth="1"/>
    <col min="33" max="33" width="10.85546875" customWidth="1"/>
    <col min="34" max="34" width="15.5703125" customWidth="1"/>
    <col min="35" max="35" width="10.85546875" customWidth="1"/>
  </cols>
  <sheetData>
    <row r="1" spans="1:35"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56</v>
      </c>
      <c r="AD1" s="5" t="s">
        <v>54</v>
      </c>
      <c r="AE1" s="295" t="s">
        <v>18</v>
      </c>
      <c r="AF1" s="308" t="s">
        <v>10</v>
      </c>
      <c r="AG1" s="308" t="s">
        <v>51</v>
      </c>
      <c r="AH1" s="304" t="s">
        <v>22</v>
      </c>
      <c r="AI1" s="306" t="s">
        <v>23</v>
      </c>
    </row>
    <row r="2" spans="1:35"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16"/>
      <c r="AE2" s="296"/>
      <c r="AF2" s="309"/>
      <c r="AG2" s="309"/>
      <c r="AH2" s="305"/>
      <c r="AI2" s="307"/>
    </row>
    <row r="3" spans="1:35" ht="12.75" customHeight="1" x14ac:dyDescent="0.25">
      <c r="A3" s="20" t="s">
        <v>31</v>
      </c>
      <c r="B3" s="21">
        <v>33</v>
      </c>
      <c r="C3" s="9">
        <v>57</v>
      </c>
      <c r="D3" s="9">
        <v>32</v>
      </c>
      <c r="E3" s="9"/>
      <c r="F3" s="12"/>
      <c r="G3" s="1">
        <f>'8.6'!AG3</f>
        <v>2448</v>
      </c>
      <c r="H3" s="22">
        <f>SUM(F3:G3)</f>
        <v>2448</v>
      </c>
      <c r="I3" s="7">
        <v>66</v>
      </c>
      <c r="J3" s="7"/>
      <c r="K3" s="7"/>
      <c r="L3" s="7"/>
      <c r="M3" s="7">
        <v>15</v>
      </c>
      <c r="N3" s="7">
        <v>40</v>
      </c>
      <c r="O3" s="6">
        <f t="shared" ref="O3:O24" si="0">SUBTOTAL(9,I3:N3)</f>
        <v>121</v>
      </c>
      <c r="P3" s="11">
        <f t="shared" ref="P3:P24" si="1">H3-O3</f>
        <v>2327</v>
      </c>
      <c r="Q3" s="14"/>
      <c r="R3" s="14">
        <v>79</v>
      </c>
      <c r="S3" s="14"/>
      <c r="T3" s="14"/>
      <c r="U3" s="14">
        <v>34</v>
      </c>
      <c r="V3" s="14">
        <v>62</v>
      </c>
      <c r="W3" s="14">
        <v>36</v>
      </c>
      <c r="X3" s="14"/>
      <c r="Y3" s="14">
        <v>39</v>
      </c>
      <c r="Z3" s="14">
        <v>36</v>
      </c>
      <c r="AA3" s="14">
        <v>74</v>
      </c>
      <c r="AB3" s="14">
        <v>29</v>
      </c>
      <c r="AC3" s="14">
        <v>18</v>
      </c>
      <c r="AD3" s="14">
        <v>2</v>
      </c>
      <c r="AE3" s="14">
        <v>5</v>
      </c>
      <c r="AF3" s="13">
        <f>SUM(Q3:AD3)</f>
        <v>409</v>
      </c>
      <c r="AG3" s="15">
        <f t="shared" ref="AG3:AG18" si="2">P3-AF3</f>
        <v>1918</v>
      </c>
      <c r="AH3" s="7">
        <f>(B3*C3)+D3</f>
        <v>1913</v>
      </c>
      <c r="AI3" s="13">
        <f>AH3+AE3-AG3</f>
        <v>0</v>
      </c>
    </row>
    <row r="4" spans="1:35" ht="12.75" customHeight="1" x14ac:dyDescent="0.25">
      <c r="A4" s="20" t="s">
        <v>32</v>
      </c>
      <c r="B4" s="21">
        <v>70</v>
      </c>
      <c r="C4" s="9">
        <v>26</v>
      </c>
      <c r="D4" s="9">
        <v>60</v>
      </c>
      <c r="E4" s="9"/>
      <c r="F4" s="12">
        <v>148</v>
      </c>
      <c r="G4" s="1">
        <f>'8.6'!AG4</f>
        <v>2295</v>
      </c>
      <c r="H4" s="22">
        <f t="shared" ref="H4:H24" si="3">SUM(F4:G4)</f>
        <v>2443</v>
      </c>
      <c r="I4" s="7">
        <v>34</v>
      </c>
      <c r="J4" s="7"/>
      <c r="K4" s="7"/>
      <c r="L4" s="7"/>
      <c r="M4" s="7">
        <v>20</v>
      </c>
      <c r="N4" s="7">
        <v>80</v>
      </c>
      <c r="O4" s="6">
        <f t="shared" si="0"/>
        <v>134</v>
      </c>
      <c r="P4" s="11">
        <f t="shared" si="1"/>
        <v>2309</v>
      </c>
      <c r="Q4" s="14"/>
      <c r="R4" s="14">
        <v>51</v>
      </c>
      <c r="S4" s="14"/>
      <c r="T4" s="14"/>
      <c r="U4" s="14">
        <v>71</v>
      </c>
      <c r="V4" s="14">
        <v>31</v>
      </c>
      <c r="W4" s="14">
        <v>46</v>
      </c>
      <c r="X4" s="14"/>
      <c r="Y4" s="14">
        <v>79</v>
      </c>
      <c r="Z4" s="14">
        <v>33</v>
      </c>
      <c r="AA4" s="14">
        <v>63</v>
      </c>
      <c r="AB4" s="14">
        <v>43</v>
      </c>
      <c r="AC4" s="14">
        <v>8</v>
      </c>
      <c r="AD4" s="14">
        <v>3</v>
      </c>
      <c r="AE4" s="14">
        <v>1</v>
      </c>
      <c r="AF4" s="13">
        <f t="shared" ref="AF4:AF24" si="4">SUM(Q4:AD4)</f>
        <v>428</v>
      </c>
      <c r="AG4" s="15">
        <f t="shared" si="2"/>
        <v>1881</v>
      </c>
      <c r="AH4" s="7">
        <f t="shared" ref="AH4:AH24" si="5">(B4*C4)+D4</f>
        <v>1880</v>
      </c>
      <c r="AI4" s="13">
        <f t="shared" ref="AI4:AI24" si="6">AH4+AE4-AG4</f>
        <v>0</v>
      </c>
    </row>
    <row r="5" spans="1:35" ht="12.75" customHeight="1" x14ac:dyDescent="0.25">
      <c r="A5" s="20" t="s">
        <v>33</v>
      </c>
      <c r="B5" s="21">
        <v>45</v>
      </c>
      <c r="C5" s="8">
        <v>5</v>
      </c>
      <c r="D5" s="8">
        <v>9</v>
      </c>
      <c r="E5" s="8"/>
      <c r="F5" s="12"/>
      <c r="G5" s="1">
        <f>'8.6'!AG5</f>
        <v>299</v>
      </c>
      <c r="H5" s="22">
        <f t="shared" si="3"/>
        <v>299</v>
      </c>
      <c r="I5" s="7"/>
      <c r="J5" s="7"/>
      <c r="K5" s="7"/>
      <c r="L5" s="7"/>
      <c r="M5" s="7">
        <v>20</v>
      </c>
      <c r="N5" s="7"/>
      <c r="O5" s="6">
        <f t="shared" si="0"/>
        <v>20</v>
      </c>
      <c r="P5" s="11">
        <f t="shared" si="1"/>
        <v>279</v>
      </c>
      <c r="Q5" s="14"/>
      <c r="R5" s="14">
        <v>3</v>
      </c>
      <c r="S5" s="14"/>
      <c r="T5" s="14"/>
      <c r="U5" s="14">
        <v>3</v>
      </c>
      <c r="V5" s="14">
        <v>5</v>
      </c>
      <c r="W5" s="14">
        <v>6</v>
      </c>
      <c r="X5" s="14"/>
      <c r="Y5" s="14">
        <v>12</v>
      </c>
      <c r="Z5" s="14">
        <v>10</v>
      </c>
      <c r="AA5" s="14">
        <v>6</v>
      </c>
      <c r="AB5" s="14"/>
      <c r="AC5" s="14"/>
      <c r="AD5" s="14"/>
      <c r="AE5" s="14"/>
      <c r="AF5" s="13">
        <f t="shared" si="4"/>
        <v>45</v>
      </c>
      <c r="AG5" s="15">
        <f t="shared" si="2"/>
        <v>234</v>
      </c>
      <c r="AH5" s="7">
        <f t="shared" si="5"/>
        <v>234</v>
      </c>
      <c r="AI5" s="13">
        <f t="shared" si="6"/>
        <v>0</v>
      </c>
    </row>
    <row r="6" spans="1:35" ht="12.75" customHeight="1" x14ac:dyDescent="0.25">
      <c r="A6" s="20" t="s">
        <v>34</v>
      </c>
      <c r="B6" s="21">
        <v>90</v>
      </c>
      <c r="C6" s="8">
        <v>1</v>
      </c>
      <c r="D6" s="8">
        <v>102</v>
      </c>
      <c r="E6" s="8"/>
      <c r="F6" s="12">
        <v>75</v>
      </c>
      <c r="G6" s="1">
        <f>'8.6'!AG6</f>
        <v>187</v>
      </c>
      <c r="H6" s="22">
        <f t="shared" si="3"/>
        <v>262</v>
      </c>
      <c r="I6" s="7">
        <v>4</v>
      </c>
      <c r="J6" s="7"/>
      <c r="K6" s="7"/>
      <c r="L6" s="7"/>
      <c r="M6" s="7"/>
      <c r="N6" s="7"/>
      <c r="O6" s="6">
        <f t="shared" si="0"/>
        <v>4</v>
      </c>
      <c r="P6" s="11">
        <f t="shared" si="1"/>
        <v>258</v>
      </c>
      <c r="Q6" s="14"/>
      <c r="R6" s="14">
        <v>9</v>
      </c>
      <c r="S6" s="14"/>
      <c r="T6" s="14"/>
      <c r="U6" s="14">
        <v>4</v>
      </c>
      <c r="V6" s="14">
        <v>12</v>
      </c>
      <c r="W6" s="14">
        <v>8</v>
      </c>
      <c r="X6" s="14"/>
      <c r="Y6" s="14"/>
      <c r="Z6" s="14">
        <v>5</v>
      </c>
      <c r="AA6" s="14">
        <v>8</v>
      </c>
      <c r="AB6" s="14">
        <v>13</v>
      </c>
      <c r="AC6" s="14">
        <v>4</v>
      </c>
      <c r="AD6" s="14">
        <v>3</v>
      </c>
      <c r="AE6" s="14"/>
      <c r="AF6" s="13">
        <f t="shared" si="4"/>
        <v>66</v>
      </c>
      <c r="AG6" s="15">
        <f t="shared" si="2"/>
        <v>192</v>
      </c>
      <c r="AH6" s="7">
        <f t="shared" si="5"/>
        <v>192</v>
      </c>
      <c r="AI6" s="13">
        <f t="shared" si="6"/>
        <v>0</v>
      </c>
    </row>
    <row r="7" spans="1:35" ht="12.75" customHeight="1" x14ac:dyDescent="0.25">
      <c r="A7" s="20" t="s">
        <v>35</v>
      </c>
      <c r="B7" s="21">
        <v>40</v>
      </c>
      <c r="C7" s="8">
        <v>2</v>
      </c>
      <c r="D7" s="8">
        <v>24</v>
      </c>
      <c r="E7" s="8"/>
      <c r="F7" s="12">
        <v>40</v>
      </c>
      <c r="G7" s="1">
        <f>'8.6'!AG7</f>
        <v>76</v>
      </c>
      <c r="H7" s="22">
        <f t="shared" si="3"/>
        <v>116</v>
      </c>
      <c r="I7" s="7"/>
      <c r="J7" s="7"/>
      <c r="K7" s="7"/>
      <c r="L7" s="7"/>
      <c r="M7" s="7"/>
      <c r="N7" s="7"/>
      <c r="O7" s="6">
        <f t="shared" si="0"/>
        <v>0</v>
      </c>
      <c r="P7" s="11">
        <f t="shared" si="1"/>
        <v>116</v>
      </c>
      <c r="Q7" s="14"/>
      <c r="R7" s="14"/>
      <c r="S7" s="14"/>
      <c r="T7" s="14"/>
      <c r="U7" s="14"/>
      <c r="V7" s="14"/>
      <c r="W7" s="14">
        <v>5</v>
      </c>
      <c r="X7" s="14"/>
      <c r="Y7" s="14"/>
      <c r="Z7" s="14">
        <v>6</v>
      </c>
      <c r="AA7" s="14">
        <v>1</v>
      </c>
      <c r="AB7" s="14"/>
      <c r="AC7" s="14"/>
      <c r="AD7" s="14"/>
      <c r="AE7" s="14"/>
      <c r="AF7" s="13">
        <f t="shared" si="4"/>
        <v>12</v>
      </c>
      <c r="AG7" s="15">
        <f t="shared" si="2"/>
        <v>104</v>
      </c>
      <c r="AH7" s="7">
        <f t="shared" si="5"/>
        <v>104</v>
      </c>
      <c r="AI7" s="13">
        <f t="shared" si="6"/>
        <v>0</v>
      </c>
    </row>
    <row r="8" spans="1:35" ht="12.75" customHeight="1" x14ac:dyDescent="0.25">
      <c r="A8" s="20" t="s">
        <v>36</v>
      </c>
      <c r="B8" s="21">
        <v>20</v>
      </c>
      <c r="C8" s="8">
        <v>0</v>
      </c>
      <c r="D8" s="8"/>
      <c r="E8" s="8"/>
      <c r="F8" s="12"/>
      <c r="G8" s="1">
        <f>'8.6'!AG8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4"/>
      <c r="AF8" s="13">
        <f t="shared" si="4"/>
        <v>0</v>
      </c>
      <c r="AG8" s="15">
        <f t="shared" si="2"/>
        <v>0</v>
      </c>
      <c r="AH8" s="7">
        <f t="shared" si="5"/>
        <v>0</v>
      </c>
      <c r="AI8" s="13">
        <f t="shared" si="6"/>
        <v>0</v>
      </c>
    </row>
    <row r="9" spans="1:35" ht="12.75" customHeight="1" x14ac:dyDescent="0.25">
      <c r="A9" s="20" t="s">
        <v>37</v>
      </c>
      <c r="B9" s="21">
        <v>120</v>
      </c>
      <c r="C9" s="9">
        <v>7</v>
      </c>
      <c r="D9" s="9">
        <v>70</v>
      </c>
      <c r="E9" s="9"/>
      <c r="F9" s="12"/>
      <c r="G9" s="1">
        <f>'8.6'!AG9</f>
        <v>1059</v>
      </c>
      <c r="H9" s="22">
        <f t="shared" si="3"/>
        <v>1059</v>
      </c>
      <c r="I9" s="7">
        <v>22</v>
      </c>
      <c r="J9" s="7"/>
      <c r="K9" s="7"/>
      <c r="L9" s="7"/>
      <c r="M9" s="7"/>
      <c r="N9" s="7"/>
      <c r="O9" s="6">
        <f t="shared" si="0"/>
        <v>22</v>
      </c>
      <c r="P9" s="11">
        <f t="shared" si="1"/>
        <v>1037</v>
      </c>
      <c r="Q9" s="14"/>
      <c r="R9" s="14"/>
      <c r="S9" s="14"/>
      <c r="T9" s="14"/>
      <c r="U9" s="14">
        <v>19</v>
      </c>
      <c r="V9" s="14">
        <v>20</v>
      </c>
      <c r="W9" s="14">
        <v>28</v>
      </c>
      <c r="X9" s="14"/>
      <c r="Y9" s="14">
        <v>9</v>
      </c>
      <c r="Z9" s="14">
        <v>6</v>
      </c>
      <c r="AA9" s="14">
        <v>25</v>
      </c>
      <c r="AB9" s="14">
        <v>16</v>
      </c>
      <c r="AC9" s="14">
        <v>4</v>
      </c>
      <c r="AD9" s="14"/>
      <c r="AE9" s="14"/>
      <c r="AF9" s="13">
        <f t="shared" si="4"/>
        <v>127</v>
      </c>
      <c r="AG9" s="15">
        <f t="shared" si="2"/>
        <v>910</v>
      </c>
      <c r="AH9" s="7">
        <f t="shared" si="5"/>
        <v>910</v>
      </c>
      <c r="AI9" s="13">
        <f t="shared" si="6"/>
        <v>0</v>
      </c>
    </row>
    <row r="10" spans="1:35" ht="12.75" customHeight="1" x14ac:dyDescent="0.25">
      <c r="A10" s="20" t="s">
        <v>38</v>
      </c>
      <c r="B10" s="21">
        <v>40</v>
      </c>
      <c r="C10" s="8">
        <v>1</v>
      </c>
      <c r="D10" s="8">
        <v>20</v>
      </c>
      <c r="E10" s="8"/>
      <c r="F10" s="12"/>
      <c r="G10" s="1">
        <f>'8.6'!AG10</f>
        <v>84</v>
      </c>
      <c r="H10" s="22">
        <f t="shared" si="3"/>
        <v>84</v>
      </c>
      <c r="I10" s="7"/>
      <c r="J10" s="7"/>
      <c r="K10" s="7"/>
      <c r="L10" s="7"/>
      <c r="M10" s="7"/>
      <c r="N10" s="7"/>
      <c r="O10" s="6">
        <f t="shared" si="0"/>
        <v>0</v>
      </c>
      <c r="P10" s="11">
        <f t="shared" si="1"/>
        <v>84</v>
      </c>
      <c r="Q10" s="14"/>
      <c r="R10" s="14"/>
      <c r="S10" s="14"/>
      <c r="T10" s="14"/>
      <c r="U10" s="14">
        <v>20</v>
      </c>
      <c r="V10" s="14"/>
      <c r="W10" s="14"/>
      <c r="X10" s="14"/>
      <c r="Y10" s="14">
        <v>2</v>
      </c>
      <c r="Z10" s="14"/>
      <c r="AA10" s="14"/>
      <c r="AB10" s="14">
        <v>1</v>
      </c>
      <c r="AC10" s="14"/>
      <c r="AD10" s="14"/>
      <c r="AE10" s="14">
        <v>1</v>
      </c>
      <c r="AF10" s="13">
        <f t="shared" si="4"/>
        <v>23</v>
      </c>
      <c r="AG10" s="15">
        <f t="shared" si="2"/>
        <v>61</v>
      </c>
      <c r="AH10" s="7">
        <f t="shared" si="5"/>
        <v>60</v>
      </c>
      <c r="AI10" s="13">
        <f t="shared" si="6"/>
        <v>0</v>
      </c>
    </row>
    <row r="11" spans="1:35" ht="12.75" customHeight="1" x14ac:dyDescent="0.25">
      <c r="A11" s="20" t="s">
        <v>39</v>
      </c>
      <c r="B11" s="21">
        <v>65</v>
      </c>
      <c r="C11" s="8">
        <v>4</v>
      </c>
      <c r="D11" s="8">
        <v>34</v>
      </c>
      <c r="E11" s="8"/>
      <c r="F11" s="12"/>
      <c r="G11" s="1">
        <f>'8.6'!AG11</f>
        <v>399</v>
      </c>
      <c r="H11" s="22">
        <f t="shared" si="3"/>
        <v>399</v>
      </c>
      <c r="I11" s="7">
        <v>4</v>
      </c>
      <c r="J11" s="7"/>
      <c r="K11" s="7"/>
      <c r="L11" s="7"/>
      <c r="M11" s="7"/>
      <c r="N11" s="7">
        <v>1</v>
      </c>
      <c r="O11" s="6">
        <f t="shared" si="0"/>
        <v>5</v>
      </c>
      <c r="P11" s="11">
        <f t="shared" si="1"/>
        <v>394</v>
      </c>
      <c r="Q11" s="14"/>
      <c r="R11" s="14">
        <v>12</v>
      </c>
      <c r="S11" s="14"/>
      <c r="T11" s="14"/>
      <c r="U11" s="14">
        <v>4</v>
      </c>
      <c r="V11" s="14">
        <v>12</v>
      </c>
      <c r="W11" s="14">
        <v>15</v>
      </c>
      <c r="X11" s="14"/>
      <c r="Y11" s="14">
        <v>5</v>
      </c>
      <c r="Z11" s="14">
        <v>8</v>
      </c>
      <c r="AA11" s="14">
        <v>27</v>
      </c>
      <c r="AB11" s="14">
        <v>9</v>
      </c>
      <c r="AC11" s="14">
        <v>8</v>
      </c>
      <c r="AD11" s="14"/>
      <c r="AE11" s="14"/>
      <c r="AF11" s="13">
        <f t="shared" si="4"/>
        <v>100</v>
      </c>
      <c r="AG11" s="15">
        <f t="shared" si="2"/>
        <v>294</v>
      </c>
      <c r="AH11" s="7">
        <f t="shared" si="5"/>
        <v>294</v>
      </c>
      <c r="AI11" s="13">
        <f t="shared" si="6"/>
        <v>0</v>
      </c>
    </row>
    <row r="12" spans="1:35" ht="12.75" customHeight="1" x14ac:dyDescent="0.25">
      <c r="A12" s="20" t="s">
        <v>40</v>
      </c>
      <c r="B12" s="21">
        <v>100</v>
      </c>
      <c r="C12" s="8">
        <v>4</v>
      </c>
      <c r="D12" s="8">
        <v>78</v>
      </c>
      <c r="E12" s="8"/>
      <c r="F12" s="12"/>
      <c r="G12" s="1">
        <f>'8.6'!AG12</f>
        <v>776</v>
      </c>
      <c r="H12" s="22">
        <f t="shared" si="3"/>
        <v>776</v>
      </c>
      <c r="I12" s="7">
        <v>12</v>
      </c>
      <c r="J12" s="7"/>
      <c r="K12" s="7"/>
      <c r="L12" s="7"/>
      <c r="M12" s="7">
        <v>10</v>
      </c>
      <c r="N12" s="7">
        <v>16</v>
      </c>
      <c r="O12" s="6">
        <f t="shared" si="0"/>
        <v>38</v>
      </c>
      <c r="P12" s="11">
        <f t="shared" si="1"/>
        <v>738</v>
      </c>
      <c r="Q12" s="14"/>
      <c r="R12" s="14">
        <v>27</v>
      </c>
      <c r="S12" s="14"/>
      <c r="T12" s="14"/>
      <c r="U12" s="14">
        <v>33</v>
      </c>
      <c r="V12" s="14">
        <v>34</v>
      </c>
      <c r="W12" s="14">
        <v>38</v>
      </c>
      <c r="X12" s="14"/>
      <c r="Y12" s="14">
        <v>20</v>
      </c>
      <c r="Z12" s="14">
        <v>13</v>
      </c>
      <c r="AA12" s="14">
        <v>38</v>
      </c>
      <c r="AB12" s="14">
        <v>42</v>
      </c>
      <c r="AC12" s="14">
        <v>14</v>
      </c>
      <c r="AD12" s="14"/>
      <c r="AE12" s="14">
        <v>1</v>
      </c>
      <c r="AF12" s="13">
        <f t="shared" si="4"/>
        <v>259</v>
      </c>
      <c r="AG12" s="15">
        <f t="shared" si="2"/>
        <v>479</v>
      </c>
      <c r="AH12" s="7">
        <f t="shared" si="5"/>
        <v>478</v>
      </c>
      <c r="AI12" s="13">
        <f t="shared" si="6"/>
        <v>0</v>
      </c>
    </row>
    <row r="13" spans="1:35" ht="12.75" customHeight="1" x14ac:dyDescent="0.25">
      <c r="A13" s="20" t="s">
        <v>41</v>
      </c>
      <c r="B13" s="21">
        <v>0</v>
      </c>
      <c r="C13" s="10"/>
      <c r="D13" s="10"/>
      <c r="E13" s="10"/>
      <c r="F13" s="12"/>
      <c r="G13" s="1">
        <f>'8.6'!AG13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4"/>
      <c r="AF13" s="13">
        <f t="shared" si="4"/>
        <v>0</v>
      </c>
      <c r="AG13" s="15">
        <f t="shared" si="2"/>
        <v>0</v>
      </c>
      <c r="AH13" s="7">
        <f t="shared" si="5"/>
        <v>0</v>
      </c>
      <c r="AI13" s="13">
        <f t="shared" si="6"/>
        <v>0</v>
      </c>
    </row>
    <row r="14" spans="1:35" ht="12.75" customHeight="1" x14ac:dyDescent="0.25">
      <c r="A14" s="20" t="s">
        <v>42</v>
      </c>
      <c r="B14" s="21">
        <v>48</v>
      </c>
      <c r="C14" s="10">
        <v>0</v>
      </c>
      <c r="D14" s="10">
        <v>21</v>
      </c>
      <c r="E14" s="10"/>
      <c r="F14" s="12"/>
      <c r="G14" s="1">
        <f>'8.6'!AG14</f>
        <v>102</v>
      </c>
      <c r="H14" s="22">
        <f t="shared" si="3"/>
        <v>102</v>
      </c>
      <c r="I14" s="7">
        <v>7</v>
      </c>
      <c r="J14" s="7"/>
      <c r="K14" s="7"/>
      <c r="L14" s="7"/>
      <c r="M14" s="7"/>
      <c r="N14" s="7"/>
      <c r="O14" s="6">
        <f t="shared" si="0"/>
        <v>7</v>
      </c>
      <c r="P14" s="11">
        <f t="shared" si="1"/>
        <v>95</v>
      </c>
      <c r="Q14" s="14"/>
      <c r="R14" s="14">
        <v>3</v>
      </c>
      <c r="S14" s="14"/>
      <c r="T14" s="14"/>
      <c r="U14" s="14">
        <v>3</v>
      </c>
      <c r="V14" s="14">
        <v>21</v>
      </c>
      <c r="W14" s="14">
        <v>2</v>
      </c>
      <c r="X14" s="14"/>
      <c r="Y14" s="14">
        <v>3</v>
      </c>
      <c r="Z14" s="14">
        <v>2</v>
      </c>
      <c r="AA14" s="14">
        <v>20</v>
      </c>
      <c r="AB14" s="14">
        <v>16</v>
      </c>
      <c r="AC14" s="14">
        <v>4</v>
      </c>
      <c r="AD14" s="14"/>
      <c r="AE14" s="14"/>
      <c r="AF14" s="13">
        <f t="shared" si="4"/>
        <v>74</v>
      </c>
      <c r="AG14" s="15">
        <f t="shared" si="2"/>
        <v>21</v>
      </c>
      <c r="AH14" s="7">
        <f t="shared" si="5"/>
        <v>21</v>
      </c>
      <c r="AI14" s="13">
        <f t="shared" si="6"/>
        <v>0</v>
      </c>
    </row>
    <row r="15" spans="1:35" ht="12.75" customHeight="1" x14ac:dyDescent="0.25">
      <c r="A15" s="20" t="s">
        <v>43</v>
      </c>
      <c r="B15" s="21">
        <v>85</v>
      </c>
      <c r="C15" s="10">
        <v>2</v>
      </c>
      <c r="D15" s="10">
        <v>6</v>
      </c>
      <c r="E15" s="10"/>
      <c r="F15" s="12"/>
      <c r="G15" s="1">
        <f>'8.6'!AG15</f>
        <v>283</v>
      </c>
      <c r="H15" s="22">
        <f t="shared" si="3"/>
        <v>283</v>
      </c>
      <c r="I15" s="7">
        <v>9</v>
      </c>
      <c r="J15" s="7"/>
      <c r="K15" s="7"/>
      <c r="L15" s="7"/>
      <c r="M15" s="7"/>
      <c r="N15" s="7"/>
      <c r="O15" s="6">
        <f t="shared" si="0"/>
        <v>9</v>
      </c>
      <c r="P15" s="11">
        <f t="shared" si="1"/>
        <v>274</v>
      </c>
      <c r="Q15" s="14"/>
      <c r="R15" s="14">
        <v>6</v>
      </c>
      <c r="S15" s="14"/>
      <c r="T15" s="14"/>
      <c r="U15" s="14">
        <v>7</v>
      </c>
      <c r="V15" s="14">
        <v>10</v>
      </c>
      <c r="W15" s="14">
        <v>16</v>
      </c>
      <c r="X15" s="14"/>
      <c r="Y15" s="14">
        <v>5</v>
      </c>
      <c r="Z15" s="14"/>
      <c r="AA15" s="14">
        <v>22</v>
      </c>
      <c r="AB15" s="14">
        <v>22</v>
      </c>
      <c r="AC15" s="14">
        <v>10</v>
      </c>
      <c r="AD15" s="14"/>
      <c r="AE15" s="14"/>
      <c r="AF15" s="13">
        <f t="shared" si="4"/>
        <v>98</v>
      </c>
      <c r="AG15" s="15">
        <f t="shared" si="2"/>
        <v>176</v>
      </c>
      <c r="AH15" s="7">
        <f t="shared" si="5"/>
        <v>176</v>
      </c>
      <c r="AI15" s="13">
        <f t="shared" si="6"/>
        <v>0</v>
      </c>
    </row>
    <row r="16" spans="1:35" ht="12.75" customHeight="1" x14ac:dyDescent="0.25">
      <c r="A16" s="20" t="s">
        <v>44</v>
      </c>
      <c r="B16" s="21">
        <v>50</v>
      </c>
      <c r="C16" s="10">
        <v>3</v>
      </c>
      <c r="D16" s="10">
        <v>37</v>
      </c>
      <c r="E16" s="10"/>
      <c r="F16" s="12"/>
      <c r="G16" s="1">
        <f>'8.6'!AG16</f>
        <v>313</v>
      </c>
      <c r="H16" s="22">
        <f t="shared" si="3"/>
        <v>313</v>
      </c>
      <c r="I16" s="7">
        <v>9</v>
      </c>
      <c r="J16" s="7"/>
      <c r="K16" s="7"/>
      <c r="L16" s="7"/>
      <c r="M16" s="7"/>
      <c r="N16" s="7"/>
      <c r="O16" s="6">
        <f t="shared" si="0"/>
        <v>9</v>
      </c>
      <c r="P16" s="11">
        <f t="shared" si="1"/>
        <v>304</v>
      </c>
      <c r="Q16" s="14"/>
      <c r="R16" s="28">
        <v>6</v>
      </c>
      <c r="S16" s="14"/>
      <c r="T16" s="14"/>
      <c r="U16" s="28">
        <v>16</v>
      </c>
      <c r="V16" s="28">
        <v>17</v>
      </c>
      <c r="W16" s="28">
        <v>13</v>
      </c>
      <c r="X16" s="14"/>
      <c r="Y16" s="28">
        <v>13</v>
      </c>
      <c r="Z16" s="28">
        <v>8</v>
      </c>
      <c r="AA16" s="28">
        <v>28</v>
      </c>
      <c r="AB16" s="28">
        <v>12</v>
      </c>
      <c r="AC16" s="28">
        <v>4</v>
      </c>
      <c r="AD16" s="14"/>
      <c r="AE16" s="14"/>
      <c r="AF16" s="13">
        <f t="shared" si="4"/>
        <v>117</v>
      </c>
      <c r="AG16" s="15">
        <f t="shared" si="2"/>
        <v>187</v>
      </c>
      <c r="AH16" s="7">
        <f t="shared" si="5"/>
        <v>187</v>
      </c>
      <c r="AI16" s="13">
        <f t="shared" si="6"/>
        <v>0</v>
      </c>
    </row>
    <row r="17" spans="1:35" ht="12.75" customHeight="1" x14ac:dyDescent="0.25">
      <c r="A17" s="20" t="s">
        <v>45</v>
      </c>
      <c r="B17" s="21">
        <v>50</v>
      </c>
      <c r="C17" s="10">
        <v>1</v>
      </c>
      <c r="D17" s="10">
        <v>83</v>
      </c>
      <c r="E17" s="10"/>
      <c r="F17" s="12"/>
      <c r="G17" s="1">
        <f>'8.6'!AG17</f>
        <v>234</v>
      </c>
      <c r="H17" s="22">
        <f t="shared" si="3"/>
        <v>234</v>
      </c>
      <c r="I17" s="7">
        <v>9</v>
      </c>
      <c r="J17" s="7"/>
      <c r="K17" s="7"/>
      <c r="L17" s="7"/>
      <c r="M17" s="7"/>
      <c r="N17" s="7"/>
      <c r="O17" s="6">
        <f t="shared" si="0"/>
        <v>9</v>
      </c>
      <c r="P17" s="11">
        <f t="shared" si="1"/>
        <v>225</v>
      </c>
      <c r="Q17" s="14"/>
      <c r="R17" s="14">
        <v>3</v>
      </c>
      <c r="S17" s="14"/>
      <c r="T17" s="14"/>
      <c r="U17" s="14">
        <v>11</v>
      </c>
      <c r="V17" s="14">
        <v>16</v>
      </c>
      <c r="W17" s="14">
        <v>8</v>
      </c>
      <c r="X17" s="14"/>
      <c r="Y17" s="14">
        <v>6</v>
      </c>
      <c r="Z17" s="14"/>
      <c r="AA17" s="14">
        <v>16</v>
      </c>
      <c r="AB17" s="14">
        <v>24</v>
      </c>
      <c r="AC17" s="14">
        <v>8</v>
      </c>
      <c r="AD17" s="14"/>
      <c r="AE17" s="14"/>
      <c r="AF17" s="13">
        <f t="shared" si="4"/>
        <v>92</v>
      </c>
      <c r="AG17" s="15">
        <f t="shared" si="2"/>
        <v>133</v>
      </c>
      <c r="AH17" s="7">
        <f t="shared" si="5"/>
        <v>133</v>
      </c>
      <c r="AI17" s="13">
        <f t="shared" si="6"/>
        <v>0</v>
      </c>
    </row>
    <row r="18" spans="1:35" ht="12.75" customHeight="1" x14ac:dyDescent="0.25">
      <c r="A18" s="20" t="s">
        <v>46</v>
      </c>
      <c r="B18" s="21">
        <v>50</v>
      </c>
      <c r="C18" s="10">
        <v>1</v>
      </c>
      <c r="D18" s="10">
        <v>58</v>
      </c>
      <c r="E18" s="10"/>
      <c r="F18" s="12"/>
      <c r="G18" s="1">
        <f>'8.6'!AG18</f>
        <v>112</v>
      </c>
      <c r="H18" s="22">
        <f t="shared" si="3"/>
        <v>112</v>
      </c>
      <c r="I18" s="7"/>
      <c r="J18" s="7"/>
      <c r="K18" s="7"/>
      <c r="L18" s="7"/>
      <c r="M18" s="7"/>
      <c r="N18" s="7"/>
      <c r="O18" s="6">
        <f t="shared" si="0"/>
        <v>0</v>
      </c>
      <c r="P18" s="11">
        <f t="shared" si="1"/>
        <v>112</v>
      </c>
      <c r="Q18" s="14"/>
      <c r="R18" s="14"/>
      <c r="S18" s="14"/>
      <c r="T18" s="14"/>
      <c r="U18" s="14">
        <v>3</v>
      </c>
      <c r="V18" s="14"/>
      <c r="W18" s="14"/>
      <c r="X18" s="14"/>
      <c r="Y18" s="14"/>
      <c r="Z18" s="14"/>
      <c r="AA18" s="14">
        <v>1</v>
      </c>
      <c r="AB18" s="14"/>
      <c r="AC18" s="14"/>
      <c r="AD18" s="14"/>
      <c r="AE18" s="14"/>
      <c r="AF18" s="13">
        <f t="shared" si="4"/>
        <v>4</v>
      </c>
      <c r="AG18" s="15">
        <f t="shared" si="2"/>
        <v>108</v>
      </c>
      <c r="AH18" s="7">
        <f t="shared" si="5"/>
        <v>108</v>
      </c>
      <c r="AI18" s="13">
        <f t="shared" si="6"/>
        <v>0</v>
      </c>
    </row>
    <row r="19" spans="1:35" ht="12.75" customHeight="1" x14ac:dyDescent="0.25">
      <c r="A19" s="20" t="s">
        <v>25</v>
      </c>
      <c r="B19" s="21">
        <v>50</v>
      </c>
      <c r="C19" s="10">
        <v>0</v>
      </c>
      <c r="D19" s="10">
        <v>26</v>
      </c>
      <c r="E19" s="10"/>
      <c r="F19" s="12"/>
      <c r="G19" s="1">
        <f>'8.6'!AG19</f>
        <v>42</v>
      </c>
      <c r="H19" s="22">
        <f t="shared" si="3"/>
        <v>42</v>
      </c>
      <c r="I19" s="7"/>
      <c r="J19" s="7"/>
      <c r="K19" s="7"/>
      <c r="L19" s="7"/>
      <c r="M19" s="7"/>
      <c r="N19" s="7"/>
      <c r="O19" s="6">
        <f t="shared" si="0"/>
        <v>0</v>
      </c>
      <c r="P19" s="11">
        <f t="shared" si="1"/>
        <v>42</v>
      </c>
      <c r="Q19" s="14"/>
      <c r="R19" s="14"/>
      <c r="S19" s="14"/>
      <c r="T19" s="14"/>
      <c r="U19" s="14">
        <v>5</v>
      </c>
      <c r="V19" s="14"/>
      <c r="W19" s="14">
        <v>5</v>
      </c>
      <c r="X19" s="14"/>
      <c r="Y19" s="14"/>
      <c r="Z19" s="14"/>
      <c r="AA19" s="14">
        <v>1</v>
      </c>
      <c r="AB19" s="14"/>
      <c r="AC19" s="14">
        <v>5</v>
      </c>
      <c r="AD19" s="14"/>
      <c r="AE19" s="14"/>
      <c r="AF19" s="13">
        <f t="shared" si="4"/>
        <v>16</v>
      </c>
      <c r="AG19" s="15">
        <f t="shared" ref="AG19:AG24" si="7">P19-AF19</f>
        <v>26</v>
      </c>
      <c r="AH19" s="7">
        <f t="shared" si="5"/>
        <v>26</v>
      </c>
      <c r="AI19" s="13">
        <f t="shared" si="6"/>
        <v>0</v>
      </c>
    </row>
    <row r="20" spans="1:35" ht="12.75" customHeight="1" x14ac:dyDescent="0.25">
      <c r="A20" s="20" t="s">
        <v>26</v>
      </c>
      <c r="B20" s="21">
        <v>25</v>
      </c>
      <c r="C20" s="10">
        <v>0</v>
      </c>
      <c r="D20" s="10"/>
      <c r="E20" s="10"/>
      <c r="F20" s="12"/>
      <c r="G20" s="1">
        <f>'8.6'!AG20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4"/>
      <c r="AF20" s="13">
        <f t="shared" si="4"/>
        <v>0</v>
      </c>
      <c r="AG20" s="15">
        <f t="shared" si="7"/>
        <v>0</v>
      </c>
      <c r="AH20" s="7">
        <f t="shared" si="5"/>
        <v>0</v>
      </c>
      <c r="AI20" s="13">
        <f t="shared" si="6"/>
        <v>0</v>
      </c>
    </row>
    <row r="21" spans="1:35" ht="12.75" customHeight="1" x14ac:dyDescent="0.25">
      <c r="A21" s="20" t="s">
        <v>27</v>
      </c>
      <c r="B21" s="21">
        <v>33</v>
      </c>
      <c r="C21" s="10">
        <v>1</v>
      </c>
      <c r="D21" s="10">
        <v>15</v>
      </c>
      <c r="E21" s="10"/>
      <c r="F21" s="12"/>
      <c r="G21" s="1">
        <f>'8.6'!AG21</f>
        <v>62</v>
      </c>
      <c r="H21" s="22">
        <f t="shared" si="3"/>
        <v>62</v>
      </c>
      <c r="I21" s="7"/>
      <c r="J21" s="7"/>
      <c r="K21" s="7"/>
      <c r="L21" s="7"/>
      <c r="M21" s="7"/>
      <c r="N21" s="7"/>
      <c r="O21" s="6">
        <f t="shared" si="0"/>
        <v>0</v>
      </c>
      <c r="P21" s="11">
        <f t="shared" si="1"/>
        <v>62</v>
      </c>
      <c r="Q21" s="14"/>
      <c r="R21" s="14"/>
      <c r="S21" s="14"/>
      <c r="T21" s="14"/>
      <c r="U21" s="14">
        <v>5</v>
      </c>
      <c r="V21" s="14"/>
      <c r="W21" s="14">
        <v>5</v>
      </c>
      <c r="X21" s="14"/>
      <c r="Y21" s="14"/>
      <c r="Z21" s="14"/>
      <c r="AA21" s="14"/>
      <c r="AB21" s="14">
        <v>3</v>
      </c>
      <c r="AC21" s="14"/>
      <c r="AD21" s="14"/>
      <c r="AE21" s="14">
        <v>1</v>
      </c>
      <c r="AF21" s="13">
        <f t="shared" si="4"/>
        <v>13</v>
      </c>
      <c r="AG21" s="15">
        <f t="shared" si="7"/>
        <v>49</v>
      </c>
      <c r="AH21" s="7">
        <f t="shared" si="5"/>
        <v>48</v>
      </c>
      <c r="AI21" s="13">
        <f t="shared" si="6"/>
        <v>0</v>
      </c>
    </row>
    <row r="22" spans="1:35" ht="12.75" customHeight="1" x14ac:dyDescent="0.25">
      <c r="A22" s="20" t="s">
        <v>28</v>
      </c>
      <c r="B22" s="21">
        <v>40</v>
      </c>
      <c r="C22" s="10">
        <v>1</v>
      </c>
      <c r="D22" s="10">
        <v>33</v>
      </c>
      <c r="E22" s="10"/>
      <c r="F22" s="12"/>
      <c r="G22" s="1">
        <f>'8.6'!AG22</f>
        <v>73</v>
      </c>
      <c r="H22" s="22">
        <f t="shared" si="3"/>
        <v>73</v>
      </c>
      <c r="I22" s="7"/>
      <c r="J22" s="7"/>
      <c r="K22" s="7"/>
      <c r="L22" s="7"/>
      <c r="M22" s="7"/>
      <c r="N22" s="7"/>
      <c r="O22" s="6">
        <f t="shared" si="0"/>
        <v>0</v>
      </c>
      <c r="P22" s="11">
        <f t="shared" si="1"/>
        <v>73</v>
      </c>
      <c r="Q22" s="14"/>
      <c r="R22" s="14"/>
      <c r="S22" s="14"/>
      <c r="T22" s="14"/>
      <c r="U22" s="14"/>
      <c r="V22" s="14"/>
      <c r="W22" s="14"/>
      <c r="X22" s="14"/>
      <c r="Y22" s="14"/>
      <c r="Z22" s="14"/>
      <c r="AA22" s="14"/>
      <c r="AB22" s="14"/>
      <c r="AC22" s="14"/>
      <c r="AD22" s="14"/>
      <c r="AE22" s="14"/>
      <c r="AF22" s="13">
        <f t="shared" si="4"/>
        <v>0</v>
      </c>
      <c r="AG22" s="15">
        <f t="shared" si="7"/>
        <v>73</v>
      </c>
      <c r="AH22" s="7">
        <f t="shared" si="5"/>
        <v>73</v>
      </c>
      <c r="AI22" s="13">
        <f t="shared" si="6"/>
        <v>0</v>
      </c>
    </row>
    <row r="23" spans="1:35" ht="12.75" customHeight="1" x14ac:dyDescent="0.25">
      <c r="A23" s="20" t="s">
        <v>29</v>
      </c>
      <c r="B23" s="21">
        <v>40</v>
      </c>
      <c r="C23" s="10">
        <v>2</v>
      </c>
      <c r="D23" s="10">
        <v>1</v>
      </c>
      <c r="E23" s="10"/>
      <c r="F23" s="12"/>
      <c r="G23" s="1">
        <f>'8.6'!AG23</f>
        <v>81</v>
      </c>
      <c r="H23" s="22">
        <f t="shared" si="3"/>
        <v>81</v>
      </c>
      <c r="I23" s="7"/>
      <c r="J23" s="7"/>
      <c r="K23" s="7"/>
      <c r="L23" s="7"/>
      <c r="M23" s="7"/>
      <c r="N23" s="7"/>
      <c r="O23" s="6">
        <f t="shared" si="0"/>
        <v>0</v>
      </c>
      <c r="P23" s="11">
        <f t="shared" si="1"/>
        <v>81</v>
      </c>
      <c r="Q23" s="14"/>
      <c r="R23" s="14"/>
      <c r="S23" s="14"/>
      <c r="T23" s="14"/>
      <c r="U23" s="14"/>
      <c r="V23" s="14"/>
      <c r="W23" s="14"/>
      <c r="X23" s="14"/>
      <c r="Y23" s="14"/>
      <c r="Z23" s="14"/>
      <c r="AA23" s="14"/>
      <c r="AB23" s="14"/>
      <c r="AC23" s="14"/>
      <c r="AD23" s="14"/>
      <c r="AE23" s="14"/>
      <c r="AF23" s="13">
        <f t="shared" si="4"/>
        <v>0</v>
      </c>
      <c r="AG23" s="15">
        <f t="shared" si="7"/>
        <v>81</v>
      </c>
      <c r="AH23" s="7">
        <f t="shared" si="5"/>
        <v>81</v>
      </c>
      <c r="AI23" s="13">
        <f t="shared" si="6"/>
        <v>0</v>
      </c>
    </row>
    <row r="24" spans="1:35" ht="12.75" customHeight="1" x14ac:dyDescent="0.25">
      <c r="A24" s="20" t="s">
        <v>30</v>
      </c>
      <c r="B24" s="21">
        <v>50</v>
      </c>
      <c r="C24" s="10">
        <v>1</v>
      </c>
      <c r="D24" s="10">
        <v>36</v>
      </c>
      <c r="E24" s="10"/>
      <c r="F24" s="12"/>
      <c r="G24" s="1">
        <f>'8.6'!AG24</f>
        <v>94</v>
      </c>
      <c r="H24" s="22">
        <f t="shared" si="3"/>
        <v>94</v>
      </c>
      <c r="I24" s="7"/>
      <c r="J24" s="7"/>
      <c r="K24" s="7"/>
      <c r="L24" s="7"/>
      <c r="M24" s="7"/>
      <c r="N24" s="7"/>
      <c r="O24" s="6">
        <f t="shared" si="0"/>
        <v>0</v>
      </c>
      <c r="P24" s="11">
        <f t="shared" si="1"/>
        <v>94</v>
      </c>
      <c r="Q24" s="14"/>
      <c r="R24" s="14"/>
      <c r="S24" s="14"/>
      <c r="T24" s="14"/>
      <c r="U24" s="14">
        <v>1</v>
      </c>
      <c r="V24" s="14">
        <v>2</v>
      </c>
      <c r="W24" s="14"/>
      <c r="X24" s="14"/>
      <c r="Y24" s="14">
        <v>1</v>
      </c>
      <c r="Z24" s="14"/>
      <c r="AA24" s="14">
        <v>1</v>
      </c>
      <c r="AB24" s="14"/>
      <c r="AC24" s="14"/>
      <c r="AD24" s="14">
        <v>3</v>
      </c>
      <c r="AE24" s="14"/>
      <c r="AF24" s="13">
        <f t="shared" si="4"/>
        <v>8</v>
      </c>
      <c r="AG24" s="15">
        <f t="shared" si="7"/>
        <v>86</v>
      </c>
      <c r="AH24" s="7">
        <f t="shared" si="5"/>
        <v>86</v>
      </c>
      <c r="AI24" s="13">
        <f t="shared" si="6"/>
        <v>0</v>
      </c>
    </row>
    <row r="25" spans="1:35" ht="12.75" customHeight="1" x14ac:dyDescent="0.25">
      <c r="F25" s="19">
        <f>SUM(F3:F24)</f>
        <v>263</v>
      </c>
      <c r="G25" s="19">
        <f>SUM(G3:G24)</f>
        <v>9019</v>
      </c>
      <c r="H25" s="19">
        <f t="shared" ref="H25:AI25" si="8">SUM(H3:H24)</f>
        <v>9282</v>
      </c>
      <c r="I25" s="19">
        <f>SUM(I3:I24)</f>
        <v>176</v>
      </c>
      <c r="J25" s="19"/>
      <c r="K25" s="19">
        <f t="shared" si="8"/>
        <v>0</v>
      </c>
      <c r="L25" s="19">
        <f t="shared" si="8"/>
        <v>0</v>
      </c>
      <c r="M25" s="19">
        <f t="shared" si="8"/>
        <v>65</v>
      </c>
      <c r="N25" s="19">
        <f t="shared" si="8"/>
        <v>137</v>
      </c>
      <c r="O25" s="19">
        <f>SUM(O3:O24)</f>
        <v>378</v>
      </c>
      <c r="P25" s="19">
        <f t="shared" si="8"/>
        <v>8904</v>
      </c>
      <c r="Q25" s="19">
        <f t="shared" si="8"/>
        <v>0</v>
      </c>
      <c r="R25" s="19">
        <f t="shared" si="8"/>
        <v>199</v>
      </c>
      <c r="S25" s="19">
        <f t="shared" si="8"/>
        <v>0</v>
      </c>
      <c r="T25" s="19">
        <f t="shared" si="8"/>
        <v>0</v>
      </c>
      <c r="U25" s="19">
        <f t="shared" si="8"/>
        <v>239</v>
      </c>
      <c r="V25" s="19">
        <f t="shared" si="8"/>
        <v>242</v>
      </c>
      <c r="W25" s="19"/>
      <c r="X25" s="19"/>
      <c r="Y25" s="19"/>
      <c r="Z25" s="19"/>
      <c r="AA25" s="19">
        <f>SUM(AA3:AA24)</f>
        <v>331</v>
      </c>
      <c r="AB25" s="19">
        <f t="shared" si="8"/>
        <v>230</v>
      </c>
      <c r="AC25" s="19"/>
      <c r="AD25" s="19"/>
      <c r="AE25" s="19">
        <f t="shared" si="8"/>
        <v>9</v>
      </c>
      <c r="AF25" s="19">
        <f t="shared" si="8"/>
        <v>1891</v>
      </c>
      <c r="AG25" s="19">
        <f t="shared" si="8"/>
        <v>7013</v>
      </c>
      <c r="AH25" s="19">
        <f t="shared" si="8"/>
        <v>7004</v>
      </c>
      <c r="AI25" s="19">
        <f t="shared" si="8"/>
        <v>0</v>
      </c>
    </row>
    <row r="28" spans="1:35" x14ac:dyDescent="0.25">
      <c r="O28" t="s">
        <v>8</v>
      </c>
      <c r="Q28" s="18"/>
      <c r="R28" s="18"/>
      <c r="S28" s="18"/>
      <c r="T28" s="18"/>
      <c r="U28" s="18"/>
    </row>
  </sheetData>
  <mergeCells count="15">
    <mergeCell ref="AE1:AE2"/>
    <mergeCell ref="AF1:AF2"/>
    <mergeCell ref="AG1:AG2"/>
    <mergeCell ref="AH1:AH2"/>
    <mergeCell ref="AI1:AI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60</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s="37" customFormat="1" ht="12" customHeight="1" x14ac:dyDescent="0.25">
      <c r="A3" s="20" t="s">
        <v>31</v>
      </c>
      <c r="B3" s="21">
        <v>33</v>
      </c>
      <c r="C3" s="9">
        <v>47</v>
      </c>
      <c r="D3" s="9">
        <v>5</v>
      </c>
      <c r="E3" s="9"/>
      <c r="F3" s="36"/>
      <c r="G3" s="1">
        <f>'9.6'!AH3</f>
        <v>1913</v>
      </c>
      <c r="H3" s="22">
        <f>SUM(F3:G3)</f>
        <v>1913</v>
      </c>
      <c r="I3" s="31"/>
      <c r="J3" s="31"/>
      <c r="K3" s="31">
        <v>10</v>
      </c>
      <c r="L3" s="31"/>
      <c r="M3" s="31">
        <v>17</v>
      </c>
      <c r="N3" s="31"/>
      <c r="O3" s="6">
        <f t="shared" ref="O3:O24" si="0">SUBTOTAL(9,I3:N3)</f>
        <v>27</v>
      </c>
      <c r="P3" s="11">
        <f t="shared" ref="P3:P24" si="1">H3-O3</f>
        <v>1886</v>
      </c>
      <c r="Q3" s="30">
        <v>43</v>
      </c>
      <c r="R3" s="30">
        <v>37</v>
      </c>
      <c r="S3" s="30"/>
      <c r="T3" s="30">
        <v>52</v>
      </c>
      <c r="U3" s="30">
        <v>51</v>
      </c>
      <c r="V3" s="30">
        <v>76</v>
      </c>
      <c r="W3" s="30"/>
      <c r="X3" s="30"/>
      <c r="Y3" s="30">
        <v>38</v>
      </c>
      <c r="Z3" s="30">
        <v>13</v>
      </c>
      <c r="AA3" s="30">
        <v>11</v>
      </c>
      <c r="AB3" s="30">
        <v>5</v>
      </c>
      <c r="AC3" s="30">
        <v>2</v>
      </c>
      <c r="AD3" s="30">
        <v>2</v>
      </c>
      <c r="AE3" s="32">
        <f>SUM(Q3:AC3)</f>
        <v>328</v>
      </c>
      <c r="AF3" s="29">
        <f t="shared" ref="AF3:AF18" si="2">P3-AE3</f>
        <v>1558</v>
      </c>
      <c r="AG3" s="7">
        <f t="shared" ref="AG3:AG24" si="3">(B3*C3)+D3</f>
        <v>1556</v>
      </c>
      <c r="AH3" s="32">
        <f>AG3+AD3-AF3</f>
        <v>0</v>
      </c>
    </row>
    <row r="4" spans="1:34" ht="12" customHeight="1" x14ac:dyDescent="0.25">
      <c r="A4" s="20" t="s">
        <v>32</v>
      </c>
      <c r="B4" s="21">
        <v>70</v>
      </c>
      <c r="C4" s="9">
        <v>21</v>
      </c>
      <c r="D4" s="9">
        <v>49</v>
      </c>
      <c r="E4" s="9"/>
      <c r="F4" s="12"/>
      <c r="G4" s="1">
        <f>'9.6'!AH4</f>
        <v>1880</v>
      </c>
      <c r="H4" s="22">
        <f t="shared" ref="H4:H24" si="4">SUM(F4:G4)</f>
        <v>1880</v>
      </c>
      <c r="I4" s="7"/>
      <c r="J4" s="7"/>
      <c r="K4" s="7">
        <v>18</v>
      </c>
      <c r="L4" s="7"/>
      <c r="M4" s="7">
        <v>25</v>
      </c>
      <c r="N4" s="7"/>
      <c r="O4" s="6">
        <f t="shared" si="0"/>
        <v>43</v>
      </c>
      <c r="P4" s="11">
        <f t="shared" si="1"/>
        <v>1837</v>
      </c>
      <c r="Q4" s="14">
        <v>101</v>
      </c>
      <c r="R4" s="14">
        <v>25</v>
      </c>
      <c r="S4" s="14"/>
      <c r="T4" s="14">
        <v>47</v>
      </c>
      <c r="U4" s="14">
        <v>51</v>
      </c>
      <c r="V4" s="14">
        <v>38</v>
      </c>
      <c r="W4" s="14"/>
      <c r="X4" s="14"/>
      <c r="Y4" s="14">
        <v>33</v>
      </c>
      <c r="Z4" s="14">
        <v>20</v>
      </c>
      <c r="AA4" s="14"/>
      <c r="AB4" s="14"/>
      <c r="AC4" s="14">
        <v>2</v>
      </c>
      <c r="AD4" s="14">
        <v>1</v>
      </c>
      <c r="AE4" s="13">
        <f t="shared" ref="AE4:AE24" si="5">SUM(Q4:AC4)</f>
        <v>317</v>
      </c>
      <c r="AF4" s="15">
        <f t="shared" si="2"/>
        <v>1520</v>
      </c>
      <c r="AG4" s="7">
        <f t="shared" si="3"/>
        <v>1519</v>
      </c>
      <c r="AH4" s="13">
        <f t="shared" ref="AH4:AH24" si="6">AG4+AD4-AF4</f>
        <v>0</v>
      </c>
    </row>
    <row r="5" spans="1:34" ht="12" customHeight="1" x14ac:dyDescent="0.25">
      <c r="A5" s="20" t="s">
        <v>33</v>
      </c>
      <c r="B5" s="21">
        <v>45</v>
      </c>
      <c r="C5" s="8">
        <v>4</v>
      </c>
      <c r="D5" s="8">
        <v>22</v>
      </c>
      <c r="E5" s="8"/>
      <c r="F5" s="12"/>
      <c r="G5" s="1">
        <f>'9.6'!AH5</f>
        <v>234</v>
      </c>
      <c r="H5" s="22">
        <f t="shared" si="4"/>
        <v>234</v>
      </c>
      <c r="I5" s="7"/>
      <c r="J5" s="7"/>
      <c r="K5" s="7"/>
      <c r="L5" s="7"/>
      <c r="M5" s="7"/>
      <c r="N5" s="7"/>
      <c r="O5" s="6">
        <f t="shared" si="0"/>
        <v>0</v>
      </c>
      <c r="P5" s="11">
        <f t="shared" si="1"/>
        <v>234</v>
      </c>
      <c r="Q5" s="14">
        <v>11</v>
      </c>
      <c r="R5" s="14"/>
      <c r="S5" s="14"/>
      <c r="T5" s="14">
        <v>5</v>
      </c>
      <c r="U5" s="14">
        <v>8</v>
      </c>
      <c r="V5" s="14"/>
      <c r="W5" s="14"/>
      <c r="X5" s="14"/>
      <c r="Y5" s="14">
        <v>8</v>
      </c>
      <c r="Z5" s="14"/>
      <c r="AA5" s="14"/>
      <c r="AB5" s="14"/>
      <c r="AC5" s="14"/>
      <c r="AD5" s="14"/>
      <c r="AE5" s="13">
        <f t="shared" si="5"/>
        <v>32</v>
      </c>
      <c r="AF5" s="15">
        <f t="shared" si="2"/>
        <v>202</v>
      </c>
      <c r="AG5" s="7">
        <f t="shared" si="3"/>
        <v>202</v>
      </c>
      <c r="AH5" s="13">
        <f t="shared" si="6"/>
        <v>0</v>
      </c>
    </row>
    <row r="6" spans="1:34" s="33" customFormat="1" ht="12" customHeight="1" x14ac:dyDescent="0.25">
      <c r="A6" s="20" t="s">
        <v>34</v>
      </c>
      <c r="B6" s="21">
        <v>90</v>
      </c>
      <c r="C6" s="8">
        <v>1</v>
      </c>
      <c r="D6" s="8">
        <v>202</v>
      </c>
      <c r="E6" s="8"/>
      <c r="F6" s="30">
        <v>130</v>
      </c>
      <c r="G6" s="1">
        <f>'9.6'!AH6</f>
        <v>192</v>
      </c>
      <c r="H6" s="22">
        <f t="shared" si="4"/>
        <v>322</v>
      </c>
      <c r="I6" s="31"/>
      <c r="J6" s="31"/>
      <c r="K6" s="31"/>
      <c r="L6" s="31"/>
      <c r="M6" s="31"/>
      <c r="N6" s="31"/>
      <c r="O6" s="34">
        <f t="shared" si="0"/>
        <v>0</v>
      </c>
      <c r="P6" s="35">
        <f t="shared" si="1"/>
        <v>322</v>
      </c>
      <c r="Q6" s="30">
        <v>2</v>
      </c>
      <c r="R6" s="30">
        <v>3</v>
      </c>
      <c r="S6" s="30"/>
      <c r="T6" s="30">
        <v>6</v>
      </c>
      <c r="U6" s="30">
        <v>6</v>
      </c>
      <c r="V6" s="30">
        <v>8</v>
      </c>
      <c r="W6" s="30"/>
      <c r="X6" s="30"/>
      <c r="Y6" s="30">
        <v>2</v>
      </c>
      <c r="Z6" s="30"/>
      <c r="AA6" s="30"/>
      <c r="AB6" s="30">
        <v>3</v>
      </c>
      <c r="AC6" s="30"/>
      <c r="AD6" s="30"/>
      <c r="AE6" s="32">
        <f t="shared" si="5"/>
        <v>30</v>
      </c>
      <c r="AF6" s="29">
        <f t="shared" si="2"/>
        <v>292</v>
      </c>
      <c r="AG6" s="31">
        <f t="shared" si="3"/>
        <v>292</v>
      </c>
      <c r="AH6" s="32">
        <f t="shared" si="6"/>
        <v>0</v>
      </c>
    </row>
    <row r="7" spans="1:34" ht="12" customHeight="1" x14ac:dyDescent="0.25">
      <c r="A7" s="20" t="s">
        <v>35</v>
      </c>
      <c r="B7" s="21">
        <v>40</v>
      </c>
      <c r="C7" s="8">
        <v>2</v>
      </c>
      <c r="D7" s="8">
        <v>5</v>
      </c>
      <c r="E7" s="8"/>
      <c r="F7" s="12"/>
      <c r="G7" s="1">
        <f>'9.6'!AH7</f>
        <v>104</v>
      </c>
      <c r="H7" s="22">
        <f t="shared" si="4"/>
        <v>104</v>
      </c>
      <c r="I7" s="7"/>
      <c r="J7" s="7"/>
      <c r="K7" s="7"/>
      <c r="L7" s="7"/>
      <c r="M7" s="7"/>
      <c r="N7" s="7"/>
      <c r="O7" s="6">
        <f t="shared" si="0"/>
        <v>0</v>
      </c>
      <c r="P7" s="11">
        <f t="shared" si="1"/>
        <v>104</v>
      </c>
      <c r="Q7" s="14">
        <v>3</v>
      </c>
      <c r="R7" s="14"/>
      <c r="S7" s="14"/>
      <c r="T7" s="14"/>
      <c r="U7" s="14">
        <v>10</v>
      </c>
      <c r="V7" s="14"/>
      <c r="W7" s="14"/>
      <c r="X7" s="14"/>
      <c r="Y7" s="14"/>
      <c r="Z7" s="14">
        <v>6</v>
      </c>
      <c r="AA7" s="14"/>
      <c r="AB7" s="14"/>
      <c r="AC7" s="14"/>
      <c r="AD7" s="14"/>
      <c r="AE7" s="13">
        <f t="shared" si="5"/>
        <v>19</v>
      </c>
      <c r="AF7" s="15">
        <f t="shared" si="2"/>
        <v>85</v>
      </c>
      <c r="AG7" s="7">
        <f t="shared" si="3"/>
        <v>85</v>
      </c>
      <c r="AH7" s="13">
        <f t="shared" si="6"/>
        <v>0</v>
      </c>
    </row>
    <row r="8" spans="1:34" ht="12" customHeight="1" x14ac:dyDescent="0.25">
      <c r="A8" s="20" t="s">
        <v>36</v>
      </c>
      <c r="B8" s="21">
        <v>20</v>
      </c>
      <c r="C8" s="8">
        <v>0</v>
      </c>
      <c r="D8" s="8"/>
      <c r="E8" s="8"/>
      <c r="F8" s="12"/>
      <c r="G8" s="1">
        <f>'9.6'!AH8</f>
        <v>0</v>
      </c>
      <c r="H8" s="22">
        <f t="shared" si="4"/>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5"/>
        <v>0</v>
      </c>
      <c r="AF8" s="15">
        <f t="shared" si="2"/>
        <v>0</v>
      </c>
      <c r="AG8" s="7">
        <f t="shared" si="3"/>
        <v>0</v>
      </c>
      <c r="AH8" s="13">
        <f t="shared" si="6"/>
        <v>0</v>
      </c>
    </row>
    <row r="9" spans="1:34" s="37" customFormat="1" ht="12" customHeight="1" x14ac:dyDescent="0.25">
      <c r="A9" s="20" t="s">
        <v>37</v>
      </c>
      <c r="B9" s="21">
        <v>120</v>
      </c>
      <c r="C9" s="9">
        <v>6</v>
      </c>
      <c r="D9" s="9">
        <v>85</v>
      </c>
      <c r="E9" s="9"/>
      <c r="F9" s="36"/>
      <c r="G9" s="1">
        <f>'9.6'!AH9</f>
        <v>910</v>
      </c>
      <c r="H9" s="22">
        <f t="shared" si="4"/>
        <v>910</v>
      </c>
      <c r="I9" s="31"/>
      <c r="J9" s="31"/>
      <c r="K9" s="31"/>
      <c r="L9" s="31"/>
      <c r="M9" s="31"/>
      <c r="N9" s="31"/>
      <c r="O9" s="6">
        <f t="shared" si="0"/>
        <v>0</v>
      </c>
      <c r="P9" s="11">
        <f t="shared" si="1"/>
        <v>910</v>
      </c>
      <c r="Q9" s="30">
        <v>33</v>
      </c>
      <c r="R9" s="30">
        <v>3</v>
      </c>
      <c r="S9" s="30"/>
      <c r="T9" s="30">
        <v>14</v>
      </c>
      <c r="U9" s="30">
        <v>14</v>
      </c>
      <c r="V9" s="30">
        <v>15</v>
      </c>
      <c r="W9" s="30"/>
      <c r="X9" s="30"/>
      <c r="Y9" s="30">
        <v>2</v>
      </c>
      <c r="Z9" s="30">
        <v>11</v>
      </c>
      <c r="AA9" s="30">
        <v>10</v>
      </c>
      <c r="AB9" s="30">
        <v>3</v>
      </c>
      <c r="AC9" s="30"/>
      <c r="AD9" s="30"/>
      <c r="AE9" s="32">
        <f t="shared" si="5"/>
        <v>105</v>
      </c>
      <c r="AF9" s="29">
        <f t="shared" si="2"/>
        <v>805</v>
      </c>
      <c r="AG9" s="31">
        <f t="shared" si="3"/>
        <v>805</v>
      </c>
      <c r="AH9" s="32">
        <f t="shared" si="6"/>
        <v>0</v>
      </c>
    </row>
    <row r="10" spans="1:34" ht="12" customHeight="1" x14ac:dyDescent="0.25">
      <c r="A10" s="20" t="s">
        <v>38</v>
      </c>
      <c r="B10" s="21">
        <v>40</v>
      </c>
      <c r="C10" s="8">
        <v>1</v>
      </c>
      <c r="D10" s="8">
        <v>15</v>
      </c>
      <c r="E10" s="8"/>
      <c r="F10" s="12"/>
      <c r="G10" s="1">
        <f>'9.6'!AH10</f>
        <v>60</v>
      </c>
      <c r="H10" s="22">
        <f t="shared" si="4"/>
        <v>60</v>
      </c>
      <c r="I10" s="7"/>
      <c r="J10" s="7"/>
      <c r="K10" s="7"/>
      <c r="L10" s="7"/>
      <c r="M10" s="7"/>
      <c r="N10" s="7"/>
      <c r="O10" s="6">
        <f t="shared" si="0"/>
        <v>0</v>
      </c>
      <c r="P10" s="11">
        <f t="shared" si="1"/>
        <v>60</v>
      </c>
      <c r="Q10" s="14"/>
      <c r="R10" s="14"/>
      <c r="S10" s="14"/>
      <c r="T10" s="14"/>
      <c r="U10" s="14">
        <v>5</v>
      </c>
      <c r="V10" s="14"/>
      <c r="W10" s="14"/>
      <c r="X10" s="14"/>
      <c r="Y10" s="14"/>
      <c r="Z10" s="14"/>
      <c r="AA10" s="14"/>
      <c r="AB10" s="14"/>
      <c r="AC10" s="14"/>
      <c r="AD10" s="14"/>
      <c r="AE10" s="13">
        <f t="shared" si="5"/>
        <v>5</v>
      </c>
      <c r="AF10" s="15">
        <f t="shared" si="2"/>
        <v>55</v>
      </c>
      <c r="AG10" s="7">
        <f t="shared" si="3"/>
        <v>55</v>
      </c>
      <c r="AH10" s="13">
        <f t="shared" si="6"/>
        <v>0</v>
      </c>
    </row>
    <row r="11" spans="1:34" ht="12" customHeight="1" x14ac:dyDescent="0.25">
      <c r="A11" s="20" t="s">
        <v>39</v>
      </c>
      <c r="B11" s="21">
        <v>65</v>
      </c>
      <c r="C11" s="8">
        <v>3</v>
      </c>
      <c r="D11" s="8">
        <v>39</v>
      </c>
      <c r="E11" s="8"/>
      <c r="F11" s="12"/>
      <c r="G11" s="1">
        <f>'9.6'!AH11</f>
        <v>294</v>
      </c>
      <c r="H11" s="22">
        <f t="shared" si="4"/>
        <v>294</v>
      </c>
      <c r="I11" s="7"/>
      <c r="J11" s="7"/>
      <c r="K11" s="7"/>
      <c r="L11" s="7"/>
      <c r="M11" s="7"/>
      <c r="N11" s="7"/>
      <c r="O11" s="6">
        <f t="shared" si="0"/>
        <v>0</v>
      </c>
      <c r="P11" s="11">
        <f t="shared" si="1"/>
        <v>294</v>
      </c>
      <c r="Q11" s="14">
        <v>13</v>
      </c>
      <c r="R11" s="14">
        <v>9</v>
      </c>
      <c r="S11" s="14"/>
      <c r="T11" s="14">
        <v>17</v>
      </c>
      <c r="U11" s="14">
        <v>6</v>
      </c>
      <c r="V11" s="14">
        <v>8</v>
      </c>
      <c r="W11" s="14"/>
      <c r="X11" s="14"/>
      <c r="Y11" s="14">
        <v>2</v>
      </c>
      <c r="Z11" s="14">
        <v>5</v>
      </c>
      <c r="AA11" s="14"/>
      <c r="AB11" s="14"/>
      <c r="AC11" s="14"/>
      <c r="AD11" s="14"/>
      <c r="AE11" s="13">
        <f t="shared" si="5"/>
        <v>60</v>
      </c>
      <c r="AF11" s="15">
        <f t="shared" si="2"/>
        <v>234</v>
      </c>
      <c r="AG11" s="7">
        <f t="shared" si="3"/>
        <v>234</v>
      </c>
      <c r="AH11" s="13">
        <f t="shared" si="6"/>
        <v>0</v>
      </c>
    </row>
    <row r="12" spans="1:34" ht="12" customHeight="1" x14ac:dyDescent="0.25">
      <c r="A12" s="20" t="s">
        <v>40</v>
      </c>
      <c r="B12" s="21">
        <v>100</v>
      </c>
      <c r="C12" s="8">
        <v>3</v>
      </c>
      <c r="D12" s="8">
        <v>14</v>
      </c>
      <c r="E12" s="8"/>
      <c r="F12" s="12"/>
      <c r="G12" s="1">
        <f>'9.6'!AH12</f>
        <v>478</v>
      </c>
      <c r="H12" s="22">
        <f t="shared" si="4"/>
        <v>478</v>
      </c>
      <c r="I12" s="7"/>
      <c r="J12" s="7"/>
      <c r="K12" s="7"/>
      <c r="L12" s="7"/>
      <c r="M12" s="7">
        <v>5</v>
      </c>
      <c r="N12" s="7"/>
      <c r="O12" s="6">
        <f t="shared" si="0"/>
        <v>5</v>
      </c>
      <c r="P12" s="11">
        <f t="shared" si="1"/>
        <v>473</v>
      </c>
      <c r="Q12" s="14">
        <v>24</v>
      </c>
      <c r="R12" s="14">
        <v>19</v>
      </c>
      <c r="S12" s="14"/>
      <c r="T12" s="14">
        <v>9</v>
      </c>
      <c r="U12" s="14">
        <v>30</v>
      </c>
      <c r="V12" s="14">
        <v>28</v>
      </c>
      <c r="W12" s="14"/>
      <c r="X12" s="14"/>
      <c r="Y12" s="14">
        <v>22</v>
      </c>
      <c r="Z12" s="14">
        <v>14</v>
      </c>
      <c r="AA12" s="14">
        <v>10</v>
      </c>
      <c r="AB12" s="14">
        <v>1</v>
      </c>
      <c r="AC12" s="14">
        <v>2</v>
      </c>
      <c r="AD12" s="14"/>
      <c r="AE12" s="13">
        <f t="shared" si="5"/>
        <v>159</v>
      </c>
      <c r="AF12" s="15">
        <f t="shared" si="2"/>
        <v>314</v>
      </c>
      <c r="AG12" s="7">
        <f t="shared" si="3"/>
        <v>314</v>
      </c>
      <c r="AH12" s="13">
        <f t="shared" si="6"/>
        <v>0</v>
      </c>
    </row>
    <row r="13" spans="1:34" ht="12" customHeight="1" x14ac:dyDescent="0.25">
      <c r="A13" s="20" t="s">
        <v>41</v>
      </c>
      <c r="B13" s="21">
        <v>0</v>
      </c>
      <c r="C13" s="10"/>
      <c r="D13" s="10"/>
      <c r="E13" s="10"/>
      <c r="F13" s="12"/>
      <c r="G13" s="1">
        <f>'9.6'!AH13</f>
        <v>0</v>
      </c>
      <c r="H13" s="22">
        <f t="shared" si="4"/>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5"/>
        <v>0</v>
      </c>
      <c r="AF13" s="15">
        <f t="shared" si="2"/>
        <v>0</v>
      </c>
      <c r="AG13" s="7">
        <f t="shared" si="3"/>
        <v>0</v>
      </c>
      <c r="AH13" s="13">
        <f t="shared" si="6"/>
        <v>0</v>
      </c>
    </row>
    <row r="14" spans="1:34" ht="12" customHeight="1" x14ac:dyDescent="0.25">
      <c r="A14" s="20" t="s">
        <v>42</v>
      </c>
      <c r="B14" s="21">
        <v>48</v>
      </c>
      <c r="C14" s="10">
        <v>0</v>
      </c>
      <c r="D14" s="10">
        <v>1</v>
      </c>
      <c r="E14" s="10"/>
      <c r="F14" s="12"/>
      <c r="G14" s="1">
        <f>'9.6'!AH14</f>
        <v>21</v>
      </c>
      <c r="H14" s="22">
        <f t="shared" si="4"/>
        <v>21</v>
      </c>
      <c r="I14" s="7"/>
      <c r="J14" s="7"/>
      <c r="K14" s="7"/>
      <c r="L14" s="7"/>
      <c r="M14" s="7"/>
      <c r="N14" s="7"/>
      <c r="O14" s="6">
        <f t="shared" si="0"/>
        <v>0</v>
      </c>
      <c r="P14" s="11">
        <f t="shared" si="1"/>
        <v>21</v>
      </c>
      <c r="Q14" s="14"/>
      <c r="R14" s="14">
        <v>6</v>
      </c>
      <c r="S14" s="14"/>
      <c r="T14" s="14"/>
      <c r="U14" s="14">
        <v>2</v>
      </c>
      <c r="V14" s="14">
        <v>12</v>
      </c>
      <c r="W14" s="14"/>
      <c r="X14" s="14"/>
      <c r="Y14" s="14"/>
      <c r="Z14" s="14"/>
      <c r="AA14" s="14"/>
      <c r="AB14" s="14"/>
      <c r="AC14" s="14"/>
      <c r="AD14" s="14"/>
      <c r="AE14" s="13">
        <f t="shared" si="5"/>
        <v>20</v>
      </c>
      <c r="AF14" s="15">
        <f t="shared" si="2"/>
        <v>1</v>
      </c>
      <c r="AG14" s="7">
        <f t="shared" si="3"/>
        <v>1</v>
      </c>
      <c r="AH14" s="13">
        <f t="shared" si="6"/>
        <v>0</v>
      </c>
    </row>
    <row r="15" spans="1:34" ht="12" customHeight="1" x14ac:dyDescent="0.25">
      <c r="A15" s="20" t="s">
        <v>43</v>
      </c>
      <c r="B15" s="21">
        <v>85</v>
      </c>
      <c r="C15" s="10">
        <v>1</v>
      </c>
      <c r="D15" s="10">
        <v>57</v>
      </c>
      <c r="E15" s="10"/>
      <c r="F15" s="12"/>
      <c r="G15" s="1">
        <f>'9.6'!AH15</f>
        <v>176</v>
      </c>
      <c r="H15" s="22">
        <f t="shared" si="4"/>
        <v>176</v>
      </c>
      <c r="I15" s="7"/>
      <c r="J15" s="7"/>
      <c r="K15" s="7"/>
      <c r="L15" s="7"/>
      <c r="M15" s="7"/>
      <c r="N15" s="7"/>
      <c r="O15" s="6">
        <f t="shared" si="0"/>
        <v>0</v>
      </c>
      <c r="P15" s="11">
        <f t="shared" si="1"/>
        <v>176</v>
      </c>
      <c r="Q15" s="14">
        <v>3</v>
      </c>
      <c r="R15" s="14">
        <v>6</v>
      </c>
      <c r="S15" s="14"/>
      <c r="T15" s="14"/>
      <c r="U15" s="14">
        <v>15</v>
      </c>
      <c r="V15" s="14"/>
      <c r="W15" s="14"/>
      <c r="X15" s="14"/>
      <c r="Y15" s="14"/>
      <c r="Z15" s="14">
        <v>10</v>
      </c>
      <c r="AA15" s="14"/>
      <c r="AB15" s="14"/>
      <c r="AC15" s="14"/>
      <c r="AD15" s="14"/>
      <c r="AE15" s="13">
        <f t="shared" si="5"/>
        <v>34</v>
      </c>
      <c r="AF15" s="15">
        <f t="shared" si="2"/>
        <v>142</v>
      </c>
      <c r="AG15" s="7">
        <f t="shared" si="3"/>
        <v>142</v>
      </c>
      <c r="AH15" s="13">
        <f t="shared" si="6"/>
        <v>0</v>
      </c>
    </row>
    <row r="16" spans="1:34" s="37" customFormat="1" ht="12" customHeight="1" x14ac:dyDescent="0.25">
      <c r="A16" s="20" t="s">
        <v>44</v>
      </c>
      <c r="B16" s="21">
        <v>50</v>
      </c>
      <c r="C16" s="10">
        <v>1</v>
      </c>
      <c r="D16" s="10">
        <v>47</v>
      </c>
      <c r="E16" s="10"/>
      <c r="F16" s="36"/>
      <c r="G16" s="1">
        <f>'9.6'!AH16</f>
        <v>187</v>
      </c>
      <c r="H16" s="22">
        <f t="shared" si="4"/>
        <v>187</v>
      </c>
      <c r="I16" s="31"/>
      <c r="J16" s="31"/>
      <c r="K16" s="31"/>
      <c r="L16" s="31"/>
      <c r="M16" s="31">
        <v>13</v>
      </c>
      <c r="N16" s="31"/>
      <c r="O16" s="6">
        <f t="shared" si="0"/>
        <v>13</v>
      </c>
      <c r="P16" s="11">
        <f t="shared" si="1"/>
        <v>174</v>
      </c>
      <c r="Q16" s="30">
        <v>14</v>
      </c>
      <c r="R16" s="30">
        <v>9</v>
      </c>
      <c r="S16" s="30"/>
      <c r="T16" s="30">
        <v>13</v>
      </c>
      <c r="U16" s="30">
        <v>11</v>
      </c>
      <c r="V16" s="30">
        <v>12</v>
      </c>
      <c r="W16" s="30"/>
      <c r="X16" s="30"/>
      <c r="Y16" s="30"/>
      <c r="Z16" s="30">
        <v>10</v>
      </c>
      <c r="AA16" s="30"/>
      <c r="AB16" s="30">
        <v>5</v>
      </c>
      <c r="AC16" s="30"/>
      <c r="AD16" s="30">
        <v>3</v>
      </c>
      <c r="AE16" s="32">
        <f t="shared" si="5"/>
        <v>74</v>
      </c>
      <c r="AF16" s="29">
        <f t="shared" si="2"/>
        <v>100</v>
      </c>
      <c r="AG16" s="31">
        <f t="shared" si="3"/>
        <v>97</v>
      </c>
      <c r="AH16" s="32">
        <f t="shared" si="6"/>
        <v>0</v>
      </c>
    </row>
    <row r="17" spans="1:34" ht="12" customHeight="1" x14ac:dyDescent="0.25">
      <c r="A17" s="20" t="s">
        <v>45</v>
      </c>
      <c r="B17" s="21">
        <v>50</v>
      </c>
      <c r="C17" s="10">
        <v>1</v>
      </c>
      <c r="D17" s="10">
        <v>54</v>
      </c>
      <c r="E17" s="10"/>
      <c r="F17" s="12"/>
      <c r="G17" s="1">
        <f>'9.6'!AH17</f>
        <v>133</v>
      </c>
      <c r="H17" s="22">
        <f t="shared" si="4"/>
        <v>133</v>
      </c>
      <c r="I17" s="7"/>
      <c r="J17" s="7"/>
      <c r="K17" s="7"/>
      <c r="L17" s="7"/>
      <c r="M17" s="7"/>
      <c r="N17" s="7"/>
      <c r="O17" s="6">
        <f t="shared" si="0"/>
        <v>0</v>
      </c>
      <c r="P17" s="11">
        <f t="shared" si="1"/>
        <v>133</v>
      </c>
      <c r="Q17" s="14">
        <v>8</v>
      </c>
      <c r="R17" s="14">
        <v>12</v>
      </c>
      <c r="S17" s="14"/>
      <c r="T17" s="14">
        <v>4</v>
      </c>
      <c r="U17" s="14">
        <v>3</v>
      </c>
      <c r="V17" s="14"/>
      <c r="W17" s="14"/>
      <c r="X17" s="14"/>
      <c r="Y17" s="14"/>
      <c r="Z17" s="14"/>
      <c r="AA17" s="14">
        <v>2</v>
      </c>
      <c r="AB17" s="14"/>
      <c r="AC17" s="14"/>
      <c r="AD17" s="14"/>
      <c r="AE17" s="13">
        <f t="shared" si="5"/>
        <v>29</v>
      </c>
      <c r="AF17" s="15">
        <f t="shared" si="2"/>
        <v>104</v>
      </c>
      <c r="AG17" s="7">
        <f t="shared" si="3"/>
        <v>104</v>
      </c>
      <c r="AH17" s="13">
        <f t="shared" si="6"/>
        <v>0</v>
      </c>
    </row>
    <row r="18" spans="1:34" ht="12" customHeight="1" x14ac:dyDescent="0.25">
      <c r="A18" s="20" t="s">
        <v>46</v>
      </c>
      <c r="B18" s="21">
        <v>50</v>
      </c>
      <c r="C18" s="10">
        <v>1</v>
      </c>
      <c r="D18" s="10">
        <v>49</v>
      </c>
      <c r="E18" s="10"/>
      <c r="F18" s="12"/>
      <c r="G18" s="1">
        <f>'9.6'!AH18</f>
        <v>108</v>
      </c>
      <c r="H18" s="22">
        <f t="shared" si="4"/>
        <v>108</v>
      </c>
      <c r="I18" s="7"/>
      <c r="J18" s="7"/>
      <c r="K18" s="7"/>
      <c r="L18" s="7"/>
      <c r="M18" s="7"/>
      <c r="N18" s="7"/>
      <c r="O18" s="6">
        <f t="shared" si="0"/>
        <v>0</v>
      </c>
      <c r="P18" s="11">
        <f t="shared" si="1"/>
        <v>108</v>
      </c>
      <c r="Q18" s="14"/>
      <c r="R18" s="14"/>
      <c r="S18" s="14"/>
      <c r="T18" s="14"/>
      <c r="U18" s="14">
        <v>1</v>
      </c>
      <c r="V18" s="14"/>
      <c r="W18" s="14"/>
      <c r="X18" s="14"/>
      <c r="Y18" s="14"/>
      <c r="Z18" s="14">
        <v>1</v>
      </c>
      <c r="AA18" s="14">
        <v>7</v>
      </c>
      <c r="AB18" s="14"/>
      <c r="AC18" s="14"/>
      <c r="AD18" s="14"/>
      <c r="AE18" s="13">
        <f t="shared" si="5"/>
        <v>9</v>
      </c>
      <c r="AF18" s="15">
        <f t="shared" si="2"/>
        <v>99</v>
      </c>
      <c r="AG18" s="7">
        <f t="shared" si="3"/>
        <v>99</v>
      </c>
      <c r="AH18" s="13">
        <f t="shared" si="6"/>
        <v>0</v>
      </c>
    </row>
    <row r="19" spans="1:34" s="37" customFormat="1" ht="12" customHeight="1" x14ac:dyDescent="0.25">
      <c r="A19" s="20" t="s">
        <v>25</v>
      </c>
      <c r="B19" s="21">
        <v>50</v>
      </c>
      <c r="C19" s="10">
        <v>0</v>
      </c>
      <c r="D19" s="10">
        <v>38</v>
      </c>
      <c r="E19" s="10"/>
      <c r="F19" s="36">
        <v>98</v>
      </c>
      <c r="G19" s="1">
        <f>'9.6'!AH19</f>
        <v>26</v>
      </c>
      <c r="H19" s="22">
        <f t="shared" si="4"/>
        <v>124</v>
      </c>
      <c r="I19" s="31"/>
      <c r="J19" s="31"/>
      <c r="K19" s="31"/>
      <c r="L19" s="31"/>
      <c r="M19" s="31">
        <v>10</v>
      </c>
      <c r="N19" s="31"/>
      <c r="O19" s="6">
        <f t="shared" si="0"/>
        <v>10</v>
      </c>
      <c r="P19" s="35">
        <f t="shared" si="1"/>
        <v>114</v>
      </c>
      <c r="Q19" s="30">
        <v>10</v>
      </c>
      <c r="R19" s="30">
        <v>10</v>
      </c>
      <c r="S19" s="30"/>
      <c r="T19" s="30"/>
      <c r="U19" s="30">
        <v>8</v>
      </c>
      <c r="V19" s="30"/>
      <c r="W19" s="30"/>
      <c r="X19" s="30"/>
      <c r="Y19" s="30"/>
      <c r="Z19" s="30">
        <v>5</v>
      </c>
      <c r="AA19" s="30">
        <v>25</v>
      </c>
      <c r="AB19" s="30">
        <v>17</v>
      </c>
      <c r="AC19" s="30"/>
      <c r="AD19" s="30">
        <v>1</v>
      </c>
      <c r="AE19" s="32">
        <f>SUM(Q19:AC19)</f>
        <v>75</v>
      </c>
      <c r="AF19" s="29">
        <f t="shared" ref="AF19:AF24" si="7">P19-AE19</f>
        <v>39</v>
      </c>
      <c r="AG19" s="31">
        <f t="shared" si="3"/>
        <v>38</v>
      </c>
      <c r="AH19" s="32">
        <f t="shared" si="6"/>
        <v>0</v>
      </c>
    </row>
    <row r="20" spans="1:34" ht="12" customHeight="1" x14ac:dyDescent="0.25">
      <c r="A20" s="20" t="s">
        <v>26</v>
      </c>
      <c r="B20" s="21">
        <v>25</v>
      </c>
      <c r="C20" s="10"/>
      <c r="D20" s="10"/>
      <c r="E20" s="10"/>
      <c r="F20" s="12"/>
      <c r="G20" s="1">
        <f>'9.6'!AH20</f>
        <v>0</v>
      </c>
      <c r="H20" s="22">
        <f t="shared" si="4"/>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5"/>
        <v>0</v>
      </c>
      <c r="AF20" s="15">
        <f t="shared" si="7"/>
        <v>0</v>
      </c>
      <c r="AG20" s="7">
        <f t="shared" si="3"/>
        <v>0</v>
      </c>
      <c r="AH20" s="13">
        <f t="shared" si="6"/>
        <v>0</v>
      </c>
    </row>
    <row r="21" spans="1:34" ht="12" customHeight="1" x14ac:dyDescent="0.25">
      <c r="A21" s="20" t="s">
        <v>27</v>
      </c>
      <c r="B21" s="21">
        <v>33</v>
      </c>
      <c r="C21" s="10">
        <v>2</v>
      </c>
      <c r="D21" s="10">
        <v>31</v>
      </c>
      <c r="E21" s="10"/>
      <c r="F21" s="12">
        <v>100</v>
      </c>
      <c r="G21" s="1">
        <f>'9.6'!AH21</f>
        <v>48</v>
      </c>
      <c r="H21" s="22">
        <f t="shared" si="4"/>
        <v>148</v>
      </c>
      <c r="I21" s="7"/>
      <c r="J21" s="7"/>
      <c r="K21" s="7"/>
      <c r="L21" s="7"/>
      <c r="M21" s="7">
        <v>15</v>
      </c>
      <c r="N21" s="7"/>
      <c r="O21" s="6">
        <f t="shared" si="0"/>
        <v>15</v>
      </c>
      <c r="P21" s="11">
        <f t="shared" si="1"/>
        <v>133</v>
      </c>
      <c r="Q21" s="14">
        <v>10</v>
      </c>
      <c r="R21" s="14">
        <v>10</v>
      </c>
      <c r="S21" s="14"/>
      <c r="T21" s="14"/>
      <c r="U21" s="14">
        <v>9</v>
      </c>
      <c r="V21" s="14"/>
      <c r="W21" s="14"/>
      <c r="X21" s="14"/>
      <c r="Y21" s="14"/>
      <c r="Z21" s="14"/>
      <c r="AA21" s="14"/>
      <c r="AB21" s="14">
        <v>6</v>
      </c>
      <c r="AC21" s="14"/>
      <c r="AD21" s="14">
        <v>1</v>
      </c>
      <c r="AE21" s="13">
        <f t="shared" si="5"/>
        <v>35</v>
      </c>
      <c r="AF21" s="15">
        <f t="shared" si="7"/>
        <v>98</v>
      </c>
      <c r="AG21" s="7">
        <f t="shared" si="3"/>
        <v>97</v>
      </c>
      <c r="AH21" s="13">
        <f t="shared" si="6"/>
        <v>0</v>
      </c>
    </row>
    <row r="22" spans="1:34" ht="12" customHeight="1" x14ac:dyDescent="0.25">
      <c r="A22" s="20" t="s">
        <v>28</v>
      </c>
      <c r="B22" s="21">
        <v>40</v>
      </c>
      <c r="C22" s="10">
        <v>1</v>
      </c>
      <c r="D22" s="10">
        <v>24</v>
      </c>
      <c r="E22" s="10"/>
      <c r="F22" s="12">
        <v>3</v>
      </c>
      <c r="G22" s="1">
        <f>'9.6'!AH22</f>
        <v>73</v>
      </c>
      <c r="H22" s="22">
        <f t="shared" si="4"/>
        <v>76</v>
      </c>
      <c r="I22" s="7"/>
      <c r="J22" s="7"/>
      <c r="K22" s="7"/>
      <c r="L22" s="7"/>
      <c r="M22" s="7"/>
      <c r="N22" s="7"/>
      <c r="O22" s="6">
        <f t="shared" si="0"/>
        <v>0</v>
      </c>
      <c r="P22" s="11">
        <f t="shared" si="1"/>
        <v>76</v>
      </c>
      <c r="Q22" s="14">
        <v>3</v>
      </c>
      <c r="R22" s="14"/>
      <c r="S22" s="14"/>
      <c r="T22" s="14"/>
      <c r="U22" s="14">
        <v>2</v>
      </c>
      <c r="V22" s="14"/>
      <c r="W22" s="14"/>
      <c r="X22" s="14"/>
      <c r="Y22" s="14"/>
      <c r="Z22" s="14"/>
      <c r="AA22" s="14">
        <v>7</v>
      </c>
      <c r="AB22" s="14"/>
      <c r="AC22" s="14"/>
      <c r="AD22" s="14"/>
      <c r="AE22" s="13">
        <f t="shared" si="5"/>
        <v>12</v>
      </c>
      <c r="AF22" s="15">
        <f t="shared" si="7"/>
        <v>64</v>
      </c>
      <c r="AG22" s="7">
        <f t="shared" si="3"/>
        <v>64</v>
      </c>
      <c r="AH22" s="13">
        <f t="shared" si="6"/>
        <v>0</v>
      </c>
    </row>
    <row r="23" spans="1:34" ht="12" customHeight="1" x14ac:dyDescent="0.25">
      <c r="A23" s="20" t="s">
        <v>29</v>
      </c>
      <c r="B23" s="21">
        <v>40</v>
      </c>
      <c r="C23" s="10">
        <v>1</v>
      </c>
      <c r="D23" s="10">
        <v>35</v>
      </c>
      <c r="E23" s="10"/>
      <c r="F23" s="12">
        <v>5</v>
      </c>
      <c r="G23" s="1">
        <f>'9.6'!AH23</f>
        <v>81</v>
      </c>
      <c r="H23" s="22">
        <f t="shared" si="4"/>
        <v>86</v>
      </c>
      <c r="I23" s="7"/>
      <c r="J23" s="7"/>
      <c r="K23" s="7"/>
      <c r="L23" s="7"/>
      <c r="M23" s="7"/>
      <c r="N23" s="7"/>
      <c r="O23" s="6">
        <f t="shared" si="0"/>
        <v>0</v>
      </c>
      <c r="P23" s="11">
        <f t="shared" si="1"/>
        <v>86</v>
      </c>
      <c r="Q23" s="14">
        <v>3</v>
      </c>
      <c r="R23" s="14"/>
      <c r="S23" s="14"/>
      <c r="T23" s="14"/>
      <c r="U23" s="14">
        <v>3</v>
      </c>
      <c r="V23" s="14"/>
      <c r="W23" s="14"/>
      <c r="X23" s="14"/>
      <c r="Y23" s="14"/>
      <c r="Z23" s="14"/>
      <c r="AA23" s="14">
        <v>5</v>
      </c>
      <c r="AB23" s="14"/>
      <c r="AC23" s="14"/>
      <c r="AD23" s="14"/>
      <c r="AE23" s="13">
        <f t="shared" si="5"/>
        <v>11</v>
      </c>
      <c r="AF23" s="15">
        <f t="shared" si="7"/>
        <v>75</v>
      </c>
      <c r="AG23" s="7">
        <f t="shared" si="3"/>
        <v>75</v>
      </c>
      <c r="AH23" s="13">
        <f t="shared" si="6"/>
        <v>0</v>
      </c>
    </row>
    <row r="24" spans="1:34" ht="12" customHeight="1" x14ac:dyDescent="0.25">
      <c r="A24" s="20" t="s">
        <v>30</v>
      </c>
      <c r="B24" s="21">
        <v>50</v>
      </c>
      <c r="C24" s="10">
        <v>1</v>
      </c>
      <c r="D24" s="10">
        <v>15</v>
      </c>
      <c r="E24" s="10"/>
      <c r="F24" s="12"/>
      <c r="G24" s="1">
        <f>'9.6'!AH24</f>
        <v>86</v>
      </c>
      <c r="H24" s="22">
        <f t="shared" si="4"/>
        <v>86</v>
      </c>
      <c r="I24" s="7"/>
      <c r="J24" s="7"/>
      <c r="K24" s="7">
        <v>20</v>
      </c>
      <c r="L24" s="7"/>
      <c r="M24" s="7"/>
      <c r="N24" s="7"/>
      <c r="O24" s="6">
        <f t="shared" si="0"/>
        <v>20</v>
      </c>
      <c r="P24" s="11">
        <f t="shared" si="1"/>
        <v>66</v>
      </c>
      <c r="Q24" s="14"/>
      <c r="R24" s="14"/>
      <c r="S24" s="14"/>
      <c r="T24" s="14"/>
      <c r="U24" s="14">
        <v>1</v>
      </c>
      <c r="V24" s="14"/>
      <c r="W24" s="14"/>
      <c r="X24" s="14"/>
      <c r="Y24" s="14"/>
      <c r="Z24" s="14"/>
      <c r="AA24" s="14"/>
      <c r="AB24" s="14"/>
      <c r="AC24" s="14"/>
      <c r="AD24" s="14"/>
      <c r="AE24" s="13">
        <f t="shared" si="5"/>
        <v>1</v>
      </c>
      <c r="AF24" s="15">
        <f t="shared" si="7"/>
        <v>65</v>
      </c>
      <c r="AG24" s="7">
        <f t="shared" si="3"/>
        <v>65</v>
      </c>
      <c r="AH24" s="13">
        <f t="shared" si="6"/>
        <v>0</v>
      </c>
    </row>
    <row r="25" spans="1:34" ht="12" customHeight="1" x14ac:dyDescent="0.25">
      <c r="F25" s="19">
        <f>SUM(F3:F24)</f>
        <v>336</v>
      </c>
      <c r="G25" s="19">
        <f>SUM(G3:G24)</f>
        <v>7004</v>
      </c>
      <c r="H25" s="19">
        <f t="shared" ref="H25:AH25" si="8">SUM(H3:H24)</f>
        <v>7340</v>
      </c>
      <c r="I25" s="19">
        <f>SUM(I3:I24)</f>
        <v>0</v>
      </c>
      <c r="J25" s="19"/>
      <c r="K25" s="19">
        <f t="shared" si="8"/>
        <v>48</v>
      </c>
      <c r="L25" s="19">
        <f t="shared" si="8"/>
        <v>0</v>
      </c>
      <c r="M25" s="19">
        <f t="shared" si="8"/>
        <v>85</v>
      </c>
      <c r="N25" s="19">
        <f t="shared" si="8"/>
        <v>0</v>
      </c>
      <c r="O25" s="19">
        <f>SUM(O3:O24)</f>
        <v>133</v>
      </c>
      <c r="P25" s="19">
        <f t="shared" si="8"/>
        <v>7207</v>
      </c>
      <c r="Q25" s="19">
        <f t="shared" si="8"/>
        <v>281</v>
      </c>
      <c r="R25" s="19">
        <f t="shared" si="8"/>
        <v>149</v>
      </c>
      <c r="S25" s="19">
        <f t="shared" si="8"/>
        <v>0</v>
      </c>
      <c r="T25" s="19">
        <f t="shared" si="8"/>
        <v>167</v>
      </c>
      <c r="U25" s="19">
        <f t="shared" si="8"/>
        <v>236</v>
      </c>
      <c r="V25" s="19">
        <f t="shared" si="8"/>
        <v>197</v>
      </c>
      <c r="W25" s="19"/>
      <c r="X25" s="19"/>
      <c r="Y25" s="19"/>
      <c r="Z25" s="19"/>
      <c r="AA25" s="19">
        <f>SUM(AA3:AA24)</f>
        <v>77</v>
      </c>
      <c r="AB25" s="19">
        <f t="shared" si="8"/>
        <v>40</v>
      </c>
      <c r="AC25" s="19"/>
      <c r="AD25" s="19">
        <f t="shared" si="8"/>
        <v>8</v>
      </c>
      <c r="AE25" s="19">
        <f t="shared" si="8"/>
        <v>1355</v>
      </c>
      <c r="AF25" s="19">
        <f t="shared" si="8"/>
        <v>5852</v>
      </c>
      <c r="AG25" s="19">
        <f t="shared" si="8"/>
        <v>5844</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 customHeight="1" x14ac:dyDescent="0.25">
      <c r="A3" s="20" t="s">
        <v>31</v>
      </c>
      <c r="B3" s="21">
        <v>33</v>
      </c>
      <c r="C3" s="9">
        <v>47</v>
      </c>
      <c r="D3" s="9">
        <v>5</v>
      </c>
      <c r="E3" s="9"/>
      <c r="F3" s="12"/>
      <c r="G3" s="1">
        <f>'10.6'!AG3</f>
        <v>1556</v>
      </c>
      <c r="H3" s="22">
        <f>SUM(F3:G3)</f>
        <v>1556</v>
      </c>
      <c r="I3" s="7"/>
      <c r="J3" s="7"/>
      <c r="K3" s="7"/>
      <c r="L3" s="7"/>
      <c r="M3" s="7"/>
      <c r="N3" s="7"/>
      <c r="O3" s="6">
        <f t="shared" ref="O3:O24" si="0">SUBTOTAL(9,I3:N3)</f>
        <v>0</v>
      </c>
      <c r="P3" s="11">
        <f t="shared" ref="P3:P24" si="1">H3-O3</f>
        <v>1556</v>
      </c>
      <c r="Q3" s="14"/>
      <c r="R3" s="14"/>
      <c r="S3" s="14"/>
      <c r="T3" s="14"/>
      <c r="U3" s="14"/>
      <c r="V3" s="14"/>
      <c r="W3" s="14"/>
      <c r="X3" s="14"/>
      <c r="Y3" s="14"/>
      <c r="Z3" s="14"/>
      <c r="AA3" s="14"/>
      <c r="AB3" s="14"/>
      <c r="AC3" s="14"/>
      <c r="AD3" s="14"/>
      <c r="AE3" s="13">
        <f>SUM(Q3:AC3)</f>
        <v>0</v>
      </c>
      <c r="AF3" s="15">
        <f t="shared" ref="AF3:AF24" si="2">P3-AE3</f>
        <v>1556</v>
      </c>
      <c r="AG3" s="7">
        <f>(B3*C3)+D3</f>
        <v>1556</v>
      </c>
      <c r="AH3" s="13">
        <f>AG3+AD3-AF3</f>
        <v>0</v>
      </c>
    </row>
    <row r="4" spans="1:34" ht="12" customHeight="1" x14ac:dyDescent="0.25">
      <c r="A4" s="20" t="s">
        <v>32</v>
      </c>
      <c r="B4" s="21">
        <v>70</v>
      </c>
      <c r="C4" s="9">
        <v>21</v>
      </c>
      <c r="D4" s="9">
        <v>49</v>
      </c>
      <c r="E4" s="9"/>
      <c r="F4" s="12"/>
      <c r="G4" s="1">
        <f>'10.6'!AG4</f>
        <v>1519</v>
      </c>
      <c r="H4" s="22">
        <f t="shared" ref="H4:H24" si="3">SUM(F4:G4)</f>
        <v>1519</v>
      </c>
      <c r="I4" s="7"/>
      <c r="J4" s="7"/>
      <c r="K4" s="7"/>
      <c r="L4" s="7"/>
      <c r="M4" s="7"/>
      <c r="N4" s="7"/>
      <c r="O4" s="6">
        <f t="shared" si="0"/>
        <v>0</v>
      </c>
      <c r="P4" s="11">
        <f t="shared" si="1"/>
        <v>1519</v>
      </c>
      <c r="Q4" s="14"/>
      <c r="R4" s="14"/>
      <c r="S4" s="14"/>
      <c r="T4" s="14"/>
      <c r="U4" s="14"/>
      <c r="V4" s="14"/>
      <c r="W4" s="14"/>
      <c r="X4" s="14"/>
      <c r="Y4" s="14"/>
      <c r="Z4" s="14"/>
      <c r="AA4" s="14"/>
      <c r="AB4" s="14"/>
      <c r="AC4" s="14"/>
      <c r="AD4" s="14"/>
      <c r="AE4" s="13">
        <f t="shared" ref="AE4:AE24" si="4">SUM(Q4:AC4)</f>
        <v>0</v>
      </c>
      <c r="AF4" s="15">
        <f t="shared" si="2"/>
        <v>1519</v>
      </c>
      <c r="AG4" s="7">
        <f t="shared" ref="AG4:AG24" si="5">(B4*C4)+D4</f>
        <v>1519</v>
      </c>
      <c r="AH4" s="13">
        <f t="shared" ref="AH4:AH24" si="6">AG4+AD4-AF4</f>
        <v>0</v>
      </c>
    </row>
    <row r="5" spans="1:34" ht="12" customHeight="1" x14ac:dyDescent="0.25">
      <c r="A5" s="20" t="s">
        <v>33</v>
      </c>
      <c r="B5" s="21">
        <v>45</v>
      </c>
      <c r="C5" s="8">
        <v>4</v>
      </c>
      <c r="D5" s="8">
        <v>22</v>
      </c>
      <c r="E5" s="8"/>
      <c r="F5" s="12"/>
      <c r="G5" s="1">
        <f>'10.6'!AG5</f>
        <v>202</v>
      </c>
      <c r="H5" s="22">
        <f t="shared" si="3"/>
        <v>202</v>
      </c>
      <c r="I5" s="7"/>
      <c r="J5" s="7"/>
      <c r="K5" s="7"/>
      <c r="L5" s="7"/>
      <c r="M5" s="7"/>
      <c r="N5" s="7"/>
      <c r="O5" s="6">
        <f t="shared" si="0"/>
        <v>0</v>
      </c>
      <c r="P5" s="11">
        <f t="shared" si="1"/>
        <v>202</v>
      </c>
      <c r="Q5" s="14"/>
      <c r="R5" s="14"/>
      <c r="S5" s="14"/>
      <c r="T5" s="14"/>
      <c r="U5" s="14"/>
      <c r="V5" s="14"/>
      <c r="W5" s="14"/>
      <c r="X5" s="14"/>
      <c r="Y5" s="14"/>
      <c r="Z5" s="14"/>
      <c r="AA5" s="14"/>
      <c r="AB5" s="14"/>
      <c r="AC5" s="14"/>
      <c r="AD5" s="14"/>
      <c r="AE5" s="13">
        <f t="shared" si="4"/>
        <v>0</v>
      </c>
      <c r="AF5" s="15">
        <f t="shared" si="2"/>
        <v>202</v>
      </c>
      <c r="AG5" s="7">
        <f t="shared" si="5"/>
        <v>202</v>
      </c>
      <c r="AH5" s="13">
        <f t="shared" si="6"/>
        <v>0</v>
      </c>
    </row>
    <row r="6" spans="1:34" ht="12" customHeight="1" x14ac:dyDescent="0.25">
      <c r="A6" s="20" t="s">
        <v>34</v>
      </c>
      <c r="B6" s="21">
        <v>90</v>
      </c>
      <c r="C6" s="8">
        <v>1</v>
      </c>
      <c r="D6" s="8">
        <v>202</v>
      </c>
      <c r="E6" s="8"/>
      <c r="F6" s="12"/>
      <c r="G6" s="1">
        <f>'10.6'!AG6</f>
        <v>292</v>
      </c>
      <c r="H6" s="22">
        <f t="shared" si="3"/>
        <v>292</v>
      </c>
      <c r="I6" s="7"/>
      <c r="J6" s="7"/>
      <c r="K6" s="7"/>
      <c r="L6" s="7"/>
      <c r="M6" s="7"/>
      <c r="N6" s="7"/>
      <c r="O6" s="6">
        <f t="shared" si="0"/>
        <v>0</v>
      </c>
      <c r="P6" s="11">
        <f t="shared" si="1"/>
        <v>292</v>
      </c>
      <c r="Q6" s="14"/>
      <c r="R6" s="14"/>
      <c r="S6" s="14"/>
      <c r="T6" s="14"/>
      <c r="U6" s="14"/>
      <c r="V6" s="14"/>
      <c r="W6" s="14"/>
      <c r="X6" s="14"/>
      <c r="Y6" s="14"/>
      <c r="Z6" s="14"/>
      <c r="AA6" s="14"/>
      <c r="AB6" s="14"/>
      <c r="AC6" s="14"/>
      <c r="AD6" s="14"/>
      <c r="AE6" s="13">
        <f t="shared" si="4"/>
        <v>0</v>
      </c>
      <c r="AF6" s="15">
        <f t="shared" si="2"/>
        <v>292</v>
      </c>
      <c r="AG6" s="7">
        <f t="shared" si="5"/>
        <v>292</v>
      </c>
      <c r="AH6" s="13">
        <f t="shared" si="6"/>
        <v>0</v>
      </c>
    </row>
    <row r="7" spans="1:34" ht="12" customHeight="1" x14ac:dyDescent="0.25">
      <c r="A7" s="20" t="s">
        <v>35</v>
      </c>
      <c r="B7" s="21">
        <v>40</v>
      </c>
      <c r="C7" s="8">
        <v>2</v>
      </c>
      <c r="D7" s="8">
        <v>5</v>
      </c>
      <c r="E7" s="8"/>
      <c r="F7" s="12"/>
      <c r="G7" s="1">
        <f>'10.6'!AG7</f>
        <v>85</v>
      </c>
      <c r="H7" s="22">
        <f t="shared" si="3"/>
        <v>85</v>
      </c>
      <c r="I7" s="7"/>
      <c r="J7" s="7"/>
      <c r="K7" s="7"/>
      <c r="L7" s="7"/>
      <c r="M7" s="7"/>
      <c r="N7" s="7"/>
      <c r="O7" s="6">
        <f t="shared" si="0"/>
        <v>0</v>
      </c>
      <c r="P7" s="11">
        <f t="shared" si="1"/>
        <v>85</v>
      </c>
      <c r="Q7" s="14"/>
      <c r="R7" s="14"/>
      <c r="S7" s="14"/>
      <c r="T7" s="14"/>
      <c r="U7" s="14"/>
      <c r="V7" s="14"/>
      <c r="W7" s="14"/>
      <c r="X7" s="14"/>
      <c r="Y7" s="14"/>
      <c r="Z7" s="14"/>
      <c r="AA7" s="14"/>
      <c r="AB7" s="14"/>
      <c r="AC7" s="14"/>
      <c r="AD7" s="14"/>
      <c r="AE7" s="13">
        <f t="shared" si="4"/>
        <v>0</v>
      </c>
      <c r="AF7" s="15">
        <f t="shared" si="2"/>
        <v>85</v>
      </c>
      <c r="AG7" s="7">
        <f t="shared" si="5"/>
        <v>85</v>
      </c>
      <c r="AH7" s="13">
        <f t="shared" si="6"/>
        <v>0</v>
      </c>
    </row>
    <row r="8" spans="1:34" ht="12" customHeight="1" x14ac:dyDescent="0.25">
      <c r="A8" s="20" t="s">
        <v>36</v>
      </c>
      <c r="B8" s="21">
        <v>20</v>
      </c>
      <c r="C8" s="8">
        <v>1</v>
      </c>
      <c r="D8" s="8"/>
      <c r="E8" s="8"/>
      <c r="F8" s="12">
        <v>20</v>
      </c>
      <c r="G8" s="1">
        <f>'10.6'!AG8</f>
        <v>0</v>
      </c>
      <c r="H8" s="22">
        <f t="shared" si="3"/>
        <v>20</v>
      </c>
      <c r="I8" s="7"/>
      <c r="J8" s="7"/>
      <c r="K8" s="7"/>
      <c r="L8" s="7"/>
      <c r="M8" s="7"/>
      <c r="N8" s="7"/>
      <c r="O8" s="6">
        <f t="shared" si="0"/>
        <v>0</v>
      </c>
      <c r="P8" s="11">
        <f t="shared" si="1"/>
        <v>20</v>
      </c>
      <c r="Q8" s="14"/>
      <c r="R8" s="14"/>
      <c r="S8" s="14"/>
      <c r="T8" s="14"/>
      <c r="U8" s="14"/>
      <c r="V8" s="14"/>
      <c r="W8" s="14"/>
      <c r="X8" s="14"/>
      <c r="Y8" s="14"/>
      <c r="Z8" s="14"/>
      <c r="AA8" s="14"/>
      <c r="AB8" s="14"/>
      <c r="AC8" s="14"/>
      <c r="AD8" s="14"/>
      <c r="AE8" s="13">
        <f t="shared" si="4"/>
        <v>0</v>
      </c>
      <c r="AF8" s="15">
        <f t="shared" si="2"/>
        <v>20</v>
      </c>
      <c r="AG8" s="7">
        <f t="shared" si="5"/>
        <v>20</v>
      </c>
      <c r="AH8" s="13">
        <f t="shared" si="6"/>
        <v>0</v>
      </c>
    </row>
    <row r="9" spans="1:34" ht="12" customHeight="1" x14ac:dyDescent="0.25">
      <c r="A9" s="20" t="s">
        <v>37</v>
      </c>
      <c r="B9" s="21">
        <v>120</v>
      </c>
      <c r="C9" s="9">
        <v>6</v>
      </c>
      <c r="D9" s="9">
        <v>85</v>
      </c>
      <c r="E9" s="9"/>
      <c r="F9" s="12"/>
      <c r="G9" s="1">
        <f>'10.6'!AG9</f>
        <v>805</v>
      </c>
      <c r="H9" s="22">
        <f t="shared" si="3"/>
        <v>805</v>
      </c>
      <c r="I9" s="7"/>
      <c r="J9" s="7"/>
      <c r="K9" s="7"/>
      <c r="L9" s="7"/>
      <c r="M9" s="7"/>
      <c r="N9" s="7"/>
      <c r="O9" s="6">
        <f t="shared" si="0"/>
        <v>0</v>
      </c>
      <c r="P9" s="11">
        <f t="shared" si="1"/>
        <v>805</v>
      </c>
      <c r="Q9" s="14"/>
      <c r="R9" s="14"/>
      <c r="S9" s="14"/>
      <c r="T9" s="14"/>
      <c r="U9" s="14"/>
      <c r="V9" s="14"/>
      <c r="W9" s="14"/>
      <c r="X9" s="14"/>
      <c r="Y9" s="14"/>
      <c r="Z9" s="14"/>
      <c r="AA9" s="14"/>
      <c r="AB9" s="14"/>
      <c r="AC9" s="14"/>
      <c r="AD9" s="14"/>
      <c r="AE9" s="13">
        <f t="shared" si="4"/>
        <v>0</v>
      </c>
      <c r="AF9" s="15">
        <f t="shared" si="2"/>
        <v>805</v>
      </c>
      <c r="AG9" s="7">
        <f t="shared" si="5"/>
        <v>805</v>
      </c>
      <c r="AH9" s="13">
        <f t="shared" si="6"/>
        <v>0</v>
      </c>
    </row>
    <row r="10" spans="1:34" ht="12" customHeight="1" x14ac:dyDescent="0.25">
      <c r="A10" s="20" t="s">
        <v>38</v>
      </c>
      <c r="B10" s="21">
        <v>40</v>
      </c>
      <c r="C10" s="8">
        <v>1</v>
      </c>
      <c r="D10" s="8">
        <v>15</v>
      </c>
      <c r="E10" s="8"/>
      <c r="F10" s="12"/>
      <c r="G10" s="1">
        <f>'10.6'!AG10</f>
        <v>55</v>
      </c>
      <c r="H10" s="22">
        <f t="shared" si="3"/>
        <v>55</v>
      </c>
      <c r="I10" s="7"/>
      <c r="J10" s="7"/>
      <c r="K10" s="7"/>
      <c r="L10" s="7"/>
      <c r="M10" s="7"/>
      <c r="N10" s="7"/>
      <c r="O10" s="6">
        <f t="shared" si="0"/>
        <v>0</v>
      </c>
      <c r="P10" s="11">
        <f t="shared" si="1"/>
        <v>55</v>
      </c>
      <c r="Q10" s="14"/>
      <c r="R10" s="14"/>
      <c r="S10" s="14"/>
      <c r="T10" s="14"/>
      <c r="U10" s="14"/>
      <c r="V10" s="14"/>
      <c r="W10" s="14"/>
      <c r="X10" s="14"/>
      <c r="Y10" s="14"/>
      <c r="Z10" s="14"/>
      <c r="AA10" s="14"/>
      <c r="AB10" s="14"/>
      <c r="AC10" s="14"/>
      <c r="AD10" s="14"/>
      <c r="AE10" s="13">
        <f t="shared" si="4"/>
        <v>0</v>
      </c>
      <c r="AF10" s="15">
        <f t="shared" si="2"/>
        <v>55</v>
      </c>
      <c r="AG10" s="7">
        <f t="shared" si="5"/>
        <v>55</v>
      </c>
      <c r="AH10" s="13">
        <f t="shared" si="6"/>
        <v>0</v>
      </c>
    </row>
    <row r="11" spans="1:34" ht="12" customHeight="1" x14ac:dyDescent="0.25">
      <c r="A11" s="20" t="s">
        <v>39</v>
      </c>
      <c r="B11" s="21">
        <v>65</v>
      </c>
      <c r="C11" s="8">
        <v>3</v>
      </c>
      <c r="D11" s="8">
        <v>39</v>
      </c>
      <c r="E11" s="8"/>
      <c r="F11" s="12"/>
      <c r="G11" s="1">
        <f>'10.6'!AG11</f>
        <v>234</v>
      </c>
      <c r="H11" s="22">
        <f t="shared" si="3"/>
        <v>234</v>
      </c>
      <c r="I11" s="7"/>
      <c r="J11" s="7"/>
      <c r="K11" s="7"/>
      <c r="L11" s="7"/>
      <c r="M11" s="7"/>
      <c r="N11" s="7"/>
      <c r="O11" s="6">
        <f t="shared" si="0"/>
        <v>0</v>
      </c>
      <c r="P11" s="11">
        <f t="shared" si="1"/>
        <v>234</v>
      </c>
      <c r="Q11" s="14"/>
      <c r="R11" s="14"/>
      <c r="S11" s="14"/>
      <c r="T11" s="14"/>
      <c r="U11" s="14"/>
      <c r="V11" s="14"/>
      <c r="W11" s="14"/>
      <c r="X11" s="14"/>
      <c r="Y11" s="14"/>
      <c r="Z11" s="14"/>
      <c r="AA11" s="14"/>
      <c r="AB11" s="14"/>
      <c r="AC11" s="14"/>
      <c r="AD11" s="14"/>
      <c r="AE11" s="13">
        <f t="shared" si="4"/>
        <v>0</v>
      </c>
      <c r="AF11" s="15">
        <f t="shared" si="2"/>
        <v>234</v>
      </c>
      <c r="AG11" s="7">
        <f t="shared" si="5"/>
        <v>234</v>
      </c>
      <c r="AH11" s="13">
        <f t="shared" si="6"/>
        <v>0</v>
      </c>
    </row>
    <row r="12" spans="1:34" ht="12" customHeight="1" x14ac:dyDescent="0.25">
      <c r="A12" s="20" t="s">
        <v>40</v>
      </c>
      <c r="B12" s="21">
        <v>100</v>
      </c>
      <c r="C12" s="8">
        <v>3</v>
      </c>
      <c r="D12" s="8">
        <v>14</v>
      </c>
      <c r="E12" s="8"/>
      <c r="F12" s="12"/>
      <c r="G12" s="1">
        <f>'10.6'!AG12</f>
        <v>314</v>
      </c>
      <c r="H12" s="22">
        <f t="shared" si="3"/>
        <v>314</v>
      </c>
      <c r="I12" s="7"/>
      <c r="J12" s="7"/>
      <c r="K12" s="7"/>
      <c r="L12" s="7"/>
      <c r="M12" s="7"/>
      <c r="N12" s="7"/>
      <c r="O12" s="6">
        <f t="shared" si="0"/>
        <v>0</v>
      </c>
      <c r="P12" s="11">
        <f t="shared" si="1"/>
        <v>314</v>
      </c>
      <c r="Q12" s="14"/>
      <c r="R12" s="14"/>
      <c r="S12" s="14"/>
      <c r="T12" s="14"/>
      <c r="U12" s="14"/>
      <c r="V12" s="14"/>
      <c r="W12" s="14"/>
      <c r="X12" s="14"/>
      <c r="Y12" s="14"/>
      <c r="Z12" s="14"/>
      <c r="AA12" s="14"/>
      <c r="AB12" s="14"/>
      <c r="AC12" s="14"/>
      <c r="AD12" s="14"/>
      <c r="AE12" s="13">
        <f t="shared" si="4"/>
        <v>0</v>
      </c>
      <c r="AF12" s="15">
        <f t="shared" si="2"/>
        <v>314</v>
      </c>
      <c r="AG12" s="7">
        <f t="shared" si="5"/>
        <v>314</v>
      </c>
      <c r="AH12" s="13">
        <f t="shared" si="6"/>
        <v>0</v>
      </c>
    </row>
    <row r="13" spans="1:34" ht="12" customHeight="1" x14ac:dyDescent="0.25">
      <c r="A13" s="20" t="s">
        <v>41</v>
      </c>
      <c r="B13" s="21">
        <v>0</v>
      </c>
      <c r="C13" s="10"/>
      <c r="D13" s="10"/>
      <c r="E13" s="10"/>
      <c r="F13" s="12"/>
      <c r="G13" s="1">
        <f>'10.6'!AG13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2" customHeight="1" x14ac:dyDescent="0.25">
      <c r="A14" s="20" t="s">
        <v>42</v>
      </c>
      <c r="B14" s="21">
        <v>48</v>
      </c>
      <c r="C14" s="10">
        <v>1</v>
      </c>
      <c r="D14" s="10">
        <v>1</v>
      </c>
      <c r="E14" s="10"/>
      <c r="F14" s="12">
        <v>48</v>
      </c>
      <c r="G14" s="1">
        <f>'10.6'!AG14</f>
        <v>1</v>
      </c>
      <c r="H14" s="22">
        <f t="shared" si="3"/>
        <v>49</v>
      </c>
      <c r="I14" s="7"/>
      <c r="J14" s="7"/>
      <c r="K14" s="7"/>
      <c r="L14" s="7"/>
      <c r="M14" s="7"/>
      <c r="N14" s="7"/>
      <c r="O14" s="6">
        <f t="shared" si="0"/>
        <v>0</v>
      </c>
      <c r="P14" s="11">
        <f t="shared" si="1"/>
        <v>49</v>
      </c>
      <c r="Q14" s="14"/>
      <c r="R14" s="14"/>
      <c r="S14" s="14"/>
      <c r="T14" s="14"/>
      <c r="U14" s="14"/>
      <c r="V14" s="14"/>
      <c r="W14" s="14"/>
      <c r="X14" s="14"/>
      <c r="Y14" s="14"/>
      <c r="Z14" s="14"/>
      <c r="AA14" s="14"/>
      <c r="AB14" s="14"/>
      <c r="AC14" s="14"/>
      <c r="AD14" s="14"/>
      <c r="AE14" s="13">
        <f t="shared" si="4"/>
        <v>0</v>
      </c>
      <c r="AF14" s="15">
        <f t="shared" si="2"/>
        <v>49</v>
      </c>
      <c r="AG14" s="7">
        <f t="shared" si="5"/>
        <v>49</v>
      </c>
      <c r="AH14" s="13">
        <f t="shared" si="6"/>
        <v>0</v>
      </c>
    </row>
    <row r="15" spans="1:34" ht="12" customHeight="1" x14ac:dyDescent="0.25">
      <c r="A15" s="20" t="s">
        <v>43</v>
      </c>
      <c r="B15" s="21">
        <v>85</v>
      </c>
      <c r="C15" s="10">
        <v>1</v>
      </c>
      <c r="D15" s="10">
        <v>57</v>
      </c>
      <c r="E15" s="10"/>
      <c r="F15" s="12"/>
      <c r="G15" s="1">
        <f>'10.6'!AG15</f>
        <v>142</v>
      </c>
      <c r="H15" s="22">
        <f t="shared" si="3"/>
        <v>142</v>
      </c>
      <c r="I15" s="7"/>
      <c r="J15" s="7"/>
      <c r="K15" s="7"/>
      <c r="L15" s="7"/>
      <c r="M15" s="7"/>
      <c r="N15" s="7"/>
      <c r="O15" s="6">
        <f t="shared" si="0"/>
        <v>0</v>
      </c>
      <c r="P15" s="11">
        <f t="shared" si="1"/>
        <v>142</v>
      </c>
      <c r="Q15" s="14"/>
      <c r="R15" s="14"/>
      <c r="S15" s="14"/>
      <c r="T15" s="14"/>
      <c r="U15" s="14"/>
      <c r="V15" s="14"/>
      <c r="W15" s="14"/>
      <c r="X15" s="14"/>
      <c r="Y15" s="14"/>
      <c r="Z15" s="14"/>
      <c r="AA15" s="14"/>
      <c r="AB15" s="14"/>
      <c r="AC15" s="14"/>
      <c r="AD15" s="14"/>
      <c r="AE15" s="13">
        <f t="shared" si="4"/>
        <v>0</v>
      </c>
      <c r="AF15" s="15">
        <f t="shared" si="2"/>
        <v>142</v>
      </c>
      <c r="AG15" s="7">
        <f t="shared" si="5"/>
        <v>142</v>
      </c>
      <c r="AH15" s="13">
        <f t="shared" si="6"/>
        <v>0</v>
      </c>
    </row>
    <row r="16" spans="1:34" ht="12" customHeight="1" x14ac:dyDescent="0.25">
      <c r="A16" s="20" t="s">
        <v>44</v>
      </c>
      <c r="B16" s="21">
        <v>50</v>
      </c>
      <c r="C16" s="10">
        <v>1</v>
      </c>
      <c r="D16" s="10">
        <v>47</v>
      </c>
      <c r="E16" s="10"/>
      <c r="F16" s="12"/>
      <c r="G16" s="1">
        <f>'10.6'!AG16</f>
        <v>97</v>
      </c>
      <c r="H16" s="22">
        <f t="shared" si="3"/>
        <v>97</v>
      </c>
      <c r="I16" s="7"/>
      <c r="J16" s="7"/>
      <c r="K16" s="7"/>
      <c r="L16" s="7"/>
      <c r="M16" s="7"/>
      <c r="N16" s="7"/>
      <c r="O16" s="6">
        <f t="shared" si="0"/>
        <v>0</v>
      </c>
      <c r="P16" s="11">
        <f t="shared" si="1"/>
        <v>97</v>
      </c>
      <c r="Q16" s="14"/>
      <c r="R16" s="14"/>
      <c r="S16" s="14"/>
      <c r="T16" s="14"/>
      <c r="U16" s="14"/>
      <c r="V16" s="14"/>
      <c r="W16" s="14"/>
      <c r="X16" s="14"/>
      <c r="Y16" s="14"/>
      <c r="Z16" s="14"/>
      <c r="AA16" s="14"/>
      <c r="AB16" s="14"/>
      <c r="AC16" s="14"/>
      <c r="AD16" s="14"/>
      <c r="AE16" s="13">
        <f t="shared" si="4"/>
        <v>0</v>
      </c>
      <c r="AF16" s="15">
        <f t="shared" si="2"/>
        <v>97</v>
      </c>
      <c r="AG16" s="7">
        <f t="shared" si="5"/>
        <v>97</v>
      </c>
      <c r="AH16" s="13">
        <f t="shared" si="6"/>
        <v>0</v>
      </c>
    </row>
    <row r="17" spans="1:34" ht="12" customHeight="1" x14ac:dyDescent="0.25">
      <c r="A17" s="20" t="s">
        <v>45</v>
      </c>
      <c r="B17" s="21">
        <v>50</v>
      </c>
      <c r="C17" s="10">
        <v>1</v>
      </c>
      <c r="D17" s="10">
        <v>54</v>
      </c>
      <c r="E17" s="10"/>
      <c r="F17" s="12"/>
      <c r="G17" s="1">
        <f>'10.6'!AG17</f>
        <v>104</v>
      </c>
      <c r="H17" s="22">
        <f t="shared" si="3"/>
        <v>104</v>
      </c>
      <c r="I17" s="7"/>
      <c r="J17" s="7"/>
      <c r="K17" s="7"/>
      <c r="L17" s="7"/>
      <c r="M17" s="7"/>
      <c r="N17" s="7"/>
      <c r="O17" s="6">
        <f t="shared" si="0"/>
        <v>0</v>
      </c>
      <c r="P17" s="11">
        <f t="shared" si="1"/>
        <v>104</v>
      </c>
      <c r="Q17" s="14"/>
      <c r="R17" s="14"/>
      <c r="S17" s="14"/>
      <c r="T17" s="14"/>
      <c r="U17" s="14"/>
      <c r="V17" s="14"/>
      <c r="W17" s="14"/>
      <c r="X17" s="14"/>
      <c r="Y17" s="14"/>
      <c r="Z17" s="14"/>
      <c r="AA17" s="14"/>
      <c r="AB17" s="14"/>
      <c r="AC17" s="14"/>
      <c r="AD17" s="14"/>
      <c r="AE17" s="13">
        <f t="shared" si="4"/>
        <v>0</v>
      </c>
      <c r="AF17" s="15">
        <f t="shared" si="2"/>
        <v>104</v>
      </c>
      <c r="AG17" s="7">
        <f t="shared" si="5"/>
        <v>104</v>
      </c>
      <c r="AH17" s="13">
        <f t="shared" si="6"/>
        <v>0</v>
      </c>
    </row>
    <row r="18" spans="1:34" ht="12" customHeight="1" x14ac:dyDescent="0.25">
      <c r="A18" s="20" t="s">
        <v>46</v>
      </c>
      <c r="B18" s="21">
        <v>50</v>
      </c>
      <c r="C18" s="10">
        <v>1</v>
      </c>
      <c r="D18" s="10">
        <v>49</v>
      </c>
      <c r="E18" s="10"/>
      <c r="F18" s="12"/>
      <c r="G18" s="1">
        <f>'10.6'!AG18</f>
        <v>99</v>
      </c>
      <c r="H18" s="22">
        <f t="shared" si="3"/>
        <v>99</v>
      </c>
      <c r="I18" s="7"/>
      <c r="J18" s="7"/>
      <c r="K18" s="7"/>
      <c r="L18" s="7"/>
      <c r="M18" s="7"/>
      <c r="N18" s="7"/>
      <c r="O18" s="6">
        <f t="shared" si="0"/>
        <v>0</v>
      </c>
      <c r="P18" s="11">
        <f t="shared" si="1"/>
        <v>99</v>
      </c>
      <c r="Q18" s="14"/>
      <c r="R18" s="14"/>
      <c r="S18" s="14"/>
      <c r="T18" s="14"/>
      <c r="U18" s="14"/>
      <c r="V18" s="14"/>
      <c r="W18" s="14"/>
      <c r="X18" s="14"/>
      <c r="Y18" s="14"/>
      <c r="Z18" s="14"/>
      <c r="AA18" s="14"/>
      <c r="AB18" s="14"/>
      <c r="AC18" s="14"/>
      <c r="AD18" s="14"/>
      <c r="AE18" s="13">
        <f t="shared" si="4"/>
        <v>0</v>
      </c>
      <c r="AF18" s="15">
        <f t="shared" si="2"/>
        <v>99</v>
      </c>
      <c r="AG18" s="7">
        <f t="shared" si="5"/>
        <v>99</v>
      </c>
      <c r="AH18" s="13">
        <f t="shared" si="6"/>
        <v>0</v>
      </c>
    </row>
    <row r="19" spans="1:34" ht="12" customHeight="1" x14ac:dyDescent="0.25">
      <c r="A19" s="20" t="s">
        <v>25</v>
      </c>
      <c r="B19" s="21">
        <v>50</v>
      </c>
      <c r="C19" s="10">
        <v>0</v>
      </c>
      <c r="D19" s="10">
        <v>38</v>
      </c>
      <c r="E19" s="10"/>
      <c r="F19" s="12"/>
      <c r="G19" s="1">
        <f>'10.6'!AG19</f>
        <v>38</v>
      </c>
      <c r="H19" s="22">
        <f t="shared" si="3"/>
        <v>38</v>
      </c>
      <c r="I19" s="7"/>
      <c r="J19" s="7"/>
      <c r="K19" s="7"/>
      <c r="L19" s="7"/>
      <c r="M19" s="7"/>
      <c r="N19" s="7"/>
      <c r="O19" s="6">
        <f t="shared" si="0"/>
        <v>0</v>
      </c>
      <c r="P19" s="11">
        <f t="shared" si="1"/>
        <v>38</v>
      </c>
      <c r="Q19" s="14"/>
      <c r="R19" s="14"/>
      <c r="S19" s="14"/>
      <c r="T19" s="14"/>
      <c r="U19" s="14"/>
      <c r="V19" s="14"/>
      <c r="W19" s="14"/>
      <c r="X19" s="14"/>
      <c r="Y19" s="14"/>
      <c r="Z19" s="14"/>
      <c r="AA19" s="14"/>
      <c r="AB19" s="14"/>
      <c r="AC19" s="14"/>
      <c r="AD19" s="14"/>
      <c r="AE19" s="13">
        <f>SUM(Q19:AC19)</f>
        <v>0</v>
      </c>
      <c r="AF19" s="15">
        <f t="shared" si="2"/>
        <v>38</v>
      </c>
      <c r="AG19" s="7">
        <f t="shared" si="5"/>
        <v>38</v>
      </c>
      <c r="AH19" s="13">
        <f t="shared" si="6"/>
        <v>0</v>
      </c>
    </row>
    <row r="20" spans="1:34" ht="12" customHeight="1" x14ac:dyDescent="0.25">
      <c r="A20" s="20" t="s">
        <v>26</v>
      </c>
      <c r="B20" s="21">
        <v>25</v>
      </c>
      <c r="C20" s="10"/>
      <c r="D20" s="10"/>
      <c r="E20" s="10"/>
      <c r="F20" s="12"/>
      <c r="G20" s="1">
        <f>'10.6'!AG20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2"/>
        <v>0</v>
      </c>
      <c r="AG20" s="7">
        <f t="shared" si="5"/>
        <v>0</v>
      </c>
      <c r="AH20" s="13">
        <f t="shared" si="6"/>
        <v>0</v>
      </c>
    </row>
    <row r="21" spans="1:34" ht="12" customHeight="1" x14ac:dyDescent="0.25">
      <c r="A21" s="20" t="s">
        <v>27</v>
      </c>
      <c r="B21" s="21">
        <v>33</v>
      </c>
      <c r="C21" s="10">
        <v>2</v>
      </c>
      <c r="D21" s="10">
        <v>31</v>
      </c>
      <c r="E21" s="10"/>
      <c r="F21" s="12"/>
      <c r="G21" s="1">
        <f>'10.6'!AG21</f>
        <v>97</v>
      </c>
      <c r="H21" s="22">
        <f t="shared" si="3"/>
        <v>97</v>
      </c>
      <c r="I21" s="7"/>
      <c r="J21" s="7"/>
      <c r="K21" s="7"/>
      <c r="L21" s="7"/>
      <c r="M21" s="7"/>
      <c r="N21" s="7"/>
      <c r="O21" s="6">
        <f t="shared" si="0"/>
        <v>0</v>
      </c>
      <c r="P21" s="11">
        <f t="shared" si="1"/>
        <v>97</v>
      </c>
      <c r="Q21" s="14"/>
      <c r="R21" s="14"/>
      <c r="S21" s="14"/>
      <c r="T21" s="14"/>
      <c r="U21" s="14"/>
      <c r="V21" s="14"/>
      <c r="W21" s="14"/>
      <c r="X21" s="14"/>
      <c r="Y21" s="14"/>
      <c r="Z21" s="14"/>
      <c r="AA21" s="14"/>
      <c r="AB21" s="14"/>
      <c r="AC21" s="14"/>
      <c r="AD21" s="14"/>
      <c r="AE21" s="13">
        <f t="shared" si="4"/>
        <v>0</v>
      </c>
      <c r="AF21" s="15">
        <f t="shared" si="2"/>
        <v>97</v>
      </c>
      <c r="AG21" s="7">
        <f t="shared" si="5"/>
        <v>97</v>
      </c>
      <c r="AH21" s="13">
        <f t="shared" si="6"/>
        <v>0</v>
      </c>
    </row>
    <row r="22" spans="1:34" ht="12" customHeight="1" x14ac:dyDescent="0.25">
      <c r="A22" s="20" t="s">
        <v>28</v>
      </c>
      <c r="B22" s="21">
        <v>40</v>
      </c>
      <c r="C22" s="10">
        <v>3</v>
      </c>
      <c r="D22" s="10">
        <v>24</v>
      </c>
      <c r="E22" s="10"/>
      <c r="F22" s="12">
        <v>80</v>
      </c>
      <c r="G22" s="1">
        <f>'10.6'!AG22</f>
        <v>64</v>
      </c>
      <c r="H22" s="22">
        <f t="shared" si="3"/>
        <v>144</v>
      </c>
      <c r="I22" s="7"/>
      <c r="J22" s="7"/>
      <c r="K22" s="7"/>
      <c r="L22" s="7"/>
      <c r="M22" s="7"/>
      <c r="N22" s="7"/>
      <c r="O22" s="6">
        <f t="shared" si="0"/>
        <v>0</v>
      </c>
      <c r="P22" s="11">
        <f t="shared" si="1"/>
        <v>144</v>
      </c>
      <c r="Q22" s="14"/>
      <c r="R22" s="14"/>
      <c r="S22" s="14"/>
      <c r="T22" s="14"/>
      <c r="U22" s="14"/>
      <c r="V22" s="14"/>
      <c r="W22" s="14"/>
      <c r="X22" s="14"/>
      <c r="Y22" s="14"/>
      <c r="Z22" s="14"/>
      <c r="AA22" s="14"/>
      <c r="AB22" s="14"/>
      <c r="AC22" s="14"/>
      <c r="AD22" s="14"/>
      <c r="AE22" s="13">
        <f t="shared" si="4"/>
        <v>0</v>
      </c>
      <c r="AF22" s="15">
        <f t="shared" si="2"/>
        <v>144</v>
      </c>
      <c r="AG22" s="7">
        <f t="shared" si="5"/>
        <v>144</v>
      </c>
      <c r="AH22" s="13">
        <f t="shared" si="6"/>
        <v>0</v>
      </c>
    </row>
    <row r="23" spans="1:34" ht="12" customHeight="1" x14ac:dyDescent="0.25">
      <c r="A23" s="20" t="s">
        <v>29</v>
      </c>
      <c r="B23" s="21">
        <v>40</v>
      </c>
      <c r="C23" s="10">
        <v>3</v>
      </c>
      <c r="D23" s="10">
        <v>35</v>
      </c>
      <c r="E23" s="10"/>
      <c r="F23" s="12">
        <v>80</v>
      </c>
      <c r="G23" s="1">
        <f>'10.6'!AG23</f>
        <v>75</v>
      </c>
      <c r="H23" s="22">
        <f t="shared" si="3"/>
        <v>155</v>
      </c>
      <c r="I23" s="7"/>
      <c r="J23" s="7"/>
      <c r="K23" s="7"/>
      <c r="L23" s="7"/>
      <c r="M23" s="7"/>
      <c r="N23" s="7"/>
      <c r="O23" s="6">
        <f t="shared" si="0"/>
        <v>0</v>
      </c>
      <c r="P23" s="11">
        <f t="shared" si="1"/>
        <v>155</v>
      </c>
      <c r="Q23" s="14"/>
      <c r="R23" s="14"/>
      <c r="S23" s="14"/>
      <c r="T23" s="14"/>
      <c r="U23" s="14"/>
      <c r="V23" s="14"/>
      <c r="W23" s="14"/>
      <c r="X23" s="14"/>
      <c r="Y23" s="14"/>
      <c r="Z23" s="14"/>
      <c r="AA23" s="14"/>
      <c r="AB23" s="14"/>
      <c r="AC23" s="14"/>
      <c r="AD23" s="14"/>
      <c r="AE23" s="13">
        <f t="shared" si="4"/>
        <v>0</v>
      </c>
      <c r="AF23" s="15">
        <f t="shared" si="2"/>
        <v>155</v>
      </c>
      <c r="AG23" s="7">
        <f t="shared" si="5"/>
        <v>155</v>
      </c>
      <c r="AH23" s="13">
        <f t="shared" si="6"/>
        <v>0</v>
      </c>
    </row>
    <row r="24" spans="1:34" ht="12" customHeight="1" x14ac:dyDescent="0.25">
      <c r="A24" s="20" t="s">
        <v>30</v>
      </c>
      <c r="B24" s="21">
        <v>50</v>
      </c>
      <c r="C24" s="10">
        <v>1</v>
      </c>
      <c r="D24" s="10">
        <v>15</v>
      </c>
      <c r="E24" s="10"/>
      <c r="F24" s="12"/>
      <c r="G24" s="1">
        <f>'10.6'!AG24</f>
        <v>65</v>
      </c>
      <c r="H24" s="22">
        <f t="shared" si="3"/>
        <v>65</v>
      </c>
      <c r="I24" s="7"/>
      <c r="J24" s="7"/>
      <c r="K24" s="7"/>
      <c r="L24" s="7"/>
      <c r="M24" s="7"/>
      <c r="N24" s="7"/>
      <c r="O24" s="6">
        <f t="shared" si="0"/>
        <v>0</v>
      </c>
      <c r="P24" s="11">
        <f t="shared" si="1"/>
        <v>65</v>
      </c>
      <c r="Q24" s="14"/>
      <c r="R24" s="14"/>
      <c r="S24" s="14"/>
      <c r="T24" s="14"/>
      <c r="U24" s="14"/>
      <c r="V24" s="14"/>
      <c r="W24" s="14"/>
      <c r="X24" s="14"/>
      <c r="Y24" s="14"/>
      <c r="Z24" s="14"/>
      <c r="AA24" s="14"/>
      <c r="AB24" s="14"/>
      <c r="AC24" s="14"/>
      <c r="AD24" s="14"/>
      <c r="AE24" s="13">
        <f t="shared" si="4"/>
        <v>0</v>
      </c>
      <c r="AF24" s="15">
        <f t="shared" si="2"/>
        <v>65</v>
      </c>
      <c r="AG24" s="7">
        <f t="shared" si="5"/>
        <v>65</v>
      </c>
      <c r="AH24" s="13">
        <f t="shared" si="6"/>
        <v>0</v>
      </c>
    </row>
    <row r="25" spans="1:34" ht="12" customHeight="1" x14ac:dyDescent="0.25">
      <c r="F25" s="19">
        <f>SUM(F3:F24)</f>
        <v>228</v>
      </c>
      <c r="G25" s="19">
        <f>SUM(G3:G24)</f>
        <v>5844</v>
      </c>
      <c r="H25" s="19">
        <f t="shared" ref="H25:AH25" si="7">SUM(H3:H24)</f>
        <v>6072</v>
      </c>
      <c r="I25" s="19">
        <f>SUM(I3:I24)</f>
        <v>0</v>
      </c>
      <c r="J25" s="19"/>
      <c r="K25" s="19">
        <f t="shared" si="7"/>
        <v>0</v>
      </c>
      <c r="L25" s="19">
        <f t="shared" si="7"/>
        <v>0</v>
      </c>
      <c r="M25" s="19">
        <f t="shared" si="7"/>
        <v>0</v>
      </c>
      <c r="N25" s="19">
        <f t="shared" si="7"/>
        <v>0</v>
      </c>
      <c r="O25" s="19">
        <f>SUM(O3:O24)</f>
        <v>0</v>
      </c>
      <c r="P25" s="19">
        <f t="shared" si="7"/>
        <v>6072</v>
      </c>
      <c r="Q25" s="19">
        <f t="shared" si="7"/>
        <v>0</v>
      </c>
      <c r="R25" s="19">
        <f t="shared" si="7"/>
        <v>0</v>
      </c>
      <c r="S25" s="19">
        <f t="shared" si="7"/>
        <v>0</v>
      </c>
      <c r="T25" s="19">
        <f t="shared" si="7"/>
        <v>0</v>
      </c>
      <c r="U25" s="19">
        <f t="shared" si="7"/>
        <v>0</v>
      </c>
      <c r="V25" s="19">
        <f t="shared" si="7"/>
        <v>0</v>
      </c>
      <c r="W25" s="19"/>
      <c r="X25" s="19"/>
      <c r="Y25" s="19"/>
      <c r="Z25" s="19"/>
      <c r="AA25" s="19">
        <f>SUM(AA3:AA24)</f>
        <v>0</v>
      </c>
      <c r="AB25" s="19">
        <f t="shared" si="7"/>
        <v>0</v>
      </c>
      <c r="AC25" s="19"/>
      <c r="AD25" s="19">
        <f t="shared" si="7"/>
        <v>0</v>
      </c>
      <c r="AE25" s="19">
        <f t="shared" si="7"/>
        <v>0</v>
      </c>
      <c r="AF25" s="19">
        <f t="shared" si="7"/>
        <v>6072</v>
      </c>
      <c r="AG25" s="38">
        <f>SUM(AG3:AG24)</f>
        <v>6072</v>
      </c>
      <c r="AH25" s="19">
        <f t="shared" si="7"/>
        <v>0</v>
      </c>
    </row>
    <row r="26" spans="1:34" x14ac:dyDescent="0.25">
      <c r="AG26" s="27"/>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pageSetup paperSize="9" orientation="portrait"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57</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75" customHeight="1" x14ac:dyDescent="0.25">
      <c r="A3" s="20" t="s">
        <v>31</v>
      </c>
      <c r="B3" s="21">
        <v>33</v>
      </c>
      <c r="C3" s="9">
        <v>59</v>
      </c>
      <c r="D3" s="9">
        <v>53</v>
      </c>
      <c r="E3" s="9"/>
      <c r="F3" s="12">
        <v>728</v>
      </c>
      <c r="G3" s="1">
        <f>'11.6'!AG3</f>
        <v>1556</v>
      </c>
      <c r="H3" s="22">
        <f>SUM(F3:G3)</f>
        <v>2284</v>
      </c>
      <c r="I3" s="7">
        <v>46</v>
      </c>
      <c r="J3" s="7"/>
      <c r="K3" s="7"/>
      <c r="L3" s="7">
        <v>20</v>
      </c>
      <c r="M3" s="7"/>
      <c r="N3" s="7"/>
      <c r="O3" s="6">
        <f t="shared" ref="O3:O24" si="0">SUBTOTAL(9,I3:N3)</f>
        <v>66</v>
      </c>
      <c r="P3" s="11">
        <f t="shared" ref="P3:P24" si="1">H3-O3</f>
        <v>2218</v>
      </c>
      <c r="Q3" s="14">
        <v>30</v>
      </c>
      <c r="R3" s="14">
        <v>26</v>
      </c>
      <c r="S3" s="14">
        <v>45</v>
      </c>
      <c r="T3" s="14"/>
      <c r="U3" s="14">
        <v>14</v>
      </c>
      <c r="V3" s="14">
        <v>45</v>
      </c>
      <c r="W3" s="14"/>
      <c r="X3" s="14"/>
      <c r="Y3" s="14"/>
      <c r="Z3" s="14"/>
      <c r="AA3" s="14">
        <v>30</v>
      </c>
      <c r="AB3" s="14">
        <v>23</v>
      </c>
      <c r="AC3" s="14">
        <v>2</v>
      </c>
      <c r="AD3" s="14">
        <v>3</v>
      </c>
      <c r="AE3" s="13">
        <f t="shared" ref="AE3:AE24" si="2">SUM(Q3:AC3)</f>
        <v>215</v>
      </c>
      <c r="AF3" s="15">
        <f t="shared" ref="AF3:AF24" si="3">P3-AE3</f>
        <v>2003</v>
      </c>
      <c r="AG3" s="7">
        <f t="shared" ref="AG3:AG24" si="4">(B3*C3)+D3</f>
        <v>2000</v>
      </c>
      <c r="AH3" s="13">
        <f>AG3+AD3-AF3</f>
        <v>0</v>
      </c>
    </row>
    <row r="4" spans="1:34" ht="12.75" customHeight="1" x14ac:dyDescent="0.25">
      <c r="A4" s="20" t="s">
        <v>32</v>
      </c>
      <c r="B4" s="21">
        <v>70</v>
      </c>
      <c r="C4" s="9">
        <v>29</v>
      </c>
      <c r="D4" s="9">
        <v>10</v>
      </c>
      <c r="E4" s="9"/>
      <c r="F4" s="12">
        <v>700</v>
      </c>
      <c r="G4" s="1">
        <f>'11.6'!AG4</f>
        <v>1519</v>
      </c>
      <c r="H4" s="22">
        <f t="shared" ref="H4:H24" si="5">SUM(F4:G4)</f>
        <v>2219</v>
      </c>
      <c r="I4" s="7">
        <v>45</v>
      </c>
      <c r="J4" s="7"/>
      <c r="K4" s="7"/>
      <c r="L4" s="7">
        <v>40</v>
      </c>
      <c r="M4" s="7"/>
      <c r="N4" s="7"/>
      <c r="O4" s="6">
        <f t="shared" si="0"/>
        <v>85</v>
      </c>
      <c r="P4" s="11">
        <f t="shared" si="1"/>
        <v>2134</v>
      </c>
      <c r="Q4" s="14">
        <v>11</v>
      </c>
      <c r="R4" s="14"/>
      <c r="S4" s="14">
        <v>36</v>
      </c>
      <c r="T4" s="14">
        <v>4</v>
      </c>
      <c r="U4" s="14">
        <v>9</v>
      </c>
      <c r="V4" s="14">
        <v>10</v>
      </c>
      <c r="W4" s="14"/>
      <c r="X4" s="14"/>
      <c r="Y4" s="14"/>
      <c r="Z4" s="14"/>
      <c r="AA4" s="14">
        <v>8</v>
      </c>
      <c r="AB4" s="14">
        <v>14</v>
      </c>
      <c r="AC4" s="14">
        <v>2</v>
      </c>
      <c r="AD4" s="14"/>
      <c r="AE4" s="13">
        <f t="shared" si="2"/>
        <v>94</v>
      </c>
      <c r="AF4" s="15">
        <f t="shared" si="3"/>
        <v>2040</v>
      </c>
      <c r="AG4" s="7">
        <f t="shared" si="4"/>
        <v>2040</v>
      </c>
      <c r="AH4" s="13">
        <f t="shared" ref="AH4:AH24" si="6">AG4+AD4-AF4</f>
        <v>0</v>
      </c>
    </row>
    <row r="5" spans="1:34" ht="12.75" customHeight="1" x14ac:dyDescent="0.25">
      <c r="A5" s="20" t="s">
        <v>33</v>
      </c>
      <c r="B5" s="21">
        <v>45</v>
      </c>
      <c r="C5" s="8">
        <v>5</v>
      </c>
      <c r="D5" s="8">
        <v>3</v>
      </c>
      <c r="E5" s="8"/>
      <c r="F5" s="12">
        <v>90</v>
      </c>
      <c r="G5" s="1">
        <f>'11.6'!AG5</f>
        <v>202</v>
      </c>
      <c r="H5" s="22">
        <f t="shared" si="5"/>
        <v>292</v>
      </c>
      <c r="I5" s="7"/>
      <c r="J5" s="7"/>
      <c r="K5" s="7"/>
      <c r="L5" s="7">
        <v>40</v>
      </c>
      <c r="M5" s="7"/>
      <c r="N5" s="7"/>
      <c r="O5" s="6">
        <f t="shared" si="0"/>
        <v>40</v>
      </c>
      <c r="P5" s="11">
        <f t="shared" si="1"/>
        <v>252</v>
      </c>
      <c r="Q5" s="14"/>
      <c r="R5" s="14">
        <v>10</v>
      </c>
      <c r="S5" s="14"/>
      <c r="T5" s="14"/>
      <c r="U5" s="14">
        <v>1</v>
      </c>
      <c r="V5" s="14">
        <v>10</v>
      </c>
      <c r="W5" s="14"/>
      <c r="X5" s="14"/>
      <c r="Y5" s="14"/>
      <c r="Z5" s="14"/>
      <c r="AA5" s="14"/>
      <c r="AB5" s="14">
        <v>3</v>
      </c>
      <c r="AC5" s="14"/>
      <c r="AD5" s="14"/>
      <c r="AE5" s="13">
        <f t="shared" si="2"/>
        <v>24</v>
      </c>
      <c r="AF5" s="15">
        <f t="shared" si="3"/>
        <v>228</v>
      </c>
      <c r="AG5" s="7">
        <f t="shared" si="4"/>
        <v>228</v>
      </c>
      <c r="AH5" s="13">
        <f t="shared" si="6"/>
        <v>0</v>
      </c>
    </row>
    <row r="6" spans="1:34" ht="12.75" customHeight="1" x14ac:dyDescent="0.25">
      <c r="A6" s="20" t="s">
        <v>34</v>
      </c>
      <c r="B6" s="21">
        <v>90</v>
      </c>
      <c r="C6" s="8">
        <v>3</v>
      </c>
      <c r="D6" s="8">
        <v>126</v>
      </c>
      <c r="E6" s="8"/>
      <c r="F6" s="12">
        <v>130</v>
      </c>
      <c r="G6" s="1">
        <f>'11.6'!AG6</f>
        <v>292</v>
      </c>
      <c r="H6" s="22">
        <f t="shared" si="5"/>
        <v>422</v>
      </c>
      <c r="I6" s="7">
        <v>8</v>
      </c>
      <c r="J6" s="7"/>
      <c r="K6" s="7"/>
      <c r="L6" s="7"/>
      <c r="M6" s="7"/>
      <c r="N6" s="7"/>
      <c r="O6" s="6">
        <f t="shared" si="0"/>
        <v>8</v>
      </c>
      <c r="P6" s="11">
        <f t="shared" si="1"/>
        <v>414</v>
      </c>
      <c r="Q6" s="14"/>
      <c r="R6" s="14"/>
      <c r="S6" s="14">
        <v>3</v>
      </c>
      <c r="T6" s="14"/>
      <c r="U6" s="14">
        <v>3</v>
      </c>
      <c r="V6" s="14">
        <v>7</v>
      </c>
      <c r="W6" s="14"/>
      <c r="X6" s="14"/>
      <c r="Y6" s="14"/>
      <c r="Z6" s="14"/>
      <c r="AA6" s="14">
        <v>4</v>
      </c>
      <c r="AB6" s="14"/>
      <c r="AC6" s="14"/>
      <c r="AD6" s="14">
        <v>1</v>
      </c>
      <c r="AE6" s="13">
        <f t="shared" si="2"/>
        <v>17</v>
      </c>
      <c r="AF6" s="15">
        <f t="shared" si="3"/>
        <v>397</v>
      </c>
      <c r="AG6" s="7">
        <f t="shared" si="4"/>
        <v>396</v>
      </c>
      <c r="AH6" s="13">
        <f t="shared" si="6"/>
        <v>0</v>
      </c>
    </row>
    <row r="7" spans="1:34" ht="12.75" customHeight="1" x14ac:dyDescent="0.25">
      <c r="A7" s="20" t="s">
        <v>35</v>
      </c>
      <c r="B7" s="21">
        <v>40</v>
      </c>
      <c r="C7" s="8">
        <v>1</v>
      </c>
      <c r="D7" s="8">
        <v>24</v>
      </c>
      <c r="E7" s="8"/>
      <c r="F7" s="12"/>
      <c r="G7" s="1">
        <f>'11.6'!AG7</f>
        <v>85</v>
      </c>
      <c r="H7" s="22">
        <f t="shared" si="5"/>
        <v>85</v>
      </c>
      <c r="I7" s="7"/>
      <c r="J7" s="7"/>
      <c r="K7" s="7"/>
      <c r="L7" s="7">
        <v>20</v>
      </c>
      <c r="M7" s="7"/>
      <c r="N7" s="7"/>
      <c r="O7" s="6">
        <f t="shared" si="0"/>
        <v>20</v>
      </c>
      <c r="P7" s="11">
        <f t="shared" si="1"/>
        <v>65</v>
      </c>
      <c r="Q7" s="14"/>
      <c r="R7" s="14"/>
      <c r="S7" s="14"/>
      <c r="T7" s="14"/>
      <c r="U7" s="14">
        <v>1</v>
      </c>
      <c r="V7" s="14"/>
      <c r="W7" s="14"/>
      <c r="X7" s="14"/>
      <c r="Y7" s="14"/>
      <c r="Z7" s="14"/>
      <c r="AA7" s="14"/>
      <c r="AB7" s="14"/>
      <c r="AC7" s="14"/>
      <c r="AD7" s="14"/>
      <c r="AE7" s="13">
        <f t="shared" si="2"/>
        <v>1</v>
      </c>
      <c r="AF7" s="15">
        <f t="shared" si="3"/>
        <v>64</v>
      </c>
      <c r="AG7" s="7">
        <f t="shared" si="4"/>
        <v>64</v>
      </c>
      <c r="AH7" s="13">
        <f t="shared" si="6"/>
        <v>0</v>
      </c>
    </row>
    <row r="8" spans="1:34" ht="15" customHeight="1" x14ac:dyDescent="0.25">
      <c r="A8" s="20" t="s">
        <v>36</v>
      </c>
      <c r="B8" s="21">
        <v>20</v>
      </c>
      <c r="C8" s="8">
        <v>1</v>
      </c>
      <c r="D8" s="8"/>
      <c r="E8" s="8"/>
      <c r="F8" s="12"/>
      <c r="G8" s="1">
        <f>'11.6'!AG8</f>
        <v>20</v>
      </c>
      <c r="H8" s="22">
        <f t="shared" si="5"/>
        <v>20</v>
      </c>
      <c r="I8" s="7"/>
      <c r="J8" s="7"/>
      <c r="K8" s="7"/>
      <c r="L8" s="7"/>
      <c r="M8" s="7"/>
      <c r="N8" s="7"/>
      <c r="O8" s="6">
        <f t="shared" si="0"/>
        <v>0</v>
      </c>
      <c r="P8" s="11">
        <f t="shared" si="1"/>
        <v>20</v>
      </c>
      <c r="Q8" s="14"/>
      <c r="R8" s="14"/>
      <c r="S8" s="14"/>
      <c r="T8" s="14"/>
      <c r="U8" s="14"/>
      <c r="V8" s="14"/>
      <c r="W8" s="14"/>
      <c r="X8" s="14"/>
      <c r="Y8" s="14"/>
      <c r="Z8" s="14"/>
      <c r="AA8" s="14"/>
      <c r="AB8" s="14"/>
      <c r="AC8" s="14"/>
      <c r="AD8" s="14"/>
      <c r="AE8" s="13">
        <f t="shared" si="2"/>
        <v>0</v>
      </c>
      <c r="AF8" s="15">
        <f t="shared" si="3"/>
        <v>20</v>
      </c>
      <c r="AG8" s="7">
        <f t="shared" si="4"/>
        <v>20</v>
      </c>
      <c r="AH8" s="13">
        <f t="shared" si="6"/>
        <v>0</v>
      </c>
    </row>
    <row r="9" spans="1:34" ht="12.75" customHeight="1" x14ac:dyDescent="0.25">
      <c r="A9" s="20" t="s">
        <v>37</v>
      </c>
      <c r="B9" s="21">
        <v>120</v>
      </c>
      <c r="C9" s="9">
        <v>6</v>
      </c>
      <c r="D9" s="9">
        <v>35</v>
      </c>
      <c r="E9" s="9"/>
      <c r="F9" s="12"/>
      <c r="G9" s="1">
        <f>'11.6'!AG9</f>
        <v>805</v>
      </c>
      <c r="H9" s="22">
        <f t="shared" si="5"/>
        <v>805</v>
      </c>
      <c r="I9" s="7">
        <v>15</v>
      </c>
      <c r="J9" s="7"/>
      <c r="K9" s="7"/>
      <c r="L9" s="7"/>
      <c r="M9" s="7"/>
      <c r="N9" s="7"/>
      <c r="O9" s="6">
        <f t="shared" si="0"/>
        <v>15</v>
      </c>
      <c r="P9" s="11">
        <f t="shared" si="1"/>
        <v>790</v>
      </c>
      <c r="Q9" s="28">
        <v>10</v>
      </c>
      <c r="R9" s="14"/>
      <c r="S9" s="28">
        <v>16</v>
      </c>
      <c r="T9" s="14"/>
      <c r="U9" s="28">
        <v>1</v>
      </c>
      <c r="V9" s="28">
        <v>8</v>
      </c>
      <c r="W9" s="14"/>
      <c r="X9" s="14"/>
      <c r="Y9" s="14"/>
      <c r="Z9" s="14"/>
      <c r="AA9" s="14"/>
      <c r="AB9" s="14"/>
      <c r="AC9" s="14"/>
      <c r="AD9" s="14"/>
      <c r="AE9" s="13">
        <f t="shared" si="2"/>
        <v>35</v>
      </c>
      <c r="AF9" s="15">
        <f t="shared" si="3"/>
        <v>755</v>
      </c>
      <c r="AG9" s="7">
        <f t="shared" si="4"/>
        <v>755</v>
      </c>
      <c r="AH9" s="13">
        <f t="shared" si="6"/>
        <v>0</v>
      </c>
    </row>
    <row r="10" spans="1:34" ht="12.75" customHeight="1" x14ac:dyDescent="0.25">
      <c r="A10" s="20" t="s">
        <v>38</v>
      </c>
      <c r="B10" s="21">
        <v>40</v>
      </c>
      <c r="C10" s="8">
        <v>1</v>
      </c>
      <c r="D10" s="8">
        <v>5</v>
      </c>
      <c r="E10" s="8"/>
      <c r="F10" s="12"/>
      <c r="G10" s="1">
        <f>'11.6'!AG10</f>
        <v>55</v>
      </c>
      <c r="H10" s="22">
        <f t="shared" si="5"/>
        <v>55</v>
      </c>
      <c r="I10" s="7"/>
      <c r="J10" s="7"/>
      <c r="K10" s="7"/>
      <c r="L10" s="7"/>
      <c r="M10" s="7"/>
      <c r="N10" s="7"/>
      <c r="O10" s="6">
        <f t="shared" si="0"/>
        <v>0</v>
      </c>
      <c r="P10" s="11">
        <f t="shared" si="1"/>
        <v>55</v>
      </c>
      <c r="Q10" s="14"/>
      <c r="R10" s="14"/>
      <c r="S10" s="14">
        <v>10</v>
      </c>
      <c r="T10" s="14"/>
      <c r="U10" s="14"/>
      <c r="V10" s="14"/>
      <c r="W10" s="14"/>
      <c r="X10" s="14"/>
      <c r="Y10" s="14"/>
      <c r="Z10" s="14"/>
      <c r="AA10" s="14"/>
      <c r="AB10" s="14"/>
      <c r="AC10" s="14"/>
      <c r="AD10" s="14"/>
      <c r="AE10" s="13">
        <f t="shared" si="2"/>
        <v>10</v>
      </c>
      <c r="AF10" s="15">
        <f t="shared" si="3"/>
        <v>45</v>
      </c>
      <c r="AG10" s="7">
        <f t="shared" si="4"/>
        <v>45</v>
      </c>
      <c r="AH10" s="13">
        <f t="shared" si="6"/>
        <v>0</v>
      </c>
    </row>
    <row r="11" spans="1:34" ht="12.75" customHeight="1" x14ac:dyDescent="0.25">
      <c r="A11" s="20" t="s">
        <v>39</v>
      </c>
      <c r="B11" s="21">
        <v>65</v>
      </c>
      <c r="C11" s="8">
        <v>5</v>
      </c>
      <c r="D11" s="8">
        <v>30</v>
      </c>
      <c r="E11" s="8"/>
      <c r="F11" s="12">
        <v>130</v>
      </c>
      <c r="G11" s="1">
        <f>'11.6'!AG11</f>
        <v>234</v>
      </c>
      <c r="H11" s="22">
        <f t="shared" si="5"/>
        <v>364</v>
      </c>
      <c r="I11" s="7">
        <v>3</v>
      </c>
      <c r="J11" s="7"/>
      <c r="K11" s="7"/>
      <c r="L11" s="7"/>
      <c r="M11" s="7"/>
      <c r="N11" s="7"/>
      <c r="O11" s="6">
        <f t="shared" si="0"/>
        <v>3</v>
      </c>
      <c r="P11" s="11">
        <f t="shared" si="1"/>
        <v>361</v>
      </c>
      <c r="Q11" s="14"/>
      <c r="R11" s="14"/>
      <c r="S11" s="14"/>
      <c r="T11" s="14"/>
      <c r="U11" s="14">
        <v>4</v>
      </c>
      <c r="V11" s="14"/>
      <c r="W11" s="14"/>
      <c r="X11" s="14"/>
      <c r="Y11" s="14"/>
      <c r="Z11" s="14"/>
      <c r="AA11" s="14"/>
      <c r="AB11" s="14"/>
      <c r="AC11" s="14">
        <v>2</v>
      </c>
      <c r="AD11" s="14"/>
      <c r="AE11" s="13">
        <f t="shared" si="2"/>
        <v>6</v>
      </c>
      <c r="AF11" s="15">
        <f t="shared" si="3"/>
        <v>355</v>
      </c>
      <c r="AG11" s="7">
        <f t="shared" si="4"/>
        <v>355</v>
      </c>
      <c r="AH11" s="13">
        <f t="shared" si="6"/>
        <v>0</v>
      </c>
    </row>
    <row r="12" spans="1:34" ht="12.75" customHeight="1" x14ac:dyDescent="0.25">
      <c r="A12" s="20" t="s">
        <v>40</v>
      </c>
      <c r="B12" s="21">
        <v>100</v>
      </c>
      <c r="C12" s="8">
        <v>7</v>
      </c>
      <c r="D12" s="8">
        <v>97</v>
      </c>
      <c r="E12" s="8"/>
      <c r="F12" s="12">
        <v>600</v>
      </c>
      <c r="G12" s="1">
        <f>'11.6'!AG12</f>
        <v>314</v>
      </c>
      <c r="H12" s="22">
        <f t="shared" si="5"/>
        <v>914</v>
      </c>
      <c r="I12" s="7">
        <v>33</v>
      </c>
      <c r="J12" s="7"/>
      <c r="K12" s="7"/>
      <c r="L12" s="7">
        <v>9</v>
      </c>
      <c r="M12" s="7"/>
      <c r="N12" s="7"/>
      <c r="O12" s="6">
        <f t="shared" si="0"/>
        <v>42</v>
      </c>
      <c r="P12" s="11">
        <f t="shared" si="1"/>
        <v>872</v>
      </c>
      <c r="Q12" s="14">
        <v>7</v>
      </c>
      <c r="R12" s="14">
        <v>10</v>
      </c>
      <c r="S12" s="14">
        <v>14</v>
      </c>
      <c r="T12" s="14"/>
      <c r="U12" s="14">
        <v>13</v>
      </c>
      <c r="V12" s="14">
        <v>5</v>
      </c>
      <c r="W12" s="14"/>
      <c r="X12" s="14"/>
      <c r="Y12" s="14"/>
      <c r="Z12" s="14"/>
      <c r="AA12" s="14">
        <v>12</v>
      </c>
      <c r="AB12" s="14">
        <v>12</v>
      </c>
      <c r="AC12" s="14">
        <v>2</v>
      </c>
      <c r="AD12" s="14"/>
      <c r="AE12" s="13">
        <f t="shared" si="2"/>
        <v>75</v>
      </c>
      <c r="AF12" s="15">
        <f t="shared" si="3"/>
        <v>797</v>
      </c>
      <c r="AG12" s="7">
        <f t="shared" si="4"/>
        <v>797</v>
      </c>
      <c r="AH12" s="13">
        <f t="shared" si="6"/>
        <v>0</v>
      </c>
    </row>
    <row r="13" spans="1:34" ht="12.75" customHeight="1" x14ac:dyDescent="0.25">
      <c r="A13" s="20" t="s">
        <v>41</v>
      </c>
      <c r="B13" s="21">
        <v>0</v>
      </c>
      <c r="C13" s="10"/>
      <c r="D13" s="10"/>
      <c r="E13" s="10"/>
      <c r="F13" s="12"/>
      <c r="G13" s="1">
        <f>'11.6'!AG13</f>
        <v>0</v>
      </c>
      <c r="H13" s="22">
        <f t="shared" si="5"/>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2"/>
        <v>0</v>
      </c>
      <c r="AF13" s="15">
        <f t="shared" si="3"/>
        <v>0</v>
      </c>
      <c r="AG13" s="7">
        <f t="shared" si="4"/>
        <v>0</v>
      </c>
      <c r="AH13" s="13">
        <f t="shared" si="6"/>
        <v>0</v>
      </c>
    </row>
    <row r="14" spans="1:34" ht="12.75" customHeight="1" x14ac:dyDescent="0.25">
      <c r="A14" s="20" t="s">
        <v>42</v>
      </c>
      <c r="B14" s="21">
        <v>48</v>
      </c>
      <c r="C14" s="10">
        <v>2</v>
      </c>
      <c r="D14" s="10">
        <v>31</v>
      </c>
      <c r="E14" s="10"/>
      <c r="F14" s="12">
        <v>96</v>
      </c>
      <c r="G14" s="1">
        <f>'11.6'!AG14</f>
        <v>49</v>
      </c>
      <c r="H14" s="22">
        <f t="shared" si="5"/>
        <v>145</v>
      </c>
      <c r="I14" s="7">
        <v>3</v>
      </c>
      <c r="J14" s="7"/>
      <c r="K14" s="7"/>
      <c r="L14" s="7"/>
      <c r="M14" s="7"/>
      <c r="N14" s="7"/>
      <c r="O14" s="6">
        <f t="shared" si="0"/>
        <v>3</v>
      </c>
      <c r="P14" s="11">
        <f t="shared" si="1"/>
        <v>142</v>
      </c>
      <c r="Q14" s="14">
        <v>4</v>
      </c>
      <c r="R14" s="14"/>
      <c r="S14" s="14"/>
      <c r="T14" s="14"/>
      <c r="U14" s="14"/>
      <c r="V14" s="14">
        <v>11</v>
      </c>
      <c r="W14" s="14"/>
      <c r="X14" s="14"/>
      <c r="Y14" s="14"/>
      <c r="Z14" s="14"/>
      <c r="AA14" s="14"/>
      <c r="AB14" s="14"/>
      <c r="AC14" s="14"/>
      <c r="AD14" s="14"/>
      <c r="AE14" s="13">
        <f t="shared" si="2"/>
        <v>15</v>
      </c>
      <c r="AF14" s="15">
        <f t="shared" si="3"/>
        <v>127</v>
      </c>
      <c r="AG14" s="7">
        <f t="shared" si="4"/>
        <v>127</v>
      </c>
      <c r="AH14" s="13">
        <f t="shared" si="6"/>
        <v>0</v>
      </c>
    </row>
    <row r="15" spans="1:34" ht="12.75" customHeight="1" x14ac:dyDescent="0.25">
      <c r="A15" s="20" t="s">
        <v>43</v>
      </c>
      <c r="B15" s="21">
        <v>85</v>
      </c>
      <c r="C15" s="10">
        <v>3</v>
      </c>
      <c r="D15" s="10">
        <v>25</v>
      </c>
      <c r="E15" s="10"/>
      <c r="F15" s="12">
        <v>170</v>
      </c>
      <c r="G15" s="1">
        <f>'11.6'!AG15</f>
        <v>142</v>
      </c>
      <c r="H15" s="22">
        <f t="shared" si="5"/>
        <v>312</v>
      </c>
      <c r="I15" s="7">
        <v>10</v>
      </c>
      <c r="J15" s="7"/>
      <c r="K15" s="7"/>
      <c r="L15" s="7"/>
      <c r="M15" s="7"/>
      <c r="N15" s="7"/>
      <c r="O15" s="6">
        <f t="shared" si="0"/>
        <v>10</v>
      </c>
      <c r="P15" s="11">
        <f t="shared" si="1"/>
        <v>302</v>
      </c>
      <c r="Q15" s="14">
        <v>4</v>
      </c>
      <c r="R15" s="14"/>
      <c r="S15" s="14">
        <v>2</v>
      </c>
      <c r="T15" s="14"/>
      <c r="U15" s="14">
        <v>4</v>
      </c>
      <c r="V15" s="14"/>
      <c r="W15" s="14"/>
      <c r="X15" s="14"/>
      <c r="Y15" s="14"/>
      <c r="Z15" s="14"/>
      <c r="AA15" s="14">
        <v>6</v>
      </c>
      <c r="AB15" s="14">
        <v>6</v>
      </c>
      <c r="AC15" s="14"/>
      <c r="AD15" s="14"/>
      <c r="AE15" s="13">
        <f t="shared" si="2"/>
        <v>22</v>
      </c>
      <c r="AF15" s="15">
        <f t="shared" si="3"/>
        <v>280</v>
      </c>
      <c r="AG15" s="7">
        <f t="shared" si="4"/>
        <v>280</v>
      </c>
      <c r="AH15" s="13">
        <f t="shared" si="6"/>
        <v>0</v>
      </c>
    </row>
    <row r="16" spans="1:34" ht="12.75" customHeight="1" x14ac:dyDescent="0.25">
      <c r="A16" s="20" t="s">
        <v>44</v>
      </c>
      <c r="B16" s="21">
        <v>50</v>
      </c>
      <c r="C16" s="10">
        <v>3</v>
      </c>
      <c r="D16" s="10">
        <v>63</v>
      </c>
      <c r="E16" s="10"/>
      <c r="F16" s="12">
        <v>170</v>
      </c>
      <c r="G16" s="1">
        <f>'11.6'!AG16</f>
        <v>97</v>
      </c>
      <c r="H16" s="22">
        <f t="shared" si="5"/>
        <v>267</v>
      </c>
      <c r="I16" s="7">
        <v>16</v>
      </c>
      <c r="J16" s="7"/>
      <c r="K16" s="7"/>
      <c r="L16" s="7"/>
      <c r="M16" s="7"/>
      <c r="N16" s="7"/>
      <c r="O16" s="6">
        <f t="shared" si="0"/>
        <v>16</v>
      </c>
      <c r="P16" s="11">
        <f t="shared" si="1"/>
        <v>251</v>
      </c>
      <c r="Q16" s="14"/>
      <c r="R16" s="14">
        <v>10</v>
      </c>
      <c r="S16" s="14">
        <v>6</v>
      </c>
      <c r="T16" s="14"/>
      <c r="U16" s="14">
        <v>14</v>
      </c>
      <c r="V16" s="14"/>
      <c r="W16" s="14"/>
      <c r="X16" s="14"/>
      <c r="Y16" s="14"/>
      <c r="Z16" s="14"/>
      <c r="AA16" s="14"/>
      <c r="AB16" s="14">
        <v>6</v>
      </c>
      <c r="AC16" s="14">
        <v>2</v>
      </c>
      <c r="AD16" s="14"/>
      <c r="AE16" s="13">
        <f t="shared" si="2"/>
        <v>38</v>
      </c>
      <c r="AF16" s="15">
        <f t="shared" si="3"/>
        <v>213</v>
      </c>
      <c r="AG16" s="7">
        <f t="shared" si="4"/>
        <v>213</v>
      </c>
      <c r="AH16" s="13">
        <f t="shared" si="6"/>
        <v>0</v>
      </c>
    </row>
    <row r="17" spans="1:34" ht="12.75" customHeight="1" x14ac:dyDescent="0.25">
      <c r="A17" s="20" t="s">
        <v>45</v>
      </c>
      <c r="B17" s="21">
        <v>50</v>
      </c>
      <c r="C17" s="10">
        <v>4</v>
      </c>
      <c r="D17" s="10">
        <v>51</v>
      </c>
      <c r="E17" s="10"/>
      <c r="F17" s="12">
        <v>170</v>
      </c>
      <c r="G17" s="1">
        <f>'11.6'!AG17</f>
        <v>104</v>
      </c>
      <c r="H17" s="22">
        <f t="shared" si="5"/>
        <v>274</v>
      </c>
      <c r="I17" s="7">
        <v>23</v>
      </c>
      <c r="J17" s="7"/>
      <c r="K17" s="7"/>
      <c r="L17" s="7"/>
      <c r="M17" s="7"/>
      <c r="N17" s="7"/>
      <c r="O17" s="6">
        <f t="shared" si="0"/>
        <v>23</v>
      </c>
      <c r="P17" s="11">
        <f t="shared" si="1"/>
        <v>251</v>
      </c>
      <c r="Q17" s="14"/>
      <c r="R17" s="14"/>
      <c r="S17" s="14"/>
      <c r="T17" s="14"/>
      <c r="U17" s="14"/>
      <c r="V17" s="14"/>
      <c r="W17" s="14"/>
      <c r="X17" s="14"/>
      <c r="Y17" s="14"/>
      <c r="Z17" s="14"/>
      <c r="AA17" s="14"/>
      <c r="AB17" s="14"/>
      <c r="AC17" s="14"/>
      <c r="AD17" s="14"/>
      <c r="AE17" s="13">
        <f t="shared" si="2"/>
        <v>0</v>
      </c>
      <c r="AF17" s="15">
        <f t="shared" si="3"/>
        <v>251</v>
      </c>
      <c r="AG17" s="7">
        <f t="shared" si="4"/>
        <v>251</v>
      </c>
      <c r="AH17" s="13">
        <f t="shared" si="6"/>
        <v>0</v>
      </c>
    </row>
    <row r="18" spans="1:34" ht="12.75" customHeight="1" x14ac:dyDescent="0.25">
      <c r="A18" s="20" t="s">
        <v>46</v>
      </c>
      <c r="B18" s="21">
        <v>50</v>
      </c>
      <c r="C18" s="10">
        <v>1</v>
      </c>
      <c r="D18" s="10">
        <v>46</v>
      </c>
      <c r="E18" s="10"/>
      <c r="F18" s="12"/>
      <c r="G18" s="1">
        <f>'11.6'!AG18</f>
        <v>99</v>
      </c>
      <c r="H18" s="22">
        <f t="shared" si="5"/>
        <v>99</v>
      </c>
      <c r="I18" s="7"/>
      <c r="J18" s="7"/>
      <c r="K18" s="7"/>
      <c r="L18" s="7"/>
      <c r="M18" s="7"/>
      <c r="N18" s="7"/>
      <c r="O18" s="6">
        <f t="shared" si="0"/>
        <v>0</v>
      </c>
      <c r="P18" s="11">
        <f t="shared" si="1"/>
        <v>99</v>
      </c>
      <c r="Q18" s="14">
        <v>3</v>
      </c>
      <c r="R18" s="14"/>
      <c r="S18" s="14"/>
      <c r="T18" s="14"/>
      <c r="U18" s="14"/>
      <c r="V18" s="14"/>
      <c r="W18" s="14"/>
      <c r="X18" s="14"/>
      <c r="Y18" s="14"/>
      <c r="Z18" s="14"/>
      <c r="AA18" s="14"/>
      <c r="AB18" s="14"/>
      <c r="AC18" s="14"/>
      <c r="AD18" s="14"/>
      <c r="AE18" s="13">
        <f t="shared" si="2"/>
        <v>3</v>
      </c>
      <c r="AF18" s="15">
        <f t="shared" si="3"/>
        <v>96</v>
      </c>
      <c r="AG18" s="7">
        <f t="shared" si="4"/>
        <v>96</v>
      </c>
      <c r="AH18" s="13">
        <f t="shared" si="6"/>
        <v>0</v>
      </c>
    </row>
    <row r="19" spans="1:34" ht="12.75" customHeight="1" x14ac:dyDescent="0.25">
      <c r="A19" s="20" t="s">
        <v>25</v>
      </c>
      <c r="B19" s="21">
        <v>50</v>
      </c>
      <c r="C19" s="10">
        <v>0</v>
      </c>
      <c r="D19" s="10">
        <v>2</v>
      </c>
      <c r="E19" s="10"/>
      <c r="F19" s="12"/>
      <c r="G19" s="1">
        <f>'11.6'!AG19</f>
        <v>38</v>
      </c>
      <c r="H19" s="22">
        <f t="shared" si="5"/>
        <v>38</v>
      </c>
      <c r="I19" s="7"/>
      <c r="J19" s="7"/>
      <c r="K19" s="7"/>
      <c r="L19" s="7"/>
      <c r="M19" s="7">
        <v>20</v>
      </c>
      <c r="N19" s="7"/>
      <c r="O19" s="6">
        <f t="shared" si="0"/>
        <v>20</v>
      </c>
      <c r="P19" s="11">
        <f t="shared" si="1"/>
        <v>18</v>
      </c>
      <c r="Q19" s="14"/>
      <c r="R19" s="14"/>
      <c r="S19" s="14">
        <v>10</v>
      </c>
      <c r="T19" s="14"/>
      <c r="U19" s="14"/>
      <c r="V19" s="14"/>
      <c r="W19" s="14"/>
      <c r="X19" s="14"/>
      <c r="Y19" s="14"/>
      <c r="Z19" s="14"/>
      <c r="AA19" s="14">
        <v>5</v>
      </c>
      <c r="AB19" s="14"/>
      <c r="AC19" s="14"/>
      <c r="AD19" s="14">
        <v>1</v>
      </c>
      <c r="AE19" s="13">
        <f t="shared" si="2"/>
        <v>15</v>
      </c>
      <c r="AF19" s="15">
        <f t="shared" si="3"/>
        <v>3</v>
      </c>
      <c r="AG19" s="7">
        <f t="shared" si="4"/>
        <v>2</v>
      </c>
      <c r="AH19" s="13">
        <f t="shared" si="6"/>
        <v>0</v>
      </c>
    </row>
    <row r="20" spans="1:34" ht="12.75" customHeight="1" x14ac:dyDescent="0.25">
      <c r="A20" s="20" t="s">
        <v>26</v>
      </c>
      <c r="B20" s="21">
        <v>25</v>
      </c>
      <c r="C20" s="10"/>
      <c r="D20" s="10"/>
      <c r="E20" s="10"/>
      <c r="F20" s="12"/>
      <c r="G20" s="1">
        <f>'11.6'!AG20</f>
        <v>0</v>
      </c>
      <c r="H20" s="22">
        <f t="shared" si="5"/>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2"/>
        <v>0</v>
      </c>
      <c r="AF20" s="15">
        <f t="shared" si="3"/>
        <v>0</v>
      </c>
      <c r="AG20" s="7">
        <f t="shared" si="4"/>
        <v>0</v>
      </c>
      <c r="AH20" s="13">
        <f t="shared" si="6"/>
        <v>0</v>
      </c>
    </row>
    <row r="21" spans="1:34" ht="12.75" customHeight="1" x14ac:dyDescent="0.25">
      <c r="A21" s="20" t="s">
        <v>27</v>
      </c>
      <c r="B21" s="21">
        <v>33</v>
      </c>
      <c r="C21" s="10">
        <v>2</v>
      </c>
      <c r="D21" s="10">
        <v>20</v>
      </c>
      <c r="E21" s="10"/>
      <c r="F21" s="12"/>
      <c r="G21" s="1">
        <f>'11.6'!AG21</f>
        <v>97</v>
      </c>
      <c r="H21" s="22">
        <f t="shared" si="5"/>
        <v>97</v>
      </c>
      <c r="I21" s="7"/>
      <c r="J21" s="7"/>
      <c r="K21" s="7"/>
      <c r="L21" s="7"/>
      <c r="M21" s="7"/>
      <c r="N21" s="7"/>
      <c r="O21" s="6">
        <f t="shared" si="0"/>
        <v>0</v>
      </c>
      <c r="P21" s="11">
        <f t="shared" si="1"/>
        <v>97</v>
      </c>
      <c r="Q21" s="14"/>
      <c r="R21" s="14">
        <v>6</v>
      </c>
      <c r="S21" s="14"/>
      <c r="T21" s="14"/>
      <c r="U21" s="14"/>
      <c r="V21" s="14">
        <v>5</v>
      </c>
      <c r="W21" s="14"/>
      <c r="X21" s="14"/>
      <c r="Y21" s="14"/>
      <c r="Z21" s="14"/>
      <c r="AA21" s="14"/>
      <c r="AB21" s="14"/>
      <c r="AC21" s="14"/>
      <c r="AD21" s="14"/>
      <c r="AE21" s="13">
        <f t="shared" si="2"/>
        <v>11</v>
      </c>
      <c r="AF21" s="15">
        <f t="shared" si="3"/>
        <v>86</v>
      </c>
      <c r="AG21" s="7">
        <f t="shared" si="4"/>
        <v>86</v>
      </c>
      <c r="AH21" s="13">
        <f t="shared" si="6"/>
        <v>0</v>
      </c>
    </row>
    <row r="22" spans="1:34" ht="12.75" customHeight="1" x14ac:dyDescent="0.25">
      <c r="A22" s="20" t="s">
        <v>28</v>
      </c>
      <c r="B22" s="21">
        <v>40</v>
      </c>
      <c r="C22" s="10">
        <v>1</v>
      </c>
      <c r="D22" s="10">
        <v>103</v>
      </c>
      <c r="E22" s="10"/>
      <c r="F22" s="12"/>
      <c r="G22" s="1">
        <f>'11.6'!AG22</f>
        <v>144</v>
      </c>
      <c r="H22" s="22">
        <f t="shared" si="5"/>
        <v>144</v>
      </c>
      <c r="I22" s="7"/>
      <c r="J22" s="7"/>
      <c r="K22" s="7"/>
      <c r="L22" s="7"/>
      <c r="M22" s="7"/>
      <c r="N22" s="7"/>
      <c r="O22" s="6">
        <f t="shared" si="0"/>
        <v>0</v>
      </c>
      <c r="P22" s="11">
        <f t="shared" si="1"/>
        <v>144</v>
      </c>
      <c r="Q22" s="14"/>
      <c r="R22" s="14"/>
      <c r="S22" s="14"/>
      <c r="T22" s="14"/>
      <c r="U22" s="14">
        <v>1</v>
      </c>
      <c r="V22" s="14"/>
      <c r="W22" s="14"/>
      <c r="X22" s="14"/>
      <c r="Y22" s="14"/>
      <c r="Z22" s="14"/>
      <c r="AA22" s="14"/>
      <c r="AB22" s="14"/>
      <c r="AC22" s="14"/>
      <c r="AD22" s="14"/>
      <c r="AE22" s="13">
        <f t="shared" si="2"/>
        <v>1</v>
      </c>
      <c r="AF22" s="15">
        <f t="shared" si="3"/>
        <v>143</v>
      </c>
      <c r="AG22" s="7">
        <f t="shared" si="4"/>
        <v>143</v>
      </c>
      <c r="AH22" s="13">
        <f t="shared" si="6"/>
        <v>0</v>
      </c>
    </row>
    <row r="23" spans="1:34" ht="12.75" customHeight="1" x14ac:dyDescent="0.25">
      <c r="A23" s="20" t="s">
        <v>29</v>
      </c>
      <c r="B23" s="21">
        <v>40</v>
      </c>
      <c r="C23" s="10">
        <v>1</v>
      </c>
      <c r="D23" s="10">
        <v>113</v>
      </c>
      <c r="E23" s="10"/>
      <c r="F23" s="12"/>
      <c r="G23" s="1">
        <f>'11.6'!AG23</f>
        <v>155</v>
      </c>
      <c r="H23" s="22">
        <f t="shared" si="5"/>
        <v>155</v>
      </c>
      <c r="I23" s="7"/>
      <c r="J23" s="7"/>
      <c r="K23" s="7"/>
      <c r="L23" s="7"/>
      <c r="M23" s="7"/>
      <c r="N23" s="7"/>
      <c r="O23" s="6">
        <f t="shared" si="0"/>
        <v>0</v>
      </c>
      <c r="P23" s="11">
        <f t="shared" si="1"/>
        <v>155</v>
      </c>
      <c r="Q23" s="14"/>
      <c r="R23" s="14"/>
      <c r="S23" s="14"/>
      <c r="T23" s="14"/>
      <c r="U23" s="14">
        <v>2</v>
      </c>
      <c r="V23" s="14"/>
      <c r="W23" s="14"/>
      <c r="X23" s="14"/>
      <c r="Y23" s="14"/>
      <c r="Z23" s="14"/>
      <c r="AA23" s="14"/>
      <c r="AB23" s="14"/>
      <c r="AC23" s="14"/>
      <c r="AD23" s="14"/>
      <c r="AE23" s="13">
        <f t="shared" si="2"/>
        <v>2</v>
      </c>
      <c r="AF23" s="15">
        <f t="shared" si="3"/>
        <v>153</v>
      </c>
      <c r="AG23" s="7">
        <f t="shared" si="4"/>
        <v>153</v>
      </c>
      <c r="AH23" s="13">
        <f t="shared" si="6"/>
        <v>0</v>
      </c>
    </row>
    <row r="24" spans="1:34" ht="12.75" customHeight="1" x14ac:dyDescent="0.25">
      <c r="A24" s="20" t="s">
        <v>30</v>
      </c>
      <c r="B24" s="21">
        <v>50</v>
      </c>
      <c r="C24" s="10">
        <v>1</v>
      </c>
      <c r="D24" s="10">
        <v>13</v>
      </c>
      <c r="E24" s="10"/>
      <c r="F24" s="12"/>
      <c r="G24" s="1">
        <f>'11.6'!AG24</f>
        <v>65</v>
      </c>
      <c r="H24" s="22">
        <f t="shared" si="5"/>
        <v>65</v>
      </c>
      <c r="I24" s="7"/>
      <c r="J24" s="7"/>
      <c r="K24" s="7"/>
      <c r="L24" s="7"/>
      <c r="M24" s="7"/>
      <c r="N24" s="7"/>
      <c r="O24" s="6">
        <f t="shared" si="0"/>
        <v>0</v>
      </c>
      <c r="P24" s="11">
        <f t="shared" si="1"/>
        <v>65</v>
      </c>
      <c r="Q24" s="14"/>
      <c r="R24" s="14"/>
      <c r="S24" s="14"/>
      <c r="T24" s="14"/>
      <c r="U24" s="14"/>
      <c r="V24" s="14"/>
      <c r="W24" s="14"/>
      <c r="X24" s="14"/>
      <c r="Y24" s="14"/>
      <c r="Z24" s="14"/>
      <c r="AA24" s="14"/>
      <c r="AB24" s="14"/>
      <c r="AC24" s="14">
        <v>2</v>
      </c>
      <c r="AD24" s="14"/>
      <c r="AE24" s="13">
        <f t="shared" si="2"/>
        <v>2</v>
      </c>
      <c r="AF24" s="15">
        <f t="shared" si="3"/>
        <v>63</v>
      </c>
      <c r="AG24" s="7">
        <f t="shared" si="4"/>
        <v>63</v>
      </c>
      <c r="AH24" s="13">
        <f t="shared" si="6"/>
        <v>0</v>
      </c>
    </row>
    <row r="25" spans="1:34" ht="12.75" customHeight="1" x14ac:dyDescent="0.25">
      <c r="F25" s="19">
        <f>SUM(F3:F24)</f>
        <v>2984</v>
      </c>
      <c r="G25" s="19">
        <f>SUM(G3:G24)</f>
        <v>6072</v>
      </c>
      <c r="H25" s="19">
        <f t="shared" ref="H25:AH25" si="7">SUM(H3:H24)</f>
        <v>9056</v>
      </c>
      <c r="I25" s="19">
        <f>SUM(I3:I24)</f>
        <v>202</v>
      </c>
      <c r="J25" s="19"/>
      <c r="K25" s="19">
        <f t="shared" si="7"/>
        <v>0</v>
      </c>
      <c r="L25" s="19">
        <f t="shared" si="7"/>
        <v>129</v>
      </c>
      <c r="M25" s="19">
        <f t="shared" si="7"/>
        <v>20</v>
      </c>
      <c r="N25" s="19">
        <f t="shared" si="7"/>
        <v>0</v>
      </c>
      <c r="O25" s="19">
        <f>SUM(O3:O24)</f>
        <v>351</v>
      </c>
      <c r="P25" s="19">
        <f t="shared" si="7"/>
        <v>8705</v>
      </c>
      <c r="Q25" s="19">
        <f t="shared" si="7"/>
        <v>69</v>
      </c>
      <c r="R25" s="19">
        <f t="shared" si="7"/>
        <v>62</v>
      </c>
      <c r="S25" s="19">
        <f t="shared" si="7"/>
        <v>142</v>
      </c>
      <c r="T25" s="19">
        <f t="shared" si="7"/>
        <v>4</v>
      </c>
      <c r="U25" s="19">
        <f t="shared" si="7"/>
        <v>67</v>
      </c>
      <c r="V25" s="19">
        <f t="shared" si="7"/>
        <v>101</v>
      </c>
      <c r="W25" s="19"/>
      <c r="X25" s="19"/>
      <c r="Y25" s="19"/>
      <c r="Z25" s="19"/>
      <c r="AA25" s="19">
        <f>SUM(AA3:AA24)</f>
        <v>65</v>
      </c>
      <c r="AB25" s="19">
        <f t="shared" si="7"/>
        <v>64</v>
      </c>
      <c r="AC25" s="19"/>
      <c r="AD25" s="19">
        <f t="shared" si="7"/>
        <v>5</v>
      </c>
      <c r="AE25" s="19">
        <f t="shared" si="7"/>
        <v>586</v>
      </c>
      <c r="AF25" s="19">
        <f t="shared" si="7"/>
        <v>8119</v>
      </c>
      <c r="AG25" s="19">
        <f t="shared" si="7"/>
        <v>8114</v>
      </c>
      <c r="AH25" s="19">
        <f t="shared" si="7"/>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Normal="100"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57</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1.25" customHeight="1" x14ac:dyDescent="0.25">
      <c r="A3" s="20" t="s">
        <v>31</v>
      </c>
      <c r="B3" s="21">
        <v>33</v>
      </c>
      <c r="C3" s="9">
        <v>60</v>
      </c>
      <c r="D3" s="9">
        <v>44</v>
      </c>
      <c r="E3" s="9"/>
      <c r="F3" s="12">
        <v>780</v>
      </c>
      <c r="G3" s="1">
        <f>'12.6'!AG3</f>
        <v>2000</v>
      </c>
      <c r="H3" s="22">
        <f>SUM(F3:G3)</f>
        <v>2780</v>
      </c>
      <c r="I3" s="7">
        <v>197</v>
      </c>
      <c r="J3" s="7"/>
      <c r="K3" s="7"/>
      <c r="L3" s="7"/>
      <c r="M3" s="7">
        <v>76</v>
      </c>
      <c r="N3" s="7">
        <v>230</v>
      </c>
      <c r="O3" s="6">
        <f t="shared" ref="O3:O24" si="0">SUBTOTAL(9,I3:N3)</f>
        <v>503</v>
      </c>
      <c r="P3" s="11">
        <f t="shared" ref="P3:P24" si="1">H3-O3</f>
        <v>2277</v>
      </c>
      <c r="Q3" s="14">
        <v>11</v>
      </c>
      <c r="R3" s="14">
        <v>9</v>
      </c>
      <c r="S3" s="14">
        <v>16</v>
      </c>
      <c r="T3" s="14">
        <v>41</v>
      </c>
      <c r="U3" s="14">
        <v>10</v>
      </c>
      <c r="V3" s="14">
        <v>25</v>
      </c>
      <c r="W3" s="14"/>
      <c r="X3" s="14"/>
      <c r="Y3" s="14">
        <v>44</v>
      </c>
      <c r="Z3" s="14">
        <v>42</v>
      </c>
      <c r="AA3" s="14">
        <v>50</v>
      </c>
      <c r="AB3" s="14"/>
      <c r="AC3" s="14"/>
      <c r="AD3" s="14">
        <v>5</v>
      </c>
      <c r="AE3" s="13">
        <f>SUM(Q3:AC3)</f>
        <v>248</v>
      </c>
      <c r="AF3" s="15">
        <f t="shared" ref="AF3:AF18" si="2">P3-AE3</f>
        <v>2029</v>
      </c>
      <c r="AG3" s="7">
        <f>(B3*C3)+D3</f>
        <v>2024</v>
      </c>
      <c r="AH3" s="13">
        <f>AG3+AD3-AF3</f>
        <v>0</v>
      </c>
    </row>
    <row r="4" spans="1:34" ht="11.25" customHeight="1" x14ac:dyDescent="0.25">
      <c r="A4" s="20" t="s">
        <v>32</v>
      </c>
      <c r="B4" s="21">
        <v>70</v>
      </c>
      <c r="C4" s="9">
        <v>32</v>
      </c>
      <c r="D4" s="9">
        <v>9</v>
      </c>
      <c r="E4" s="9"/>
      <c r="F4" s="12">
        <v>700</v>
      </c>
      <c r="G4" s="1">
        <f>'12.6'!AG4</f>
        <v>2040</v>
      </c>
      <c r="H4" s="22">
        <f t="shared" ref="H4:H24" si="3">SUM(F4:G4)</f>
        <v>2740</v>
      </c>
      <c r="I4" s="7">
        <v>176</v>
      </c>
      <c r="J4" s="7"/>
      <c r="K4" s="7"/>
      <c r="L4" s="7"/>
      <c r="M4" s="7">
        <v>28</v>
      </c>
      <c r="N4" s="7">
        <v>120</v>
      </c>
      <c r="O4" s="6">
        <f t="shared" si="0"/>
        <v>324</v>
      </c>
      <c r="P4" s="11">
        <f t="shared" si="1"/>
        <v>2416</v>
      </c>
      <c r="Q4" s="14">
        <v>31</v>
      </c>
      <c r="R4" s="14">
        <v>29</v>
      </c>
      <c r="S4" s="14">
        <v>23</v>
      </c>
      <c r="T4" s="14">
        <v>31</v>
      </c>
      <c r="U4" s="14"/>
      <c r="V4" s="14">
        <v>8</v>
      </c>
      <c r="W4" s="14"/>
      <c r="X4" s="14"/>
      <c r="Y4" s="14">
        <v>3</v>
      </c>
      <c r="Z4" s="14">
        <v>29</v>
      </c>
      <c r="AA4" s="14">
        <v>9</v>
      </c>
      <c r="AB4" s="14"/>
      <c r="AC4" s="14">
        <v>1</v>
      </c>
      <c r="AD4" s="14">
        <v>3</v>
      </c>
      <c r="AE4" s="13">
        <f t="shared" ref="AE4:AE24" si="4">SUM(Q4:AC4)</f>
        <v>164</v>
      </c>
      <c r="AF4" s="15">
        <f t="shared" si="2"/>
        <v>2252</v>
      </c>
      <c r="AG4" s="7">
        <f t="shared" ref="AG4:AG24" si="5">(B4*C4)+D4</f>
        <v>2249</v>
      </c>
      <c r="AH4" s="13">
        <f t="shared" ref="AH4:AH24" si="6">AG4+AD4-AF4</f>
        <v>0</v>
      </c>
    </row>
    <row r="5" spans="1:34" ht="11.25" customHeight="1" x14ac:dyDescent="0.25">
      <c r="A5" s="20" t="s">
        <v>33</v>
      </c>
      <c r="B5" s="21">
        <v>45</v>
      </c>
      <c r="C5" s="8">
        <v>3</v>
      </c>
      <c r="D5" s="8">
        <v>22</v>
      </c>
      <c r="E5" s="8"/>
      <c r="F5" s="12"/>
      <c r="G5" s="1">
        <f>'12.6'!AG5</f>
        <v>228</v>
      </c>
      <c r="H5" s="22">
        <f t="shared" si="3"/>
        <v>228</v>
      </c>
      <c r="I5" s="7"/>
      <c r="J5" s="7"/>
      <c r="K5" s="7"/>
      <c r="L5" s="7"/>
      <c r="M5" s="7">
        <v>10</v>
      </c>
      <c r="N5" s="7"/>
      <c r="O5" s="6">
        <f t="shared" si="0"/>
        <v>10</v>
      </c>
      <c r="P5" s="11">
        <f t="shared" si="1"/>
        <v>218</v>
      </c>
      <c r="Q5" s="14"/>
      <c r="R5" s="14"/>
      <c r="S5" s="14">
        <v>21</v>
      </c>
      <c r="T5" s="14"/>
      <c r="U5" s="14"/>
      <c r="V5" s="14">
        <v>7</v>
      </c>
      <c r="W5" s="14"/>
      <c r="X5" s="14"/>
      <c r="Y5" s="14">
        <v>29</v>
      </c>
      <c r="Z5" s="14"/>
      <c r="AA5" s="14">
        <v>4</v>
      </c>
      <c r="AB5" s="14"/>
      <c r="AC5" s="14"/>
      <c r="AD5" s="14"/>
      <c r="AE5" s="13">
        <f t="shared" si="4"/>
        <v>61</v>
      </c>
      <c r="AF5" s="15">
        <f t="shared" si="2"/>
        <v>157</v>
      </c>
      <c r="AG5" s="7">
        <f t="shared" si="5"/>
        <v>157</v>
      </c>
      <c r="AH5" s="13">
        <f t="shared" si="6"/>
        <v>0</v>
      </c>
    </row>
    <row r="6" spans="1:34" ht="11.25" customHeight="1" x14ac:dyDescent="0.25">
      <c r="A6" s="20" t="s">
        <v>34</v>
      </c>
      <c r="B6" s="21">
        <v>90</v>
      </c>
      <c r="C6" s="8">
        <v>2</v>
      </c>
      <c r="D6" s="8">
        <v>132</v>
      </c>
      <c r="E6" s="8"/>
      <c r="F6" s="12"/>
      <c r="G6" s="1">
        <f>'12.6'!AG6</f>
        <v>396</v>
      </c>
      <c r="H6" s="22">
        <f t="shared" si="3"/>
        <v>396</v>
      </c>
      <c r="I6" s="7">
        <v>57</v>
      </c>
      <c r="J6" s="7"/>
      <c r="K6" s="7"/>
      <c r="L6" s="7"/>
      <c r="M6" s="7"/>
      <c r="N6" s="7"/>
      <c r="O6" s="6">
        <f t="shared" si="0"/>
        <v>57</v>
      </c>
      <c r="P6" s="11">
        <f t="shared" si="1"/>
        <v>339</v>
      </c>
      <c r="Q6" s="14">
        <v>3</v>
      </c>
      <c r="R6" s="14">
        <v>3</v>
      </c>
      <c r="S6" s="14">
        <v>3</v>
      </c>
      <c r="T6" s="14">
        <v>7</v>
      </c>
      <c r="U6" s="14"/>
      <c r="V6" s="14"/>
      <c r="W6" s="14"/>
      <c r="X6" s="14"/>
      <c r="Y6" s="14"/>
      <c r="Z6" s="14">
        <v>0</v>
      </c>
      <c r="AA6" s="14">
        <v>10</v>
      </c>
      <c r="AB6" s="14"/>
      <c r="AC6" s="14">
        <v>1</v>
      </c>
      <c r="AD6" s="14"/>
      <c r="AE6" s="13">
        <f t="shared" si="4"/>
        <v>27</v>
      </c>
      <c r="AF6" s="15">
        <f t="shared" si="2"/>
        <v>312</v>
      </c>
      <c r="AG6" s="7">
        <f t="shared" si="5"/>
        <v>312</v>
      </c>
      <c r="AH6" s="13">
        <f t="shared" si="6"/>
        <v>0</v>
      </c>
    </row>
    <row r="7" spans="1:34" ht="11.25" customHeight="1" x14ac:dyDescent="0.25">
      <c r="A7" s="20" t="s">
        <v>35</v>
      </c>
      <c r="B7" s="21">
        <v>80</v>
      </c>
      <c r="C7" s="8">
        <v>1</v>
      </c>
      <c r="D7" s="8">
        <v>9</v>
      </c>
      <c r="E7" s="8"/>
      <c r="F7" s="12">
        <v>80</v>
      </c>
      <c r="G7" s="1">
        <f>'12.6'!AG7</f>
        <v>64</v>
      </c>
      <c r="H7" s="22">
        <f t="shared" si="3"/>
        <v>144</v>
      </c>
      <c r="I7" s="7">
        <v>5</v>
      </c>
      <c r="J7" s="7"/>
      <c r="K7" s="7"/>
      <c r="L7" s="7"/>
      <c r="M7" s="7"/>
      <c r="N7" s="7">
        <v>40</v>
      </c>
      <c r="O7" s="6">
        <f t="shared" si="0"/>
        <v>45</v>
      </c>
      <c r="P7" s="11">
        <f t="shared" si="1"/>
        <v>99</v>
      </c>
      <c r="Q7" s="14"/>
      <c r="R7" s="14">
        <v>10</v>
      </c>
      <c r="S7" s="14"/>
      <c r="T7" s="14"/>
      <c r="U7" s="14"/>
      <c r="V7" s="14"/>
      <c r="W7" s="14"/>
      <c r="X7" s="14"/>
      <c r="Y7" s="14"/>
      <c r="Z7" s="14"/>
      <c r="AA7" s="14"/>
      <c r="AB7" s="14"/>
      <c r="AC7" s="14"/>
      <c r="AD7" s="14"/>
      <c r="AE7" s="13">
        <f t="shared" si="4"/>
        <v>10</v>
      </c>
      <c r="AF7" s="15">
        <f t="shared" si="2"/>
        <v>89</v>
      </c>
      <c r="AG7" s="7">
        <f t="shared" si="5"/>
        <v>89</v>
      </c>
      <c r="AH7" s="13">
        <f t="shared" si="6"/>
        <v>0</v>
      </c>
    </row>
    <row r="8" spans="1:34" ht="11.25" customHeight="1" x14ac:dyDescent="0.25">
      <c r="A8" s="20" t="s">
        <v>36</v>
      </c>
      <c r="B8" s="21">
        <v>20</v>
      </c>
      <c r="C8" s="8">
        <v>1</v>
      </c>
      <c r="D8" s="8"/>
      <c r="E8" s="8"/>
      <c r="F8" s="12"/>
      <c r="G8" s="1">
        <f>'12.6'!AG8</f>
        <v>20</v>
      </c>
      <c r="H8" s="22">
        <f t="shared" si="3"/>
        <v>20</v>
      </c>
      <c r="I8" s="7"/>
      <c r="J8" s="7"/>
      <c r="K8" s="7"/>
      <c r="L8" s="7"/>
      <c r="M8" s="7"/>
      <c r="N8" s="7"/>
      <c r="O8" s="6">
        <f t="shared" si="0"/>
        <v>0</v>
      </c>
      <c r="P8" s="11">
        <f t="shared" si="1"/>
        <v>20</v>
      </c>
      <c r="Q8" s="14"/>
      <c r="R8" s="14"/>
      <c r="S8" s="14"/>
      <c r="T8" s="14"/>
      <c r="U8" s="14"/>
      <c r="V8" s="14"/>
      <c r="W8" s="14"/>
      <c r="X8" s="14"/>
      <c r="Y8" s="14"/>
      <c r="Z8" s="14"/>
      <c r="AA8" s="14"/>
      <c r="AB8" s="14"/>
      <c r="AC8" s="14"/>
      <c r="AD8" s="14"/>
      <c r="AE8" s="13">
        <f t="shared" si="4"/>
        <v>0</v>
      </c>
      <c r="AF8" s="15">
        <f t="shared" si="2"/>
        <v>20</v>
      </c>
      <c r="AG8" s="7">
        <f t="shared" si="5"/>
        <v>20</v>
      </c>
      <c r="AH8" s="13">
        <f t="shared" si="6"/>
        <v>0</v>
      </c>
    </row>
    <row r="9" spans="1:34" ht="11.25" customHeight="1" x14ac:dyDescent="0.25">
      <c r="A9" s="20" t="s">
        <v>37</v>
      </c>
      <c r="B9" s="21">
        <v>120</v>
      </c>
      <c r="C9" s="9">
        <v>3</v>
      </c>
      <c r="D9" s="9">
        <v>107</v>
      </c>
      <c r="E9" s="9"/>
      <c r="F9" s="12"/>
      <c r="G9" s="1">
        <f>'12.6'!AG9</f>
        <v>755</v>
      </c>
      <c r="H9" s="22">
        <f t="shared" si="3"/>
        <v>755</v>
      </c>
      <c r="I9" s="7">
        <v>95</v>
      </c>
      <c r="J9" s="7"/>
      <c r="K9" s="7"/>
      <c r="L9" s="7"/>
      <c r="M9" s="7"/>
      <c r="N9" s="7">
        <v>80</v>
      </c>
      <c r="O9" s="6">
        <f t="shared" si="0"/>
        <v>175</v>
      </c>
      <c r="P9" s="11">
        <f t="shared" si="1"/>
        <v>580</v>
      </c>
      <c r="Q9" s="14">
        <v>23</v>
      </c>
      <c r="R9" s="14">
        <v>29</v>
      </c>
      <c r="S9" s="14">
        <v>6</v>
      </c>
      <c r="T9" s="14">
        <v>27</v>
      </c>
      <c r="U9" s="14">
        <v>10</v>
      </c>
      <c r="V9" s="14">
        <v>2</v>
      </c>
      <c r="W9" s="14"/>
      <c r="X9" s="14"/>
      <c r="Y9" s="14"/>
      <c r="Z9" s="14">
        <v>9</v>
      </c>
      <c r="AA9" s="14">
        <v>6</v>
      </c>
      <c r="AB9" s="14"/>
      <c r="AC9" s="14"/>
      <c r="AD9" s="14">
        <v>1</v>
      </c>
      <c r="AE9" s="13">
        <f t="shared" si="4"/>
        <v>112</v>
      </c>
      <c r="AF9" s="15">
        <f t="shared" si="2"/>
        <v>468</v>
      </c>
      <c r="AG9" s="7">
        <f t="shared" si="5"/>
        <v>467</v>
      </c>
      <c r="AH9" s="13">
        <f t="shared" si="6"/>
        <v>0</v>
      </c>
    </row>
    <row r="10" spans="1:34" ht="11.25" customHeight="1" x14ac:dyDescent="0.25">
      <c r="A10" s="20" t="s">
        <v>38</v>
      </c>
      <c r="B10" s="21">
        <v>40</v>
      </c>
      <c r="C10" s="8">
        <v>2</v>
      </c>
      <c r="D10" s="8">
        <v>5</v>
      </c>
      <c r="E10" s="8"/>
      <c r="F10" s="12">
        <v>40</v>
      </c>
      <c r="G10" s="1">
        <f>'12.6'!AG10</f>
        <v>45</v>
      </c>
      <c r="H10" s="22">
        <f t="shared" si="3"/>
        <v>85</v>
      </c>
      <c r="I10" s="7"/>
      <c r="J10" s="7"/>
      <c r="K10" s="7"/>
      <c r="L10" s="7"/>
      <c r="M10" s="7"/>
      <c r="N10" s="7"/>
      <c r="O10" s="6">
        <f t="shared" si="0"/>
        <v>0</v>
      </c>
      <c r="P10" s="11">
        <f t="shared" si="1"/>
        <v>85</v>
      </c>
      <c r="Q10" s="14"/>
      <c r="R10" s="14"/>
      <c r="S10" s="14"/>
      <c r="T10" s="14"/>
      <c r="U10" s="14"/>
      <c r="V10" s="14"/>
      <c r="W10" s="14"/>
      <c r="X10" s="14"/>
      <c r="Y10" s="14"/>
      <c r="Z10" s="14"/>
      <c r="AA10" s="14"/>
      <c r="AB10" s="14"/>
      <c r="AC10" s="14"/>
      <c r="AD10" s="14"/>
      <c r="AE10" s="13">
        <f t="shared" si="4"/>
        <v>0</v>
      </c>
      <c r="AF10" s="15">
        <f t="shared" si="2"/>
        <v>85</v>
      </c>
      <c r="AG10" s="7">
        <f t="shared" si="5"/>
        <v>85</v>
      </c>
      <c r="AH10" s="13">
        <f t="shared" si="6"/>
        <v>0</v>
      </c>
    </row>
    <row r="11" spans="1:34" ht="11.25" customHeight="1" x14ac:dyDescent="0.25">
      <c r="A11" s="20" t="s">
        <v>39</v>
      </c>
      <c r="B11" s="21">
        <v>65</v>
      </c>
      <c r="C11" s="8">
        <v>6</v>
      </c>
      <c r="D11" s="8">
        <v>29</v>
      </c>
      <c r="E11" s="8"/>
      <c r="F11" s="12">
        <v>130</v>
      </c>
      <c r="G11" s="1">
        <f>'12.6'!AG11</f>
        <v>355</v>
      </c>
      <c r="H11" s="22">
        <f t="shared" si="3"/>
        <v>485</v>
      </c>
      <c r="I11" s="7">
        <v>29</v>
      </c>
      <c r="J11" s="7"/>
      <c r="K11" s="7"/>
      <c r="L11" s="7"/>
      <c r="M11" s="7"/>
      <c r="N11" s="7">
        <v>5</v>
      </c>
      <c r="O11" s="6">
        <f t="shared" si="0"/>
        <v>34</v>
      </c>
      <c r="P11" s="11">
        <f t="shared" si="1"/>
        <v>451</v>
      </c>
      <c r="Q11" s="14">
        <v>10</v>
      </c>
      <c r="R11" s="14">
        <v>1</v>
      </c>
      <c r="S11" s="14">
        <v>3</v>
      </c>
      <c r="T11" s="14">
        <v>9</v>
      </c>
      <c r="U11" s="14"/>
      <c r="V11" s="14">
        <v>3</v>
      </c>
      <c r="W11" s="14"/>
      <c r="X11" s="14"/>
      <c r="Y11" s="14"/>
      <c r="Z11" s="14">
        <v>4</v>
      </c>
      <c r="AA11" s="14">
        <v>2</v>
      </c>
      <c r="AB11" s="14"/>
      <c r="AC11" s="14"/>
      <c r="AD11" s="14"/>
      <c r="AE11" s="13">
        <f t="shared" si="4"/>
        <v>32</v>
      </c>
      <c r="AF11" s="15">
        <f t="shared" si="2"/>
        <v>419</v>
      </c>
      <c r="AG11" s="7">
        <f t="shared" si="5"/>
        <v>419</v>
      </c>
      <c r="AH11" s="13">
        <f t="shared" si="6"/>
        <v>0</v>
      </c>
    </row>
    <row r="12" spans="1:34" ht="11.25" customHeight="1" x14ac:dyDescent="0.25">
      <c r="A12" s="20" t="s">
        <v>40</v>
      </c>
      <c r="B12" s="21">
        <v>100</v>
      </c>
      <c r="C12" s="8">
        <v>4</v>
      </c>
      <c r="D12" s="8">
        <v>79</v>
      </c>
      <c r="E12" s="8"/>
      <c r="F12" s="12"/>
      <c r="G12" s="1">
        <f>'12.6'!AG12</f>
        <v>797</v>
      </c>
      <c r="H12" s="22">
        <f t="shared" si="3"/>
        <v>797</v>
      </c>
      <c r="I12" s="7">
        <v>106</v>
      </c>
      <c r="J12" s="7"/>
      <c r="K12" s="7"/>
      <c r="L12" s="7"/>
      <c r="M12" s="7">
        <v>13</v>
      </c>
      <c r="N12" s="7">
        <v>48</v>
      </c>
      <c r="O12" s="6">
        <f t="shared" si="0"/>
        <v>167</v>
      </c>
      <c r="P12" s="11">
        <f t="shared" si="1"/>
        <v>630</v>
      </c>
      <c r="Q12" s="14">
        <v>40</v>
      </c>
      <c r="R12" s="14">
        <v>13</v>
      </c>
      <c r="S12" s="14">
        <v>14</v>
      </c>
      <c r="T12" s="14">
        <v>14</v>
      </c>
      <c r="U12" s="14"/>
      <c r="V12" s="14">
        <v>31</v>
      </c>
      <c r="W12" s="14"/>
      <c r="X12" s="14"/>
      <c r="Y12" s="14">
        <v>13</v>
      </c>
      <c r="Z12" s="14">
        <v>16</v>
      </c>
      <c r="AA12" s="14">
        <v>10</v>
      </c>
      <c r="AB12" s="14"/>
      <c r="AC12" s="14"/>
      <c r="AD12" s="14"/>
      <c r="AE12" s="13">
        <f t="shared" si="4"/>
        <v>151</v>
      </c>
      <c r="AF12" s="15">
        <f t="shared" si="2"/>
        <v>479</v>
      </c>
      <c r="AG12" s="7">
        <f t="shared" si="5"/>
        <v>479</v>
      </c>
      <c r="AH12" s="13">
        <f t="shared" si="6"/>
        <v>0</v>
      </c>
    </row>
    <row r="13" spans="1:34" ht="11.25" customHeight="1" x14ac:dyDescent="0.25">
      <c r="A13" s="20" t="s">
        <v>41</v>
      </c>
      <c r="B13" s="21">
        <v>0</v>
      </c>
      <c r="C13" s="10"/>
      <c r="D13" s="10"/>
      <c r="E13" s="10"/>
      <c r="F13" s="12"/>
      <c r="G13" s="1">
        <f>'12.6'!AG13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1.25" customHeight="1" x14ac:dyDescent="0.25">
      <c r="A14" s="20" t="s">
        <v>42</v>
      </c>
      <c r="B14" s="21">
        <v>48</v>
      </c>
      <c r="C14" s="10">
        <v>3</v>
      </c>
      <c r="D14" s="10">
        <v>35</v>
      </c>
      <c r="E14" s="10"/>
      <c r="F14" s="12">
        <v>96</v>
      </c>
      <c r="G14" s="1">
        <f>'12.6'!AG14</f>
        <v>127</v>
      </c>
      <c r="H14" s="22">
        <f t="shared" si="3"/>
        <v>223</v>
      </c>
      <c r="I14" s="7">
        <v>19</v>
      </c>
      <c r="J14" s="7"/>
      <c r="K14" s="7"/>
      <c r="L14" s="7"/>
      <c r="M14" s="7"/>
      <c r="N14" s="7"/>
      <c r="O14" s="6">
        <f t="shared" si="0"/>
        <v>19</v>
      </c>
      <c r="P14" s="11">
        <f t="shared" si="1"/>
        <v>204</v>
      </c>
      <c r="Q14" s="14"/>
      <c r="R14" s="14"/>
      <c r="S14" s="14">
        <v>11</v>
      </c>
      <c r="T14" s="14">
        <v>4</v>
      </c>
      <c r="U14" s="14"/>
      <c r="V14" s="14">
        <v>7</v>
      </c>
      <c r="W14" s="14"/>
      <c r="X14" s="14"/>
      <c r="Y14" s="14">
        <v>3</v>
      </c>
      <c r="Z14" s="14"/>
      <c r="AA14" s="14"/>
      <c r="AB14" s="14"/>
      <c r="AC14" s="14"/>
      <c r="AD14" s="14"/>
      <c r="AE14" s="13">
        <f t="shared" si="4"/>
        <v>25</v>
      </c>
      <c r="AF14" s="15">
        <f t="shared" si="2"/>
        <v>179</v>
      </c>
      <c r="AG14" s="7">
        <f t="shared" si="5"/>
        <v>179</v>
      </c>
      <c r="AH14" s="13">
        <f t="shared" si="6"/>
        <v>0</v>
      </c>
    </row>
    <row r="15" spans="1:34" ht="11.25" customHeight="1" x14ac:dyDescent="0.25">
      <c r="A15" s="20" t="s">
        <v>43</v>
      </c>
      <c r="B15" s="21">
        <v>85</v>
      </c>
      <c r="C15" s="10">
        <v>3</v>
      </c>
      <c r="D15" s="10">
        <v>43</v>
      </c>
      <c r="E15" s="10"/>
      <c r="F15" s="12">
        <v>85</v>
      </c>
      <c r="G15" s="1">
        <f>'12.6'!AG15</f>
        <v>280</v>
      </c>
      <c r="H15" s="22">
        <f t="shared" si="3"/>
        <v>365</v>
      </c>
      <c r="I15" s="7">
        <v>17</v>
      </c>
      <c r="J15" s="7"/>
      <c r="K15" s="7"/>
      <c r="L15" s="7"/>
      <c r="M15" s="7">
        <v>5</v>
      </c>
      <c r="N15" s="7"/>
      <c r="O15" s="6">
        <f t="shared" si="0"/>
        <v>22</v>
      </c>
      <c r="P15" s="11">
        <f t="shared" si="1"/>
        <v>343</v>
      </c>
      <c r="Q15" s="14">
        <v>7</v>
      </c>
      <c r="R15" s="14"/>
      <c r="S15" s="14">
        <v>12</v>
      </c>
      <c r="T15" s="14">
        <v>7</v>
      </c>
      <c r="U15" s="14"/>
      <c r="V15" s="14">
        <v>9</v>
      </c>
      <c r="W15" s="14"/>
      <c r="X15" s="14"/>
      <c r="Y15" s="14"/>
      <c r="Z15" s="14">
        <v>10</v>
      </c>
      <c r="AA15" s="14"/>
      <c r="AB15" s="14"/>
      <c r="AC15" s="14"/>
      <c r="AD15" s="14"/>
      <c r="AE15" s="13">
        <f t="shared" si="4"/>
        <v>45</v>
      </c>
      <c r="AF15" s="15">
        <f t="shared" si="2"/>
        <v>298</v>
      </c>
      <c r="AG15" s="7">
        <f t="shared" si="5"/>
        <v>298</v>
      </c>
      <c r="AH15" s="13">
        <f t="shared" si="6"/>
        <v>0</v>
      </c>
    </row>
    <row r="16" spans="1:34" ht="11.25" customHeight="1" x14ac:dyDescent="0.25">
      <c r="A16" s="20" t="s">
        <v>44</v>
      </c>
      <c r="B16" s="21">
        <v>50</v>
      </c>
      <c r="C16" s="10">
        <v>4</v>
      </c>
      <c r="D16" s="10">
        <v>27</v>
      </c>
      <c r="E16" s="10"/>
      <c r="F16" s="12">
        <v>170</v>
      </c>
      <c r="G16" s="1">
        <f>'12.6'!AG16</f>
        <v>213</v>
      </c>
      <c r="H16" s="22">
        <f t="shared" si="3"/>
        <v>383</v>
      </c>
      <c r="I16" s="7">
        <v>53</v>
      </c>
      <c r="J16" s="7"/>
      <c r="K16" s="7"/>
      <c r="L16" s="7"/>
      <c r="M16" s="7">
        <v>9</v>
      </c>
      <c r="N16" s="7"/>
      <c r="O16" s="6">
        <f t="shared" si="0"/>
        <v>62</v>
      </c>
      <c r="P16" s="11">
        <f t="shared" si="1"/>
        <v>321</v>
      </c>
      <c r="Q16" s="14">
        <v>3</v>
      </c>
      <c r="R16" s="14">
        <v>14</v>
      </c>
      <c r="S16" s="14">
        <v>5</v>
      </c>
      <c r="T16" s="14">
        <v>12</v>
      </c>
      <c r="U16" s="14"/>
      <c r="V16" s="14">
        <v>30</v>
      </c>
      <c r="W16" s="14"/>
      <c r="X16" s="14"/>
      <c r="Y16" s="14">
        <v>8</v>
      </c>
      <c r="Z16" s="14">
        <v>22</v>
      </c>
      <c r="AA16" s="14"/>
      <c r="AB16" s="14"/>
      <c r="AC16" s="14"/>
      <c r="AD16" s="14"/>
      <c r="AE16" s="13">
        <f t="shared" si="4"/>
        <v>94</v>
      </c>
      <c r="AF16" s="15">
        <f t="shared" si="2"/>
        <v>227</v>
      </c>
      <c r="AG16" s="7">
        <f t="shared" si="5"/>
        <v>227</v>
      </c>
      <c r="AH16" s="13">
        <f t="shared" si="6"/>
        <v>0</v>
      </c>
    </row>
    <row r="17" spans="1:34" ht="11.25" customHeight="1" x14ac:dyDescent="0.25">
      <c r="A17" s="20" t="s">
        <v>45</v>
      </c>
      <c r="B17" s="21">
        <v>50</v>
      </c>
      <c r="C17" s="10">
        <v>6</v>
      </c>
      <c r="D17" s="10">
        <v>33</v>
      </c>
      <c r="E17" s="10"/>
      <c r="F17" s="12">
        <v>162</v>
      </c>
      <c r="G17" s="1">
        <f>'12.6'!AG17</f>
        <v>251</v>
      </c>
      <c r="H17" s="22">
        <f t="shared" si="3"/>
        <v>413</v>
      </c>
      <c r="I17" s="7">
        <v>53</v>
      </c>
      <c r="J17" s="7"/>
      <c r="K17" s="7"/>
      <c r="L17" s="7"/>
      <c r="M17" s="7"/>
      <c r="N17" s="7"/>
      <c r="O17" s="6">
        <f t="shared" si="0"/>
        <v>53</v>
      </c>
      <c r="P17" s="11">
        <f t="shared" si="1"/>
        <v>360</v>
      </c>
      <c r="Q17" s="14">
        <v>10</v>
      </c>
      <c r="R17" s="14"/>
      <c r="S17" s="14"/>
      <c r="T17" s="14">
        <v>7</v>
      </c>
      <c r="U17" s="14"/>
      <c r="V17" s="14"/>
      <c r="W17" s="14"/>
      <c r="X17" s="14"/>
      <c r="Y17" s="14"/>
      <c r="Z17" s="14">
        <v>10</v>
      </c>
      <c r="AA17" s="14"/>
      <c r="AB17" s="14"/>
      <c r="AC17" s="14"/>
      <c r="AD17" s="14"/>
      <c r="AE17" s="13">
        <f t="shared" si="4"/>
        <v>27</v>
      </c>
      <c r="AF17" s="15">
        <f t="shared" si="2"/>
        <v>333</v>
      </c>
      <c r="AG17" s="7">
        <f t="shared" si="5"/>
        <v>333</v>
      </c>
      <c r="AH17" s="13">
        <f t="shared" si="6"/>
        <v>0</v>
      </c>
    </row>
    <row r="18" spans="1:34" ht="11.25" customHeight="1" x14ac:dyDescent="0.25">
      <c r="A18" s="20" t="s">
        <v>46</v>
      </c>
      <c r="B18" s="21">
        <v>50</v>
      </c>
      <c r="C18" s="10">
        <v>1</v>
      </c>
      <c r="D18" s="10">
        <v>28</v>
      </c>
      <c r="E18" s="10"/>
      <c r="F18" s="12"/>
      <c r="G18" s="1">
        <f>'12.6'!AG18</f>
        <v>96</v>
      </c>
      <c r="H18" s="22">
        <f t="shared" si="3"/>
        <v>96</v>
      </c>
      <c r="I18" s="7">
        <v>4</v>
      </c>
      <c r="J18" s="7"/>
      <c r="K18" s="7"/>
      <c r="L18" s="7"/>
      <c r="M18" s="7"/>
      <c r="N18" s="7"/>
      <c r="O18" s="6">
        <f t="shared" si="0"/>
        <v>4</v>
      </c>
      <c r="P18" s="11">
        <f t="shared" si="1"/>
        <v>92</v>
      </c>
      <c r="Q18" s="14">
        <v>12</v>
      </c>
      <c r="R18" s="14"/>
      <c r="S18" s="14"/>
      <c r="T18" s="14"/>
      <c r="U18" s="14"/>
      <c r="V18" s="14"/>
      <c r="W18" s="14"/>
      <c r="X18" s="14"/>
      <c r="Y18" s="14"/>
      <c r="Z18" s="14"/>
      <c r="AA18" s="14"/>
      <c r="AB18" s="14"/>
      <c r="AC18" s="14"/>
      <c r="AD18" s="14">
        <v>2</v>
      </c>
      <c r="AE18" s="13">
        <f t="shared" si="4"/>
        <v>12</v>
      </c>
      <c r="AF18" s="15">
        <f t="shared" si="2"/>
        <v>80</v>
      </c>
      <c r="AG18" s="7">
        <f t="shared" si="5"/>
        <v>78</v>
      </c>
      <c r="AH18" s="13">
        <f t="shared" si="6"/>
        <v>0</v>
      </c>
    </row>
    <row r="19" spans="1:34" ht="11.25" customHeight="1" x14ac:dyDescent="0.25">
      <c r="A19" s="20" t="s">
        <v>25</v>
      </c>
      <c r="B19" s="21">
        <v>50</v>
      </c>
      <c r="C19" s="10">
        <v>0</v>
      </c>
      <c r="D19" s="10">
        <v>46</v>
      </c>
      <c r="E19" s="10"/>
      <c r="F19" s="12">
        <v>200</v>
      </c>
      <c r="G19" s="1">
        <f>'12.6'!AG19</f>
        <v>2</v>
      </c>
      <c r="H19" s="22">
        <f t="shared" si="3"/>
        <v>202</v>
      </c>
      <c r="I19" s="7"/>
      <c r="J19" s="7"/>
      <c r="K19" s="7"/>
      <c r="L19" s="7"/>
      <c r="M19" s="7">
        <v>36</v>
      </c>
      <c r="N19" s="7"/>
      <c r="O19" s="6">
        <f t="shared" si="0"/>
        <v>36</v>
      </c>
      <c r="P19" s="11">
        <f t="shared" si="1"/>
        <v>166</v>
      </c>
      <c r="Q19" s="14">
        <v>24</v>
      </c>
      <c r="R19" s="14">
        <v>25</v>
      </c>
      <c r="S19" s="14">
        <v>9</v>
      </c>
      <c r="T19" s="14">
        <v>20</v>
      </c>
      <c r="U19" s="14"/>
      <c r="V19" s="14"/>
      <c r="W19" s="14"/>
      <c r="X19" s="14"/>
      <c r="Y19" s="14">
        <v>10</v>
      </c>
      <c r="Z19" s="14"/>
      <c r="AA19" s="14">
        <v>30</v>
      </c>
      <c r="AB19" s="14"/>
      <c r="AC19" s="14"/>
      <c r="AD19" s="14">
        <v>2</v>
      </c>
      <c r="AE19" s="13">
        <f>SUM(Q19:AC19)</f>
        <v>118</v>
      </c>
      <c r="AF19" s="15">
        <f t="shared" ref="AF19:AF24" si="7">P19-AE19</f>
        <v>48</v>
      </c>
      <c r="AG19" s="7">
        <f t="shared" si="5"/>
        <v>46</v>
      </c>
      <c r="AH19" s="13">
        <f t="shared" si="6"/>
        <v>0</v>
      </c>
    </row>
    <row r="20" spans="1:34" ht="11.25" customHeight="1" x14ac:dyDescent="0.25">
      <c r="A20" s="20" t="s">
        <v>26</v>
      </c>
      <c r="B20" s="21">
        <v>25</v>
      </c>
      <c r="C20" s="10"/>
      <c r="D20" s="10"/>
      <c r="E20" s="10"/>
      <c r="F20" s="12"/>
      <c r="G20" s="1">
        <f>'12.6'!AG20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1.25" customHeight="1" x14ac:dyDescent="0.25">
      <c r="A21" s="20" t="s">
        <v>27</v>
      </c>
      <c r="B21" s="21">
        <v>33</v>
      </c>
      <c r="C21" s="10">
        <v>1</v>
      </c>
      <c r="D21" s="10">
        <v>20</v>
      </c>
      <c r="E21" s="10"/>
      <c r="F21" s="12"/>
      <c r="G21" s="1">
        <f>'12.6'!AG21</f>
        <v>86</v>
      </c>
      <c r="H21" s="22">
        <f t="shared" si="3"/>
        <v>86</v>
      </c>
      <c r="I21" s="7"/>
      <c r="J21" s="7"/>
      <c r="K21" s="7"/>
      <c r="L21" s="7"/>
      <c r="M21" s="7">
        <v>30</v>
      </c>
      <c r="N21" s="7"/>
      <c r="O21" s="6">
        <f t="shared" si="0"/>
        <v>30</v>
      </c>
      <c r="P21" s="11">
        <f t="shared" si="1"/>
        <v>56</v>
      </c>
      <c r="Q21" s="14"/>
      <c r="R21" s="14"/>
      <c r="S21" s="14"/>
      <c r="T21" s="14">
        <v>1</v>
      </c>
      <c r="U21" s="14"/>
      <c r="V21" s="14">
        <v>1</v>
      </c>
      <c r="W21" s="14"/>
      <c r="X21" s="14"/>
      <c r="Y21" s="14"/>
      <c r="Z21" s="14"/>
      <c r="AA21" s="14">
        <v>1</v>
      </c>
      <c r="AB21" s="14"/>
      <c r="AC21" s="14"/>
      <c r="AD21" s="14"/>
      <c r="AE21" s="13">
        <f t="shared" si="4"/>
        <v>3</v>
      </c>
      <c r="AF21" s="15">
        <f t="shared" si="7"/>
        <v>53</v>
      </c>
      <c r="AG21" s="7">
        <f t="shared" si="5"/>
        <v>53</v>
      </c>
      <c r="AH21" s="13">
        <f t="shared" si="6"/>
        <v>0</v>
      </c>
    </row>
    <row r="22" spans="1:34" ht="11.25" customHeight="1" x14ac:dyDescent="0.25">
      <c r="A22" s="20" t="s">
        <v>28</v>
      </c>
      <c r="B22" s="21">
        <v>40</v>
      </c>
      <c r="C22" s="10">
        <v>1</v>
      </c>
      <c r="D22" s="10">
        <v>87</v>
      </c>
      <c r="E22" s="10"/>
      <c r="F22" s="12"/>
      <c r="G22" s="1">
        <f>'12.6'!AG22</f>
        <v>143</v>
      </c>
      <c r="H22" s="22">
        <f t="shared" si="3"/>
        <v>143</v>
      </c>
      <c r="I22" s="7">
        <v>4</v>
      </c>
      <c r="J22" s="7"/>
      <c r="K22" s="7"/>
      <c r="L22" s="7"/>
      <c r="M22" s="7">
        <v>3</v>
      </c>
      <c r="N22" s="7"/>
      <c r="O22" s="6">
        <f t="shared" si="0"/>
        <v>7</v>
      </c>
      <c r="P22" s="11">
        <f t="shared" si="1"/>
        <v>136</v>
      </c>
      <c r="Q22" s="14"/>
      <c r="R22" s="14"/>
      <c r="S22" s="14"/>
      <c r="T22" s="14"/>
      <c r="U22" s="14"/>
      <c r="V22" s="14">
        <v>9</v>
      </c>
      <c r="W22" s="14"/>
      <c r="X22" s="14"/>
      <c r="Y22" s="14"/>
      <c r="Z22" s="14"/>
      <c r="AA22" s="14"/>
      <c r="AB22" s="14"/>
      <c r="AC22" s="14"/>
      <c r="AD22" s="14"/>
      <c r="AE22" s="13">
        <f t="shared" si="4"/>
        <v>9</v>
      </c>
      <c r="AF22" s="15">
        <f t="shared" si="7"/>
        <v>127</v>
      </c>
      <c r="AG22" s="7">
        <f t="shared" si="5"/>
        <v>127</v>
      </c>
      <c r="AH22" s="13">
        <f t="shared" si="6"/>
        <v>0</v>
      </c>
    </row>
    <row r="23" spans="1:34" ht="11.25" customHeight="1" x14ac:dyDescent="0.25">
      <c r="A23" s="20" t="s">
        <v>29</v>
      </c>
      <c r="B23" s="21">
        <v>40</v>
      </c>
      <c r="C23" s="10">
        <v>1</v>
      </c>
      <c r="D23" s="10">
        <v>88</v>
      </c>
      <c r="E23" s="10"/>
      <c r="F23" s="12"/>
      <c r="G23" s="1">
        <f>'12.6'!AG23</f>
        <v>153</v>
      </c>
      <c r="H23" s="22">
        <f t="shared" si="3"/>
        <v>153</v>
      </c>
      <c r="I23" s="7"/>
      <c r="J23" s="7"/>
      <c r="K23" s="7"/>
      <c r="L23" s="7"/>
      <c r="M23" s="7"/>
      <c r="N23" s="7"/>
      <c r="O23" s="6">
        <f t="shared" si="0"/>
        <v>0</v>
      </c>
      <c r="P23" s="11">
        <f t="shared" si="1"/>
        <v>153</v>
      </c>
      <c r="Q23" s="14">
        <v>10</v>
      </c>
      <c r="R23" s="14"/>
      <c r="S23" s="14"/>
      <c r="T23" s="14"/>
      <c r="U23" s="14">
        <v>15</v>
      </c>
      <c r="V23" s="14"/>
      <c r="W23" s="14"/>
      <c r="X23" s="14"/>
      <c r="Y23" s="14"/>
      <c r="Z23" s="14"/>
      <c r="AA23" s="14"/>
      <c r="AB23" s="14"/>
      <c r="AC23" s="14"/>
      <c r="AD23" s="14"/>
      <c r="AE23" s="13">
        <f t="shared" si="4"/>
        <v>25</v>
      </c>
      <c r="AF23" s="15">
        <f t="shared" si="7"/>
        <v>128</v>
      </c>
      <c r="AG23" s="7">
        <f t="shared" si="5"/>
        <v>128</v>
      </c>
      <c r="AH23" s="13">
        <f t="shared" si="6"/>
        <v>0</v>
      </c>
    </row>
    <row r="24" spans="1:34" ht="11.25" customHeight="1" x14ac:dyDescent="0.25">
      <c r="A24" s="20" t="s">
        <v>30</v>
      </c>
      <c r="B24" s="21">
        <v>50</v>
      </c>
      <c r="C24" s="10">
        <v>0</v>
      </c>
      <c r="D24" s="10">
        <v>20</v>
      </c>
      <c r="E24" s="10"/>
      <c r="F24" s="12"/>
      <c r="G24" s="1">
        <f>'12.6'!AG24</f>
        <v>63</v>
      </c>
      <c r="H24" s="22">
        <f t="shared" si="3"/>
        <v>63</v>
      </c>
      <c r="I24" s="7"/>
      <c r="J24" s="7"/>
      <c r="K24" s="7"/>
      <c r="L24" s="7"/>
      <c r="M24" s="7"/>
      <c r="N24" s="7"/>
      <c r="O24" s="6">
        <f t="shared" si="0"/>
        <v>0</v>
      </c>
      <c r="P24" s="11">
        <f t="shared" si="1"/>
        <v>63</v>
      </c>
      <c r="Q24" s="14">
        <v>41</v>
      </c>
      <c r="R24" s="14"/>
      <c r="S24" s="14">
        <v>1</v>
      </c>
      <c r="T24" s="14"/>
      <c r="U24" s="14"/>
      <c r="V24" s="14"/>
      <c r="W24" s="14"/>
      <c r="X24" s="14"/>
      <c r="Y24" s="14"/>
      <c r="Z24" s="14"/>
      <c r="AA24" s="14"/>
      <c r="AB24" s="14"/>
      <c r="AC24" s="14">
        <v>1</v>
      </c>
      <c r="AD24" s="14"/>
      <c r="AE24" s="13">
        <f t="shared" si="4"/>
        <v>43</v>
      </c>
      <c r="AF24" s="15">
        <f t="shared" si="7"/>
        <v>20</v>
      </c>
      <c r="AG24" s="7">
        <f t="shared" si="5"/>
        <v>20</v>
      </c>
      <c r="AH24" s="13">
        <f t="shared" si="6"/>
        <v>0</v>
      </c>
    </row>
    <row r="25" spans="1:34" ht="11.25" customHeight="1" x14ac:dyDescent="0.25">
      <c r="F25" s="19">
        <f>SUM(F3:F24)</f>
        <v>2443</v>
      </c>
      <c r="G25" s="19">
        <f>SUM(G3:G24)</f>
        <v>8114</v>
      </c>
      <c r="H25" s="19">
        <f t="shared" ref="H25:AH25" si="8">SUM(H3:H24)</f>
        <v>10557</v>
      </c>
      <c r="I25" s="19">
        <f>SUM(I3:I24)</f>
        <v>815</v>
      </c>
      <c r="J25" s="19"/>
      <c r="K25" s="19">
        <f t="shared" si="8"/>
        <v>0</v>
      </c>
      <c r="L25" s="19">
        <f t="shared" si="8"/>
        <v>0</v>
      </c>
      <c r="M25" s="19">
        <f t="shared" si="8"/>
        <v>210</v>
      </c>
      <c r="N25" s="19">
        <f t="shared" si="8"/>
        <v>523</v>
      </c>
      <c r="O25" s="19">
        <f>SUM(O3:O24)</f>
        <v>1548</v>
      </c>
      <c r="P25" s="19">
        <f t="shared" si="8"/>
        <v>9009</v>
      </c>
      <c r="Q25" s="19">
        <f t="shared" si="8"/>
        <v>225</v>
      </c>
      <c r="R25" s="19">
        <f t="shared" si="8"/>
        <v>133</v>
      </c>
      <c r="S25" s="19">
        <f t="shared" si="8"/>
        <v>124</v>
      </c>
      <c r="T25" s="19">
        <f t="shared" si="8"/>
        <v>180</v>
      </c>
      <c r="U25" s="19">
        <f t="shared" si="8"/>
        <v>35</v>
      </c>
      <c r="V25" s="19">
        <f t="shared" si="8"/>
        <v>132</v>
      </c>
      <c r="W25" s="19"/>
      <c r="X25" s="19"/>
      <c r="Y25" s="19"/>
      <c r="Z25" s="19"/>
      <c r="AA25" s="19">
        <f>SUM(AA3:AA24)</f>
        <v>122</v>
      </c>
      <c r="AB25" s="19">
        <f t="shared" si="8"/>
        <v>0</v>
      </c>
      <c r="AC25" s="19"/>
      <c r="AD25" s="19">
        <f t="shared" si="8"/>
        <v>13</v>
      </c>
      <c r="AE25" s="19">
        <f t="shared" si="8"/>
        <v>1206</v>
      </c>
      <c r="AF25" s="19">
        <f t="shared" si="8"/>
        <v>7803</v>
      </c>
      <c r="AG25" s="19">
        <f t="shared" si="8"/>
        <v>7790</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645"/>
  <sheetViews>
    <sheetView tabSelected="1" zoomScale="70" zoomScaleNormal="70" workbookViewId="0">
      <pane xSplit="4" ySplit="4" topLeftCell="E403" activePane="bottomRight" state="frozen"/>
      <selection pane="topRight" activeCell="D1" sqref="D1"/>
      <selection pane="bottomLeft" activeCell="A5" sqref="A5"/>
      <selection pane="bottomRight" activeCell="O387" sqref="O387"/>
    </sheetView>
  </sheetViews>
  <sheetFormatPr defaultRowHeight="30" customHeight="1" x14ac:dyDescent="0.25"/>
  <cols>
    <col min="1" max="1" width="11.7109375" style="170" customWidth="1"/>
    <col min="2" max="2" width="16.7109375" style="164" customWidth="1"/>
    <col min="3" max="3" width="14.42578125" style="163" customWidth="1"/>
    <col min="4" max="4" width="42" style="118" customWidth="1"/>
    <col min="5" max="5" width="14.85546875" style="109" bestFit="1" customWidth="1"/>
    <col min="6" max="27" width="6.7109375" style="110" customWidth="1"/>
    <col min="28" max="28" width="53.140625" style="110" customWidth="1"/>
    <col min="29" max="16384" width="9.140625" style="208"/>
  </cols>
  <sheetData>
    <row r="1" spans="1:32" s="97" customFormat="1" ht="15" customHeight="1" x14ac:dyDescent="0.3">
      <c r="A1" s="153"/>
      <c r="B1" s="154"/>
      <c r="C1" s="276" t="s">
        <v>94</v>
      </c>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D1" s="98"/>
    </row>
    <row r="2" spans="1:32" s="97" customFormat="1" ht="15.75" customHeight="1" x14ac:dyDescent="0.25">
      <c r="A2" s="153"/>
      <c r="B2" s="154"/>
      <c r="C2" s="277" t="s">
        <v>95</v>
      </c>
      <c r="D2" s="277"/>
      <c r="E2" s="277"/>
      <c r="F2" s="277"/>
      <c r="G2" s="277"/>
      <c r="H2" s="277"/>
      <c r="I2" s="277"/>
      <c r="J2" s="277"/>
      <c r="K2" s="277"/>
      <c r="L2" s="277"/>
      <c r="M2" s="277"/>
      <c r="N2" s="277"/>
      <c r="O2" s="277"/>
      <c r="P2" s="277"/>
      <c r="Q2" s="277"/>
      <c r="R2" s="277"/>
      <c r="S2" s="277"/>
      <c r="T2" s="277"/>
      <c r="U2" s="277"/>
      <c r="V2" s="277"/>
      <c r="W2" s="277"/>
      <c r="X2" s="277"/>
      <c r="Y2" s="277"/>
      <c r="Z2" s="277"/>
      <c r="AA2" s="277"/>
      <c r="AB2" s="277"/>
      <c r="AD2" s="98"/>
    </row>
    <row r="3" spans="1:32" s="97" customFormat="1" ht="18.75" hidden="1" customHeight="1" x14ac:dyDescent="0.25">
      <c r="A3" s="155"/>
      <c r="B3" s="156"/>
      <c r="C3" s="154"/>
      <c r="D3" s="117"/>
      <c r="E3" s="54"/>
      <c r="F3" s="53"/>
      <c r="G3" s="53"/>
      <c r="H3" s="53"/>
      <c r="I3" s="53"/>
      <c r="J3" s="53"/>
      <c r="K3" s="53"/>
      <c r="L3" s="53"/>
      <c r="M3" s="53"/>
      <c r="N3" s="53"/>
      <c r="O3" s="53"/>
      <c r="P3" s="53"/>
      <c r="Q3" s="53"/>
      <c r="R3" s="53"/>
      <c r="S3" s="53"/>
      <c r="T3" s="53"/>
      <c r="U3" s="53"/>
      <c r="V3" s="53"/>
      <c r="W3" s="53"/>
      <c r="X3" s="53"/>
      <c r="Y3" s="53"/>
      <c r="Z3" s="53"/>
      <c r="AA3" s="53"/>
      <c r="AB3" s="55"/>
      <c r="AD3" s="98"/>
    </row>
    <row r="4" spans="1:32" s="115" customFormat="1" ht="40.5" customHeight="1" x14ac:dyDescent="0.2">
      <c r="A4" s="148" t="s">
        <v>96</v>
      </c>
      <c r="B4" s="149" t="s">
        <v>115</v>
      </c>
      <c r="C4" s="150" t="s">
        <v>97</v>
      </c>
      <c r="D4" s="133" t="s">
        <v>98</v>
      </c>
      <c r="E4" s="56" t="s">
        <v>99</v>
      </c>
      <c r="F4" s="57" t="s">
        <v>31</v>
      </c>
      <c r="G4" s="57" t="s">
        <v>32</v>
      </c>
      <c r="H4" s="57" t="s">
        <v>33</v>
      </c>
      <c r="I4" s="57" t="s">
        <v>34</v>
      </c>
      <c r="J4" s="57" t="s">
        <v>35</v>
      </c>
      <c r="K4" s="57" t="s">
        <v>36</v>
      </c>
      <c r="L4" s="57" t="s">
        <v>37</v>
      </c>
      <c r="M4" s="57" t="s">
        <v>38</v>
      </c>
      <c r="N4" s="57" t="s">
        <v>39</v>
      </c>
      <c r="O4" s="57" t="s">
        <v>40</v>
      </c>
      <c r="P4" s="57" t="s">
        <v>41</v>
      </c>
      <c r="Q4" s="57" t="s">
        <v>42</v>
      </c>
      <c r="R4" s="57" t="s">
        <v>43</v>
      </c>
      <c r="S4" s="57" t="s">
        <v>44</v>
      </c>
      <c r="T4" s="57" t="s">
        <v>45</v>
      </c>
      <c r="U4" s="57" t="s">
        <v>46</v>
      </c>
      <c r="V4" s="57" t="s">
        <v>25</v>
      </c>
      <c r="W4" s="57" t="s">
        <v>26</v>
      </c>
      <c r="X4" s="57" t="s">
        <v>27</v>
      </c>
      <c r="Y4" s="57" t="s">
        <v>28</v>
      </c>
      <c r="Z4" s="57" t="s">
        <v>29</v>
      </c>
      <c r="AA4" s="57" t="s">
        <v>30</v>
      </c>
      <c r="AB4" s="58" t="s">
        <v>104</v>
      </c>
      <c r="AD4" s="116"/>
    </row>
    <row r="5" spans="1:32" s="99" customFormat="1" ht="30" customHeight="1" x14ac:dyDescent="0.25">
      <c r="A5" s="142">
        <v>45093</v>
      </c>
      <c r="B5" s="131" t="s">
        <v>113</v>
      </c>
      <c r="C5" s="151" t="s">
        <v>7635</v>
      </c>
      <c r="D5" s="134" t="str">
        <f>IFERROR(INDEX('MÃ CH'!$C$3:$C$3936,MATCH('Hàng trả'!$C5,'MÃ CH'!$A$3:$A$3936,0)),"")</f>
        <v>VE-S06, Tầng Trệt Khu Thương Mại Tòa nhà Venice, KDC New City, 17 Mai Chí Thọ, Phường Bình Khánh, Quận 2, HCM</v>
      </c>
      <c r="E5" s="59">
        <v>9102347677</v>
      </c>
      <c r="F5" s="9"/>
      <c r="G5" s="9"/>
      <c r="H5" s="9"/>
      <c r="I5" s="9">
        <v>4</v>
      </c>
      <c r="J5" s="9"/>
      <c r="K5" s="9"/>
      <c r="L5" s="9"/>
      <c r="M5" s="9"/>
      <c r="N5" s="9"/>
      <c r="O5" s="9"/>
      <c r="P5" s="9"/>
      <c r="Q5" s="9"/>
      <c r="R5" s="9"/>
      <c r="S5" s="9"/>
      <c r="T5" s="9">
        <v>1</v>
      </c>
      <c r="U5" s="9"/>
      <c r="V5" s="9"/>
      <c r="W5" s="9"/>
      <c r="X5" s="9"/>
      <c r="Y5" s="9"/>
      <c r="Z5" s="9"/>
      <c r="AA5" s="61"/>
      <c r="AB5" s="60"/>
      <c r="AF5" s="100"/>
    </row>
    <row r="6" spans="1:32" s="99" customFormat="1" ht="30" customHeight="1" x14ac:dyDescent="0.25">
      <c r="A6" s="142">
        <v>45093</v>
      </c>
      <c r="B6" s="157" t="s">
        <v>114</v>
      </c>
      <c r="C6" s="151" t="s">
        <v>8238</v>
      </c>
      <c r="D6" s="134" t="str">
        <f>IFERROR(INDEX('MÃ CH'!$C$3:$C$3936,MATCH('Hàng trả'!$C6,'MÃ CH'!$A$3:$A$3936,0)),"")</f>
        <v>CC Eco Green, Đ. Nguyễn Văn Linh, P.Tân Thuận Tây, Q.7, HCM</v>
      </c>
      <c r="E6" s="62">
        <v>9102234113</v>
      </c>
      <c r="F6" s="9"/>
      <c r="G6" s="9"/>
      <c r="H6" s="9"/>
      <c r="I6" s="9"/>
      <c r="J6" s="9"/>
      <c r="K6" s="9"/>
      <c r="L6" s="9">
        <v>3</v>
      </c>
      <c r="M6" s="9"/>
      <c r="N6" s="9"/>
      <c r="O6" s="9"/>
      <c r="P6" s="9"/>
      <c r="Q6" s="9"/>
      <c r="R6" s="9"/>
      <c r="S6" s="9"/>
      <c r="T6" s="9"/>
      <c r="U6" s="9"/>
      <c r="V6" s="9"/>
      <c r="W6" s="9"/>
      <c r="X6" s="9"/>
      <c r="Y6" s="9"/>
      <c r="Z6" s="9"/>
      <c r="AA6" s="9"/>
      <c r="AB6" s="61"/>
      <c r="AF6" s="100"/>
    </row>
    <row r="7" spans="1:32" s="99" customFormat="1" ht="30" customHeight="1" x14ac:dyDescent="0.25">
      <c r="A7" s="142">
        <v>45093</v>
      </c>
      <c r="B7" s="157" t="s">
        <v>114</v>
      </c>
      <c r="C7" s="151" t="s">
        <v>5999</v>
      </c>
      <c r="D7" s="134" t="str">
        <f>IFERROR(INDEX('MÃ CH'!$C$3:$C$3936,MATCH('Hàng trả'!$C7,'MÃ CH'!$A$3:$A$3936,0)),"")</f>
        <v>A01-08, tầng 1, block A, Khu căn hộ, Hoàng Anh Thanh Bình, đường số 17, P.Tân Hưng, Q.7, HCM</v>
      </c>
      <c r="E7" s="62">
        <v>9102369373</v>
      </c>
      <c r="F7" s="9"/>
      <c r="G7" s="9"/>
      <c r="H7" s="9"/>
      <c r="I7" s="9">
        <v>4</v>
      </c>
      <c r="J7" s="9"/>
      <c r="K7" s="9"/>
      <c r="L7" s="9"/>
      <c r="M7" s="9"/>
      <c r="N7" s="9"/>
      <c r="O7" s="9"/>
      <c r="P7" s="9"/>
      <c r="Q7" s="9"/>
      <c r="R7" s="9"/>
      <c r="S7" s="9"/>
      <c r="T7" s="9"/>
      <c r="U7" s="9"/>
      <c r="V7" s="9"/>
      <c r="W7" s="9"/>
      <c r="X7" s="9"/>
      <c r="Y7" s="9"/>
      <c r="Z7" s="9"/>
      <c r="AA7" s="9"/>
      <c r="AB7" s="61"/>
      <c r="AF7" s="100"/>
    </row>
    <row r="8" spans="1:32" s="99" customFormat="1" ht="30" customHeight="1" x14ac:dyDescent="0.25">
      <c r="A8" s="142">
        <v>45093</v>
      </c>
      <c r="B8" s="157" t="s">
        <v>8501</v>
      </c>
      <c r="C8" s="144" t="s">
        <v>8502</v>
      </c>
      <c r="D8" s="134" t="str">
        <f>IFERROR(INDEX('MÃ CH'!$C$3:$C$3936,MATCH('Hàng trả'!$C8,'MÃ CH'!$A$3:$A$3936,0)),"")</f>
        <v>Đường N4, KCN Tây Bắc Củ Chi, HCM</v>
      </c>
      <c r="E8" s="62"/>
      <c r="F8" s="9">
        <v>4</v>
      </c>
      <c r="G8" s="9"/>
      <c r="H8" s="9"/>
      <c r="I8" s="9"/>
      <c r="J8" s="9"/>
      <c r="K8" s="9"/>
      <c r="L8" s="9"/>
      <c r="M8" s="9"/>
      <c r="N8" s="9"/>
      <c r="O8" s="9"/>
      <c r="P8" s="9"/>
      <c r="Q8" s="9"/>
      <c r="R8" s="9">
        <v>2</v>
      </c>
      <c r="S8" s="9"/>
      <c r="T8" s="9"/>
      <c r="U8" s="9"/>
      <c r="V8" s="9"/>
      <c r="W8" s="9"/>
      <c r="X8" s="9"/>
      <c r="Y8" s="9"/>
      <c r="Z8" s="9"/>
      <c r="AA8" s="9"/>
      <c r="AB8" s="61"/>
      <c r="AF8" s="100"/>
    </row>
    <row r="9" spans="1:32" s="99" customFormat="1" ht="30" customHeight="1" x14ac:dyDescent="0.25">
      <c r="A9" s="142">
        <v>45093</v>
      </c>
      <c r="B9" s="157" t="s">
        <v>8501</v>
      </c>
      <c r="C9" s="144" t="s">
        <v>8509</v>
      </c>
      <c r="D9" s="134" t="str">
        <f>IFERROR(INDEX('MÃ CH'!$C$3:$C$3936,MATCH('Hàng trả'!$C9,'MÃ CH'!$A$3:$A$3936,0)),"")</f>
        <v>128 Hồng Hà, Phường 9, Quận Phú Nhuận, (Chung Cư Orchard Garden), HCM</v>
      </c>
      <c r="E9" s="62">
        <v>9102301567</v>
      </c>
      <c r="F9" s="9"/>
      <c r="G9" s="9"/>
      <c r="H9" s="9"/>
      <c r="I9" s="9"/>
      <c r="J9" s="9"/>
      <c r="K9" s="9"/>
      <c r="L9" s="9"/>
      <c r="M9" s="9"/>
      <c r="N9" s="9">
        <v>3</v>
      </c>
      <c r="O9" s="9"/>
      <c r="P9" s="9"/>
      <c r="Q9" s="9"/>
      <c r="R9" s="9"/>
      <c r="S9" s="9"/>
      <c r="T9" s="9">
        <v>2</v>
      </c>
      <c r="U9" s="9"/>
      <c r="V9" s="9"/>
      <c r="W9" s="9"/>
      <c r="X9" s="9"/>
      <c r="Y9" s="9"/>
      <c r="Z9" s="9"/>
      <c r="AA9" s="9"/>
      <c r="AB9" s="61"/>
      <c r="AF9" s="100"/>
    </row>
    <row r="10" spans="1:32" s="99" customFormat="1" ht="30" customHeight="1" x14ac:dyDescent="0.25">
      <c r="A10" s="142">
        <v>45093</v>
      </c>
      <c r="B10" s="157" t="s">
        <v>113</v>
      </c>
      <c r="C10" s="144" t="s">
        <v>5686</v>
      </c>
      <c r="D10" s="134" t="str">
        <f>IFERROR(INDEX('MÃ CH'!$C$3:$C$3936,MATCH('Hàng trả'!$C10,'MÃ CH'!$A$3:$A$3936,0)),"")</f>
        <v>110 Ngô Tất Tố, Quận Bình Thạnh, HCM</v>
      </c>
      <c r="E10" s="62">
        <v>9102200748</v>
      </c>
      <c r="F10" s="9"/>
      <c r="G10" s="9"/>
      <c r="H10" s="9"/>
      <c r="I10" s="9"/>
      <c r="J10" s="9"/>
      <c r="K10" s="9"/>
      <c r="L10" s="9"/>
      <c r="M10" s="9"/>
      <c r="N10" s="9"/>
      <c r="O10" s="9"/>
      <c r="P10" s="9"/>
      <c r="Q10" s="9"/>
      <c r="R10" s="9"/>
      <c r="S10" s="9"/>
      <c r="T10" s="9">
        <v>1</v>
      </c>
      <c r="U10" s="9"/>
      <c r="V10" s="9"/>
      <c r="W10" s="9"/>
      <c r="X10" s="9"/>
      <c r="Y10" s="9"/>
      <c r="Z10" s="9"/>
      <c r="AA10" s="9"/>
      <c r="AB10" s="61"/>
      <c r="AF10" s="100"/>
    </row>
    <row r="11" spans="1:32" s="99" customFormat="1" ht="30" customHeight="1" x14ac:dyDescent="0.25">
      <c r="A11" s="142">
        <v>45093</v>
      </c>
      <c r="B11" s="157" t="s">
        <v>113</v>
      </c>
      <c r="C11" s="144" t="s">
        <v>6503</v>
      </c>
      <c r="D11" s="134" t="str">
        <f>IFERROR(INDEX('MÃ CH'!$C$3:$C$3936,MATCH('Hàng trả'!$C11,'MÃ CH'!$A$3:$A$3936,0)),"")</f>
        <v>60 Lê Văn Chí, Khu Phố 3, Phường Linh Trung, Quận Thủ Đức, HCM</v>
      </c>
      <c r="E11" s="62">
        <v>9102370195</v>
      </c>
      <c r="F11" s="9"/>
      <c r="G11" s="9"/>
      <c r="H11" s="9"/>
      <c r="I11" s="9">
        <v>2</v>
      </c>
      <c r="J11" s="9"/>
      <c r="K11" s="9"/>
      <c r="L11" s="9"/>
      <c r="M11" s="9"/>
      <c r="N11" s="9">
        <v>1</v>
      </c>
      <c r="O11" s="9"/>
      <c r="P11" s="9"/>
      <c r="Q11" s="9"/>
      <c r="R11" s="9">
        <v>1</v>
      </c>
      <c r="S11" s="9"/>
      <c r="T11" s="9">
        <v>1</v>
      </c>
      <c r="U11" s="9"/>
      <c r="V11" s="9"/>
      <c r="W11" s="9"/>
      <c r="X11" s="9"/>
      <c r="Y11" s="9"/>
      <c r="Z11" s="9"/>
      <c r="AA11" s="9"/>
      <c r="AB11" s="61"/>
      <c r="AF11" s="100"/>
    </row>
    <row r="12" spans="1:32" s="99" customFormat="1" ht="30" customHeight="1" x14ac:dyDescent="0.25">
      <c r="A12" s="185">
        <v>45093</v>
      </c>
      <c r="B12" s="175" t="s">
        <v>8510</v>
      </c>
      <c r="C12" s="176" t="s">
        <v>10950</v>
      </c>
      <c r="D12" s="177" t="str">
        <f>IFERROR(INDEX('MÃ CH'!$C$3:$C$3936,MATCH('Hàng trả'!$C12,'MÃ CH'!$A$3:$A$3936,0)),"")</f>
        <v>96 Trần Đại Nghĩa, Phường Tân Tạo A, Quận Bình Tân, Tp.HCM</v>
      </c>
      <c r="E12" s="178"/>
      <c r="F12" s="210">
        <v>1</v>
      </c>
      <c r="G12" s="210"/>
      <c r="H12" s="210"/>
      <c r="I12" s="210"/>
      <c r="J12" s="210"/>
      <c r="K12" s="210"/>
      <c r="L12" s="210"/>
      <c r="M12" s="210"/>
      <c r="N12" s="210"/>
      <c r="O12" s="210"/>
      <c r="P12" s="210"/>
      <c r="Q12" s="210"/>
      <c r="R12" s="210"/>
      <c r="S12" s="210"/>
      <c r="T12" s="210"/>
      <c r="U12" s="210"/>
      <c r="V12" s="210"/>
      <c r="W12" s="210"/>
      <c r="X12" s="210"/>
      <c r="Y12" s="210"/>
      <c r="Z12" s="210"/>
      <c r="AA12" s="210"/>
      <c r="AB12" s="179"/>
      <c r="AF12" s="100"/>
    </row>
    <row r="13" spans="1:32" s="172" customFormat="1" ht="30" customHeight="1" x14ac:dyDescent="0.25">
      <c r="A13" s="173" t="str">
        <f>IFERROR(INDEX('MÃ CH'!$C$3:$C$3936,MATCH('Hàng trả'!$C13,'MÃ CH'!$A$3:$A$3936,0)),"")</f>
        <v/>
      </c>
      <c r="B13" s="173"/>
      <c r="C13" s="173"/>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94"/>
    </row>
    <row r="14" spans="1:32" s="203" customFormat="1" ht="30" customHeight="1" x14ac:dyDescent="0.25">
      <c r="A14" s="186">
        <v>45094</v>
      </c>
      <c r="B14" s="187" t="s">
        <v>114</v>
      </c>
      <c r="C14" s="188" t="s">
        <v>10958</v>
      </c>
      <c r="D14" s="183" t="str">
        <f>IFERROR(INDEX('MÃ CH'!$C$3:$C$3936,MATCH('Hàng trả'!$C14,'MÃ CH'!$A$3:$A$3936,0)),"")</f>
        <v>22 Lâm Văn Bền, Phường Tân Kiểng, Quân 7, Tp.HCM</v>
      </c>
      <c r="E14" s="184"/>
      <c r="F14" s="211">
        <v>1</v>
      </c>
      <c r="G14" s="211"/>
      <c r="H14" s="211"/>
      <c r="I14" s="211"/>
      <c r="J14" s="211"/>
      <c r="K14" s="211"/>
      <c r="L14" s="211"/>
      <c r="M14" s="211"/>
      <c r="N14" s="211"/>
      <c r="O14" s="211"/>
      <c r="P14" s="211"/>
      <c r="Q14" s="211">
        <v>2</v>
      </c>
      <c r="R14" s="211"/>
      <c r="S14" s="211"/>
      <c r="T14" s="211"/>
      <c r="U14" s="211">
        <v>2</v>
      </c>
      <c r="V14" s="211"/>
      <c r="W14" s="211"/>
      <c r="X14" s="211"/>
      <c r="Y14" s="211"/>
      <c r="Z14" s="211"/>
      <c r="AA14" s="211"/>
      <c r="AB14" s="195"/>
      <c r="AF14" s="204"/>
    </row>
    <row r="15" spans="1:32" s="203" customFormat="1" ht="30" customHeight="1" x14ac:dyDescent="0.25">
      <c r="A15" s="158">
        <v>45094</v>
      </c>
      <c r="B15" s="159" t="s">
        <v>114</v>
      </c>
      <c r="C15" s="144" t="s">
        <v>10959</v>
      </c>
      <c r="D15" s="134" t="str">
        <f>IFERROR(INDEX('MÃ CH'!$C$3:$C$3936,MATCH('Hàng trả'!$C15,'MÃ CH'!$A$3:$A$3936,0)),"")</f>
        <v>33-37 đường 9A, KDC Trung Sơn, xã Bình Hưng, huyện  Bình Chánh, Tp.HCM</v>
      </c>
      <c r="E15" s="62"/>
      <c r="F15" s="9">
        <v>1</v>
      </c>
      <c r="G15" s="9"/>
      <c r="H15" s="9"/>
      <c r="I15" s="9"/>
      <c r="J15" s="9"/>
      <c r="K15" s="9"/>
      <c r="L15" s="9"/>
      <c r="M15" s="9"/>
      <c r="N15" s="9"/>
      <c r="O15" s="9">
        <v>2</v>
      </c>
      <c r="P15" s="9"/>
      <c r="Q15" s="9"/>
      <c r="R15" s="9"/>
      <c r="S15" s="9"/>
      <c r="T15" s="9"/>
      <c r="U15" s="9"/>
      <c r="V15" s="9"/>
      <c r="W15" s="9"/>
      <c r="X15" s="9"/>
      <c r="Y15" s="9"/>
      <c r="Z15" s="9"/>
      <c r="AA15" s="9"/>
      <c r="AB15" s="196"/>
      <c r="AF15" s="204"/>
    </row>
    <row r="16" spans="1:32" s="203" customFormat="1" ht="30" customHeight="1" x14ac:dyDescent="0.25">
      <c r="A16" s="158">
        <v>45094</v>
      </c>
      <c r="B16" s="159" t="s">
        <v>8503</v>
      </c>
      <c r="C16" s="144" t="s">
        <v>10841</v>
      </c>
      <c r="D16" s="134" t="str">
        <f>IFERROR(INDEX('MÃ CH'!$C$3:$C$3936,MATCH('Hàng trả'!$C16,'MÃ CH'!$A$3:$A$3936,0)),"")</f>
        <v>6, Nguyễn Bảo Đức, KP6, P.Tam Hiệp, Thành phố Biên Hòa, T. Đồng Nai Việt Nam</v>
      </c>
      <c r="E16" s="62">
        <v>9102370797</v>
      </c>
      <c r="F16" s="9">
        <v>3</v>
      </c>
      <c r="G16" s="9">
        <v>5</v>
      </c>
      <c r="H16" s="9"/>
      <c r="I16" s="9">
        <v>2</v>
      </c>
      <c r="J16" s="9"/>
      <c r="K16" s="9"/>
      <c r="L16" s="9">
        <v>2</v>
      </c>
      <c r="M16" s="9"/>
      <c r="N16" s="9">
        <v>1</v>
      </c>
      <c r="O16" s="9"/>
      <c r="P16" s="9"/>
      <c r="Q16" s="9"/>
      <c r="R16" s="9">
        <v>1</v>
      </c>
      <c r="S16" s="9"/>
      <c r="T16" s="9">
        <v>1</v>
      </c>
      <c r="U16" s="9"/>
      <c r="V16" s="9"/>
      <c r="W16" s="9"/>
      <c r="X16" s="9"/>
      <c r="Y16" s="9"/>
      <c r="Z16" s="9"/>
      <c r="AA16" s="9"/>
      <c r="AB16" s="196"/>
      <c r="AF16" s="204"/>
    </row>
    <row r="17" spans="1:32" s="203" customFormat="1" ht="30" customHeight="1" x14ac:dyDescent="0.25">
      <c r="A17" s="158">
        <v>45094</v>
      </c>
      <c r="B17" s="157" t="s">
        <v>8501</v>
      </c>
      <c r="C17" s="144" t="s">
        <v>10964</v>
      </c>
      <c r="D17" s="134" t="str">
        <f>IFERROR(INDEX('MÃ CH'!$C$3:$C$3936,MATCH('Hàng trả'!$C17,'MÃ CH'!$A$3:$A$3936,0)),"")</f>
        <v/>
      </c>
      <c r="E17" s="62">
        <v>9102374108</v>
      </c>
      <c r="F17" s="9">
        <v>1</v>
      </c>
      <c r="G17" s="9"/>
      <c r="H17" s="9"/>
      <c r="I17" s="9"/>
      <c r="J17" s="9"/>
      <c r="K17" s="9"/>
      <c r="L17" s="9"/>
      <c r="M17" s="9"/>
      <c r="N17" s="9"/>
      <c r="O17" s="9"/>
      <c r="P17" s="9"/>
      <c r="Q17" s="9"/>
      <c r="R17" s="9"/>
      <c r="S17" s="9"/>
      <c r="T17" s="9"/>
      <c r="U17" s="9"/>
      <c r="V17" s="9"/>
      <c r="W17" s="9"/>
      <c r="X17" s="9"/>
      <c r="Y17" s="9"/>
      <c r="Z17" s="9"/>
      <c r="AA17" s="9"/>
      <c r="AB17" s="196"/>
      <c r="AF17" s="204"/>
    </row>
    <row r="18" spans="1:32" s="203" customFormat="1" ht="30" customHeight="1" x14ac:dyDescent="0.25">
      <c r="A18" s="158">
        <v>45094</v>
      </c>
      <c r="B18" s="157" t="s">
        <v>8501</v>
      </c>
      <c r="C18" s="144" t="s">
        <v>10965</v>
      </c>
      <c r="D18" s="134" t="str">
        <f>IFERROR(INDEX('MÃ CH'!$C$3:$C$3936,MATCH('Hàng trả'!$C18,'MÃ CH'!$A$3:$A$3936,0)),"")</f>
        <v/>
      </c>
      <c r="E18" s="62">
        <v>9102263887</v>
      </c>
      <c r="F18" s="9"/>
      <c r="G18" s="9"/>
      <c r="H18" s="9"/>
      <c r="I18" s="9"/>
      <c r="J18" s="9"/>
      <c r="K18" s="9"/>
      <c r="L18" s="9"/>
      <c r="M18" s="9"/>
      <c r="N18" s="9">
        <v>6</v>
      </c>
      <c r="O18" s="9">
        <v>1</v>
      </c>
      <c r="P18" s="9"/>
      <c r="Q18" s="9"/>
      <c r="R18" s="9"/>
      <c r="S18" s="9"/>
      <c r="T18" s="9"/>
      <c r="U18" s="9"/>
      <c r="V18" s="9"/>
      <c r="W18" s="9"/>
      <c r="X18" s="9"/>
      <c r="Y18" s="9"/>
      <c r="Z18" s="9"/>
      <c r="AA18" s="9"/>
      <c r="AB18" s="196"/>
      <c r="AF18" s="204"/>
    </row>
    <row r="19" spans="1:32" s="203" customFormat="1" ht="30" customHeight="1" x14ac:dyDescent="0.25">
      <c r="A19" s="158">
        <v>45094</v>
      </c>
      <c r="B19" s="157" t="s">
        <v>8501</v>
      </c>
      <c r="C19" s="144" t="s">
        <v>10966</v>
      </c>
      <c r="D19" s="134" t="str">
        <f>IFERROR(INDEX('MÃ CH'!$C$3:$C$3936,MATCH('Hàng trả'!$C19,'MÃ CH'!$A$3:$A$3936,0)),"")</f>
        <v/>
      </c>
      <c r="E19" s="62">
        <v>9102375070</v>
      </c>
      <c r="F19" s="9">
        <v>7</v>
      </c>
      <c r="G19" s="9"/>
      <c r="H19" s="9"/>
      <c r="I19" s="9">
        <v>2</v>
      </c>
      <c r="J19" s="9"/>
      <c r="K19" s="9"/>
      <c r="L19" s="9"/>
      <c r="M19" s="9"/>
      <c r="N19" s="9"/>
      <c r="O19" s="9">
        <v>1</v>
      </c>
      <c r="P19" s="9"/>
      <c r="Q19" s="9"/>
      <c r="R19" s="9"/>
      <c r="S19" s="9"/>
      <c r="T19" s="9"/>
      <c r="U19" s="9"/>
      <c r="V19" s="9"/>
      <c r="W19" s="9"/>
      <c r="X19" s="9"/>
      <c r="Y19" s="9"/>
      <c r="Z19" s="9"/>
      <c r="AA19" s="9"/>
      <c r="AB19" s="196"/>
      <c r="AF19" s="204"/>
    </row>
    <row r="20" spans="1:32" s="203" customFormat="1" ht="30" customHeight="1" x14ac:dyDescent="0.25">
      <c r="A20" s="158">
        <v>45094</v>
      </c>
      <c r="B20" s="157" t="s">
        <v>8501</v>
      </c>
      <c r="C20" s="144" t="s">
        <v>10965</v>
      </c>
      <c r="D20" s="134" t="str">
        <f>IFERROR(INDEX('MÃ CH'!$C$3:$C$3936,MATCH('Hàng trả'!$C20,'MÃ CH'!$A$3:$A$3936,0)),"")</f>
        <v/>
      </c>
      <c r="E20" s="62">
        <v>9102255335</v>
      </c>
      <c r="F20" s="9">
        <v>1</v>
      </c>
      <c r="G20" s="9"/>
      <c r="H20" s="9"/>
      <c r="I20" s="9"/>
      <c r="J20" s="9"/>
      <c r="K20" s="9"/>
      <c r="L20" s="9">
        <v>1</v>
      </c>
      <c r="M20" s="9"/>
      <c r="N20" s="9"/>
      <c r="O20" s="9">
        <v>3</v>
      </c>
      <c r="P20" s="9"/>
      <c r="Q20" s="9"/>
      <c r="R20" s="9"/>
      <c r="S20" s="9"/>
      <c r="T20" s="9"/>
      <c r="U20" s="9"/>
      <c r="V20" s="9"/>
      <c r="W20" s="9"/>
      <c r="X20" s="9"/>
      <c r="Y20" s="9"/>
      <c r="Z20" s="9"/>
      <c r="AA20" s="9"/>
      <c r="AB20" s="196"/>
      <c r="AF20" s="204"/>
    </row>
    <row r="21" spans="1:32" s="203" customFormat="1" ht="30" customHeight="1" x14ac:dyDescent="0.25">
      <c r="A21" s="158">
        <v>45094</v>
      </c>
      <c r="B21" s="157" t="s">
        <v>8501</v>
      </c>
      <c r="C21" s="144" t="s">
        <v>10967</v>
      </c>
      <c r="D21" s="134" t="str">
        <f>IFERROR(INDEX('MÃ CH'!$C$3:$C$3936,MATCH('Hàng trả'!$C21,'MÃ CH'!$A$3:$A$3936,0)),"")</f>
        <v/>
      </c>
      <c r="E21" s="62">
        <v>9102373742</v>
      </c>
      <c r="F21" s="9">
        <v>3</v>
      </c>
      <c r="G21" s="9"/>
      <c r="H21" s="9"/>
      <c r="I21" s="9"/>
      <c r="J21" s="9"/>
      <c r="K21" s="9"/>
      <c r="L21" s="9"/>
      <c r="M21" s="9"/>
      <c r="N21" s="9"/>
      <c r="O21" s="9"/>
      <c r="P21" s="9"/>
      <c r="Q21" s="9"/>
      <c r="R21" s="9"/>
      <c r="S21" s="9"/>
      <c r="T21" s="9"/>
      <c r="U21" s="9"/>
      <c r="V21" s="9"/>
      <c r="W21" s="9"/>
      <c r="X21" s="9"/>
      <c r="Y21" s="9"/>
      <c r="Z21" s="9"/>
      <c r="AA21" s="9"/>
      <c r="AB21" s="196"/>
      <c r="AF21" s="204"/>
    </row>
    <row r="22" spans="1:32" s="203" customFormat="1" ht="30" customHeight="1" x14ac:dyDescent="0.25">
      <c r="A22" s="158">
        <v>45094</v>
      </c>
      <c r="B22" s="157" t="s">
        <v>8501</v>
      </c>
      <c r="C22" s="144" t="s">
        <v>10968</v>
      </c>
      <c r="D22" s="134" t="str">
        <f>IFERROR(INDEX('MÃ CH'!$C$3:$C$3936,MATCH('Hàng trả'!$C22,'MÃ CH'!$A$3:$A$3936,0)),"")</f>
        <v/>
      </c>
      <c r="E22" s="62">
        <v>9102373530</v>
      </c>
      <c r="F22" s="9">
        <v>3</v>
      </c>
      <c r="G22" s="9"/>
      <c r="H22" s="9"/>
      <c r="I22" s="9">
        <v>2</v>
      </c>
      <c r="J22" s="9"/>
      <c r="K22" s="9"/>
      <c r="L22" s="9"/>
      <c r="M22" s="9"/>
      <c r="N22" s="9"/>
      <c r="O22" s="9">
        <v>3</v>
      </c>
      <c r="P22" s="9"/>
      <c r="Q22" s="9"/>
      <c r="R22" s="9">
        <v>1</v>
      </c>
      <c r="S22" s="9"/>
      <c r="T22" s="9"/>
      <c r="U22" s="9"/>
      <c r="V22" s="9"/>
      <c r="W22" s="9"/>
      <c r="X22" s="9"/>
      <c r="Y22" s="9"/>
      <c r="Z22" s="9"/>
      <c r="AA22" s="9"/>
      <c r="AB22" s="196"/>
      <c r="AF22" s="204"/>
    </row>
    <row r="23" spans="1:32" s="203" customFormat="1" ht="30" customHeight="1" x14ac:dyDescent="0.25">
      <c r="A23" s="158">
        <v>45094</v>
      </c>
      <c r="B23" s="157" t="s">
        <v>8501</v>
      </c>
      <c r="C23" s="144" t="s">
        <v>10969</v>
      </c>
      <c r="D23" s="134" t="str">
        <f>IFERROR(INDEX('MÃ CH'!$C$3:$C$3936,MATCH('Hàng trả'!$C23,'MÃ CH'!$A$3:$A$3936,0)),"")</f>
        <v/>
      </c>
      <c r="E23" s="62">
        <v>9102373089</v>
      </c>
      <c r="F23" s="9"/>
      <c r="G23" s="9"/>
      <c r="H23" s="9"/>
      <c r="I23" s="9"/>
      <c r="J23" s="9"/>
      <c r="K23" s="9"/>
      <c r="L23" s="9"/>
      <c r="M23" s="9"/>
      <c r="N23" s="9"/>
      <c r="O23" s="9">
        <v>1</v>
      </c>
      <c r="P23" s="9"/>
      <c r="Q23" s="9">
        <v>2</v>
      </c>
      <c r="R23" s="9"/>
      <c r="S23" s="9"/>
      <c r="T23" s="9"/>
      <c r="U23" s="9"/>
      <c r="V23" s="9"/>
      <c r="W23" s="9"/>
      <c r="X23" s="9"/>
      <c r="Y23" s="9"/>
      <c r="Z23" s="9"/>
      <c r="AA23" s="9"/>
      <c r="AB23" s="196"/>
      <c r="AF23" s="204"/>
    </row>
    <row r="24" spans="1:32" s="203" customFormat="1" ht="30" customHeight="1" x14ac:dyDescent="0.25">
      <c r="A24" s="158">
        <v>45094</v>
      </c>
      <c r="B24" s="157" t="s">
        <v>8501</v>
      </c>
      <c r="C24" s="144" t="s">
        <v>10970</v>
      </c>
      <c r="D24" s="134" t="str">
        <f>IFERROR(INDEX('MÃ CH'!$C$3:$C$3936,MATCH('Hàng trả'!$C24,'MÃ CH'!$A$3:$A$3936,0)),"")</f>
        <v/>
      </c>
      <c r="E24" s="62">
        <v>9102317686</v>
      </c>
      <c r="F24" s="9">
        <v>3</v>
      </c>
      <c r="G24" s="9"/>
      <c r="H24" s="9"/>
      <c r="I24" s="9">
        <v>2</v>
      </c>
      <c r="J24" s="9"/>
      <c r="K24" s="9"/>
      <c r="L24" s="9"/>
      <c r="M24" s="9"/>
      <c r="N24" s="9"/>
      <c r="O24" s="9">
        <v>1</v>
      </c>
      <c r="P24" s="9"/>
      <c r="Q24" s="9"/>
      <c r="R24" s="9"/>
      <c r="S24" s="9"/>
      <c r="T24" s="9"/>
      <c r="U24" s="9"/>
      <c r="V24" s="9"/>
      <c r="W24" s="9"/>
      <c r="X24" s="9"/>
      <c r="Y24" s="9"/>
      <c r="Z24" s="9"/>
      <c r="AA24" s="9"/>
      <c r="AB24" s="196"/>
      <c r="AF24" s="204"/>
    </row>
    <row r="25" spans="1:32" s="203" customFormat="1" ht="30" customHeight="1" x14ac:dyDescent="0.25">
      <c r="A25" s="158">
        <v>45094</v>
      </c>
      <c r="B25" s="157" t="s">
        <v>8501</v>
      </c>
      <c r="C25" s="144" t="s">
        <v>10880</v>
      </c>
      <c r="D25" s="134" t="str">
        <f>IFERROR(INDEX('MÃ CH'!$C$3:$C$3936,MATCH('Hàng trả'!$C25,'MÃ CH'!$A$3:$A$3936,0)),"")</f>
        <v>108 Lê Hồng Phong, KP. Đông Thành, P. Tân Đông Hiệp, TP. Dĩ An TP. Dĩ An Việt Nam</v>
      </c>
      <c r="E25" s="62">
        <v>9102373315</v>
      </c>
      <c r="F25" s="9">
        <v>4</v>
      </c>
      <c r="G25" s="9"/>
      <c r="H25" s="9"/>
      <c r="I25" s="9">
        <v>6</v>
      </c>
      <c r="J25" s="9"/>
      <c r="K25" s="9"/>
      <c r="L25" s="9"/>
      <c r="M25" s="9"/>
      <c r="N25" s="9"/>
      <c r="O25" s="9">
        <v>1</v>
      </c>
      <c r="P25" s="9"/>
      <c r="Q25" s="9"/>
      <c r="R25" s="9"/>
      <c r="S25" s="9"/>
      <c r="T25" s="9"/>
      <c r="U25" s="9"/>
      <c r="V25" s="9"/>
      <c r="W25" s="9"/>
      <c r="X25" s="9"/>
      <c r="Y25" s="9"/>
      <c r="Z25" s="9"/>
      <c r="AA25" s="9"/>
      <c r="AB25" s="196"/>
      <c r="AF25" s="204"/>
    </row>
    <row r="26" spans="1:32" s="203" customFormat="1" ht="30" customHeight="1" x14ac:dyDescent="0.25">
      <c r="A26" s="158">
        <v>45094</v>
      </c>
      <c r="B26" s="157" t="s">
        <v>8501</v>
      </c>
      <c r="C26" s="144" t="s">
        <v>10971</v>
      </c>
      <c r="D26" s="134" t="str">
        <f>IFERROR(INDEX('MÃ CH'!$C$3:$C$3936,MATCH('Hàng trả'!$C26,'MÃ CH'!$A$3:$A$3936,0)),"")</f>
        <v/>
      </c>
      <c r="E26" s="62">
        <v>9102372079</v>
      </c>
      <c r="F26" s="9"/>
      <c r="G26" s="9"/>
      <c r="H26" s="9"/>
      <c r="I26" s="9">
        <v>4</v>
      </c>
      <c r="J26" s="9"/>
      <c r="K26" s="9"/>
      <c r="L26" s="9"/>
      <c r="M26" s="9"/>
      <c r="N26" s="9"/>
      <c r="O26" s="9">
        <v>3</v>
      </c>
      <c r="P26" s="9"/>
      <c r="Q26" s="9"/>
      <c r="R26" s="9"/>
      <c r="S26" s="9"/>
      <c r="T26" s="9">
        <v>2</v>
      </c>
      <c r="U26" s="9"/>
      <c r="V26" s="9"/>
      <c r="W26" s="9"/>
      <c r="X26" s="9"/>
      <c r="Y26" s="9"/>
      <c r="Z26" s="9"/>
      <c r="AA26" s="9"/>
      <c r="AB26" s="196"/>
      <c r="AF26" s="204"/>
    </row>
    <row r="27" spans="1:32" s="203" customFormat="1" ht="30" customHeight="1" x14ac:dyDescent="0.25">
      <c r="A27" s="158">
        <v>45094</v>
      </c>
      <c r="B27" s="157" t="s">
        <v>8501</v>
      </c>
      <c r="C27" s="145"/>
      <c r="D27" s="134" t="s">
        <v>10972</v>
      </c>
      <c r="E27" s="62"/>
      <c r="F27" s="9"/>
      <c r="G27" s="9"/>
      <c r="H27" s="9"/>
      <c r="I27" s="9"/>
      <c r="J27" s="9"/>
      <c r="K27" s="9"/>
      <c r="L27" s="9"/>
      <c r="M27" s="9"/>
      <c r="N27" s="9"/>
      <c r="O27" s="9"/>
      <c r="P27" s="9"/>
      <c r="Q27" s="9"/>
      <c r="R27" s="9"/>
      <c r="S27" s="9">
        <v>2</v>
      </c>
      <c r="T27" s="9"/>
      <c r="U27" s="9"/>
      <c r="V27" s="9"/>
      <c r="W27" s="9"/>
      <c r="X27" s="9"/>
      <c r="Y27" s="9"/>
      <c r="Z27" s="9"/>
      <c r="AA27" s="9"/>
      <c r="AB27" s="196"/>
      <c r="AF27" s="204"/>
    </row>
    <row r="28" spans="1:32" s="203" customFormat="1" ht="30" customHeight="1" x14ac:dyDescent="0.25">
      <c r="A28" s="158">
        <v>45094</v>
      </c>
      <c r="B28" s="157" t="s">
        <v>10979</v>
      </c>
      <c r="C28" s="144" t="s">
        <v>10981</v>
      </c>
      <c r="D28" s="134" t="str">
        <f>IFERROR(INDEX('MÃ CH'!$C$3:$C$3936,MATCH('Hàng trả'!$C28,'MÃ CH'!$A$3:$A$3936,0)),"")</f>
        <v>265A Nguyễn Ảnh Thủ, P.Hiệp Thành, Q12, HCM</v>
      </c>
      <c r="E28" s="62"/>
      <c r="F28" s="9">
        <v>3</v>
      </c>
      <c r="G28" s="9"/>
      <c r="H28" s="9"/>
      <c r="I28" s="9"/>
      <c r="J28" s="9"/>
      <c r="K28" s="9"/>
      <c r="L28" s="9"/>
      <c r="M28" s="9"/>
      <c r="N28" s="9"/>
      <c r="O28" s="9">
        <v>2</v>
      </c>
      <c r="P28" s="9"/>
      <c r="Q28" s="9">
        <v>2</v>
      </c>
      <c r="R28" s="9"/>
      <c r="S28" s="9"/>
      <c r="T28" s="9">
        <v>2</v>
      </c>
      <c r="U28" s="9"/>
      <c r="V28" s="9"/>
      <c r="W28" s="9"/>
      <c r="X28" s="9"/>
      <c r="Y28" s="9"/>
      <c r="Z28" s="9"/>
      <c r="AA28" s="9"/>
      <c r="AB28" s="196"/>
      <c r="AF28" s="204"/>
    </row>
    <row r="29" spans="1:32" s="203" customFormat="1" ht="30" customHeight="1" x14ac:dyDescent="0.25">
      <c r="A29" s="174">
        <v>45094</v>
      </c>
      <c r="B29" s="175" t="s">
        <v>10979</v>
      </c>
      <c r="C29" s="176" t="s">
        <v>6642</v>
      </c>
      <c r="D29" s="177" t="str">
        <f>IFERROR(INDEX('MÃ CH'!$C$3:$C$3936,MATCH('Hàng trả'!$C29,'MÃ CH'!$A$3:$A$3936,0)),"")</f>
        <v>75/4B Khu Phố 6, Phường Tân Thời Nhất, Quận 12, HCM</v>
      </c>
      <c r="E29" s="178">
        <v>9102202885</v>
      </c>
      <c r="F29" s="210">
        <v>1</v>
      </c>
      <c r="G29" s="210"/>
      <c r="H29" s="210"/>
      <c r="I29" s="210"/>
      <c r="J29" s="210"/>
      <c r="K29" s="210"/>
      <c r="L29" s="210"/>
      <c r="M29" s="210"/>
      <c r="N29" s="210"/>
      <c r="O29" s="210"/>
      <c r="P29" s="210"/>
      <c r="Q29" s="210"/>
      <c r="R29" s="210"/>
      <c r="S29" s="210"/>
      <c r="T29" s="210">
        <v>1</v>
      </c>
      <c r="U29" s="210"/>
      <c r="V29" s="210"/>
      <c r="W29" s="210"/>
      <c r="X29" s="210"/>
      <c r="Y29" s="210"/>
      <c r="Z29" s="210"/>
      <c r="AA29" s="210"/>
      <c r="AB29" s="197"/>
      <c r="AF29" s="204"/>
    </row>
    <row r="30" spans="1:32" s="203" customFormat="1" ht="30" customHeight="1" x14ac:dyDescent="0.25">
      <c r="A30" s="174">
        <v>45094</v>
      </c>
      <c r="B30" s="175" t="s">
        <v>8510</v>
      </c>
      <c r="C30" s="176" t="s">
        <v>11027</v>
      </c>
      <c r="D30" s="177" t="str">
        <f>IFERROR(INDEX('MÃ CH'!$C$3:$C$3936,MATCH('Hàng trả'!$C30,'MÃ CH'!$A$3:$A$3936,0)),"")</f>
        <v>702 Lũy Bán Bích, Phường Tân Thành, Quận Tân Phú, HCM</v>
      </c>
      <c r="E30" s="178">
        <v>9102260146</v>
      </c>
      <c r="F30" s="210"/>
      <c r="G30" s="210"/>
      <c r="H30" s="210"/>
      <c r="I30" s="210"/>
      <c r="J30" s="210"/>
      <c r="K30" s="210"/>
      <c r="L30" s="210"/>
      <c r="M30" s="210"/>
      <c r="N30" s="210"/>
      <c r="O30" s="210"/>
      <c r="P30" s="210"/>
      <c r="Q30" s="210">
        <v>1</v>
      </c>
      <c r="R30" s="210"/>
      <c r="S30" s="210"/>
      <c r="T30" s="210"/>
      <c r="U30" s="210"/>
      <c r="V30" s="210"/>
      <c r="W30" s="210"/>
      <c r="X30" s="210"/>
      <c r="Y30" s="210"/>
      <c r="Z30" s="210"/>
      <c r="AA30" s="210"/>
      <c r="AB30" s="197"/>
      <c r="AF30" s="204"/>
    </row>
    <row r="31" spans="1:32" s="172" customFormat="1" ht="30" customHeight="1" x14ac:dyDescent="0.25">
      <c r="A31" s="173" t="str">
        <f>IFERROR(INDEX('MÃ CH'!$C$3:$C$3936,MATCH('Hàng trả'!$C31,'MÃ CH'!$A$3:$A$3936,0)),"")</f>
        <v/>
      </c>
      <c r="B31" s="173"/>
      <c r="C31" s="173"/>
      <c r="D31" s="134" t="str">
        <f>IFERROR(INDEX('MÃ CH'!$C$3:$C$3936,MATCH('Hàng trả'!$C31,'MÃ CH'!$A$3:$A$3936,0)),"")</f>
        <v/>
      </c>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94"/>
    </row>
    <row r="32" spans="1:32" s="203" customFormat="1" ht="30" customHeight="1" x14ac:dyDescent="0.25">
      <c r="A32" s="180">
        <v>45096</v>
      </c>
      <c r="B32" s="181" t="s">
        <v>10983</v>
      </c>
      <c r="C32" s="182" t="s">
        <v>10984</v>
      </c>
      <c r="D32" s="183" t="str">
        <f>IFERROR(INDEX('MÃ CH'!$C$3:$C$3936,MATCH('Hàng trả'!$C32,'MÃ CH'!$A$3:$A$3936,0)),"")</f>
        <v>88 Đình Phong Phú, P.Tăng Nhơn Phú B, Tp.Thủ Đức, HCM</v>
      </c>
      <c r="E32" s="184"/>
      <c r="F32" s="211">
        <v>1</v>
      </c>
      <c r="G32" s="211"/>
      <c r="H32" s="211"/>
      <c r="I32" s="211"/>
      <c r="J32" s="211"/>
      <c r="K32" s="211"/>
      <c r="L32" s="211"/>
      <c r="M32" s="211"/>
      <c r="N32" s="211"/>
      <c r="O32" s="211">
        <v>5</v>
      </c>
      <c r="P32" s="211"/>
      <c r="Q32" s="211"/>
      <c r="R32" s="211"/>
      <c r="S32" s="211"/>
      <c r="T32" s="211"/>
      <c r="U32" s="211"/>
      <c r="V32" s="211"/>
      <c r="W32" s="211"/>
      <c r="X32" s="211"/>
      <c r="Y32" s="211">
        <v>7</v>
      </c>
      <c r="Z32" s="211"/>
      <c r="AA32" s="211"/>
      <c r="AB32" s="195"/>
      <c r="AF32" s="204"/>
    </row>
    <row r="33" spans="1:32" s="203" customFormat="1" ht="30" customHeight="1" x14ac:dyDescent="0.25">
      <c r="A33" s="142">
        <v>45096</v>
      </c>
      <c r="B33" s="157" t="s">
        <v>10983</v>
      </c>
      <c r="C33" s="144" t="s">
        <v>10984</v>
      </c>
      <c r="D33" s="134" t="str">
        <f>IFERROR(INDEX('MÃ CH'!$C$3:$C$3936,MATCH('Hàng trả'!$C33,'MÃ CH'!$A$3:$A$3936,0)),"")</f>
        <v>88 Đình Phong Phú, P.Tăng Nhơn Phú B, Tp.Thủ Đức, HCM</v>
      </c>
      <c r="E33" s="62"/>
      <c r="F33" s="9"/>
      <c r="G33" s="9"/>
      <c r="H33" s="9"/>
      <c r="I33" s="9"/>
      <c r="J33" s="9"/>
      <c r="K33" s="9"/>
      <c r="L33" s="9"/>
      <c r="M33" s="9"/>
      <c r="N33" s="9"/>
      <c r="O33" s="9">
        <v>5</v>
      </c>
      <c r="P33" s="9"/>
      <c r="Q33" s="9"/>
      <c r="R33" s="9"/>
      <c r="S33" s="9"/>
      <c r="T33" s="9"/>
      <c r="U33" s="9"/>
      <c r="V33" s="9"/>
      <c r="W33" s="9"/>
      <c r="X33" s="9"/>
      <c r="Y33" s="9">
        <v>5</v>
      </c>
      <c r="Z33" s="9"/>
      <c r="AA33" s="9"/>
      <c r="AB33" s="196"/>
      <c r="AF33" s="204"/>
    </row>
    <row r="34" spans="1:32" s="203" customFormat="1" ht="30" customHeight="1" x14ac:dyDescent="0.25">
      <c r="A34" s="142">
        <v>45096</v>
      </c>
      <c r="B34" s="157" t="s">
        <v>10983</v>
      </c>
      <c r="C34" s="144" t="s">
        <v>7103</v>
      </c>
      <c r="D34" s="134" t="str">
        <f>IFERROR(INDEX('MÃ CH'!$C$3:$C$3936,MATCH('Hàng trả'!$C34,'MÃ CH'!$A$3:$A$3936,0)),"")</f>
        <v>71 đường số 9, khu phố 4, Phường Bình Chiểu, Quận Thủ Đức, HCM</v>
      </c>
      <c r="E34" s="62">
        <v>9102338824</v>
      </c>
      <c r="F34" s="9">
        <v>1</v>
      </c>
      <c r="G34" s="9">
        <v>1</v>
      </c>
      <c r="H34" s="9"/>
      <c r="I34" s="9"/>
      <c r="J34" s="9"/>
      <c r="K34" s="9"/>
      <c r="L34" s="9"/>
      <c r="M34" s="9"/>
      <c r="N34" s="9"/>
      <c r="O34" s="9">
        <v>3</v>
      </c>
      <c r="P34" s="9"/>
      <c r="Q34" s="9"/>
      <c r="R34" s="9"/>
      <c r="S34" s="9"/>
      <c r="T34" s="9"/>
      <c r="U34" s="9"/>
      <c r="V34" s="9"/>
      <c r="W34" s="9"/>
      <c r="X34" s="9"/>
      <c r="Y34" s="9"/>
      <c r="Z34" s="9"/>
      <c r="AA34" s="9"/>
      <c r="AB34" s="196"/>
      <c r="AF34" s="204"/>
    </row>
    <row r="35" spans="1:32" s="203" customFormat="1" ht="30" customHeight="1" x14ac:dyDescent="0.25">
      <c r="A35" s="142">
        <v>45096</v>
      </c>
      <c r="B35" s="157" t="s">
        <v>10983</v>
      </c>
      <c r="C35" s="144" t="s">
        <v>7602</v>
      </c>
      <c r="D35" s="134" t="str">
        <f>IFERROR(INDEX('MÃ CH'!$C$3:$C$3936,MATCH('Hàng trả'!$C35,'MÃ CH'!$A$3:$A$3936,0)),"")</f>
        <v>50C Xa Lộ Hà Nội, Phường Phước Long A, Quận 9, HCM</v>
      </c>
      <c r="E35" s="62">
        <v>9102342489</v>
      </c>
      <c r="F35" s="9">
        <v>1</v>
      </c>
      <c r="G35" s="9"/>
      <c r="H35" s="9"/>
      <c r="I35" s="9">
        <v>3</v>
      </c>
      <c r="J35" s="9"/>
      <c r="K35" s="9"/>
      <c r="L35" s="9">
        <v>3</v>
      </c>
      <c r="M35" s="9"/>
      <c r="N35" s="9"/>
      <c r="O35" s="9"/>
      <c r="P35" s="9"/>
      <c r="Q35" s="9"/>
      <c r="R35" s="9">
        <v>1</v>
      </c>
      <c r="S35" s="9"/>
      <c r="T35" s="9"/>
      <c r="U35" s="9"/>
      <c r="V35" s="9"/>
      <c r="W35" s="9"/>
      <c r="X35" s="9"/>
      <c r="Y35" s="9"/>
      <c r="Z35" s="9"/>
      <c r="AA35" s="9"/>
      <c r="AB35" s="196"/>
      <c r="AF35" s="204"/>
    </row>
    <row r="36" spans="1:32" s="203" customFormat="1" ht="30" customHeight="1" x14ac:dyDescent="0.25">
      <c r="A36" s="142">
        <v>45096</v>
      </c>
      <c r="B36" s="157" t="s">
        <v>10983</v>
      </c>
      <c r="C36" s="144" t="s">
        <v>10985</v>
      </c>
      <c r="D36" s="134" t="str">
        <f>IFERROR(INDEX('MÃ CH'!$C$3:$C$3936,MATCH('Hàng trả'!$C36,'MÃ CH'!$A$3:$A$3936,0)),"")</f>
        <v>174 Dương Đình Hội, P.Phước Long B, TP.Thủ Đức (Q. 9 cũ), HCM</v>
      </c>
      <c r="E36" s="62">
        <v>9102342948</v>
      </c>
      <c r="F36" s="9"/>
      <c r="G36" s="9"/>
      <c r="H36" s="9"/>
      <c r="I36" s="9">
        <v>4</v>
      </c>
      <c r="J36" s="9"/>
      <c r="K36" s="9"/>
      <c r="L36" s="9"/>
      <c r="M36" s="9"/>
      <c r="N36" s="9"/>
      <c r="O36" s="9"/>
      <c r="P36" s="9"/>
      <c r="Q36" s="9"/>
      <c r="R36" s="9"/>
      <c r="S36" s="9"/>
      <c r="T36" s="9"/>
      <c r="U36" s="9"/>
      <c r="V36" s="9"/>
      <c r="W36" s="9"/>
      <c r="X36" s="9"/>
      <c r="Y36" s="9"/>
      <c r="Z36" s="9"/>
      <c r="AA36" s="9"/>
      <c r="AB36" s="196"/>
      <c r="AF36" s="204"/>
    </row>
    <row r="37" spans="1:32" s="203" customFormat="1" ht="30" customHeight="1" x14ac:dyDescent="0.25">
      <c r="A37" s="142">
        <v>45096</v>
      </c>
      <c r="B37" s="157" t="s">
        <v>10983</v>
      </c>
      <c r="C37" s="144" t="s">
        <v>7194</v>
      </c>
      <c r="D37" s="134" t="str">
        <f>IFERROR(INDEX('MÃ CH'!$C$3:$C$3936,MATCH('Hàng trả'!$C37,'MÃ CH'!$A$3:$A$3936,0)),"")</f>
        <v>159 Tân Lập II, tổ 3, khu phố 6, Hiệp Phú, Quận 9, HCM</v>
      </c>
      <c r="E37" s="62">
        <v>9102175392</v>
      </c>
      <c r="F37" s="9"/>
      <c r="G37" s="9"/>
      <c r="H37" s="9"/>
      <c r="I37" s="9"/>
      <c r="J37" s="9"/>
      <c r="K37" s="9"/>
      <c r="L37" s="9"/>
      <c r="M37" s="9"/>
      <c r="N37" s="9"/>
      <c r="O37" s="9"/>
      <c r="P37" s="9"/>
      <c r="Q37" s="9"/>
      <c r="R37" s="9"/>
      <c r="S37" s="9"/>
      <c r="T37" s="9">
        <v>3</v>
      </c>
      <c r="U37" s="9"/>
      <c r="V37" s="9"/>
      <c r="W37" s="9"/>
      <c r="X37" s="9"/>
      <c r="Y37" s="9"/>
      <c r="Z37" s="9"/>
      <c r="AA37" s="9"/>
      <c r="AB37" s="196"/>
      <c r="AF37" s="204"/>
    </row>
    <row r="38" spans="1:32" s="203" customFormat="1" ht="30" customHeight="1" x14ac:dyDescent="0.25">
      <c r="A38" s="142">
        <v>45096</v>
      </c>
      <c r="B38" s="157" t="s">
        <v>10983</v>
      </c>
      <c r="C38" s="144" t="s">
        <v>7437</v>
      </c>
      <c r="D38" s="134" t="str">
        <f>IFERROR(INDEX('MÃ CH'!$C$3:$C$3936,MATCH('Hàng trả'!$C38,'MÃ CH'!$A$3:$A$3936,0)),"")</f>
        <v>1042 Nguyễn Duy Trinh, Phường Long Trường, Quận 9, HCM</v>
      </c>
      <c r="E38" s="62">
        <v>9102316100</v>
      </c>
      <c r="F38" s="9">
        <v>1</v>
      </c>
      <c r="G38" s="9"/>
      <c r="H38" s="9"/>
      <c r="I38" s="9"/>
      <c r="J38" s="9"/>
      <c r="K38" s="9"/>
      <c r="L38" s="9"/>
      <c r="M38" s="9"/>
      <c r="N38" s="9"/>
      <c r="O38" s="9">
        <v>3</v>
      </c>
      <c r="P38" s="9"/>
      <c r="Q38" s="9"/>
      <c r="R38" s="9"/>
      <c r="S38" s="9"/>
      <c r="T38" s="9"/>
      <c r="U38" s="9"/>
      <c r="V38" s="9"/>
      <c r="W38" s="9"/>
      <c r="X38" s="9"/>
      <c r="Y38" s="9"/>
      <c r="Z38" s="9"/>
      <c r="AA38" s="9"/>
      <c r="AB38" s="196"/>
      <c r="AF38" s="204"/>
    </row>
    <row r="39" spans="1:32" s="203" customFormat="1" ht="30" customHeight="1" x14ac:dyDescent="0.25">
      <c r="A39" s="142">
        <v>45096</v>
      </c>
      <c r="B39" s="157" t="s">
        <v>10983</v>
      </c>
      <c r="C39" s="144" t="s">
        <v>6012</v>
      </c>
      <c r="D39" s="134" t="str">
        <f>IFERROR(INDEX('MÃ CH'!$C$3:$C$3936,MATCH('Hàng trả'!$C39,'MÃ CH'!$A$3:$A$3936,0)),"")</f>
        <v>B-03, Block B, Hiệp Bình Phước, Quận Thủ Đức, HCM</v>
      </c>
      <c r="E39" s="62">
        <v>9102338642</v>
      </c>
      <c r="F39" s="9">
        <v>1</v>
      </c>
      <c r="G39" s="9"/>
      <c r="H39" s="9"/>
      <c r="I39" s="9">
        <v>3</v>
      </c>
      <c r="J39" s="9"/>
      <c r="K39" s="9"/>
      <c r="L39" s="9"/>
      <c r="M39" s="9"/>
      <c r="N39" s="9"/>
      <c r="O39" s="9">
        <v>2</v>
      </c>
      <c r="P39" s="9"/>
      <c r="Q39" s="9"/>
      <c r="R39" s="9"/>
      <c r="S39" s="9"/>
      <c r="T39" s="9">
        <v>1</v>
      </c>
      <c r="U39" s="9"/>
      <c r="V39" s="9"/>
      <c r="W39" s="9"/>
      <c r="X39" s="9"/>
      <c r="Y39" s="9"/>
      <c r="Z39" s="9"/>
      <c r="AA39" s="9"/>
      <c r="AB39" s="196"/>
      <c r="AF39" s="204"/>
    </row>
    <row r="40" spans="1:32" s="203" customFormat="1" ht="30" customHeight="1" x14ac:dyDescent="0.25">
      <c r="A40" s="142">
        <v>45096</v>
      </c>
      <c r="B40" s="157" t="s">
        <v>10983</v>
      </c>
      <c r="C40" s="144" t="s">
        <v>6988</v>
      </c>
      <c r="D40" s="134" t="str">
        <f>IFERROR(INDEX('MÃ CH'!$C$3:$C$3936,MATCH('Hàng trả'!$C40,'MÃ CH'!$A$3:$A$3936,0)),"")</f>
        <v>45 Gò Dưa, KP4, P.Tam Bình, Quận Thủ Đức, HCM</v>
      </c>
      <c r="E40" s="62">
        <v>9102274310</v>
      </c>
      <c r="F40" s="9">
        <v>2</v>
      </c>
      <c r="G40" s="9"/>
      <c r="H40" s="9"/>
      <c r="I40" s="9"/>
      <c r="J40" s="9"/>
      <c r="K40" s="9"/>
      <c r="L40" s="9"/>
      <c r="M40" s="9"/>
      <c r="N40" s="9"/>
      <c r="O40" s="9">
        <v>1</v>
      </c>
      <c r="P40" s="9"/>
      <c r="Q40" s="9"/>
      <c r="R40" s="9">
        <v>1</v>
      </c>
      <c r="S40" s="9"/>
      <c r="T40" s="9"/>
      <c r="U40" s="9"/>
      <c r="V40" s="9"/>
      <c r="W40" s="9"/>
      <c r="X40" s="9"/>
      <c r="Y40" s="9"/>
      <c r="Z40" s="9"/>
      <c r="AA40" s="9"/>
      <c r="AB40" s="196"/>
      <c r="AF40" s="204"/>
    </row>
    <row r="41" spans="1:32" s="203" customFormat="1" ht="30" customHeight="1" x14ac:dyDescent="0.25">
      <c r="A41" s="142">
        <v>45096</v>
      </c>
      <c r="B41" s="157" t="s">
        <v>10983</v>
      </c>
      <c r="C41" s="144" t="s">
        <v>6252</v>
      </c>
      <c r="D41" s="134" t="str">
        <f>IFERROR(INDEX('MÃ CH'!$C$3:$C$3936,MATCH('Hàng trả'!$C41,'MÃ CH'!$A$3:$A$3936,0)),"")</f>
        <v>130E-130G Đường Gò Dưa, Khu phố 3, Phường Tam Bình, Quận Thủ Đức, HCM</v>
      </c>
      <c r="E41" s="62">
        <v>9102248887</v>
      </c>
      <c r="F41" s="9">
        <v>1</v>
      </c>
      <c r="G41" s="9">
        <v>1</v>
      </c>
      <c r="H41" s="9"/>
      <c r="I41" s="9">
        <v>4</v>
      </c>
      <c r="J41" s="9"/>
      <c r="K41" s="9"/>
      <c r="L41" s="9">
        <v>4</v>
      </c>
      <c r="M41" s="9"/>
      <c r="N41" s="9"/>
      <c r="O41" s="9">
        <v>3</v>
      </c>
      <c r="P41" s="9"/>
      <c r="Q41" s="9"/>
      <c r="R41" s="9"/>
      <c r="S41" s="9"/>
      <c r="T41" s="9"/>
      <c r="U41" s="9"/>
      <c r="V41" s="9"/>
      <c r="W41" s="9"/>
      <c r="X41" s="9"/>
      <c r="Y41" s="9"/>
      <c r="Z41" s="9"/>
      <c r="AA41" s="9"/>
      <c r="AB41" s="196"/>
      <c r="AF41" s="204"/>
    </row>
    <row r="42" spans="1:32" s="203" customFormat="1" ht="30" customHeight="1" x14ac:dyDescent="0.25">
      <c r="A42" s="142">
        <v>45096</v>
      </c>
      <c r="B42" s="157" t="s">
        <v>10983</v>
      </c>
      <c r="C42" s="144" t="s">
        <v>10986</v>
      </c>
      <c r="D42" s="134" t="str">
        <f>IFERROR(INDEX('MÃ CH'!$C$3:$C$3936,MATCH('Hàng trả'!$C42,'MÃ CH'!$A$3:$A$3936,0)),"")</f>
        <v>Lô G17, Khu nhà ở Bình Chiểu, KP.2, P.Bình Chiểu, TP.Thủ Đức, HCM</v>
      </c>
      <c r="E42" s="62">
        <v>9102339275</v>
      </c>
      <c r="F42" s="9">
        <v>2</v>
      </c>
      <c r="G42" s="9"/>
      <c r="H42" s="9"/>
      <c r="I42" s="9"/>
      <c r="J42" s="9"/>
      <c r="K42" s="9"/>
      <c r="L42" s="9"/>
      <c r="M42" s="9"/>
      <c r="N42" s="9"/>
      <c r="O42" s="9"/>
      <c r="P42" s="9"/>
      <c r="Q42" s="9"/>
      <c r="R42" s="9"/>
      <c r="S42" s="9"/>
      <c r="T42" s="9"/>
      <c r="U42" s="9"/>
      <c r="V42" s="9"/>
      <c r="W42" s="9"/>
      <c r="X42" s="9"/>
      <c r="Y42" s="9"/>
      <c r="Z42" s="9"/>
      <c r="AA42" s="9"/>
      <c r="AB42" s="196"/>
      <c r="AF42" s="204"/>
    </row>
    <row r="43" spans="1:32" s="203" customFormat="1" ht="30" customHeight="1" x14ac:dyDescent="0.25">
      <c r="A43" s="142">
        <v>45096</v>
      </c>
      <c r="B43" s="157" t="s">
        <v>10983</v>
      </c>
      <c r="C43" s="144" t="s">
        <v>10987</v>
      </c>
      <c r="D43" s="134" t="str">
        <f>IFERROR(INDEX('MÃ CH'!$C$3:$C$3936,MATCH('Hàng trả'!$C43,'MÃ CH'!$A$3:$A$3936,0)),"")</f>
        <v>135 Hoàng Diệu 2, P. Linh Trung,  Tp.Thủ Đức, HCM</v>
      </c>
      <c r="E43" s="62"/>
      <c r="F43" s="9">
        <v>3</v>
      </c>
      <c r="G43" s="9"/>
      <c r="H43" s="9">
        <v>2</v>
      </c>
      <c r="I43" s="9"/>
      <c r="J43" s="9"/>
      <c r="K43" s="9"/>
      <c r="L43" s="9"/>
      <c r="M43" s="9"/>
      <c r="N43" s="9"/>
      <c r="O43" s="9">
        <v>3</v>
      </c>
      <c r="P43" s="9"/>
      <c r="Q43" s="9">
        <v>4</v>
      </c>
      <c r="R43" s="9"/>
      <c r="S43" s="9">
        <v>2</v>
      </c>
      <c r="T43" s="9"/>
      <c r="U43" s="9"/>
      <c r="V43" s="9"/>
      <c r="W43" s="9"/>
      <c r="X43" s="9"/>
      <c r="Y43" s="9"/>
      <c r="Z43" s="9"/>
      <c r="AA43" s="9"/>
      <c r="AB43" s="196"/>
      <c r="AF43" s="204"/>
    </row>
    <row r="44" spans="1:32" s="203" customFormat="1" ht="30" customHeight="1" x14ac:dyDescent="0.25">
      <c r="A44" s="142">
        <v>45096</v>
      </c>
      <c r="B44" s="157" t="s">
        <v>10983</v>
      </c>
      <c r="C44" s="144" t="s">
        <v>10988</v>
      </c>
      <c r="D44" s="134" t="str">
        <f>IFERROR(INDEX('MÃ CH'!$C$3:$C$3936,MATCH('Hàng trả'!$C44,'MÃ CH'!$A$3:$A$3936,0)),"")</f>
        <v>1162(4.1C) Kha Vạn Cân, P.Linh Chiểu, Thủ Đức, TPHCM</v>
      </c>
      <c r="E44" s="62"/>
      <c r="F44" s="9"/>
      <c r="G44" s="9"/>
      <c r="H44" s="9"/>
      <c r="I44" s="9"/>
      <c r="J44" s="9"/>
      <c r="K44" s="9"/>
      <c r="L44" s="9"/>
      <c r="M44" s="9"/>
      <c r="N44" s="9"/>
      <c r="O44" s="9"/>
      <c r="P44" s="9"/>
      <c r="Q44" s="9">
        <v>1</v>
      </c>
      <c r="R44" s="9"/>
      <c r="S44" s="9"/>
      <c r="T44" s="9"/>
      <c r="U44" s="9"/>
      <c r="V44" s="9"/>
      <c r="W44" s="9"/>
      <c r="X44" s="9"/>
      <c r="Y44" s="9"/>
      <c r="Z44" s="9"/>
      <c r="AA44" s="9"/>
      <c r="AB44" s="196"/>
      <c r="AF44" s="204"/>
    </row>
    <row r="45" spans="1:32" s="203" customFormat="1" ht="30" customHeight="1" x14ac:dyDescent="0.25">
      <c r="A45" s="142">
        <v>45096</v>
      </c>
      <c r="B45" s="157" t="s">
        <v>10983</v>
      </c>
      <c r="C45" s="144" t="s">
        <v>7991</v>
      </c>
      <c r="D45" s="134" t="str">
        <f>IFERROR(INDEX('MÃ CH'!$C$3:$C$3936,MATCH('Hàng trả'!$C45,'MÃ CH'!$A$3:$A$3936,0)),"")</f>
        <v>18 Hoàng Diệu 2, Phường Linh Chiểu, Thành phố Thủ Đức, TP. Hồ Chí Minh Việt Nam</v>
      </c>
      <c r="E45" s="62">
        <v>9102286516</v>
      </c>
      <c r="F45" s="9"/>
      <c r="G45" s="9"/>
      <c r="H45" s="9"/>
      <c r="I45" s="9"/>
      <c r="J45" s="9"/>
      <c r="K45" s="9"/>
      <c r="L45" s="9"/>
      <c r="M45" s="9"/>
      <c r="N45" s="9">
        <v>4</v>
      </c>
      <c r="O45" s="9">
        <v>1</v>
      </c>
      <c r="P45" s="9"/>
      <c r="Q45" s="9"/>
      <c r="R45" s="9">
        <v>2</v>
      </c>
      <c r="S45" s="9">
        <v>4</v>
      </c>
      <c r="T45" s="9"/>
      <c r="U45" s="9"/>
      <c r="V45" s="9"/>
      <c r="W45" s="9"/>
      <c r="X45" s="9"/>
      <c r="Y45" s="9"/>
      <c r="Z45" s="9"/>
      <c r="AA45" s="9"/>
      <c r="AB45" s="196"/>
      <c r="AF45" s="204"/>
    </row>
    <row r="46" spans="1:32" s="203" customFormat="1" ht="30" customHeight="1" x14ac:dyDescent="0.25">
      <c r="A46" s="142">
        <v>45096</v>
      </c>
      <c r="B46" s="157" t="s">
        <v>10983</v>
      </c>
      <c r="C46" s="144" t="s">
        <v>7991</v>
      </c>
      <c r="D46" s="134" t="str">
        <f>IFERROR(INDEX('MÃ CH'!$C$3:$C$3936,MATCH('Hàng trả'!$C46,'MÃ CH'!$A$3:$A$3936,0)),"")</f>
        <v>18 Hoàng Diệu 2, Phường Linh Chiểu, Thành phố Thủ Đức, TP. Hồ Chí Minh Việt Nam</v>
      </c>
      <c r="E46" s="62">
        <v>9102312523</v>
      </c>
      <c r="F46" s="9"/>
      <c r="G46" s="9"/>
      <c r="H46" s="9"/>
      <c r="I46" s="9"/>
      <c r="J46" s="9"/>
      <c r="K46" s="9"/>
      <c r="L46" s="9"/>
      <c r="M46" s="9"/>
      <c r="N46" s="9"/>
      <c r="O46" s="9"/>
      <c r="P46" s="9"/>
      <c r="Q46" s="9"/>
      <c r="R46" s="9"/>
      <c r="S46" s="9"/>
      <c r="T46" s="9">
        <v>3</v>
      </c>
      <c r="U46" s="9"/>
      <c r="V46" s="9"/>
      <c r="W46" s="9"/>
      <c r="X46" s="9"/>
      <c r="Y46" s="9"/>
      <c r="Z46" s="9"/>
      <c r="AA46" s="9"/>
      <c r="AB46" s="196"/>
      <c r="AF46" s="204"/>
    </row>
    <row r="47" spans="1:32" s="203" customFormat="1" ht="30" customHeight="1" x14ac:dyDescent="0.25">
      <c r="A47" s="142">
        <v>45096</v>
      </c>
      <c r="B47" s="157" t="s">
        <v>10983</v>
      </c>
      <c r="C47" s="144" t="s">
        <v>10989</v>
      </c>
      <c r="D47" s="134" t="str">
        <f>IFERROR(INDEX('MÃ CH'!$C$3:$C$3936,MATCH('Hàng trả'!$C47,'MÃ CH'!$A$3:$A$3936,0)),"")</f>
        <v>4S Linh Đông, P. Linh Đông, Quận Thủ Đức, HCM</v>
      </c>
      <c r="E47" s="62">
        <v>9102314353</v>
      </c>
      <c r="F47" s="9">
        <v>2</v>
      </c>
      <c r="G47" s="9"/>
      <c r="H47" s="9"/>
      <c r="I47" s="9"/>
      <c r="J47" s="9"/>
      <c r="K47" s="9"/>
      <c r="L47" s="9"/>
      <c r="M47" s="9"/>
      <c r="N47" s="9"/>
      <c r="O47" s="9"/>
      <c r="P47" s="9"/>
      <c r="Q47" s="9"/>
      <c r="R47" s="9"/>
      <c r="S47" s="9"/>
      <c r="T47" s="9"/>
      <c r="U47" s="9"/>
      <c r="V47" s="9"/>
      <c r="W47" s="9"/>
      <c r="X47" s="9"/>
      <c r="Y47" s="9"/>
      <c r="Z47" s="9"/>
      <c r="AA47" s="9"/>
      <c r="AB47" s="196"/>
      <c r="AF47" s="204"/>
    </row>
    <row r="48" spans="1:32" s="203" customFormat="1" ht="30" customHeight="1" x14ac:dyDescent="0.25">
      <c r="A48" s="142">
        <v>45096</v>
      </c>
      <c r="B48" s="157" t="s">
        <v>10983</v>
      </c>
      <c r="C48" s="144" t="s">
        <v>10989</v>
      </c>
      <c r="D48" s="134" t="str">
        <f>IFERROR(INDEX('MÃ CH'!$C$3:$C$3936,MATCH('Hàng trả'!$C48,'MÃ CH'!$A$3:$A$3936,0)),"")</f>
        <v>4S Linh Đông, P. Linh Đông, Quận Thủ Đức, HCM</v>
      </c>
      <c r="E48" s="62">
        <v>9120183307</v>
      </c>
      <c r="F48" s="9">
        <v>3</v>
      </c>
      <c r="G48" s="9"/>
      <c r="H48" s="9"/>
      <c r="I48" s="9">
        <v>2</v>
      </c>
      <c r="J48" s="9"/>
      <c r="K48" s="9"/>
      <c r="L48" s="9"/>
      <c r="M48" s="9"/>
      <c r="N48" s="9">
        <v>3</v>
      </c>
      <c r="O48" s="9"/>
      <c r="P48" s="9">
        <v>1</v>
      </c>
      <c r="Q48" s="9"/>
      <c r="R48" s="9">
        <v>1</v>
      </c>
      <c r="S48" s="9">
        <v>2</v>
      </c>
      <c r="T48" s="9">
        <v>2</v>
      </c>
      <c r="U48" s="9"/>
      <c r="V48" s="9"/>
      <c r="W48" s="9"/>
      <c r="X48" s="9"/>
      <c r="Y48" s="9"/>
      <c r="Z48" s="9"/>
      <c r="AA48" s="9"/>
      <c r="AB48" s="196"/>
      <c r="AF48" s="204"/>
    </row>
    <row r="49" spans="1:32" s="203" customFormat="1" ht="30" customHeight="1" x14ac:dyDescent="0.25">
      <c r="A49" s="142">
        <v>45096</v>
      </c>
      <c r="B49" s="157" t="s">
        <v>10983</v>
      </c>
      <c r="C49" s="144" t="s">
        <v>6157</v>
      </c>
      <c r="D49" s="134" t="str">
        <f>IFERROR(INDEX('MÃ CH'!$C$3:$C$3936,MATCH('Hàng trả'!$C49,'MÃ CH'!$A$3:$A$3936,0)),"")</f>
        <v>"Lô C3, Tầng 01, Tòa C, Khối nhà B, Dự án Tổ hợp văn phòng, nhà ở cao cấp kết hợp dịch vụ thương mại HBI, 
số 203 Nguyễn Huy Tưởng, phường Thanh Xuân Trung, quận Thanh Xuân, thành phố Hà Nội</v>
      </c>
      <c r="E49" s="62">
        <v>9102271537</v>
      </c>
      <c r="F49" s="9">
        <v>1</v>
      </c>
      <c r="G49" s="9"/>
      <c r="H49" s="9"/>
      <c r="I49" s="9">
        <v>4</v>
      </c>
      <c r="J49" s="9"/>
      <c r="K49" s="9"/>
      <c r="L49" s="9"/>
      <c r="M49" s="9"/>
      <c r="N49" s="9"/>
      <c r="O49" s="9"/>
      <c r="P49" s="9"/>
      <c r="Q49" s="9"/>
      <c r="R49" s="9"/>
      <c r="S49" s="9"/>
      <c r="T49" s="9"/>
      <c r="U49" s="9"/>
      <c r="V49" s="9"/>
      <c r="W49" s="9"/>
      <c r="X49" s="9"/>
      <c r="Y49" s="9"/>
      <c r="Z49" s="9"/>
      <c r="AA49" s="9"/>
      <c r="AB49" s="196"/>
      <c r="AF49" s="204"/>
    </row>
    <row r="50" spans="1:32" s="203" customFormat="1" ht="30" customHeight="1" x14ac:dyDescent="0.25">
      <c r="A50" s="142">
        <v>45096</v>
      </c>
      <c r="B50" s="157" t="s">
        <v>10983</v>
      </c>
      <c r="C50" s="144" t="s">
        <v>10990</v>
      </c>
      <c r="D50" s="134" t="str">
        <f>IFERROR(INDEX('MÃ CH'!$C$3:$C$3936,MATCH('Hàng trả'!$C50,'MÃ CH'!$A$3:$A$3936,0)),"")</f>
        <v>Phân khu Thương mại 07 (TM01.7) thuộc Chung cư chung cư kết, hợp thương mại 18 tầng tại lô H, P. Linh Tây, Q. Thủ Đức, HCM</v>
      </c>
      <c r="E50" s="62">
        <v>9102117884</v>
      </c>
      <c r="F50" s="9">
        <v>1</v>
      </c>
      <c r="G50" s="9"/>
      <c r="H50" s="9"/>
      <c r="I50" s="9"/>
      <c r="J50" s="9"/>
      <c r="K50" s="9"/>
      <c r="L50" s="9"/>
      <c r="M50" s="9"/>
      <c r="N50" s="9"/>
      <c r="O50" s="9">
        <v>1</v>
      </c>
      <c r="P50" s="9"/>
      <c r="Q50" s="9"/>
      <c r="R50" s="9"/>
      <c r="S50" s="9"/>
      <c r="T50" s="9">
        <v>2</v>
      </c>
      <c r="U50" s="9"/>
      <c r="V50" s="9"/>
      <c r="W50" s="9"/>
      <c r="X50" s="9"/>
      <c r="Y50" s="9"/>
      <c r="Z50" s="9"/>
      <c r="AA50" s="9"/>
      <c r="AB50" s="196"/>
      <c r="AF50" s="204"/>
    </row>
    <row r="51" spans="1:32" s="203" customFormat="1" ht="30" customHeight="1" x14ac:dyDescent="0.25">
      <c r="A51" s="142">
        <v>45096</v>
      </c>
      <c r="B51" s="157" t="s">
        <v>10983</v>
      </c>
      <c r="C51" s="144" t="s">
        <v>7326</v>
      </c>
      <c r="D51" s="134" t="str">
        <f>IFERROR(INDEX('MÃ CH'!$C$3:$C$3936,MATCH('Hàng trả'!$C51,'MÃ CH'!$A$3:$A$3936,0)),"")</f>
        <v>120 Lò Lu, Phường Trường Thạnh, Quận 9, HCM</v>
      </c>
      <c r="E51" s="62">
        <v>9102315795</v>
      </c>
      <c r="F51" s="9">
        <v>2</v>
      </c>
      <c r="G51" s="9"/>
      <c r="H51" s="9"/>
      <c r="I51" s="9"/>
      <c r="J51" s="9"/>
      <c r="K51" s="9"/>
      <c r="L51" s="9"/>
      <c r="M51" s="9"/>
      <c r="N51" s="9"/>
      <c r="O51" s="9"/>
      <c r="P51" s="9"/>
      <c r="Q51" s="9"/>
      <c r="R51" s="9"/>
      <c r="S51" s="9"/>
      <c r="T51" s="9">
        <v>3</v>
      </c>
      <c r="U51" s="9"/>
      <c r="V51" s="9"/>
      <c r="W51" s="9"/>
      <c r="X51" s="9"/>
      <c r="Y51" s="9"/>
      <c r="Z51" s="9"/>
      <c r="AA51" s="9"/>
      <c r="AB51" s="196"/>
      <c r="AF51" s="204"/>
    </row>
    <row r="52" spans="1:32" s="203" customFormat="1" ht="30" customHeight="1" x14ac:dyDescent="0.25">
      <c r="A52" s="142">
        <v>45096</v>
      </c>
      <c r="B52" s="157" t="s">
        <v>10983</v>
      </c>
      <c r="C52" s="144" t="s">
        <v>10991</v>
      </c>
      <c r="D52" s="134" t="str">
        <f>IFERROR(INDEX('MÃ CH'!$C$3:$C$3936,MATCH('Hàng trả'!$C52,'MÃ CH'!$A$3:$A$3936,0)),"")</f>
        <v>Shop 01.17, CC S3.05 Khu A, 512 Nguyễn Xiển, P. Long Thạnh Mỹ, TP. Thủ Đức, HCM</v>
      </c>
      <c r="E52" s="62">
        <v>9102287819</v>
      </c>
      <c r="F52" s="9">
        <v>1</v>
      </c>
      <c r="G52" s="9"/>
      <c r="H52" s="9"/>
      <c r="I52" s="9"/>
      <c r="J52" s="9"/>
      <c r="K52" s="9"/>
      <c r="L52" s="9"/>
      <c r="M52" s="9"/>
      <c r="N52" s="9"/>
      <c r="O52" s="9"/>
      <c r="P52" s="9"/>
      <c r="Q52" s="9">
        <v>1</v>
      </c>
      <c r="R52" s="9"/>
      <c r="S52" s="9"/>
      <c r="T52" s="9"/>
      <c r="U52" s="9"/>
      <c r="V52" s="9"/>
      <c r="W52" s="9"/>
      <c r="X52" s="9"/>
      <c r="Y52" s="9"/>
      <c r="Z52" s="9"/>
      <c r="AA52" s="9"/>
      <c r="AB52" s="196"/>
      <c r="AF52" s="204"/>
    </row>
    <row r="53" spans="1:32" s="203" customFormat="1" ht="30" customHeight="1" x14ac:dyDescent="0.25">
      <c r="A53" s="142">
        <v>45096</v>
      </c>
      <c r="B53" s="157" t="s">
        <v>10983</v>
      </c>
      <c r="C53" s="144" t="s">
        <v>7416</v>
      </c>
      <c r="D53" s="134" t="str">
        <f>IFERROR(INDEX('MÃ CH'!$C$3:$C$3936,MATCH('Hàng trả'!$C53,'MÃ CH'!$A$3:$A$3936,0)),"")</f>
        <v>1033 Nguyễn Xiển, Phường Long Bình, Quận 9, HCM</v>
      </c>
      <c r="E53" s="62">
        <v>9102315505</v>
      </c>
      <c r="F53" s="9"/>
      <c r="G53" s="9"/>
      <c r="H53" s="9"/>
      <c r="I53" s="9"/>
      <c r="J53" s="9"/>
      <c r="K53" s="9"/>
      <c r="L53" s="9"/>
      <c r="M53" s="9"/>
      <c r="N53" s="9"/>
      <c r="O53" s="9">
        <v>1</v>
      </c>
      <c r="P53" s="9"/>
      <c r="Q53" s="9"/>
      <c r="R53" s="9"/>
      <c r="S53" s="9"/>
      <c r="T53" s="9"/>
      <c r="U53" s="9"/>
      <c r="V53" s="9"/>
      <c r="W53" s="9"/>
      <c r="X53" s="9"/>
      <c r="Y53" s="9"/>
      <c r="Z53" s="9"/>
      <c r="AA53" s="9"/>
      <c r="AB53" s="196"/>
      <c r="AF53" s="204"/>
    </row>
    <row r="54" spans="1:32" s="203" customFormat="1" ht="30" customHeight="1" x14ac:dyDescent="0.25">
      <c r="A54" s="142">
        <v>45096</v>
      </c>
      <c r="B54" s="157" t="s">
        <v>10983</v>
      </c>
      <c r="C54" s="144" t="s">
        <v>8192</v>
      </c>
      <c r="D54" s="134" t="str">
        <f>IFERROR(INDEX('MÃ CH'!$C$3:$C$3936,MATCH('Hàng trả'!$C54,'MÃ CH'!$A$3:$A$3936,0)),"")</f>
        <v>01.17 tòa S9.01 Vinhomes Grand Park, 88 Đ. Phước Thiện, KP. Phước Thiện, P. Long Bình, TP. Thủ Đức, TP. Hồ Chí Minh Việt Nam</v>
      </c>
      <c r="E54" s="62">
        <v>9102315554</v>
      </c>
      <c r="F54" s="9">
        <v>1</v>
      </c>
      <c r="G54" s="9"/>
      <c r="H54" s="9"/>
      <c r="I54" s="9"/>
      <c r="J54" s="9"/>
      <c r="K54" s="9"/>
      <c r="L54" s="9"/>
      <c r="M54" s="9"/>
      <c r="N54" s="9"/>
      <c r="O54" s="9"/>
      <c r="P54" s="9"/>
      <c r="Q54" s="9"/>
      <c r="R54" s="9"/>
      <c r="S54" s="9"/>
      <c r="T54" s="9">
        <v>1</v>
      </c>
      <c r="U54" s="9"/>
      <c r="V54" s="9"/>
      <c r="W54" s="9"/>
      <c r="X54" s="9"/>
      <c r="Y54" s="9"/>
      <c r="Z54" s="9"/>
      <c r="AA54" s="9"/>
      <c r="AB54" s="196"/>
      <c r="AF54" s="204"/>
    </row>
    <row r="55" spans="1:32" s="203" customFormat="1" ht="30" customHeight="1" x14ac:dyDescent="0.25">
      <c r="A55" s="142">
        <v>45096</v>
      </c>
      <c r="B55" s="157" t="s">
        <v>10983</v>
      </c>
      <c r="C55" s="144" t="s">
        <v>10992</v>
      </c>
      <c r="D55" s="134" t="str">
        <f>IFERROR(INDEX('MÃ CH'!$C$3:$C$3936,MATCH('Hàng trả'!$C55,'MÃ CH'!$A$3:$A$3936,0)),"")</f>
        <v>Tòa S1.06 Khu A– DA Khu Phước Thiện, 512 Nguyễn Xiển, KP. Long Hòa, P. Long Thạnh Mỹ, TP. Thủ Đức TP. Hồ Chí Minh Việt Nam</v>
      </c>
      <c r="E55" s="62">
        <v>9102315764</v>
      </c>
      <c r="F55" s="9"/>
      <c r="G55" s="9"/>
      <c r="H55" s="9"/>
      <c r="I55" s="9">
        <v>3</v>
      </c>
      <c r="J55" s="9"/>
      <c r="K55" s="9"/>
      <c r="L55" s="9"/>
      <c r="M55" s="9"/>
      <c r="N55" s="9"/>
      <c r="O55" s="9"/>
      <c r="P55" s="9"/>
      <c r="Q55" s="9"/>
      <c r="R55" s="9"/>
      <c r="S55" s="9"/>
      <c r="T55" s="9"/>
      <c r="U55" s="9"/>
      <c r="V55" s="9"/>
      <c r="W55" s="9"/>
      <c r="X55" s="9"/>
      <c r="Y55" s="9"/>
      <c r="Z55" s="9"/>
      <c r="AA55" s="9"/>
      <c r="AB55" s="196"/>
      <c r="AF55" s="204"/>
    </row>
    <row r="56" spans="1:32" s="203" customFormat="1" ht="30" customHeight="1" x14ac:dyDescent="0.25">
      <c r="A56" s="142">
        <v>45096</v>
      </c>
      <c r="B56" s="157" t="s">
        <v>10983</v>
      </c>
      <c r="C56" s="144" t="s">
        <v>7099</v>
      </c>
      <c r="D56" s="134" t="str">
        <f>IFERROR(INDEX('MÃ CH'!$C$3:$C$3936,MATCH('Hàng trả'!$C56,'MÃ CH'!$A$3:$A$3936,0)),"")</f>
        <v>34 Chương Dương, P. Linh Chiểu, Quận Thủ Đức, HCM</v>
      </c>
      <c r="E56" s="62">
        <v>9102325340</v>
      </c>
      <c r="F56" s="9">
        <v>1</v>
      </c>
      <c r="G56" s="9"/>
      <c r="H56" s="9"/>
      <c r="I56" s="9">
        <v>1</v>
      </c>
      <c r="J56" s="9"/>
      <c r="K56" s="9"/>
      <c r="L56" s="9"/>
      <c r="M56" s="9"/>
      <c r="N56" s="9"/>
      <c r="O56" s="9">
        <v>2</v>
      </c>
      <c r="P56" s="9"/>
      <c r="Q56" s="9">
        <v>2</v>
      </c>
      <c r="R56" s="9"/>
      <c r="S56" s="9">
        <v>3</v>
      </c>
      <c r="T56" s="9"/>
      <c r="U56" s="9"/>
      <c r="V56" s="9"/>
      <c r="W56" s="9"/>
      <c r="X56" s="9"/>
      <c r="Y56" s="9"/>
      <c r="Z56" s="9"/>
      <c r="AA56" s="9"/>
      <c r="AB56" s="196"/>
      <c r="AF56" s="204"/>
    </row>
    <row r="57" spans="1:32" s="203" customFormat="1" ht="30" customHeight="1" x14ac:dyDescent="0.25">
      <c r="A57" s="142">
        <v>45096</v>
      </c>
      <c r="B57" s="157" t="s">
        <v>10983</v>
      </c>
      <c r="C57" s="144" t="s">
        <v>7058</v>
      </c>
      <c r="D57" s="134" t="str">
        <f>IFERROR(INDEX('MÃ CH'!$C$3:$C$3936,MATCH('Hàng trả'!$C57,'MÃ CH'!$A$3:$A$3936,0)),"")</f>
        <v>81B Lã Xuân Oai, Phường Long Trường, Quận 9, HCM</v>
      </c>
      <c r="E57" s="62">
        <v>9102315936</v>
      </c>
      <c r="F57" s="9"/>
      <c r="G57" s="9"/>
      <c r="H57" s="9"/>
      <c r="I57" s="9">
        <v>4</v>
      </c>
      <c r="J57" s="9"/>
      <c r="K57" s="9"/>
      <c r="L57" s="9">
        <v>1</v>
      </c>
      <c r="M57" s="9"/>
      <c r="N57" s="9">
        <v>2</v>
      </c>
      <c r="O57" s="9">
        <v>3</v>
      </c>
      <c r="P57" s="9"/>
      <c r="Q57" s="9"/>
      <c r="R57" s="9">
        <v>2</v>
      </c>
      <c r="S57" s="9"/>
      <c r="T57" s="9">
        <v>1</v>
      </c>
      <c r="U57" s="9"/>
      <c r="V57" s="9"/>
      <c r="W57" s="9"/>
      <c r="X57" s="9"/>
      <c r="Y57" s="9"/>
      <c r="Z57" s="9"/>
      <c r="AA57" s="9"/>
      <c r="AB57" s="196"/>
      <c r="AF57" s="204"/>
    </row>
    <row r="58" spans="1:32" s="203" customFormat="1" ht="30" customHeight="1" x14ac:dyDescent="0.25">
      <c r="A58" s="142">
        <v>45096</v>
      </c>
      <c r="B58" s="157" t="s">
        <v>10983</v>
      </c>
      <c r="C58" s="144" t="s">
        <v>6686</v>
      </c>
      <c r="D58" s="134" t="str">
        <f>IFERROR(INDEX('MÃ CH'!$C$3:$C$3936,MATCH('Hàng trả'!$C58,'MÃ CH'!$A$3:$A$3936,0)),"")</f>
        <v>1443 Nguyễn Duy Trinh, Phường Trường Thạnh, Quận 9, TP. Hồ Chí Minh Việt Nam</v>
      </c>
      <c r="E58" s="62">
        <v>9102242101</v>
      </c>
      <c r="F58" s="9">
        <v>1</v>
      </c>
      <c r="G58" s="9">
        <v>1</v>
      </c>
      <c r="H58" s="9"/>
      <c r="I58" s="9"/>
      <c r="J58" s="9"/>
      <c r="K58" s="9"/>
      <c r="L58" s="9"/>
      <c r="M58" s="9"/>
      <c r="N58" s="9">
        <v>1</v>
      </c>
      <c r="O58" s="9"/>
      <c r="P58" s="9"/>
      <c r="Q58" s="9"/>
      <c r="R58" s="9"/>
      <c r="S58" s="9"/>
      <c r="T58" s="9"/>
      <c r="U58" s="9"/>
      <c r="V58" s="9"/>
      <c r="W58" s="9"/>
      <c r="X58" s="9"/>
      <c r="Y58" s="9"/>
      <c r="Z58" s="9"/>
      <c r="AA58" s="9"/>
      <c r="AB58" s="196"/>
      <c r="AF58" s="204"/>
    </row>
    <row r="59" spans="1:32" s="203" customFormat="1" ht="30" customHeight="1" x14ac:dyDescent="0.25">
      <c r="A59" s="142">
        <v>45096</v>
      </c>
      <c r="B59" s="157" t="s">
        <v>10983</v>
      </c>
      <c r="C59" s="144" t="s">
        <v>6686</v>
      </c>
      <c r="D59" s="134" t="str">
        <f>IFERROR(INDEX('MÃ CH'!$C$3:$C$3936,MATCH('Hàng trả'!$C59,'MÃ CH'!$A$3:$A$3936,0)),"")</f>
        <v>1443 Nguyễn Duy Trinh, Phường Trường Thạnh, Quận 9, TP. Hồ Chí Minh Việt Nam</v>
      </c>
      <c r="E59" s="62">
        <v>9102271532</v>
      </c>
      <c r="F59" s="9">
        <v>1</v>
      </c>
      <c r="G59" s="9">
        <v>2</v>
      </c>
      <c r="H59" s="9"/>
      <c r="I59" s="9"/>
      <c r="J59" s="9"/>
      <c r="K59" s="9"/>
      <c r="L59" s="9"/>
      <c r="M59" s="9"/>
      <c r="N59" s="9"/>
      <c r="O59" s="9"/>
      <c r="P59" s="9"/>
      <c r="Q59" s="9"/>
      <c r="R59" s="9"/>
      <c r="S59" s="9"/>
      <c r="T59" s="9"/>
      <c r="U59" s="9"/>
      <c r="V59" s="9"/>
      <c r="W59" s="9"/>
      <c r="X59" s="9"/>
      <c r="Y59" s="9"/>
      <c r="Z59" s="9"/>
      <c r="AA59" s="9"/>
      <c r="AB59" s="196"/>
      <c r="AF59" s="204"/>
    </row>
    <row r="60" spans="1:32" s="203" customFormat="1" ht="30" customHeight="1" x14ac:dyDescent="0.25">
      <c r="A60" s="142">
        <v>45096</v>
      </c>
      <c r="B60" s="157" t="s">
        <v>10983</v>
      </c>
      <c r="C60" s="144" t="s">
        <v>6905</v>
      </c>
      <c r="D60" s="134" t="str">
        <f>IFERROR(INDEX('MÃ CH'!$C$3:$C$3936,MATCH('Hàng trả'!$C60,'MÃ CH'!$A$3:$A$3936,0)),"")</f>
        <v>Tầng 1 Lô A CC XI Riverview 190 Nguyễn Văn Hưởng, P. Thảo Điền, Quận 2, HCM</v>
      </c>
      <c r="E60" s="62">
        <v>9102362198</v>
      </c>
      <c r="F60" s="9">
        <v>1</v>
      </c>
      <c r="G60" s="9"/>
      <c r="H60" s="9"/>
      <c r="I60" s="9"/>
      <c r="J60" s="9"/>
      <c r="K60" s="9"/>
      <c r="L60" s="9">
        <v>2</v>
      </c>
      <c r="M60" s="9"/>
      <c r="N60" s="9"/>
      <c r="O60" s="9"/>
      <c r="P60" s="9"/>
      <c r="Q60" s="9"/>
      <c r="R60" s="9"/>
      <c r="S60" s="9">
        <v>1</v>
      </c>
      <c r="T60" s="9"/>
      <c r="U60" s="9"/>
      <c r="V60" s="9"/>
      <c r="W60" s="9"/>
      <c r="X60" s="9"/>
      <c r="Y60" s="9"/>
      <c r="Z60" s="9"/>
      <c r="AA60" s="9"/>
      <c r="AB60" s="196"/>
      <c r="AF60" s="204"/>
    </row>
    <row r="61" spans="1:32" s="203" customFormat="1" ht="30" customHeight="1" x14ac:dyDescent="0.25">
      <c r="A61" s="142">
        <v>45096</v>
      </c>
      <c r="B61" s="157" t="s">
        <v>10983</v>
      </c>
      <c r="C61" s="144" t="s">
        <v>6479</v>
      </c>
      <c r="D61" s="134" t="str">
        <f>IFERROR(INDEX('MÃ CH'!$C$3:$C$3936,MATCH('Hàng trả'!$C61,'MÃ CH'!$A$3:$A$3936,0)),"")</f>
        <v>1266 Kha Vạn Cân, Khu Phố 2, Phường Linh Trung, Quận Thủ Đức, HCM</v>
      </c>
      <c r="E61" s="62">
        <v>9102324920</v>
      </c>
      <c r="F61" s="9">
        <v>1</v>
      </c>
      <c r="G61" s="9">
        <v>1</v>
      </c>
      <c r="H61" s="9"/>
      <c r="I61" s="9">
        <v>1</v>
      </c>
      <c r="J61" s="9"/>
      <c r="K61" s="9"/>
      <c r="L61" s="9">
        <v>2</v>
      </c>
      <c r="M61" s="9"/>
      <c r="N61" s="9"/>
      <c r="O61" s="9"/>
      <c r="P61" s="9"/>
      <c r="Q61" s="9"/>
      <c r="R61" s="9"/>
      <c r="S61" s="9"/>
      <c r="T61" s="9"/>
      <c r="U61" s="9"/>
      <c r="V61" s="9"/>
      <c r="W61" s="9"/>
      <c r="X61" s="9"/>
      <c r="Y61" s="9"/>
      <c r="Z61" s="9"/>
      <c r="AA61" s="9"/>
      <c r="AB61" s="196"/>
      <c r="AF61" s="204"/>
    </row>
    <row r="62" spans="1:32" s="203" customFormat="1" ht="30" customHeight="1" x14ac:dyDescent="0.25">
      <c r="A62" s="142">
        <v>45096</v>
      </c>
      <c r="B62" s="157" t="s">
        <v>10983</v>
      </c>
      <c r="C62" s="144" t="s">
        <v>7308</v>
      </c>
      <c r="D62" s="134" t="str">
        <f>IFERROR(INDEX('MÃ CH'!$C$3:$C$3936,MATCH('Hàng trả'!$C62,'MÃ CH'!$A$3:$A$3936,0)),"")</f>
        <v>81 đường số 2, KP6, Phường Hiệp Bình Phước, Quận Thủ Đức, HCM</v>
      </c>
      <c r="E62" s="62">
        <v>9102338353</v>
      </c>
      <c r="F62" s="9"/>
      <c r="G62" s="9"/>
      <c r="H62" s="9"/>
      <c r="I62" s="9">
        <v>7</v>
      </c>
      <c r="J62" s="9"/>
      <c r="K62" s="9"/>
      <c r="L62" s="9"/>
      <c r="M62" s="9"/>
      <c r="N62" s="9"/>
      <c r="O62" s="9">
        <v>4</v>
      </c>
      <c r="P62" s="9"/>
      <c r="Q62" s="9">
        <v>3</v>
      </c>
      <c r="R62" s="9"/>
      <c r="S62" s="9">
        <v>2</v>
      </c>
      <c r="T62" s="9">
        <v>4</v>
      </c>
      <c r="U62" s="9"/>
      <c r="V62" s="9"/>
      <c r="W62" s="9"/>
      <c r="X62" s="9"/>
      <c r="Y62" s="9"/>
      <c r="Z62" s="9"/>
      <c r="AA62" s="9"/>
      <c r="AB62" s="196"/>
      <c r="AF62" s="204"/>
    </row>
    <row r="63" spans="1:32" s="203" customFormat="1" ht="30" customHeight="1" x14ac:dyDescent="0.25">
      <c r="A63" s="142">
        <v>45096</v>
      </c>
      <c r="B63" s="157" t="s">
        <v>10983</v>
      </c>
      <c r="C63" s="144" t="s">
        <v>6689</v>
      </c>
      <c r="D63" s="134" t="str">
        <f>IFERROR(INDEX('MÃ CH'!$C$3:$C$3936,MATCH('Hàng trả'!$C63,'MÃ CH'!$A$3:$A$3936,0)),"")</f>
        <v>520 Quốc Lộ 13, Hiệp Bình Phước, Quận Thủ Đức, HCM</v>
      </c>
      <c r="E63" s="62">
        <v>9102338459</v>
      </c>
      <c r="F63" s="9"/>
      <c r="G63" s="9"/>
      <c r="H63" s="9"/>
      <c r="I63" s="9">
        <v>4</v>
      </c>
      <c r="J63" s="9"/>
      <c r="K63" s="9"/>
      <c r="L63" s="9"/>
      <c r="M63" s="9"/>
      <c r="N63" s="9"/>
      <c r="O63" s="9"/>
      <c r="P63" s="9"/>
      <c r="Q63" s="9"/>
      <c r="R63" s="9"/>
      <c r="S63" s="9"/>
      <c r="T63" s="9"/>
      <c r="U63" s="9"/>
      <c r="V63" s="9"/>
      <c r="W63" s="9"/>
      <c r="X63" s="9"/>
      <c r="Y63" s="9"/>
      <c r="Z63" s="9"/>
      <c r="AA63" s="9"/>
      <c r="AB63" s="196"/>
      <c r="AF63" s="204"/>
    </row>
    <row r="64" spans="1:32" s="203" customFormat="1" ht="30" customHeight="1" x14ac:dyDescent="0.25">
      <c r="A64" s="142">
        <v>45096</v>
      </c>
      <c r="B64" s="157" t="s">
        <v>10983</v>
      </c>
      <c r="C64" s="144" t="s">
        <v>10980</v>
      </c>
      <c r="D64" s="134" t="str">
        <f>IFERROR(INDEX('MÃ CH'!$C$3:$C$3936,MATCH('Hàng trả'!$C64,'MÃ CH'!$A$3:$A$3936,0)),"")</f>
        <v>240-242 phạm Văn Đồng, Hiệp Bình Chánh, Thủ Đức, HCM</v>
      </c>
      <c r="E64" s="62"/>
      <c r="F64" s="9"/>
      <c r="G64" s="9"/>
      <c r="H64" s="9"/>
      <c r="I64" s="9"/>
      <c r="J64" s="9"/>
      <c r="K64" s="9"/>
      <c r="L64" s="9"/>
      <c r="M64" s="9"/>
      <c r="N64" s="9"/>
      <c r="O64" s="9"/>
      <c r="P64" s="9"/>
      <c r="Q64" s="9"/>
      <c r="R64" s="9"/>
      <c r="S64" s="9"/>
      <c r="T64" s="9"/>
      <c r="U64" s="9"/>
      <c r="V64" s="9">
        <v>6</v>
      </c>
      <c r="W64" s="9"/>
      <c r="X64" s="9"/>
      <c r="Y64" s="9"/>
      <c r="Z64" s="9"/>
      <c r="AA64" s="9"/>
      <c r="AB64" s="196"/>
      <c r="AF64" s="204"/>
    </row>
    <row r="65" spans="1:32" s="203" customFormat="1" ht="30" customHeight="1" x14ac:dyDescent="0.25">
      <c r="A65" s="142">
        <v>45096</v>
      </c>
      <c r="B65" s="157" t="s">
        <v>10983</v>
      </c>
      <c r="C65" s="144" t="s">
        <v>6583</v>
      </c>
      <c r="D65" s="134" t="str">
        <f>IFERROR(INDEX('MÃ CH'!$C$3:$C$3936,MATCH('Hàng trả'!$C65,'MÃ CH'!$A$3:$A$3936,0)),"")</f>
        <v>146 Nguyễn Văn Trỗi + 223 - 223B Hoàng Văn Thụ, Phường 8, Quận Phú Nhuận, HCM</v>
      </c>
      <c r="E65" s="62">
        <v>9101992141</v>
      </c>
      <c r="F65" s="9">
        <v>2</v>
      </c>
      <c r="G65" s="9"/>
      <c r="H65" s="9"/>
      <c r="I65" s="9"/>
      <c r="J65" s="9"/>
      <c r="K65" s="9"/>
      <c r="L65" s="9"/>
      <c r="M65" s="9"/>
      <c r="N65" s="9"/>
      <c r="O65" s="9"/>
      <c r="P65" s="9"/>
      <c r="Q65" s="9"/>
      <c r="R65" s="9"/>
      <c r="S65" s="9"/>
      <c r="T65" s="9"/>
      <c r="U65" s="9"/>
      <c r="V65" s="9"/>
      <c r="W65" s="9"/>
      <c r="X65" s="9"/>
      <c r="Y65" s="9"/>
      <c r="Z65" s="9"/>
      <c r="AA65" s="9"/>
      <c r="AB65" s="196"/>
      <c r="AF65" s="204"/>
    </row>
    <row r="66" spans="1:32" s="203" customFormat="1" ht="30" customHeight="1" x14ac:dyDescent="0.25">
      <c r="A66" s="142">
        <v>45096</v>
      </c>
      <c r="B66" s="157" t="s">
        <v>10983</v>
      </c>
      <c r="C66" s="144" t="s">
        <v>10993</v>
      </c>
      <c r="D66" s="134" t="str">
        <f>IFERROR(INDEX('MÃ CH'!$C$3:$C$3936,MATCH('Hàng trả'!$C66,'MÃ CH'!$A$3:$A$3936,0)),"")</f>
        <v>Nhà số 4 đường D7 (khu nhà ở Nam Long MR), khu phố 6, Phường Phước Long B, Quận 9, HCM</v>
      </c>
      <c r="E66" s="62">
        <v>9102145047</v>
      </c>
      <c r="F66" s="9">
        <v>1</v>
      </c>
      <c r="G66" s="9"/>
      <c r="H66" s="9"/>
      <c r="I66" s="9">
        <v>4</v>
      </c>
      <c r="J66" s="9"/>
      <c r="K66" s="9"/>
      <c r="L66" s="9"/>
      <c r="M66" s="9"/>
      <c r="N66" s="9"/>
      <c r="O66" s="9">
        <v>1</v>
      </c>
      <c r="P66" s="9"/>
      <c r="Q66" s="9"/>
      <c r="R66" s="9"/>
      <c r="S66" s="9"/>
      <c r="T66" s="9"/>
      <c r="U66" s="9"/>
      <c r="V66" s="9"/>
      <c r="W66" s="9"/>
      <c r="X66" s="9"/>
      <c r="Y66" s="9"/>
      <c r="Z66" s="9"/>
      <c r="AA66" s="9"/>
      <c r="AB66" s="196"/>
      <c r="AF66" s="204"/>
    </row>
    <row r="67" spans="1:32" s="203" customFormat="1" ht="30" customHeight="1" x14ac:dyDescent="0.25">
      <c r="A67" s="142">
        <v>45096</v>
      </c>
      <c r="B67" s="157" t="s">
        <v>10983</v>
      </c>
      <c r="C67" s="144" t="s">
        <v>7849</v>
      </c>
      <c r="D67" s="134" t="str">
        <f>IFERROR(INDEX('MÃ CH'!$C$3:$C$3936,MATCH('Hàng trả'!$C67,'MÃ CH'!$A$3:$A$3936,0)),"")</f>
        <v>SH-02 tầng 001, Block A, Opal Garden, 39 đường 20, KP. 4, P. Hiệp Bình Chánh, TP. Thủ Đức, HCM</v>
      </c>
      <c r="E67" s="62">
        <v>9102223056</v>
      </c>
      <c r="F67" s="9">
        <v>4</v>
      </c>
      <c r="G67" s="9">
        <v>1</v>
      </c>
      <c r="H67" s="9"/>
      <c r="I67" s="9"/>
      <c r="J67" s="9"/>
      <c r="K67" s="9"/>
      <c r="L67" s="9"/>
      <c r="M67" s="9"/>
      <c r="N67" s="9">
        <v>1</v>
      </c>
      <c r="O67" s="9">
        <v>3</v>
      </c>
      <c r="P67" s="9"/>
      <c r="Q67" s="9"/>
      <c r="R67" s="9"/>
      <c r="S67" s="9"/>
      <c r="T67" s="9">
        <v>1</v>
      </c>
      <c r="U67" s="9"/>
      <c r="V67" s="9"/>
      <c r="W67" s="9"/>
      <c r="X67" s="9"/>
      <c r="Y67" s="9"/>
      <c r="Z67" s="9"/>
      <c r="AA67" s="9"/>
      <c r="AB67" s="196"/>
      <c r="AF67" s="204"/>
    </row>
    <row r="68" spans="1:32" s="203" customFormat="1" ht="30" customHeight="1" x14ac:dyDescent="0.25">
      <c r="A68" s="142">
        <v>45096</v>
      </c>
      <c r="B68" s="157" t="s">
        <v>10983</v>
      </c>
      <c r="C68" s="144" t="s">
        <v>7991</v>
      </c>
      <c r="D68" s="134" t="str">
        <f>IFERROR(INDEX('MÃ CH'!$C$3:$C$3936,MATCH('Hàng trả'!$C68,'MÃ CH'!$A$3:$A$3936,0)),"")</f>
        <v>18 Hoàng Diệu 2, Phường Linh Chiểu, Thành phố Thủ Đức, TP. Hồ Chí Minh Việt Nam</v>
      </c>
      <c r="E68" s="62">
        <v>9102111053</v>
      </c>
      <c r="F68" s="9"/>
      <c r="G68" s="9">
        <v>5</v>
      </c>
      <c r="H68" s="9"/>
      <c r="I68" s="9"/>
      <c r="J68" s="9"/>
      <c r="K68" s="9"/>
      <c r="L68" s="9"/>
      <c r="M68" s="9"/>
      <c r="N68" s="9"/>
      <c r="O68" s="9"/>
      <c r="P68" s="9"/>
      <c r="Q68" s="9">
        <v>1</v>
      </c>
      <c r="R68" s="9"/>
      <c r="S68" s="9"/>
      <c r="T68" s="9"/>
      <c r="U68" s="9"/>
      <c r="V68" s="9"/>
      <c r="W68" s="9"/>
      <c r="X68" s="9"/>
      <c r="Y68" s="9"/>
      <c r="Z68" s="9"/>
      <c r="AA68" s="9"/>
      <c r="AB68" s="196"/>
      <c r="AF68" s="204"/>
    </row>
    <row r="69" spans="1:32" s="203" customFormat="1" ht="30" customHeight="1" x14ac:dyDescent="0.25">
      <c r="A69" s="142">
        <v>45096</v>
      </c>
      <c r="B69" s="157" t="s">
        <v>10983</v>
      </c>
      <c r="C69" s="144" t="s">
        <v>7455</v>
      </c>
      <c r="D69" s="134" t="str">
        <f>IFERROR(INDEX('MÃ CH'!$C$3:$C$3936,MATCH('Hàng trả'!$C69,'MÃ CH'!$A$3:$A$3936,0)),"")</f>
        <v>Tầng 1 chung cư Flora Anh Đào, 619 Đỗ Xuân Hợp, Phường Phước Long B, Quận 9, HCM</v>
      </c>
      <c r="E69" s="62">
        <v>9102213061</v>
      </c>
      <c r="F69" s="9">
        <v>1</v>
      </c>
      <c r="G69" s="9"/>
      <c r="H69" s="9"/>
      <c r="I69" s="9">
        <v>2</v>
      </c>
      <c r="J69" s="9"/>
      <c r="K69" s="9"/>
      <c r="L69" s="9"/>
      <c r="M69" s="9"/>
      <c r="N69" s="9">
        <v>1</v>
      </c>
      <c r="O69" s="9"/>
      <c r="P69" s="9"/>
      <c r="Q69" s="9"/>
      <c r="R69" s="9"/>
      <c r="S69" s="9">
        <v>1</v>
      </c>
      <c r="T69" s="9"/>
      <c r="U69" s="9"/>
      <c r="V69" s="9"/>
      <c r="W69" s="9"/>
      <c r="X69" s="9"/>
      <c r="Y69" s="9"/>
      <c r="Z69" s="9"/>
      <c r="AA69" s="9"/>
      <c r="AB69" s="196"/>
      <c r="AF69" s="204"/>
    </row>
    <row r="70" spans="1:32" s="203" customFormat="1" ht="30" customHeight="1" x14ac:dyDescent="0.25">
      <c r="A70" s="142">
        <v>45096</v>
      </c>
      <c r="B70" s="157" t="s">
        <v>10983</v>
      </c>
      <c r="C70" s="144" t="s">
        <v>7194</v>
      </c>
      <c r="D70" s="134" t="str">
        <f>IFERROR(INDEX('MÃ CH'!$C$3:$C$3936,MATCH('Hàng trả'!$C70,'MÃ CH'!$A$3:$A$3936,0)),"")</f>
        <v>159 Tân Lập II, tổ 3, khu phố 6, Hiệp Phú, Quận 9, HCM</v>
      </c>
      <c r="E70" s="62">
        <v>9102282119</v>
      </c>
      <c r="F70" s="9"/>
      <c r="G70" s="9"/>
      <c r="H70" s="9"/>
      <c r="I70" s="9"/>
      <c r="J70" s="9"/>
      <c r="K70" s="9"/>
      <c r="L70" s="9">
        <v>3</v>
      </c>
      <c r="M70" s="9"/>
      <c r="N70" s="9"/>
      <c r="O70" s="9">
        <v>1</v>
      </c>
      <c r="P70" s="9"/>
      <c r="Q70" s="9">
        <v>4</v>
      </c>
      <c r="R70" s="9">
        <v>3</v>
      </c>
      <c r="S70" s="9">
        <v>1</v>
      </c>
      <c r="T70" s="9"/>
      <c r="U70" s="9"/>
      <c r="V70" s="9"/>
      <c r="W70" s="9"/>
      <c r="X70" s="9"/>
      <c r="Y70" s="9"/>
      <c r="Z70" s="9"/>
      <c r="AA70" s="9"/>
      <c r="AB70" s="196"/>
      <c r="AF70" s="204"/>
    </row>
    <row r="71" spans="1:32" s="203" customFormat="1" ht="30" customHeight="1" x14ac:dyDescent="0.25">
      <c r="A71" s="142">
        <v>45096</v>
      </c>
      <c r="B71" s="157" t="s">
        <v>10983</v>
      </c>
      <c r="C71" s="144" t="s">
        <v>7497</v>
      </c>
      <c r="D71" s="134" t="str">
        <f>IFERROR(INDEX('MÃ CH'!$C$3:$C$3936,MATCH('Hàng trả'!$C71,'MÃ CH'!$A$3:$A$3936,0)),"")</f>
        <v>CC Golden Mansion, Lô GM-01.08 Tầng 1, Khu phức hợp, Nhà ở và Thương mại Dịch vụ, 119, Phổ Quang, Phường 9, Q.Phú Nhuận, HCM</v>
      </c>
      <c r="E71" s="62">
        <v>9102311134</v>
      </c>
      <c r="F71" s="9">
        <v>2</v>
      </c>
      <c r="G71" s="9">
        <v>1</v>
      </c>
      <c r="H71" s="9"/>
      <c r="I71" s="9">
        <v>2</v>
      </c>
      <c r="J71" s="9"/>
      <c r="K71" s="9"/>
      <c r="L71" s="9">
        <v>4</v>
      </c>
      <c r="M71" s="9"/>
      <c r="N71" s="9"/>
      <c r="O71" s="9">
        <v>4</v>
      </c>
      <c r="P71" s="9"/>
      <c r="Q71" s="9"/>
      <c r="R71" s="9"/>
      <c r="S71" s="9"/>
      <c r="T71" s="9"/>
      <c r="U71" s="9"/>
      <c r="V71" s="9"/>
      <c r="W71" s="9"/>
      <c r="X71" s="9"/>
      <c r="Y71" s="9"/>
      <c r="Z71" s="9"/>
      <c r="AA71" s="9"/>
      <c r="AB71" s="196"/>
      <c r="AF71" s="204"/>
    </row>
    <row r="72" spans="1:32" s="203" customFormat="1" ht="30" customHeight="1" x14ac:dyDescent="0.25">
      <c r="A72" s="142">
        <v>45096</v>
      </c>
      <c r="B72" s="157" t="s">
        <v>10983</v>
      </c>
      <c r="C72" s="144" t="s">
        <v>6424</v>
      </c>
      <c r="D72" s="134" t="str">
        <f>IFERROR(INDEX('MÃ CH'!$C$3:$C$3936,MATCH('Hàng trả'!$C72,'MÃ CH'!$A$3:$A$3936,0)),"")</f>
        <v>137-137/1 Trần Hữu Trang, Phường 10, Quận Phú Nhuận, HCM</v>
      </c>
      <c r="E72" s="62">
        <v>9102311830</v>
      </c>
      <c r="F72" s="9"/>
      <c r="G72" s="9"/>
      <c r="H72" s="9"/>
      <c r="I72" s="9">
        <v>1</v>
      </c>
      <c r="J72" s="9"/>
      <c r="K72" s="9"/>
      <c r="L72" s="9">
        <v>1</v>
      </c>
      <c r="M72" s="9"/>
      <c r="N72" s="9"/>
      <c r="O72" s="9"/>
      <c r="P72" s="9"/>
      <c r="Q72" s="9"/>
      <c r="R72" s="9"/>
      <c r="S72" s="9"/>
      <c r="T72" s="9"/>
      <c r="U72" s="9"/>
      <c r="V72" s="9"/>
      <c r="W72" s="9"/>
      <c r="X72" s="9"/>
      <c r="Y72" s="9"/>
      <c r="Z72" s="9"/>
      <c r="AA72" s="9"/>
      <c r="AB72" s="196"/>
      <c r="AF72" s="204"/>
    </row>
    <row r="73" spans="1:32" s="203" customFormat="1" ht="30" customHeight="1" x14ac:dyDescent="0.25">
      <c r="A73" s="142">
        <v>45096</v>
      </c>
      <c r="B73" s="157" t="s">
        <v>10983</v>
      </c>
      <c r="C73" s="144" t="s">
        <v>6223</v>
      </c>
      <c r="D73" s="134" t="str">
        <f>IFERROR(INDEX('MÃ CH'!$C$3:$C$3936,MATCH('Hàng trả'!$C73,'MÃ CH'!$A$3:$A$3936,0)),"")</f>
        <v>54 B Nguyễn Thị Huỳnh, Phường 11, Quận Phú Nhuận, HCM</v>
      </c>
      <c r="E73" s="62">
        <v>9102311786</v>
      </c>
      <c r="F73" s="9">
        <v>2</v>
      </c>
      <c r="G73" s="9"/>
      <c r="H73" s="9"/>
      <c r="I73" s="9"/>
      <c r="J73" s="9"/>
      <c r="K73" s="9"/>
      <c r="L73" s="9"/>
      <c r="M73" s="9"/>
      <c r="N73" s="9">
        <v>2</v>
      </c>
      <c r="O73" s="9"/>
      <c r="P73" s="9"/>
      <c r="Q73" s="9"/>
      <c r="R73" s="9"/>
      <c r="S73" s="9"/>
      <c r="T73" s="9"/>
      <c r="U73" s="9"/>
      <c r="V73" s="9"/>
      <c r="W73" s="9"/>
      <c r="X73" s="9"/>
      <c r="Y73" s="9"/>
      <c r="Z73" s="9"/>
      <c r="AA73" s="9"/>
      <c r="AB73" s="196"/>
      <c r="AF73" s="204"/>
    </row>
    <row r="74" spans="1:32" s="203" customFormat="1" ht="30" customHeight="1" x14ac:dyDescent="0.25">
      <c r="A74" s="142">
        <v>45096</v>
      </c>
      <c r="B74" s="157" t="s">
        <v>10983</v>
      </c>
      <c r="C74" s="151" t="s">
        <v>7953</v>
      </c>
      <c r="D74" s="134" t="str">
        <f>IFERROR(INDEX('MÃ CH'!$C$3:$C$3936,MATCH('Hàng trả'!$C74,'MÃ CH'!$A$3:$A$3936,0)),"")</f>
        <v>139 Nguyễn Trọng Tuyển, P.8, Q.Phú Nhuận, HCM</v>
      </c>
      <c r="E74" s="62">
        <v>9102269672</v>
      </c>
      <c r="F74" s="9"/>
      <c r="G74" s="9"/>
      <c r="H74" s="9"/>
      <c r="I74" s="9"/>
      <c r="J74" s="9"/>
      <c r="K74" s="9"/>
      <c r="L74" s="9"/>
      <c r="M74" s="9"/>
      <c r="N74" s="9">
        <v>2</v>
      </c>
      <c r="O74" s="9"/>
      <c r="P74" s="9"/>
      <c r="Q74" s="9"/>
      <c r="R74" s="9">
        <v>4</v>
      </c>
      <c r="S74" s="9"/>
      <c r="T74" s="9">
        <v>1</v>
      </c>
      <c r="U74" s="9"/>
      <c r="V74" s="9"/>
      <c r="W74" s="9"/>
      <c r="X74" s="9"/>
      <c r="Y74" s="9"/>
      <c r="Z74" s="9"/>
      <c r="AA74" s="9"/>
      <c r="AB74" s="196"/>
      <c r="AF74" s="204"/>
    </row>
    <row r="75" spans="1:32" s="203" customFormat="1" ht="30" customHeight="1" x14ac:dyDescent="0.25">
      <c r="A75" s="142">
        <v>45096</v>
      </c>
      <c r="B75" s="157" t="s">
        <v>10983</v>
      </c>
      <c r="C75" s="144" t="s">
        <v>5993</v>
      </c>
      <c r="D75" s="134" t="str">
        <f>IFERROR(INDEX('MÃ CH'!$C$3:$C$3936,MATCH('Hàng trả'!$C75,'MÃ CH'!$A$3:$A$3936,0)),"")</f>
        <v>131 Đặng Văn Ngữ, Phường 14, Quận Phú Nhuận, HCM</v>
      </c>
      <c r="E75" s="62">
        <v>9102247368</v>
      </c>
      <c r="F75" s="9"/>
      <c r="G75" s="9"/>
      <c r="H75" s="9"/>
      <c r="I75" s="9"/>
      <c r="J75" s="9"/>
      <c r="K75" s="9"/>
      <c r="L75" s="9">
        <v>2</v>
      </c>
      <c r="M75" s="9"/>
      <c r="N75" s="9">
        <v>1</v>
      </c>
      <c r="O75" s="9"/>
      <c r="P75" s="9"/>
      <c r="Q75" s="9"/>
      <c r="R75" s="9">
        <v>1</v>
      </c>
      <c r="S75" s="9"/>
      <c r="T75" s="9">
        <v>2</v>
      </c>
      <c r="U75" s="9"/>
      <c r="V75" s="9"/>
      <c r="W75" s="9"/>
      <c r="X75" s="9"/>
      <c r="Y75" s="9"/>
      <c r="Z75" s="9"/>
      <c r="AA75" s="9"/>
      <c r="AB75" s="196"/>
      <c r="AF75" s="204"/>
    </row>
    <row r="76" spans="1:32" s="203" customFormat="1" ht="30" customHeight="1" x14ac:dyDescent="0.25">
      <c r="A76" s="142">
        <v>45096</v>
      </c>
      <c r="B76" s="157" t="s">
        <v>10983</v>
      </c>
      <c r="C76" s="144" t="s">
        <v>5684</v>
      </c>
      <c r="D76" s="134" t="str">
        <f>IFERROR(INDEX('MÃ CH'!$C$3:$C$3936,MATCH('Hàng trả'!$C76,'MÃ CH'!$A$3:$A$3936,0)),"")</f>
        <v>476 Phan Xích Long, Phường 3, Quận Phú Nhuận, HCM</v>
      </c>
      <c r="E76" s="62">
        <v>9102234486</v>
      </c>
      <c r="F76" s="9"/>
      <c r="G76" s="9">
        <v>1</v>
      </c>
      <c r="H76" s="9"/>
      <c r="I76" s="9">
        <v>4</v>
      </c>
      <c r="J76" s="9"/>
      <c r="K76" s="9"/>
      <c r="L76" s="9">
        <v>2</v>
      </c>
      <c r="M76" s="9"/>
      <c r="N76" s="9"/>
      <c r="O76" s="9"/>
      <c r="P76" s="9"/>
      <c r="Q76" s="9"/>
      <c r="R76" s="9"/>
      <c r="S76" s="9"/>
      <c r="T76" s="9"/>
      <c r="U76" s="9"/>
      <c r="V76" s="9"/>
      <c r="W76" s="9"/>
      <c r="X76" s="9"/>
      <c r="Y76" s="9"/>
      <c r="Z76" s="9"/>
      <c r="AA76" s="9"/>
      <c r="AB76" s="196"/>
      <c r="AF76" s="204"/>
    </row>
    <row r="77" spans="1:32" s="203" customFormat="1" ht="30" customHeight="1" x14ac:dyDescent="0.25">
      <c r="A77" s="142">
        <v>45096</v>
      </c>
      <c r="B77" s="157" t="s">
        <v>10983</v>
      </c>
      <c r="C77" s="144" t="s">
        <v>7690</v>
      </c>
      <c r="D77" s="134" t="str">
        <f>IFERROR(INDEX('MÃ CH'!$C$3:$C$3936,MATCH('Hàng trả'!$C77,'MÃ CH'!$A$3:$A$3936,0)),"")</f>
        <v>1.12 - 1.12B, Tầng 1, Lô B, Khu căn hộ Sài Gòn Gateway, 702 Xa lộ Hà Nội (Quốc lộ 52 cũ), Khu phố 1, P.Hiệp Phú, TP.Thủ Đức, HCM</v>
      </c>
      <c r="E77" s="62">
        <v>9102244896</v>
      </c>
      <c r="F77" s="9">
        <v>4</v>
      </c>
      <c r="G77" s="9"/>
      <c r="H77" s="9"/>
      <c r="I77" s="9">
        <v>7</v>
      </c>
      <c r="J77" s="9"/>
      <c r="K77" s="9"/>
      <c r="L77" s="9"/>
      <c r="M77" s="9"/>
      <c r="N77" s="9"/>
      <c r="O77" s="9"/>
      <c r="P77" s="9"/>
      <c r="Q77" s="9"/>
      <c r="R77" s="9"/>
      <c r="S77" s="9"/>
      <c r="T77" s="9"/>
      <c r="U77" s="9"/>
      <c r="V77" s="9"/>
      <c r="W77" s="9"/>
      <c r="X77" s="9"/>
      <c r="Y77" s="9"/>
      <c r="Z77" s="9"/>
      <c r="AA77" s="9"/>
      <c r="AB77" s="196"/>
      <c r="AF77" s="204"/>
    </row>
    <row r="78" spans="1:32" s="223" customFormat="1" ht="30" customHeight="1" x14ac:dyDescent="0.25">
      <c r="A78" s="209">
        <v>45096</v>
      </c>
      <c r="B78" s="218" t="s">
        <v>10983</v>
      </c>
      <c r="C78" s="219" t="s">
        <v>10994</v>
      </c>
      <c r="D78" s="220" t="str">
        <f>IFERROR(INDEX('MÃ CH'!$C$3:$C$3936,MATCH('Hàng trả'!$C78,'MÃ CH'!$A$3:$A$3936,0)),"")</f>
        <v>25 đường số 6, Khu phố 2, Phường Hiệp Bình Chánh, Quận Thủ Đức, HCM</v>
      </c>
      <c r="E78" s="221">
        <v>9102218303</v>
      </c>
      <c r="F78" s="68">
        <v>1</v>
      </c>
      <c r="G78" s="68"/>
      <c r="H78" s="68"/>
      <c r="I78" s="68">
        <v>3</v>
      </c>
      <c r="J78" s="68"/>
      <c r="K78" s="68"/>
      <c r="L78" s="68"/>
      <c r="M78" s="68"/>
      <c r="N78" s="68"/>
      <c r="O78" s="68">
        <v>3</v>
      </c>
      <c r="P78" s="68"/>
      <c r="Q78" s="68"/>
      <c r="R78" s="68"/>
      <c r="S78" s="68"/>
      <c r="T78" s="68"/>
      <c r="U78" s="68"/>
      <c r="V78" s="68"/>
      <c r="W78" s="68"/>
      <c r="X78" s="68"/>
      <c r="Y78" s="68"/>
      <c r="Z78" s="68"/>
      <c r="AA78" s="68"/>
      <c r="AB78" s="222"/>
      <c r="AF78" s="224"/>
    </row>
    <row r="79" spans="1:32" s="223" customFormat="1" ht="30" customHeight="1" x14ac:dyDescent="0.25">
      <c r="A79" s="209">
        <v>45096</v>
      </c>
      <c r="B79" s="218" t="s">
        <v>10983</v>
      </c>
      <c r="C79" s="219" t="s">
        <v>10989</v>
      </c>
      <c r="D79" s="220" t="str">
        <f>IFERROR(INDEX('MÃ CH'!$C$3:$C$3936,MATCH('Hàng trả'!$C79,'MÃ CH'!$A$3:$A$3936,0)),"")</f>
        <v>4S Linh Đông, P. Linh Đông, Quận Thủ Đức, HCM</v>
      </c>
      <c r="E79" s="221">
        <v>9102258667</v>
      </c>
      <c r="F79" s="68"/>
      <c r="G79" s="68"/>
      <c r="H79" s="68"/>
      <c r="I79" s="68"/>
      <c r="J79" s="68"/>
      <c r="K79" s="68"/>
      <c r="L79" s="68"/>
      <c r="M79" s="68"/>
      <c r="N79" s="68"/>
      <c r="O79" s="68"/>
      <c r="P79" s="68"/>
      <c r="Q79" s="68">
        <v>4</v>
      </c>
      <c r="R79" s="68"/>
      <c r="S79" s="68"/>
      <c r="T79" s="68"/>
      <c r="U79" s="68"/>
      <c r="V79" s="68"/>
      <c r="W79" s="68"/>
      <c r="X79" s="68"/>
      <c r="Y79" s="68"/>
      <c r="Z79" s="68"/>
      <c r="AA79" s="68"/>
      <c r="AB79" s="222" t="s">
        <v>11011</v>
      </c>
      <c r="AF79" s="224"/>
    </row>
    <row r="80" spans="1:32" s="205" customFormat="1" ht="30" customHeight="1" x14ac:dyDescent="0.25">
      <c r="A80" s="189">
        <v>45096</v>
      </c>
      <c r="B80" s="190" t="s">
        <v>10983</v>
      </c>
      <c r="C80" s="191" t="s">
        <v>10986</v>
      </c>
      <c r="D80" s="192" t="str">
        <f>IFERROR(INDEX('MÃ CH'!$C$3:$C$3936,MATCH('Hàng trả'!$C80,'MÃ CH'!$A$3:$A$3936,0)),"")</f>
        <v>Lô G17, Khu nhà ở Bình Chiểu, KP.2, P.Bình Chiểu, TP.Thủ Đức, HCM</v>
      </c>
      <c r="E80" s="193">
        <v>9102249698</v>
      </c>
      <c r="F80" s="212">
        <v>2</v>
      </c>
      <c r="G80" s="212"/>
      <c r="H80" s="212"/>
      <c r="I80" s="212"/>
      <c r="J80" s="212"/>
      <c r="K80" s="212"/>
      <c r="L80" s="212"/>
      <c r="M80" s="212"/>
      <c r="N80" s="212"/>
      <c r="O80" s="212"/>
      <c r="P80" s="212"/>
      <c r="Q80" s="212">
        <v>5</v>
      </c>
      <c r="R80" s="212"/>
      <c r="S80" s="212"/>
      <c r="T80" s="212"/>
      <c r="U80" s="212"/>
      <c r="V80" s="212"/>
      <c r="W80" s="212"/>
      <c r="X80" s="212"/>
      <c r="Y80" s="212"/>
      <c r="Z80" s="212"/>
      <c r="AA80" s="212"/>
      <c r="AB80" s="198" t="s">
        <v>10995</v>
      </c>
      <c r="AF80" s="206"/>
    </row>
    <row r="81" spans="1:32" s="223" customFormat="1" ht="30" customHeight="1" x14ac:dyDescent="0.25">
      <c r="A81" s="209">
        <v>45096</v>
      </c>
      <c r="B81" s="218" t="s">
        <v>10983</v>
      </c>
      <c r="C81" s="219" t="s">
        <v>1377</v>
      </c>
      <c r="D81" s="220" t="str">
        <f>IFERROR(INDEX('MÃ CH'!$C$3:$C$3936,MATCH('Hàng trả'!$C81,'MÃ CH'!$A$3:$A$3936,0)),"")</f>
        <v>280 Man Thiện , Phường Tăng Nhơn Phú A, Quận 9, TPHCM</v>
      </c>
      <c r="E81" s="221"/>
      <c r="F81" s="68"/>
      <c r="G81" s="68"/>
      <c r="H81" s="68"/>
      <c r="I81" s="68"/>
      <c r="J81" s="68"/>
      <c r="K81" s="68"/>
      <c r="L81" s="68"/>
      <c r="M81" s="68"/>
      <c r="N81" s="68"/>
      <c r="O81" s="68"/>
      <c r="P81" s="68"/>
      <c r="Q81" s="68"/>
      <c r="R81" s="68"/>
      <c r="S81" s="68"/>
      <c r="T81" s="68"/>
      <c r="U81" s="68"/>
      <c r="V81" s="68"/>
      <c r="W81" s="68"/>
      <c r="X81" s="68"/>
      <c r="Y81" s="68">
        <v>3</v>
      </c>
      <c r="Z81" s="68"/>
      <c r="AA81" s="68"/>
      <c r="AB81" s="222" t="s">
        <v>11012</v>
      </c>
      <c r="AF81" s="224"/>
    </row>
    <row r="82" spans="1:32" s="223" customFormat="1" ht="30" customHeight="1" x14ac:dyDescent="0.25">
      <c r="A82" s="209">
        <v>45096</v>
      </c>
      <c r="B82" s="218" t="s">
        <v>10983</v>
      </c>
      <c r="C82" s="219" t="s">
        <v>768</v>
      </c>
      <c r="D82" s="220" t="str">
        <f>IFERROR(INDEX('MÃ CH'!$C$3:$C$3936,MATCH('Hàng trả'!$C82,'MÃ CH'!$A$3:$A$3936,0)),"")</f>
        <v>Q9, HCM</v>
      </c>
      <c r="E82" s="83"/>
      <c r="F82" s="68"/>
      <c r="G82" s="68"/>
      <c r="H82" s="68"/>
      <c r="I82" s="68"/>
      <c r="J82" s="68"/>
      <c r="K82" s="68"/>
      <c r="L82" s="68"/>
      <c r="M82" s="68"/>
      <c r="N82" s="68"/>
      <c r="O82" s="68"/>
      <c r="P82" s="68"/>
      <c r="Q82" s="68"/>
      <c r="R82" s="68"/>
      <c r="S82" s="68"/>
      <c r="T82" s="68"/>
      <c r="U82" s="68"/>
      <c r="V82" s="68"/>
      <c r="W82" s="68"/>
      <c r="X82" s="68"/>
      <c r="Y82" s="68">
        <v>3</v>
      </c>
      <c r="Z82" s="68"/>
      <c r="AA82" s="68"/>
      <c r="AB82" s="222" t="s">
        <v>11012</v>
      </c>
      <c r="AF82" s="224"/>
    </row>
    <row r="83" spans="1:32" s="203" customFormat="1" ht="30" customHeight="1" x14ac:dyDescent="0.25">
      <c r="A83" s="209">
        <v>45096</v>
      </c>
      <c r="B83" s="157" t="s">
        <v>10997</v>
      </c>
      <c r="C83" s="144" t="s">
        <v>10998</v>
      </c>
      <c r="D83" s="134" t="str">
        <f>IFERROR(INDEX('MÃ CH'!$C$3:$C$3936,MATCH('Hàng trả'!$C83,'MÃ CH'!$A$3:$A$3936,0)),"")</f>
        <v>1802 Phạm Thế Hiển, Quận 8, HCM</v>
      </c>
      <c r="E83" s="62"/>
      <c r="F83" s="9"/>
      <c r="G83" s="9"/>
      <c r="H83" s="9"/>
      <c r="I83" s="9"/>
      <c r="J83" s="9"/>
      <c r="K83" s="9"/>
      <c r="L83" s="9"/>
      <c r="M83" s="9"/>
      <c r="N83" s="9"/>
      <c r="O83" s="9"/>
      <c r="P83" s="9"/>
      <c r="Q83" s="9">
        <v>4</v>
      </c>
      <c r="R83" s="9"/>
      <c r="S83" s="9"/>
      <c r="T83" s="9"/>
      <c r="U83" s="9"/>
      <c r="V83" s="9"/>
      <c r="W83" s="9"/>
      <c r="X83" s="9"/>
      <c r="Y83" s="9"/>
      <c r="Z83" s="9"/>
      <c r="AA83" s="9"/>
      <c r="AB83" s="196"/>
      <c r="AF83" s="204"/>
    </row>
    <row r="84" spans="1:32" s="203" customFormat="1" ht="30" customHeight="1" x14ac:dyDescent="0.25">
      <c r="A84" s="209">
        <v>45096</v>
      </c>
      <c r="B84" s="157" t="s">
        <v>10997</v>
      </c>
      <c r="C84" s="144" t="s">
        <v>10999</v>
      </c>
      <c r="D84" s="134" t="str">
        <f>IFERROR(INDEX('MÃ CH'!$C$3:$C$3936,MATCH('Hàng trả'!$C84,'MÃ CH'!$A$3:$A$3936,0)),"")</f>
        <v>108 Tùng Thiện Vương, P.11, Q.8, HCM</v>
      </c>
      <c r="E84" s="62">
        <v>9102359795</v>
      </c>
      <c r="F84" s="9">
        <v>1</v>
      </c>
      <c r="G84" s="9"/>
      <c r="H84" s="9"/>
      <c r="I84" s="9">
        <v>2</v>
      </c>
      <c r="J84" s="9"/>
      <c r="K84" s="9"/>
      <c r="L84" s="9">
        <v>1</v>
      </c>
      <c r="M84" s="9"/>
      <c r="N84" s="9">
        <v>3</v>
      </c>
      <c r="O84" s="9">
        <v>2</v>
      </c>
      <c r="P84" s="9"/>
      <c r="Q84" s="9"/>
      <c r="R84" s="9">
        <v>4</v>
      </c>
      <c r="S84" s="9"/>
      <c r="T84" s="9">
        <v>7</v>
      </c>
      <c r="U84" s="9"/>
      <c r="V84" s="9"/>
      <c r="W84" s="9"/>
      <c r="X84" s="9"/>
      <c r="Y84" s="9"/>
      <c r="Z84" s="9"/>
      <c r="AA84" s="9"/>
      <c r="AB84" s="196"/>
      <c r="AF84" s="204"/>
    </row>
    <row r="85" spans="1:32" s="203" customFormat="1" ht="30" customHeight="1" x14ac:dyDescent="0.25">
      <c r="A85" s="209">
        <v>45096</v>
      </c>
      <c r="B85" s="157" t="s">
        <v>10997</v>
      </c>
      <c r="C85" s="144" t="s">
        <v>7855</v>
      </c>
      <c r="D85" s="134" t="str">
        <f>IFERROR(INDEX('MÃ CH'!$C$3:$C$3936,MATCH('Hàng trả'!$C85,'MÃ CH'!$A$3:$A$3936,0)),"")</f>
        <v>39 Đường 19, Khu Định Cư số 4, X. Phong Phú, H. Bình Chánh, HCM</v>
      </c>
      <c r="E85" s="62">
        <v>9102328017</v>
      </c>
      <c r="F85" s="9"/>
      <c r="G85" s="9"/>
      <c r="H85" s="9"/>
      <c r="I85" s="9">
        <v>2</v>
      </c>
      <c r="J85" s="9"/>
      <c r="K85" s="9"/>
      <c r="L85" s="9"/>
      <c r="M85" s="9"/>
      <c r="N85" s="9"/>
      <c r="O85" s="9">
        <v>7</v>
      </c>
      <c r="P85" s="9"/>
      <c r="Q85" s="9"/>
      <c r="R85" s="9"/>
      <c r="S85" s="9"/>
      <c r="T85" s="9">
        <v>4</v>
      </c>
      <c r="U85" s="9"/>
      <c r="V85" s="9"/>
      <c r="W85" s="9"/>
      <c r="X85" s="9"/>
      <c r="Y85" s="9"/>
      <c r="Z85" s="9"/>
      <c r="AA85" s="9"/>
      <c r="AB85" s="196"/>
      <c r="AF85" s="204"/>
    </row>
    <row r="86" spans="1:32" s="203" customFormat="1" ht="30" customHeight="1" x14ac:dyDescent="0.25">
      <c r="A86" s="209">
        <v>45096</v>
      </c>
      <c r="B86" s="157" t="s">
        <v>10997</v>
      </c>
      <c r="C86" s="144" t="s">
        <v>6547</v>
      </c>
      <c r="D86" s="134" t="str">
        <f>IFERROR(INDEX('MÃ CH'!$C$3:$C$3936,MATCH('Hàng trả'!$C86,'MÃ CH'!$A$3:$A$3936,0)),"")</f>
        <v>94/54-94/56 Hòa Bình, Phường 5, Quận 11, HCM</v>
      </c>
      <c r="E86" s="62">
        <v>9102373224</v>
      </c>
      <c r="F86" s="9">
        <v>3</v>
      </c>
      <c r="G86" s="9"/>
      <c r="H86" s="9"/>
      <c r="I86" s="9"/>
      <c r="J86" s="9"/>
      <c r="K86" s="9"/>
      <c r="L86" s="9"/>
      <c r="M86" s="9"/>
      <c r="N86" s="9">
        <v>2</v>
      </c>
      <c r="O86" s="9"/>
      <c r="P86" s="9"/>
      <c r="Q86" s="9">
        <v>4</v>
      </c>
      <c r="R86" s="9">
        <v>1</v>
      </c>
      <c r="S86" s="9">
        <v>3</v>
      </c>
      <c r="T86" s="9"/>
      <c r="U86" s="9"/>
      <c r="V86" s="9"/>
      <c r="W86" s="9"/>
      <c r="X86" s="9"/>
      <c r="Y86" s="9"/>
      <c r="Z86" s="9"/>
      <c r="AA86" s="9"/>
      <c r="AB86" s="196"/>
      <c r="AF86" s="204"/>
    </row>
    <row r="87" spans="1:32" s="203" customFormat="1" ht="30" customHeight="1" x14ac:dyDescent="0.25">
      <c r="A87" s="209">
        <v>45096</v>
      </c>
      <c r="B87" s="157" t="s">
        <v>10997</v>
      </c>
      <c r="C87" s="144" t="s">
        <v>5634</v>
      </c>
      <c r="D87" s="134" t="str">
        <f>IFERROR(INDEX('MÃ CH'!$C$3:$C$3936,MATCH('Hàng trả'!$C87,'MÃ CH'!$A$3:$A$3936,0)),"")</f>
        <v>CC Phú Thuận Việt, 319 Lý Thường Kiệt, Phường 15, Quận 11, TP. Hồ Chí Minh</v>
      </c>
      <c r="E87" s="62">
        <v>9102347093</v>
      </c>
      <c r="F87" s="9"/>
      <c r="G87" s="9"/>
      <c r="H87" s="9"/>
      <c r="I87" s="9"/>
      <c r="J87" s="9"/>
      <c r="K87" s="9"/>
      <c r="L87" s="9"/>
      <c r="M87" s="9"/>
      <c r="N87" s="9"/>
      <c r="O87" s="9">
        <v>3</v>
      </c>
      <c r="P87" s="9"/>
      <c r="Q87" s="9"/>
      <c r="R87" s="9"/>
      <c r="S87" s="9"/>
      <c r="T87" s="9"/>
      <c r="U87" s="9"/>
      <c r="V87" s="9"/>
      <c r="W87" s="9"/>
      <c r="X87" s="9"/>
      <c r="Y87" s="9"/>
      <c r="Z87" s="9"/>
      <c r="AA87" s="9"/>
      <c r="AB87" s="196"/>
      <c r="AF87" s="204"/>
    </row>
    <row r="88" spans="1:32" s="203" customFormat="1" ht="30" customHeight="1" x14ac:dyDescent="0.25">
      <c r="A88" s="209">
        <v>45096</v>
      </c>
      <c r="B88" s="157" t="s">
        <v>10997</v>
      </c>
      <c r="C88" s="144" t="s">
        <v>11000</v>
      </c>
      <c r="D88" s="134" t="str">
        <f>IFERROR(INDEX('MÃ CH'!$C$3:$C$3936,MATCH('Hàng trả'!$C88,'MÃ CH'!$A$3:$A$3936,0)),"")</f>
        <v>0.04, Tầng trệt, Block B, Khu chung cư Conic Riverside, Lô Ba, Khu dân cư 13B, ĐTM Nam TP Phường 7, Quận 8, HCM</v>
      </c>
      <c r="E88" s="62">
        <v>9102319310</v>
      </c>
      <c r="F88" s="9"/>
      <c r="G88" s="9"/>
      <c r="H88" s="9"/>
      <c r="I88" s="9">
        <v>1</v>
      </c>
      <c r="J88" s="9"/>
      <c r="K88" s="9"/>
      <c r="L88" s="9">
        <v>1</v>
      </c>
      <c r="M88" s="9"/>
      <c r="N88" s="9"/>
      <c r="O88" s="9"/>
      <c r="P88" s="9"/>
      <c r="Q88" s="9"/>
      <c r="R88" s="9"/>
      <c r="S88" s="9"/>
      <c r="T88" s="9"/>
      <c r="U88" s="9"/>
      <c r="V88" s="9"/>
      <c r="W88" s="9"/>
      <c r="X88" s="9"/>
      <c r="Y88" s="9"/>
      <c r="Z88" s="9"/>
      <c r="AA88" s="9"/>
      <c r="AB88" s="196"/>
      <c r="AF88" s="204"/>
    </row>
    <row r="89" spans="1:32" s="203" customFormat="1" ht="30" customHeight="1" x14ac:dyDescent="0.25">
      <c r="A89" s="209">
        <v>45096</v>
      </c>
      <c r="B89" s="157" t="s">
        <v>10997</v>
      </c>
      <c r="C89" s="144" t="s">
        <v>11001</v>
      </c>
      <c r="D89" s="134" t="str">
        <f>IFERROR(INDEX('MÃ CH'!$C$3:$C$3936,MATCH('Hàng trả'!$C89,'MÃ CH'!$A$3:$A$3936,0)),"")</f>
        <v>G-1-02 tại tầng 1, căn số 2 Block G, thuộc BS, Lô13B Khu, dân cư Conic Xã Phong Phú, Huyện Bình, Chánh, HCM</v>
      </c>
      <c r="E89" s="62">
        <v>9102330109</v>
      </c>
      <c r="F89" s="9">
        <v>3</v>
      </c>
      <c r="G89" s="9"/>
      <c r="H89" s="9"/>
      <c r="I89" s="9">
        <v>5</v>
      </c>
      <c r="J89" s="9"/>
      <c r="K89" s="9"/>
      <c r="L89" s="9"/>
      <c r="M89" s="9"/>
      <c r="N89" s="9"/>
      <c r="O89" s="9">
        <v>1</v>
      </c>
      <c r="P89" s="9"/>
      <c r="Q89" s="9"/>
      <c r="R89" s="9"/>
      <c r="S89" s="9"/>
      <c r="T89" s="9"/>
      <c r="U89" s="9"/>
      <c r="V89" s="9"/>
      <c r="W89" s="9"/>
      <c r="X89" s="9"/>
      <c r="Y89" s="9"/>
      <c r="Z89" s="9"/>
      <c r="AA89" s="9"/>
      <c r="AB89" s="196"/>
      <c r="AF89" s="204"/>
    </row>
    <row r="90" spans="1:32" s="203" customFormat="1" ht="30" customHeight="1" x14ac:dyDescent="0.25">
      <c r="A90" s="209">
        <v>45096</v>
      </c>
      <c r="B90" s="157" t="s">
        <v>10997</v>
      </c>
      <c r="C90" s="144" t="s">
        <v>11002</v>
      </c>
      <c r="D90" s="134" t="str">
        <f>IFERROR(INDEX('MÃ CH'!$C$3:$C$3936,MATCH('Hàng trả'!$C90,'MÃ CH'!$A$3:$A$3936,0)),"")</f>
        <v>2672A Đường Phạm Thế Hiển, Phường 7, Quận 8, HCM</v>
      </c>
      <c r="E90" s="62">
        <v>9102357473</v>
      </c>
      <c r="F90" s="9"/>
      <c r="G90" s="9"/>
      <c r="H90" s="9"/>
      <c r="I90" s="9">
        <v>1</v>
      </c>
      <c r="J90" s="9"/>
      <c r="K90" s="9"/>
      <c r="L90" s="9">
        <v>2</v>
      </c>
      <c r="M90" s="9"/>
      <c r="N90" s="9"/>
      <c r="O90" s="9"/>
      <c r="P90" s="9"/>
      <c r="Q90" s="9"/>
      <c r="R90" s="9"/>
      <c r="S90" s="9"/>
      <c r="T90" s="9"/>
      <c r="U90" s="9"/>
      <c r="V90" s="9"/>
      <c r="W90" s="9"/>
      <c r="X90" s="9"/>
      <c r="Y90" s="9"/>
      <c r="Z90" s="9"/>
      <c r="AA90" s="9"/>
      <c r="AB90" s="196"/>
      <c r="AF90" s="204"/>
    </row>
    <row r="91" spans="1:32" s="203" customFormat="1" ht="30" customHeight="1" x14ac:dyDescent="0.25">
      <c r="A91" s="209">
        <v>45096</v>
      </c>
      <c r="B91" s="157" t="s">
        <v>10997</v>
      </c>
      <c r="C91" s="144" t="s">
        <v>11003</v>
      </c>
      <c r="D91" s="134" t="str">
        <f>IFERROR(INDEX('MÃ CH'!$C$3:$C$3936,MATCH('Hàng trả'!$C91,'MÃ CH'!$A$3:$A$3936,0)),"")</f>
        <v>CC The Mansion khu A, đường số 7, KDC 13E, X. Phong Phú, Bình Chánh, HCM</v>
      </c>
      <c r="E91" s="62">
        <v>9102276148</v>
      </c>
      <c r="F91" s="9">
        <v>2</v>
      </c>
      <c r="G91" s="9"/>
      <c r="H91" s="9"/>
      <c r="I91" s="9"/>
      <c r="J91" s="9"/>
      <c r="K91" s="9"/>
      <c r="L91" s="9"/>
      <c r="M91" s="9"/>
      <c r="N91" s="9"/>
      <c r="O91" s="9"/>
      <c r="P91" s="9"/>
      <c r="Q91" s="9"/>
      <c r="R91" s="9"/>
      <c r="S91" s="9"/>
      <c r="T91" s="9"/>
      <c r="U91" s="9"/>
      <c r="V91" s="9"/>
      <c r="W91" s="9"/>
      <c r="X91" s="9"/>
      <c r="Y91" s="9"/>
      <c r="Z91" s="9"/>
      <c r="AA91" s="9"/>
      <c r="AB91" s="196"/>
      <c r="AF91" s="204"/>
    </row>
    <row r="92" spans="1:32" s="203" customFormat="1" ht="30" customHeight="1" x14ac:dyDescent="0.25">
      <c r="A92" s="209">
        <v>45096</v>
      </c>
      <c r="B92" s="157" t="s">
        <v>10997</v>
      </c>
      <c r="C92" s="144" t="s">
        <v>11004</v>
      </c>
      <c r="D92" s="134" t="str">
        <f>IFERROR(INDEX('MÃ CH'!$C$3:$C$3936,MATCH('Hàng trả'!$C92,'MÃ CH'!$A$3:$A$3936,0)),"")</f>
        <v>A.004 thuộc Chung cư Hoàng, 31 Trương Phước Phan, P.Bình Trị Đông, Quận Bình Tân, HCM</v>
      </c>
      <c r="E92" s="62">
        <v>9102359648</v>
      </c>
      <c r="F92" s="9">
        <v>1</v>
      </c>
      <c r="G92" s="9">
        <v>2</v>
      </c>
      <c r="H92" s="9"/>
      <c r="I92" s="9"/>
      <c r="J92" s="9"/>
      <c r="K92" s="9"/>
      <c r="L92" s="9">
        <v>2</v>
      </c>
      <c r="M92" s="9"/>
      <c r="N92" s="9">
        <v>3</v>
      </c>
      <c r="O92" s="9"/>
      <c r="P92" s="9"/>
      <c r="Q92" s="9"/>
      <c r="R92" s="9"/>
      <c r="S92" s="9"/>
      <c r="T92" s="9"/>
      <c r="U92" s="9"/>
      <c r="V92" s="9"/>
      <c r="W92" s="9"/>
      <c r="X92" s="9"/>
      <c r="Y92" s="9"/>
      <c r="Z92" s="9"/>
      <c r="AA92" s="9"/>
      <c r="AB92" s="196"/>
      <c r="AF92" s="204"/>
    </row>
    <row r="93" spans="1:32" s="203" customFormat="1" ht="30" customHeight="1" x14ac:dyDescent="0.25">
      <c r="A93" s="209">
        <v>45096</v>
      </c>
      <c r="B93" s="157" t="s">
        <v>10997</v>
      </c>
      <c r="C93" s="144" t="s">
        <v>11005</v>
      </c>
      <c r="D93" s="134" t="str">
        <f>IFERROR(INDEX('MÃ CH'!$C$3:$C$3936,MATCH('Hàng trả'!$C93,'MÃ CH'!$A$3:$A$3936,0)),"")</f>
        <v>TMDV-0.02 CC 243 Tân Hòa Đông, P. 14, Q. 6 TP. Hồ Chí Minh Việt Nam</v>
      </c>
      <c r="E93" s="62">
        <v>9102328869</v>
      </c>
      <c r="F93" s="9"/>
      <c r="G93" s="9"/>
      <c r="H93" s="9"/>
      <c r="I93" s="9"/>
      <c r="J93" s="9"/>
      <c r="K93" s="9"/>
      <c r="L93" s="9"/>
      <c r="M93" s="9"/>
      <c r="N93" s="9"/>
      <c r="O93" s="9"/>
      <c r="P93" s="9"/>
      <c r="Q93" s="9"/>
      <c r="R93" s="9"/>
      <c r="S93" s="9">
        <v>1</v>
      </c>
      <c r="T93" s="9">
        <v>4</v>
      </c>
      <c r="U93" s="9"/>
      <c r="V93" s="9"/>
      <c r="W93" s="9"/>
      <c r="X93" s="9"/>
      <c r="Y93" s="9"/>
      <c r="Z93" s="9"/>
      <c r="AA93" s="9"/>
      <c r="AB93" s="196"/>
      <c r="AF93" s="204"/>
    </row>
    <row r="94" spans="1:32" s="203" customFormat="1" ht="30" customHeight="1" x14ac:dyDescent="0.25">
      <c r="A94" s="209">
        <v>45096</v>
      </c>
      <c r="B94" s="157" t="s">
        <v>10997</v>
      </c>
      <c r="C94" s="144" t="s">
        <v>11005</v>
      </c>
      <c r="D94" s="134" t="str">
        <f>IFERROR(INDEX('MÃ CH'!$C$3:$C$3936,MATCH('Hàng trả'!$C94,'MÃ CH'!$A$3:$A$3936,0)),"")</f>
        <v>TMDV-0.02 CC 243 Tân Hòa Đông, P. 14, Q. 6 TP. Hồ Chí Minh Việt Nam</v>
      </c>
      <c r="E94" s="62">
        <v>9102328874</v>
      </c>
      <c r="F94" s="9"/>
      <c r="G94" s="9"/>
      <c r="H94" s="9"/>
      <c r="I94" s="9"/>
      <c r="J94" s="9"/>
      <c r="K94" s="9"/>
      <c r="L94" s="9"/>
      <c r="M94" s="9"/>
      <c r="N94" s="9">
        <v>2</v>
      </c>
      <c r="O94" s="9">
        <v>3</v>
      </c>
      <c r="P94" s="9"/>
      <c r="Q94" s="9"/>
      <c r="R94" s="9"/>
      <c r="S94" s="9"/>
      <c r="T94" s="9"/>
      <c r="U94" s="9"/>
      <c r="V94" s="9"/>
      <c r="W94" s="9"/>
      <c r="X94" s="9"/>
      <c r="Y94" s="9"/>
      <c r="Z94" s="9"/>
      <c r="AA94" s="9"/>
      <c r="AB94" s="196"/>
      <c r="AF94" s="204"/>
    </row>
    <row r="95" spans="1:32" s="203" customFormat="1" ht="30" customHeight="1" x14ac:dyDescent="0.25">
      <c r="A95" s="209">
        <v>45096</v>
      </c>
      <c r="B95" s="157" t="s">
        <v>10997</v>
      </c>
      <c r="C95" s="144" t="s">
        <v>7263</v>
      </c>
      <c r="D95" s="134" t="str">
        <f>IFERROR(INDEX('MÃ CH'!$C$3:$C$3936,MATCH('Hàng trả'!$C95,'MÃ CH'!$A$3:$A$3936,0)),"")</f>
        <v>Tổ hợp chung cư H098&amp;T106 tại 241/42, Nguyễn Văn Luông, phườn 11, Quận 6, TP. Hồ Chí Minh Việt Nam</v>
      </c>
      <c r="E95" s="62">
        <v>9102369524</v>
      </c>
      <c r="F95" s="9"/>
      <c r="G95" s="9"/>
      <c r="H95" s="9"/>
      <c r="I95" s="9"/>
      <c r="J95" s="9"/>
      <c r="K95" s="9"/>
      <c r="L95" s="9"/>
      <c r="M95" s="9"/>
      <c r="N95" s="9"/>
      <c r="O95" s="9"/>
      <c r="P95" s="9"/>
      <c r="Q95" s="9"/>
      <c r="R95" s="9"/>
      <c r="S95" s="9"/>
      <c r="T95" s="9">
        <v>4</v>
      </c>
      <c r="U95" s="9"/>
      <c r="V95" s="9"/>
      <c r="W95" s="9"/>
      <c r="X95" s="9"/>
      <c r="Y95" s="9"/>
      <c r="Z95" s="9"/>
      <c r="AA95" s="9"/>
      <c r="AB95" s="196"/>
      <c r="AF95" s="204"/>
    </row>
    <row r="96" spans="1:32" s="203" customFormat="1" ht="30" customHeight="1" x14ac:dyDescent="0.25">
      <c r="A96" s="209">
        <v>45096</v>
      </c>
      <c r="B96" s="157" t="s">
        <v>10997</v>
      </c>
      <c r="C96" s="144" t="s">
        <v>7473</v>
      </c>
      <c r="D96" s="134" t="str">
        <f>IFERROR(INDEX('MÃ CH'!$C$3:$C$3936,MATCH('Hàng trả'!$C96,'MÃ CH'!$A$3:$A$3936,0)),"")</f>
        <v>149 Đội Cung, Phường 9, Quận 11, TP. Hồ Chí Minh Việt Nam</v>
      </c>
      <c r="E96" s="62">
        <v>9102372685</v>
      </c>
      <c r="F96" s="9"/>
      <c r="G96" s="9"/>
      <c r="H96" s="9"/>
      <c r="I96" s="9"/>
      <c r="J96" s="9"/>
      <c r="K96" s="9"/>
      <c r="L96" s="9">
        <v>1</v>
      </c>
      <c r="M96" s="9"/>
      <c r="N96" s="9">
        <v>4</v>
      </c>
      <c r="O96" s="9"/>
      <c r="P96" s="9"/>
      <c r="Q96" s="9">
        <v>2</v>
      </c>
      <c r="R96" s="9">
        <v>1</v>
      </c>
      <c r="S96" s="9">
        <v>4</v>
      </c>
      <c r="T96" s="9">
        <v>1</v>
      </c>
      <c r="U96" s="9"/>
      <c r="V96" s="9"/>
      <c r="W96" s="9"/>
      <c r="X96" s="9"/>
      <c r="Y96" s="9"/>
      <c r="Z96" s="9"/>
      <c r="AA96" s="9"/>
      <c r="AB96" s="196"/>
      <c r="AF96" s="204"/>
    </row>
    <row r="97" spans="1:32" s="223" customFormat="1" ht="30" customHeight="1" x14ac:dyDescent="0.25">
      <c r="A97" s="209">
        <v>45096</v>
      </c>
      <c r="B97" s="218" t="s">
        <v>10997</v>
      </c>
      <c r="C97" s="219" t="s">
        <v>8156</v>
      </c>
      <c r="D97" s="220" t="str">
        <f>IFERROR(INDEX('MÃ CH'!$C$3:$C$3936,MATCH('Hàng trả'!$C97,'MÃ CH'!$A$3:$A$3936,0)),"")</f>
        <v>Số C5/BC68, Đg Tân Liêm, KĐC số 4, X. Phong Phú, H. Bình Chánh, HCM</v>
      </c>
      <c r="E97" s="221">
        <v>9102365487</v>
      </c>
      <c r="F97" s="68">
        <v>5</v>
      </c>
      <c r="G97" s="68">
        <v>1</v>
      </c>
      <c r="H97" s="68"/>
      <c r="I97" s="68">
        <v>1</v>
      </c>
      <c r="J97" s="68"/>
      <c r="K97" s="68"/>
      <c r="L97" s="68"/>
      <c r="M97" s="68"/>
      <c r="N97" s="68">
        <v>2</v>
      </c>
      <c r="O97" s="68">
        <v>2</v>
      </c>
      <c r="P97" s="68"/>
      <c r="Q97" s="68"/>
      <c r="R97" s="68"/>
      <c r="S97" s="68"/>
      <c r="T97" s="68">
        <v>1</v>
      </c>
      <c r="U97" s="68"/>
      <c r="V97" s="68"/>
      <c r="W97" s="68"/>
      <c r="X97" s="68"/>
      <c r="Y97" s="68"/>
      <c r="Z97" s="68"/>
      <c r="AA97" s="68"/>
      <c r="AB97" s="222" t="s">
        <v>11010</v>
      </c>
      <c r="AF97" s="224"/>
    </row>
    <row r="98" spans="1:32" s="205" customFormat="1" ht="30" customHeight="1" x14ac:dyDescent="0.25">
      <c r="A98" s="189">
        <v>45096</v>
      </c>
      <c r="B98" s="190" t="s">
        <v>10997</v>
      </c>
      <c r="C98" s="191" t="s">
        <v>5634</v>
      </c>
      <c r="D98" s="192" t="str">
        <f>IFERROR(INDEX('MÃ CH'!$C$3:$C$3936,MATCH('Hàng trả'!$C98,'MÃ CH'!$A$3:$A$3936,0)),"")</f>
        <v>CC Phú Thuận Việt, 319 Lý Thường Kiệt, Phường 15, Quận 11, TP. Hồ Chí Minh</v>
      </c>
      <c r="E98" s="193">
        <v>9102298856</v>
      </c>
      <c r="F98" s="212"/>
      <c r="G98" s="212"/>
      <c r="H98" s="212"/>
      <c r="I98" s="212"/>
      <c r="J98" s="212"/>
      <c r="K98" s="212"/>
      <c r="L98" s="212">
        <v>1</v>
      </c>
      <c r="M98" s="212"/>
      <c r="N98" s="212"/>
      <c r="O98" s="212"/>
      <c r="P98" s="212"/>
      <c r="Q98" s="212">
        <v>3</v>
      </c>
      <c r="R98" s="212"/>
      <c r="S98" s="212"/>
      <c r="T98" s="212"/>
      <c r="U98" s="212"/>
      <c r="V98" s="212"/>
      <c r="W98" s="212"/>
      <c r="X98" s="212"/>
      <c r="Y98" s="212"/>
      <c r="Z98" s="212"/>
      <c r="AA98" s="212"/>
      <c r="AB98" s="198" t="s">
        <v>10996</v>
      </c>
      <c r="AF98" s="206"/>
    </row>
    <row r="99" spans="1:32" s="203" customFormat="1" ht="30" customHeight="1" x14ac:dyDescent="0.25">
      <c r="A99" s="209">
        <v>45096</v>
      </c>
      <c r="B99" s="157" t="s">
        <v>11006</v>
      </c>
      <c r="C99" s="144" t="s">
        <v>6739</v>
      </c>
      <c r="D99" s="134" t="str">
        <f>IFERROR(INDEX('MÃ CH'!$C$3:$C$3936,MATCH('Hàng trả'!$C99,'MÃ CH'!$A$3:$A$3936,0)),"")</f>
        <v>92 Đất Thánh, Phường 6, Quận Tân Bình, HCM</v>
      </c>
      <c r="E99" s="62">
        <v>9102031080</v>
      </c>
      <c r="F99" s="9"/>
      <c r="G99" s="9"/>
      <c r="H99" s="9"/>
      <c r="I99" s="9">
        <v>2</v>
      </c>
      <c r="J99" s="9"/>
      <c r="K99" s="9"/>
      <c r="L99" s="9">
        <v>1</v>
      </c>
      <c r="M99" s="9"/>
      <c r="N99" s="9"/>
      <c r="O99" s="9"/>
      <c r="P99" s="9"/>
      <c r="Q99" s="9"/>
      <c r="R99" s="9">
        <v>3</v>
      </c>
      <c r="S99" s="9"/>
      <c r="T99" s="9"/>
      <c r="U99" s="9"/>
      <c r="V99" s="9"/>
      <c r="W99" s="9"/>
      <c r="X99" s="9"/>
      <c r="Y99" s="9"/>
      <c r="Z99" s="9"/>
      <c r="AA99" s="9"/>
      <c r="AB99" s="196"/>
      <c r="AF99" s="204"/>
    </row>
    <row r="100" spans="1:32" s="203" customFormat="1" ht="30" customHeight="1" x14ac:dyDescent="0.25">
      <c r="A100" s="209">
        <v>45096</v>
      </c>
      <c r="B100" s="157" t="s">
        <v>11006</v>
      </c>
      <c r="C100" s="144" t="s">
        <v>10779</v>
      </c>
      <c r="D100" s="134" t="str">
        <f>IFERROR(INDEX('MÃ CH'!$C$3:$C$3936,MATCH('Hàng trả'!$C100,'MÃ CH'!$A$3:$A$3936,0)),"")</f>
        <v>14 - 16 Bành Văn Trân, P. 6, Q. Tân Bình TP. Hồ Chí Minh Việt Nam</v>
      </c>
      <c r="E100" s="62">
        <v>9102356277</v>
      </c>
      <c r="F100" s="9"/>
      <c r="G100" s="9"/>
      <c r="H100" s="9"/>
      <c r="I100" s="9"/>
      <c r="J100" s="9"/>
      <c r="K100" s="9"/>
      <c r="L100" s="9"/>
      <c r="M100" s="9"/>
      <c r="N100" s="9">
        <v>1</v>
      </c>
      <c r="O100" s="9"/>
      <c r="P100" s="9"/>
      <c r="Q100" s="9"/>
      <c r="R100" s="9">
        <v>2</v>
      </c>
      <c r="S100" s="9">
        <v>1</v>
      </c>
      <c r="T100" s="9"/>
      <c r="U100" s="9"/>
      <c r="V100" s="9"/>
      <c r="W100" s="9"/>
      <c r="X100" s="9"/>
      <c r="Y100" s="9"/>
      <c r="Z100" s="9"/>
      <c r="AA100" s="9"/>
      <c r="AB100" s="196"/>
      <c r="AF100" s="204"/>
    </row>
    <row r="101" spans="1:32" s="203" customFormat="1" ht="30" customHeight="1" x14ac:dyDescent="0.25">
      <c r="A101" s="209">
        <v>45096</v>
      </c>
      <c r="B101" s="157" t="s">
        <v>11006</v>
      </c>
      <c r="C101" s="144" t="s">
        <v>6959</v>
      </c>
      <c r="D101" s="134" t="str">
        <f>IFERROR(INDEX('MÃ CH'!$C$3:$C$3936,MATCH('Hàng trả'!$C101,'MÃ CH'!$A$3:$A$3936,0)),"")</f>
        <v>13/134 Trần Văn Hoàng, P. 9, Quận Tân Bình, HCM</v>
      </c>
      <c r="E101" s="62">
        <v>9102332844</v>
      </c>
      <c r="F101" s="9"/>
      <c r="G101" s="9"/>
      <c r="H101" s="9"/>
      <c r="I101" s="9"/>
      <c r="J101" s="9"/>
      <c r="K101" s="9"/>
      <c r="L101" s="9">
        <v>2</v>
      </c>
      <c r="M101" s="9"/>
      <c r="N101" s="9"/>
      <c r="O101" s="9"/>
      <c r="P101" s="9"/>
      <c r="Q101" s="9"/>
      <c r="R101" s="9"/>
      <c r="S101" s="9">
        <v>3</v>
      </c>
      <c r="T101" s="9">
        <v>2</v>
      </c>
      <c r="U101" s="9"/>
      <c r="V101" s="9"/>
      <c r="W101" s="9"/>
      <c r="X101" s="9"/>
      <c r="Y101" s="9"/>
      <c r="Z101" s="9"/>
      <c r="AA101" s="9"/>
      <c r="AB101" s="196"/>
      <c r="AF101" s="204"/>
    </row>
    <row r="102" spans="1:32" s="203" customFormat="1" ht="30" customHeight="1" x14ac:dyDescent="0.25">
      <c r="A102" s="209">
        <v>45096</v>
      </c>
      <c r="B102" s="157" t="s">
        <v>11006</v>
      </c>
      <c r="C102" s="144" t="s">
        <v>11007</v>
      </c>
      <c r="D102" s="134" t="str">
        <f>IFERROR(INDEX('MÃ CH'!$C$3:$C$3936,MATCH('Hàng trả'!$C102,'MÃ CH'!$A$3:$A$3936,0)),"")</f>
        <v>10B -10C Lê Minh Xuân, Phường 7, Quận Tân Bình, HCM</v>
      </c>
      <c r="E102" s="62">
        <v>9102345538</v>
      </c>
      <c r="F102" s="9"/>
      <c r="G102" s="9"/>
      <c r="H102" s="9"/>
      <c r="I102" s="9">
        <v>2</v>
      </c>
      <c r="J102" s="9"/>
      <c r="K102" s="9"/>
      <c r="L102" s="9"/>
      <c r="M102" s="9"/>
      <c r="N102" s="9"/>
      <c r="O102" s="9"/>
      <c r="P102" s="9"/>
      <c r="Q102" s="9"/>
      <c r="R102" s="9"/>
      <c r="S102" s="9"/>
      <c r="T102" s="9"/>
      <c r="U102" s="9"/>
      <c r="V102" s="9"/>
      <c r="W102" s="9"/>
      <c r="X102" s="9"/>
      <c r="Y102" s="9"/>
      <c r="Z102" s="9"/>
      <c r="AA102" s="9"/>
      <c r="AB102" s="196"/>
      <c r="AF102" s="204"/>
    </row>
    <row r="103" spans="1:32" s="203" customFormat="1" ht="30" customHeight="1" x14ac:dyDescent="0.25">
      <c r="A103" s="209">
        <v>45096</v>
      </c>
      <c r="B103" s="157" t="s">
        <v>11006</v>
      </c>
      <c r="C103" s="144" t="s">
        <v>11007</v>
      </c>
      <c r="D103" s="134" t="str">
        <f>IFERROR(INDEX('MÃ CH'!$C$3:$C$3936,MATCH('Hàng trả'!$C103,'MÃ CH'!$A$3:$A$3936,0)),"")</f>
        <v>10B -10C Lê Minh Xuân, Phường 7, Quận Tân Bình, HCM</v>
      </c>
      <c r="E103" s="62">
        <v>9102355959</v>
      </c>
      <c r="F103" s="9"/>
      <c r="G103" s="9"/>
      <c r="H103" s="9"/>
      <c r="I103" s="9">
        <v>2</v>
      </c>
      <c r="J103" s="9"/>
      <c r="K103" s="9"/>
      <c r="L103" s="9">
        <v>2</v>
      </c>
      <c r="M103" s="9"/>
      <c r="N103" s="9"/>
      <c r="O103" s="9"/>
      <c r="P103" s="9"/>
      <c r="Q103" s="9"/>
      <c r="R103" s="9"/>
      <c r="S103" s="9"/>
      <c r="T103" s="9"/>
      <c r="U103" s="9"/>
      <c r="V103" s="9"/>
      <c r="W103" s="9"/>
      <c r="X103" s="9"/>
      <c r="Y103" s="9"/>
      <c r="Z103" s="9"/>
      <c r="AA103" s="9"/>
      <c r="AB103" s="196"/>
      <c r="AF103" s="204"/>
    </row>
    <row r="104" spans="1:32" s="203" customFormat="1" ht="30" customHeight="1" x14ac:dyDescent="0.25">
      <c r="A104" s="209">
        <v>45096</v>
      </c>
      <c r="B104" s="157" t="s">
        <v>11006</v>
      </c>
      <c r="C104" s="144" t="s">
        <v>11008</v>
      </c>
      <c r="D104" s="134" t="str">
        <f>IFERROR(INDEX('MÃ CH'!$C$3:$C$3936,MATCH('Hàng trả'!$C104,'MÃ CH'!$A$3:$A$3936,0)),"")</f>
        <v>197 Nguyễn Thị Nhỏ, Phường 9, Quận Tân Bình, HCM</v>
      </c>
      <c r="E104" s="62">
        <v>9102372561</v>
      </c>
      <c r="F104" s="9"/>
      <c r="G104" s="9"/>
      <c r="H104" s="9"/>
      <c r="I104" s="9">
        <v>3</v>
      </c>
      <c r="J104" s="9"/>
      <c r="K104" s="9"/>
      <c r="L104" s="9">
        <v>1</v>
      </c>
      <c r="M104" s="9"/>
      <c r="N104" s="9"/>
      <c r="O104" s="9"/>
      <c r="P104" s="9"/>
      <c r="Q104" s="9">
        <v>2</v>
      </c>
      <c r="R104" s="9"/>
      <c r="S104" s="9"/>
      <c r="T104" s="9"/>
      <c r="U104" s="9"/>
      <c r="V104" s="9"/>
      <c r="W104" s="9"/>
      <c r="X104" s="9"/>
      <c r="Y104" s="9"/>
      <c r="Z104" s="9"/>
      <c r="AA104" s="9"/>
      <c r="AB104" s="196"/>
      <c r="AF104" s="204"/>
    </row>
    <row r="105" spans="1:32" s="203" customFormat="1" ht="30" customHeight="1" x14ac:dyDescent="0.25">
      <c r="A105" s="209">
        <v>45096</v>
      </c>
      <c r="B105" s="157" t="s">
        <v>11006</v>
      </c>
      <c r="C105" s="144" t="s">
        <v>6828</v>
      </c>
      <c r="D105" s="134" t="str">
        <f>IFERROR(INDEX('MÃ CH'!$C$3:$C$3936,MATCH('Hàng trả'!$C105,'MÃ CH'!$A$3:$A$3936,0)),"")</f>
        <v>271 Đường Bàu Cát, P.12, Quận Tân Bình, HCM</v>
      </c>
      <c r="E105" s="62">
        <v>9102343188</v>
      </c>
      <c r="F105" s="9">
        <v>1</v>
      </c>
      <c r="G105" s="9"/>
      <c r="H105" s="9"/>
      <c r="I105" s="9"/>
      <c r="J105" s="9"/>
      <c r="K105" s="9"/>
      <c r="L105" s="9"/>
      <c r="M105" s="9"/>
      <c r="N105" s="9"/>
      <c r="O105" s="9"/>
      <c r="P105" s="9"/>
      <c r="Q105" s="9"/>
      <c r="R105" s="9"/>
      <c r="S105" s="9"/>
      <c r="T105" s="9"/>
      <c r="U105" s="9"/>
      <c r="V105" s="9"/>
      <c r="W105" s="9"/>
      <c r="X105" s="9"/>
      <c r="Y105" s="9"/>
      <c r="Z105" s="9"/>
      <c r="AA105" s="9"/>
      <c r="AB105" s="196"/>
      <c r="AF105" s="204"/>
    </row>
    <row r="106" spans="1:32" s="203" customFormat="1" ht="30" customHeight="1" x14ac:dyDescent="0.25">
      <c r="A106" s="209">
        <v>45096</v>
      </c>
      <c r="B106" s="157" t="s">
        <v>11006</v>
      </c>
      <c r="C106" s="144" t="s">
        <v>6828</v>
      </c>
      <c r="D106" s="134" t="str">
        <f>IFERROR(INDEX('MÃ CH'!$C$3:$C$3936,MATCH('Hàng trả'!$C106,'MÃ CH'!$A$3:$A$3936,0)),"")</f>
        <v>271 Đường Bàu Cát, P.12, Quận Tân Bình, HCM</v>
      </c>
      <c r="E106" s="62">
        <v>9102313461</v>
      </c>
      <c r="F106" s="9"/>
      <c r="G106" s="9"/>
      <c r="H106" s="9"/>
      <c r="I106" s="9"/>
      <c r="J106" s="9"/>
      <c r="K106" s="9"/>
      <c r="L106" s="9"/>
      <c r="M106" s="9"/>
      <c r="N106" s="9"/>
      <c r="O106" s="9"/>
      <c r="P106" s="9"/>
      <c r="Q106" s="9">
        <v>1</v>
      </c>
      <c r="R106" s="9"/>
      <c r="S106" s="9">
        <v>1</v>
      </c>
      <c r="T106" s="9">
        <v>1</v>
      </c>
      <c r="U106" s="9"/>
      <c r="V106" s="9"/>
      <c r="W106" s="9"/>
      <c r="X106" s="9"/>
      <c r="Y106" s="9"/>
      <c r="Z106" s="9"/>
      <c r="AA106" s="9"/>
      <c r="AB106" s="196"/>
      <c r="AF106" s="204"/>
    </row>
    <row r="107" spans="1:32" s="203" customFormat="1" ht="30" customHeight="1" x14ac:dyDescent="0.25">
      <c r="A107" s="209">
        <v>45096</v>
      </c>
      <c r="B107" s="157" t="s">
        <v>11006</v>
      </c>
      <c r="C107" s="144" t="s">
        <v>6828</v>
      </c>
      <c r="D107" s="134" t="str">
        <f>IFERROR(INDEX('MÃ CH'!$C$3:$C$3936,MATCH('Hàng trả'!$C107,'MÃ CH'!$A$3:$A$3936,0)),"")</f>
        <v>271 Đường Bàu Cát, P.12, Quận Tân Bình, HCM</v>
      </c>
      <c r="E107" s="62">
        <v>9102372858</v>
      </c>
      <c r="F107" s="9">
        <v>1</v>
      </c>
      <c r="G107" s="9"/>
      <c r="H107" s="9"/>
      <c r="I107" s="9"/>
      <c r="J107" s="9"/>
      <c r="K107" s="9"/>
      <c r="L107" s="9"/>
      <c r="M107" s="9"/>
      <c r="N107" s="9"/>
      <c r="O107" s="9"/>
      <c r="P107" s="9"/>
      <c r="Q107" s="9"/>
      <c r="R107" s="9"/>
      <c r="S107" s="9"/>
      <c r="T107" s="9"/>
      <c r="U107" s="9"/>
      <c r="V107" s="9"/>
      <c r="W107" s="9"/>
      <c r="X107" s="9"/>
      <c r="Y107" s="9"/>
      <c r="Z107" s="9"/>
      <c r="AA107" s="9"/>
      <c r="AB107" s="196"/>
      <c r="AF107" s="204"/>
    </row>
    <row r="108" spans="1:32" s="203" customFormat="1" ht="30" customHeight="1" x14ac:dyDescent="0.25">
      <c r="A108" s="209">
        <v>45096</v>
      </c>
      <c r="B108" s="157" t="s">
        <v>11006</v>
      </c>
      <c r="C108" s="144" t="s">
        <v>7907</v>
      </c>
      <c r="D108" s="134" t="str">
        <f>IFERROR(INDEX('MÃ CH'!$C$3:$C$3936,MATCH('Hàng trả'!$C108,'MÃ CH'!$A$3:$A$3936,0)),"")</f>
        <v>318 Âu Cơ, Phường 10, Quận Tân Bình, HCM</v>
      </c>
      <c r="E108" s="62">
        <v>9102339102</v>
      </c>
      <c r="F108" s="9"/>
      <c r="G108" s="9">
        <v>2</v>
      </c>
      <c r="H108" s="9"/>
      <c r="I108" s="9">
        <v>3</v>
      </c>
      <c r="J108" s="9"/>
      <c r="K108" s="9"/>
      <c r="L108" s="9">
        <v>6</v>
      </c>
      <c r="M108" s="9"/>
      <c r="N108" s="9"/>
      <c r="O108" s="9"/>
      <c r="P108" s="9"/>
      <c r="Q108" s="9"/>
      <c r="R108" s="9"/>
      <c r="S108" s="9"/>
      <c r="T108" s="9"/>
      <c r="U108" s="9"/>
      <c r="V108" s="9"/>
      <c r="W108" s="9"/>
      <c r="X108" s="9"/>
      <c r="Y108" s="9"/>
      <c r="Z108" s="9"/>
      <c r="AA108" s="9"/>
      <c r="AB108" s="196"/>
      <c r="AF108" s="204"/>
    </row>
    <row r="109" spans="1:32" s="203" customFormat="1" ht="30" customHeight="1" x14ac:dyDescent="0.25">
      <c r="A109" s="209">
        <v>45096</v>
      </c>
      <c r="B109" s="157" t="s">
        <v>11006</v>
      </c>
      <c r="C109" s="144" t="s">
        <v>11009</v>
      </c>
      <c r="D109" s="134" t="str">
        <f>IFERROR(INDEX('MÃ CH'!$C$3:$C$3936,MATCH('Hàng trả'!$C109,'MÃ CH'!$A$3:$A$3936,0)),"")</f>
        <v>109-111 Kênh Nước Đen, Phường Tân Thành, Quận Tân Phú, HCM</v>
      </c>
      <c r="E109" s="62">
        <v>9102369398</v>
      </c>
      <c r="F109" s="9">
        <v>1</v>
      </c>
      <c r="G109" s="9"/>
      <c r="H109" s="9"/>
      <c r="I109" s="9"/>
      <c r="J109" s="9"/>
      <c r="K109" s="9"/>
      <c r="L109" s="9"/>
      <c r="M109" s="9"/>
      <c r="N109" s="9"/>
      <c r="O109" s="9"/>
      <c r="P109" s="9"/>
      <c r="Q109" s="9"/>
      <c r="R109" s="9"/>
      <c r="S109" s="9"/>
      <c r="T109" s="9"/>
      <c r="U109" s="9"/>
      <c r="V109" s="9"/>
      <c r="W109" s="9"/>
      <c r="X109" s="9"/>
      <c r="Y109" s="9"/>
      <c r="Z109" s="9"/>
      <c r="AA109" s="9"/>
      <c r="AB109" s="196"/>
      <c r="AF109" s="204"/>
    </row>
    <row r="110" spans="1:32" s="203" customFormat="1" ht="30" customHeight="1" x14ac:dyDescent="0.25">
      <c r="A110" s="209">
        <v>45096</v>
      </c>
      <c r="B110" s="157" t="s">
        <v>11006</v>
      </c>
      <c r="C110" s="160" t="s">
        <v>6750</v>
      </c>
      <c r="D110" s="134" t="str">
        <f>IFERROR(INDEX('MÃ CH'!$C$3:$C$3936,MATCH('Hàng trả'!$C110,'MÃ CH'!$A$3:$A$3936,0)),"")</f>
        <v>958/39 Âu Cơ,Phường 14, Quận Tân Bình, HCM</v>
      </c>
      <c r="E110" s="62">
        <v>9102372948</v>
      </c>
      <c r="F110" s="9">
        <v>1</v>
      </c>
      <c r="G110" s="9"/>
      <c r="H110" s="9"/>
      <c r="I110" s="9">
        <v>1</v>
      </c>
      <c r="J110" s="9"/>
      <c r="K110" s="9"/>
      <c r="L110" s="9">
        <v>1</v>
      </c>
      <c r="M110" s="9"/>
      <c r="N110" s="9"/>
      <c r="O110" s="9"/>
      <c r="P110" s="9"/>
      <c r="Q110" s="9"/>
      <c r="R110" s="9"/>
      <c r="S110" s="9">
        <v>1</v>
      </c>
      <c r="T110" s="9"/>
      <c r="U110" s="9"/>
      <c r="V110" s="9"/>
      <c r="W110" s="9"/>
      <c r="X110" s="9"/>
      <c r="Y110" s="9"/>
      <c r="Z110" s="9"/>
      <c r="AA110" s="9"/>
      <c r="AB110" s="196"/>
      <c r="AF110" s="204"/>
    </row>
    <row r="111" spans="1:32" s="203" customFormat="1" ht="30" customHeight="1" x14ac:dyDescent="0.25">
      <c r="A111" s="209">
        <v>45096</v>
      </c>
      <c r="B111" s="157" t="s">
        <v>11006</v>
      </c>
      <c r="C111" s="144" t="s">
        <v>6750</v>
      </c>
      <c r="D111" s="134" t="str">
        <f>IFERROR(INDEX('MÃ CH'!$C$3:$C$3936,MATCH('Hàng trả'!$C111,'MÃ CH'!$A$3:$A$3936,0)),"")</f>
        <v>958/39 Âu Cơ,Phường 14, Quận Tân Bình, HCM</v>
      </c>
      <c r="E111" s="62">
        <v>9102298368</v>
      </c>
      <c r="F111" s="9"/>
      <c r="G111" s="9"/>
      <c r="H111" s="9"/>
      <c r="I111" s="9">
        <v>1</v>
      </c>
      <c r="J111" s="9"/>
      <c r="K111" s="9"/>
      <c r="L111" s="9"/>
      <c r="M111" s="9"/>
      <c r="N111" s="9"/>
      <c r="O111" s="9"/>
      <c r="P111" s="9"/>
      <c r="Q111" s="9"/>
      <c r="R111" s="9"/>
      <c r="S111" s="9"/>
      <c r="T111" s="9">
        <v>1</v>
      </c>
      <c r="U111" s="9"/>
      <c r="V111" s="9"/>
      <c r="W111" s="9"/>
      <c r="X111" s="9"/>
      <c r="Y111" s="9"/>
      <c r="Z111" s="9"/>
      <c r="AA111" s="9"/>
      <c r="AB111" s="196"/>
      <c r="AF111" s="204"/>
    </row>
    <row r="112" spans="1:32" s="203" customFormat="1" ht="30" customHeight="1" x14ac:dyDescent="0.25">
      <c r="A112" s="209">
        <v>45096</v>
      </c>
      <c r="B112" s="157" t="s">
        <v>11006</v>
      </c>
      <c r="C112" s="144" t="s">
        <v>6750</v>
      </c>
      <c r="D112" s="134" t="str">
        <f>IFERROR(INDEX('MÃ CH'!$C$3:$C$3936,MATCH('Hàng trả'!$C112,'MÃ CH'!$A$3:$A$3936,0)),"")</f>
        <v>958/39 Âu Cơ,Phường 14, Quận Tân Bình, HCM</v>
      </c>
      <c r="E112" s="62">
        <v>9102243141</v>
      </c>
      <c r="F112" s="9">
        <v>1</v>
      </c>
      <c r="G112" s="9"/>
      <c r="H112" s="9"/>
      <c r="I112" s="9">
        <v>2</v>
      </c>
      <c r="J112" s="9"/>
      <c r="K112" s="9"/>
      <c r="L112" s="9"/>
      <c r="M112" s="9"/>
      <c r="N112" s="9">
        <v>1</v>
      </c>
      <c r="O112" s="9"/>
      <c r="P112" s="9"/>
      <c r="Q112" s="9"/>
      <c r="R112" s="9"/>
      <c r="S112" s="9"/>
      <c r="T112" s="9"/>
      <c r="U112" s="9"/>
      <c r="V112" s="9"/>
      <c r="W112" s="9"/>
      <c r="X112" s="9"/>
      <c r="Y112" s="9"/>
      <c r="Z112" s="9"/>
      <c r="AA112" s="9"/>
      <c r="AB112" s="196"/>
      <c r="AF112" s="204"/>
    </row>
    <row r="113" spans="1:32" s="203" customFormat="1" ht="30" customHeight="1" x14ac:dyDescent="0.25">
      <c r="A113" s="209">
        <v>45096</v>
      </c>
      <c r="B113" s="157" t="s">
        <v>11006</v>
      </c>
      <c r="C113" s="144" t="s">
        <v>6750</v>
      </c>
      <c r="D113" s="134" t="str">
        <f>IFERROR(INDEX('MÃ CH'!$C$3:$C$3936,MATCH('Hàng trả'!$C113,'MÃ CH'!$A$3:$A$3936,0)),"")</f>
        <v>958/39 Âu Cơ,Phường 14, Quận Tân Bình, HCM</v>
      </c>
      <c r="E113" s="62">
        <v>9102264374</v>
      </c>
      <c r="F113" s="9"/>
      <c r="G113" s="9"/>
      <c r="H113" s="9"/>
      <c r="I113" s="9"/>
      <c r="J113" s="9"/>
      <c r="K113" s="9"/>
      <c r="L113" s="9"/>
      <c r="M113" s="9"/>
      <c r="N113" s="9"/>
      <c r="O113" s="9"/>
      <c r="P113" s="9"/>
      <c r="Q113" s="9">
        <v>1</v>
      </c>
      <c r="R113" s="9"/>
      <c r="S113" s="9"/>
      <c r="T113" s="9"/>
      <c r="U113" s="9"/>
      <c r="V113" s="9"/>
      <c r="W113" s="9"/>
      <c r="X113" s="9"/>
      <c r="Y113" s="9"/>
      <c r="Z113" s="9"/>
      <c r="AA113" s="9"/>
      <c r="AB113" s="196"/>
      <c r="AF113" s="204"/>
    </row>
    <row r="114" spans="1:32" s="203" customFormat="1" ht="30" customHeight="1" x14ac:dyDescent="0.25">
      <c r="A114" s="209">
        <v>45096</v>
      </c>
      <c r="B114" s="157" t="s">
        <v>8501</v>
      </c>
      <c r="C114" s="144" t="s">
        <v>10970</v>
      </c>
      <c r="D114" s="134" t="str">
        <f>IFERROR(INDEX('MÃ CH'!$C$3:$C$3936,MATCH('Hàng trả'!$C114,'MÃ CH'!$A$3:$A$3936,0)),"")</f>
        <v/>
      </c>
      <c r="E114" s="62">
        <v>9102373500</v>
      </c>
      <c r="F114" s="9">
        <v>1</v>
      </c>
      <c r="G114" s="9"/>
      <c r="H114" s="9"/>
      <c r="I114" s="9">
        <v>1</v>
      </c>
      <c r="J114" s="9"/>
      <c r="K114" s="9"/>
      <c r="L114" s="9"/>
      <c r="M114" s="9"/>
      <c r="N114" s="9"/>
      <c r="O114" s="9">
        <v>9</v>
      </c>
      <c r="P114" s="9"/>
      <c r="Q114" s="9"/>
      <c r="R114" s="9"/>
      <c r="S114" s="9"/>
      <c r="T114" s="9">
        <v>2</v>
      </c>
      <c r="U114" s="9"/>
      <c r="V114" s="9"/>
      <c r="W114" s="9"/>
      <c r="X114" s="9"/>
      <c r="Y114" s="9"/>
      <c r="Z114" s="9"/>
      <c r="AA114" s="9"/>
      <c r="AB114" s="196"/>
      <c r="AF114" s="204"/>
    </row>
    <row r="115" spans="1:32" s="203" customFormat="1" ht="31.5" x14ac:dyDescent="0.25">
      <c r="A115" s="209">
        <v>45096</v>
      </c>
      <c r="B115" s="157" t="s">
        <v>8503</v>
      </c>
      <c r="C115" s="144" t="s">
        <v>5506</v>
      </c>
      <c r="D115" s="134" t="str">
        <f>IFERROR(INDEX('MÃ CH'!$C$3:$C$3936,MATCH('Hàng trả'!$C115,'MÃ CH'!$A$3:$A$3936,0)),"")</f>
        <v>216 Võ Văn Ngân, phường Bình Thọ, Quận Thủ Đức, TP. Hồ Chí Minh Việt Nam</v>
      </c>
      <c r="E115" s="62">
        <v>9102380668</v>
      </c>
      <c r="F115" s="9">
        <v>1</v>
      </c>
      <c r="G115" s="9">
        <v>2</v>
      </c>
      <c r="H115" s="9"/>
      <c r="I115" s="9"/>
      <c r="J115" s="9">
        <v>3</v>
      </c>
      <c r="K115" s="9"/>
      <c r="L115" s="9">
        <v>4</v>
      </c>
      <c r="M115" s="9"/>
      <c r="N115" s="9">
        <v>2</v>
      </c>
      <c r="O115" s="9">
        <v>1</v>
      </c>
      <c r="P115" s="9"/>
      <c r="Q115" s="9"/>
      <c r="R115" s="9"/>
      <c r="S115" s="9"/>
      <c r="T115" s="9">
        <v>3</v>
      </c>
      <c r="U115" s="9"/>
      <c r="V115" s="9"/>
      <c r="W115" s="9"/>
      <c r="X115" s="9"/>
      <c r="Y115" s="9">
        <v>10</v>
      </c>
      <c r="Z115" s="9"/>
      <c r="AA115" s="9"/>
      <c r="AB115" s="196"/>
      <c r="AF115" s="204"/>
    </row>
    <row r="116" spans="1:32" s="203" customFormat="1" ht="30" customHeight="1" x14ac:dyDescent="0.25">
      <c r="A116" s="209">
        <v>45096</v>
      </c>
      <c r="B116" s="157" t="s">
        <v>8501</v>
      </c>
      <c r="C116" s="144" t="s">
        <v>11028</v>
      </c>
      <c r="D116" s="134" t="str">
        <f>IFERROR(INDEX('MÃ CH'!$C$3:$C$3936,MATCH('Hàng trả'!$C116,'MÃ CH'!$A$3:$A$3936,0)),"")</f>
        <v/>
      </c>
      <c r="E116" s="62">
        <v>9102381648</v>
      </c>
      <c r="F116" s="9">
        <v>1</v>
      </c>
      <c r="G116" s="9"/>
      <c r="H116" s="9"/>
      <c r="I116" s="9"/>
      <c r="J116" s="9"/>
      <c r="K116" s="9"/>
      <c r="L116" s="9">
        <v>3</v>
      </c>
      <c r="M116" s="9"/>
      <c r="N116" s="9"/>
      <c r="O116" s="9">
        <v>2</v>
      </c>
      <c r="P116" s="9"/>
      <c r="Q116" s="9"/>
      <c r="R116" s="9"/>
      <c r="S116" s="9"/>
      <c r="T116" s="9"/>
      <c r="U116" s="9"/>
      <c r="V116" s="9"/>
      <c r="W116" s="9"/>
      <c r="X116" s="9"/>
      <c r="Y116" s="9"/>
      <c r="Z116" s="9"/>
      <c r="AA116" s="9"/>
      <c r="AB116" s="196"/>
      <c r="AF116" s="204"/>
    </row>
    <row r="117" spans="1:32" s="203" customFormat="1" ht="30" customHeight="1" x14ac:dyDescent="0.25">
      <c r="A117" s="209">
        <v>45096</v>
      </c>
      <c r="B117" s="157" t="s">
        <v>8501</v>
      </c>
      <c r="C117" s="144" t="s">
        <v>11029</v>
      </c>
      <c r="D117" s="134" t="str">
        <f>IFERROR(INDEX('MÃ CH'!$C$3:$C$3936,MATCH('Hàng trả'!$C117,'MÃ CH'!$A$3:$A$3936,0)),"")</f>
        <v/>
      </c>
      <c r="E117" s="62">
        <v>9102381609</v>
      </c>
      <c r="F117" s="9">
        <v>2</v>
      </c>
      <c r="G117" s="9"/>
      <c r="H117" s="9"/>
      <c r="I117" s="9"/>
      <c r="J117" s="9"/>
      <c r="K117" s="9"/>
      <c r="L117" s="9">
        <v>2</v>
      </c>
      <c r="M117" s="9"/>
      <c r="N117" s="9"/>
      <c r="O117" s="9"/>
      <c r="P117" s="9"/>
      <c r="Q117" s="9"/>
      <c r="R117" s="9"/>
      <c r="S117" s="9"/>
      <c r="T117" s="9">
        <v>1</v>
      </c>
      <c r="U117" s="9"/>
      <c r="V117" s="9"/>
      <c r="W117" s="9"/>
      <c r="X117" s="9"/>
      <c r="Y117" s="9"/>
      <c r="Z117" s="9"/>
      <c r="AA117" s="9"/>
      <c r="AB117" s="196"/>
      <c r="AF117" s="204"/>
    </row>
    <row r="118" spans="1:32" s="203" customFormat="1" ht="30" customHeight="1" x14ac:dyDescent="0.25">
      <c r="A118" s="209">
        <v>45096</v>
      </c>
      <c r="B118" s="157" t="s">
        <v>8501</v>
      </c>
      <c r="C118" s="144" t="s">
        <v>11030</v>
      </c>
      <c r="D118" s="134" t="str">
        <f>IFERROR(INDEX('MÃ CH'!$C$3:$C$3936,MATCH('Hàng trả'!$C118,'MÃ CH'!$A$3:$A$3936,0)),"")</f>
        <v/>
      </c>
      <c r="E118" s="62">
        <v>9102375365</v>
      </c>
      <c r="F118" s="9">
        <v>1</v>
      </c>
      <c r="G118" s="9"/>
      <c r="H118" s="9"/>
      <c r="I118" s="9"/>
      <c r="J118" s="9"/>
      <c r="K118" s="9"/>
      <c r="L118" s="9"/>
      <c r="M118" s="9"/>
      <c r="N118" s="9"/>
      <c r="O118" s="9">
        <v>4</v>
      </c>
      <c r="P118" s="9"/>
      <c r="Q118" s="9"/>
      <c r="R118" s="9"/>
      <c r="S118" s="9"/>
      <c r="T118" s="9"/>
      <c r="U118" s="9"/>
      <c r="V118" s="9"/>
      <c r="W118" s="9"/>
      <c r="X118" s="9"/>
      <c r="Y118" s="9"/>
      <c r="Z118" s="9"/>
      <c r="AA118" s="9"/>
      <c r="AB118" s="196"/>
      <c r="AF118" s="204"/>
    </row>
    <row r="119" spans="1:32" s="203" customFormat="1" ht="30" customHeight="1" x14ac:dyDescent="0.25">
      <c r="A119" s="209">
        <v>45096</v>
      </c>
      <c r="B119" s="157" t="s">
        <v>8501</v>
      </c>
      <c r="C119" s="144" t="s">
        <v>11031</v>
      </c>
      <c r="D119" s="134" t="str">
        <f>IFERROR(INDEX('MÃ CH'!$C$3:$C$3936,MATCH('Hàng trả'!$C119,'MÃ CH'!$A$3:$A$3936,0)),"")</f>
        <v/>
      </c>
      <c r="E119" s="62">
        <v>9102375828</v>
      </c>
      <c r="F119" s="9">
        <v>4</v>
      </c>
      <c r="G119" s="9">
        <v>4</v>
      </c>
      <c r="H119" s="9"/>
      <c r="I119" s="9"/>
      <c r="J119" s="9"/>
      <c r="K119" s="9"/>
      <c r="L119" s="9">
        <v>1</v>
      </c>
      <c r="M119" s="9"/>
      <c r="N119" s="9"/>
      <c r="O119" s="9">
        <v>1</v>
      </c>
      <c r="P119" s="9"/>
      <c r="Q119" s="9"/>
      <c r="R119" s="9"/>
      <c r="S119" s="9"/>
      <c r="T119" s="9"/>
      <c r="U119" s="9"/>
      <c r="V119" s="9"/>
      <c r="W119" s="9"/>
      <c r="X119" s="9"/>
      <c r="Y119" s="9"/>
      <c r="Z119" s="9"/>
      <c r="AA119" s="9"/>
      <c r="AB119" s="196"/>
      <c r="AF119" s="204"/>
    </row>
    <row r="120" spans="1:32" s="203" customFormat="1" ht="30" customHeight="1" x14ac:dyDescent="0.25">
      <c r="A120" s="142"/>
      <c r="B120" s="157"/>
      <c r="C120" s="144"/>
      <c r="D120" s="134" t="str">
        <f>IFERROR(INDEX('MÃ CH'!$C$3:$C$3936,MATCH('Hàng trả'!$C120,'MÃ CH'!$A$3:$A$3936,0)),"")</f>
        <v/>
      </c>
      <c r="E120" s="62"/>
      <c r="F120" s="9"/>
      <c r="G120" s="9"/>
      <c r="H120" s="9"/>
      <c r="I120" s="9"/>
      <c r="J120" s="9"/>
      <c r="K120" s="9"/>
      <c r="L120" s="9"/>
      <c r="M120" s="9"/>
      <c r="N120" s="9"/>
      <c r="O120" s="9"/>
      <c r="P120" s="9"/>
      <c r="Q120" s="9"/>
      <c r="R120" s="9"/>
      <c r="S120" s="9"/>
      <c r="T120" s="9"/>
      <c r="U120" s="9"/>
      <c r="V120" s="9"/>
      <c r="W120" s="9"/>
      <c r="X120" s="9"/>
      <c r="Y120" s="9"/>
      <c r="Z120" s="9"/>
      <c r="AA120" s="9"/>
      <c r="AB120" s="196"/>
      <c r="AF120" s="204"/>
    </row>
    <row r="121" spans="1:32" s="203" customFormat="1" ht="30" customHeight="1" x14ac:dyDescent="0.25">
      <c r="A121" s="142">
        <v>45097</v>
      </c>
      <c r="B121" s="157" t="s">
        <v>11006</v>
      </c>
      <c r="C121" s="144"/>
      <c r="D121" s="134" t="s">
        <v>11036</v>
      </c>
      <c r="E121" s="62"/>
      <c r="F121" s="9">
        <v>2</v>
      </c>
      <c r="G121" s="9"/>
      <c r="H121" s="9"/>
      <c r="I121" s="9">
        <v>2</v>
      </c>
      <c r="J121" s="9"/>
      <c r="K121" s="9"/>
      <c r="L121" s="9"/>
      <c r="M121" s="9"/>
      <c r="N121" s="9"/>
      <c r="O121" s="9"/>
      <c r="P121" s="9"/>
      <c r="Q121" s="9"/>
      <c r="R121" s="9"/>
      <c r="S121" s="9"/>
      <c r="T121" s="9"/>
      <c r="U121" s="9"/>
      <c r="V121" s="9"/>
      <c r="W121" s="9"/>
      <c r="X121" s="9"/>
      <c r="Y121" s="9"/>
      <c r="Z121" s="9"/>
      <c r="AA121" s="9"/>
      <c r="AB121" s="196"/>
      <c r="AF121" s="204"/>
    </row>
    <row r="122" spans="1:32" s="203" customFormat="1" ht="30" customHeight="1" x14ac:dyDescent="0.25">
      <c r="A122" s="142">
        <v>45097</v>
      </c>
      <c r="B122" s="157" t="s">
        <v>11006</v>
      </c>
      <c r="C122" s="144" t="s">
        <v>2807</v>
      </c>
      <c r="D122" s="134" t="str">
        <f>IFERROR(INDEX('MÃ CH'!$C$3:$C$3936,MATCH('Hàng trả'!$C122,'MÃ CH'!$A$3:$A$3936,0)),"")</f>
        <v>Căn hộ Shophouse thương mại CS6-CS7 Tầng 1, Block C, Prosper Plaza, Số 22/14 Phan Văn Hớn, P.Tân Thới Nhất, Q.12, HCM</v>
      </c>
      <c r="E122" s="62"/>
      <c r="F122" s="9">
        <v>2</v>
      </c>
      <c r="G122" s="9">
        <v>1</v>
      </c>
      <c r="H122" s="9"/>
      <c r="I122" s="9"/>
      <c r="J122" s="9"/>
      <c r="K122" s="9"/>
      <c r="L122" s="9">
        <v>2</v>
      </c>
      <c r="M122" s="9"/>
      <c r="N122" s="9"/>
      <c r="O122" s="9"/>
      <c r="P122" s="9"/>
      <c r="Q122" s="9"/>
      <c r="R122" s="9"/>
      <c r="S122" s="9"/>
      <c r="T122" s="9"/>
      <c r="U122" s="9">
        <v>1</v>
      </c>
      <c r="V122" s="9"/>
      <c r="W122" s="9"/>
      <c r="X122" s="9"/>
      <c r="Y122" s="9"/>
      <c r="Z122" s="9"/>
      <c r="AA122" s="9"/>
      <c r="AB122" s="196"/>
      <c r="AF122" s="204"/>
    </row>
    <row r="123" spans="1:32" s="203" customFormat="1" ht="30" customHeight="1" x14ac:dyDescent="0.25">
      <c r="A123" s="142">
        <v>45097</v>
      </c>
      <c r="B123" s="157" t="s">
        <v>11006</v>
      </c>
      <c r="C123" s="144" t="s">
        <v>11037</v>
      </c>
      <c r="D123" s="134" t="str">
        <f>IFERROR(INDEX('MÃ CH'!$C$3:$C$3936,MATCH('Hàng trả'!$C123,'MÃ CH'!$A$3:$A$3936,0)),"")</f>
        <v>387 Tân Sơn Nhì, Phường Tân Thành, Quận Tân Phú, HCM</v>
      </c>
      <c r="E123" s="62"/>
      <c r="F123" s="9">
        <v>3</v>
      </c>
      <c r="G123" s="9"/>
      <c r="H123" s="9"/>
      <c r="I123" s="9"/>
      <c r="J123" s="9"/>
      <c r="K123" s="9"/>
      <c r="L123" s="9"/>
      <c r="M123" s="9"/>
      <c r="N123" s="9"/>
      <c r="O123" s="9"/>
      <c r="P123" s="9"/>
      <c r="Q123" s="9"/>
      <c r="R123" s="9"/>
      <c r="S123" s="9"/>
      <c r="T123" s="9"/>
      <c r="U123" s="9"/>
      <c r="V123" s="9"/>
      <c r="W123" s="9"/>
      <c r="X123" s="9"/>
      <c r="Y123" s="9"/>
      <c r="Z123" s="9"/>
      <c r="AA123" s="9"/>
      <c r="AB123" s="196"/>
      <c r="AF123" s="204"/>
    </row>
    <row r="124" spans="1:32" s="203" customFormat="1" ht="30" customHeight="1" x14ac:dyDescent="0.25">
      <c r="A124" s="142">
        <v>45097</v>
      </c>
      <c r="B124" s="157" t="s">
        <v>11006</v>
      </c>
      <c r="C124" s="144" t="s">
        <v>11038</v>
      </c>
      <c r="D124" s="134" t="str">
        <f>IFERROR(INDEX('MÃ CH'!$C$3:$C$3936,MATCH('Hàng trả'!$C124,'MÃ CH'!$A$3:$A$3936,0)),"")</f>
        <v>Tầng trệt, chung cư Sài Gòn Co.op, một phần thửa số 33 - tờ bản đồ số 40 (Bộ địa chính), phường 15, quận Gò Vấp, HCM</v>
      </c>
      <c r="E124" s="62"/>
      <c r="F124" s="9"/>
      <c r="G124" s="9"/>
      <c r="H124" s="9"/>
      <c r="I124" s="9"/>
      <c r="J124" s="9"/>
      <c r="K124" s="9"/>
      <c r="L124" s="9"/>
      <c r="M124" s="9"/>
      <c r="N124" s="9"/>
      <c r="O124" s="9"/>
      <c r="P124" s="9"/>
      <c r="Q124" s="9"/>
      <c r="R124" s="9"/>
      <c r="S124" s="9"/>
      <c r="T124" s="9"/>
      <c r="U124" s="9">
        <v>2</v>
      </c>
      <c r="V124" s="9"/>
      <c r="W124" s="9"/>
      <c r="X124" s="9"/>
      <c r="Y124" s="9"/>
      <c r="Z124" s="9"/>
      <c r="AA124" s="9"/>
      <c r="AB124" s="196"/>
      <c r="AF124" s="204"/>
    </row>
    <row r="125" spans="1:32" s="203" customFormat="1" ht="30" customHeight="1" x14ac:dyDescent="0.25">
      <c r="A125" s="142">
        <v>45097</v>
      </c>
      <c r="B125" s="157" t="s">
        <v>11006</v>
      </c>
      <c r="C125" s="144" t="s">
        <v>11039</v>
      </c>
      <c r="D125" s="134" t="str">
        <f>IFERROR(INDEX('MÃ CH'!$C$3:$C$3936,MATCH('Hàng trả'!$C125,'MÃ CH'!$A$3:$A$3936,0)),"")</f>
        <v>85-87 đường Nguyễn Sơn, P.Phú Thạnh, Quận Tân Phú, TP.HCM</v>
      </c>
      <c r="E125" s="62"/>
      <c r="F125" s="9"/>
      <c r="G125" s="9"/>
      <c r="H125" s="9"/>
      <c r="I125" s="9"/>
      <c r="J125" s="9"/>
      <c r="K125" s="9"/>
      <c r="L125" s="9"/>
      <c r="M125" s="9"/>
      <c r="N125" s="9"/>
      <c r="O125" s="9"/>
      <c r="P125" s="9"/>
      <c r="Q125" s="9">
        <v>2</v>
      </c>
      <c r="R125" s="9"/>
      <c r="S125" s="9"/>
      <c r="T125" s="9"/>
      <c r="U125" s="9"/>
      <c r="V125" s="9"/>
      <c r="W125" s="9"/>
      <c r="X125" s="9"/>
      <c r="Y125" s="9"/>
      <c r="Z125" s="9"/>
      <c r="AA125" s="9"/>
      <c r="AB125" s="196"/>
      <c r="AF125" s="204"/>
    </row>
    <row r="126" spans="1:32" s="203" customFormat="1" ht="30" customHeight="1" x14ac:dyDescent="0.25">
      <c r="A126" s="142">
        <v>45097</v>
      </c>
      <c r="B126" s="157" t="s">
        <v>11006</v>
      </c>
      <c r="C126" s="144" t="s">
        <v>11040</v>
      </c>
      <c r="D126" s="134" t="str">
        <f>IFERROR(INDEX('MÃ CH'!$C$3:$C$3936,MATCH('Hàng trả'!$C126,'MÃ CH'!$A$3:$A$3936,0)),"")</f>
        <v>1191-1189 Phạm Văn Bạch, Phường 12, Quận Gò Vấp, HCM</v>
      </c>
      <c r="E126" s="62">
        <v>9102215813</v>
      </c>
      <c r="F126" s="9">
        <v>2</v>
      </c>
      <c r="G126" s="9"/>
      <c r="H126" s="9"/>
      <c r="I126" s="9"/>
      <c r="J126" s="9"/>
      <c r="K126" s="9"/>
      <c r="L126" s="9">
        <v>1</v>
      </c>
      <c r="M126" s="9"/>
      <c r="N126" s="9"/>
      <c r="O126" s="9">
        <v>1</v>
      </c>
      <c r="P126" s="9"/>
      <c r="Q126" s="9"/>
      <c r="R126" s="9"/>
      <c r="S126" s="9"/>
      <c r="T126" s="9">
        <v>4</v>
      </c>
      <c r="U126" s="9"/>
      <c r="V126" s="9"/>
      <c r="W126" s="9"/>
      <c r="X126" s="9"/>
      <c r="Y126" s="9"/>
      <c r="Z126" s="9"/>
      <c r="AA126" s="9"/>
      <c r="AB126" s="196"/>
      <c r="AF126" s="204"/>
    </row>
    <row r="127" spans="1:32" s="207" customFormat="1" ht="30" customHeight="1" x14ac:dyDescent="0.25">
      <c r="A127" s="142">
        <v>45097</v>
      </c>
      <c r="B127" s="157" t="s">
        <v>11006</v>
      </c>
      <c r="C127" s="144" t="s">
        <v>6569</v>
      </c>
      <c r="D127" s="134" t="str">
        <f>IFERROR(INDEX('MÃ CH'!$C$3:$C$3936,MATCH('Hàng trả'!$C127,'MÃ CH'!$A$3:$A$3936,0)),"")</f>
        <v>965/44 Quang Trung, Phường 14, Quận Gò Vấp, HCM</v>
      </c>
      <c r="E127" s="62">
        <v>9102319468</v>
      </c>
      <c r="F127" s="9"/>
      <c r="G127" s="9"/>
      <c r="H127" s="9"/>
      <c r="I127" s="9"/>
      <c r="J127" s="9"/>
      <c r="K127" s="9"/>
      <c r="L127" s="9">
        <v>1</v>
      </c>
      <c r="M127" s="9"/>
      <c r="N127" s="9"/>
      <c r="O127" s="9"/>
      <c r="P127" s="9"/>
      <c r="Q127" s="9"/>
      <c r="R127" s="9"/>
      <c r="S127" s="9"/>
      <c r="T127" s="9">
        <v>3</v>
      </c>
      <c r="U127" s="9"/>
      <c r="V127" s="9"/>
      <c r="W127" s="9"/>
      <c r="X127" s="9"/>
      <c r="Y127" s="9"/>
      <c r="Z127" s="9"/>
      <c r="AA127" s="9"/>
      <c r="AB127" s="196"/>
    </row>
    <row r="128" spans="1:32" ht="30" customHeight="1" x14ac:dyDescent="0.25">
      <c r="A128" s="142">
        <v>45097</v>
      </c>
      <c r="B128" s="157" t="s">
        <v>11006</v>
      </c>
      <c r="C128" s="144" t="s">
        <v>6518</v>
      </c>
      <c r="D128" s="134" t="str">
        <f>IFERROR(INDEX('MÃ CH'!$C$3:$C$3936,MATCH('Hàng trả'!$C128,'MÃ CH'!$A$3:$A$3936,0)),"")</f>
        <v>A01-11, Tầng Trệt chung cư Dream Home Residence, Phường 14, Quận Gò Vấp, HCM</v>
      </c>
      <c r="E128" s="62">
        <v>9102033891</v>
      </c>
      <c r="F128" s="9"/>
      <c r="G128" s="9">
        <v>4</v>
      </c>
      <c r="H128" s="9"/>
      <c r="I128" s="9">
        <v>2</v>
      </c>
      <c r="J128" s="9"/>
      <c r="K128" s="9"/>
      <c r="L128" s="9"/>
      <c r="M128" s="9"/>
      <c r="N128" s="9"/>
      <c r="O128" s="9"/>
      <c r="P128" s="9"/>
      <c r="Q128" s="9"/>
      <c r="R128" s="9"/>
      <c r="S128" s="9"/>
      <c r="T128" s="9"/>
      <c r="U128" s="9"/>
      <c r="V128" s="9"/>
      <c r="W128" s="9"/>
      <c r="X128" s="9"/>
      <c r="Y128" s="9"/>
      <c r="Z128" s="9"/>
      <c r="AA128" s="9"/>
      <c r="AB128" s="196"/>
    </row>
    <row r="129" spans="1:28" ht="30" customHeight="1" x14ac:dyDescent="0.25">
      <c r="A129" s="142">
        <v>45097</v>
      </c>
      <c r="B129" s="157" t="s">
        <v>11006</v>
      </c>
      <c r="C129" s="144" t="s">
        <v>6518</v>
      </c>
      <c r="D129" s="134" t="str">
        <f>IFERROR(INDEX('MÃ CH'!$C$3:$C$3936,MATCH('Hàng trả'!$C129,'MÃ CH'!$A$3:$A$3936,0)),"")</f>
        <v>A01-11, Tầng Trệt chung cư Dream Home Residence, Phường 14, Quận Gò Vấp, HCM</v>
      </c>
      <c r="E129" s="62">
        <v>9102306044</v>
      </c>
      <c r="F129" s="9"/>
      <c r="G129" s="9"/>
      <c r="H129" s="9"/>
      <c r="I129" s="9"/>
      <c r="J129" s="9"/>
      <c r="K129" s="9"/>
      <c r="L129" s="9">
        <v>1</v>
      </c>
      <c r="M129" s="9"/>
      <c r="N129" s="9">
        <v>3</v>
      </c>
      <c r="O129" s="9">
        <v>3</v>
      </c>
      <c r="P129" s="9"/>
      <c r="Q129" s="9"/>
      <c r="R129" s="9"/>
      <c r="S129" s="9"/>
      <c r="T129" s="9"/>
      <c r="U129" s="9"/>
      <c r="V129" s="9"/>
      <c r="W129" s="9"/>
      <c r="X129" s="9"/>
      <c r="Y129" s="9"/>
      <c r="Z129" s="9"/>
      <c r="AA129" s="9"/>
      <c r="AB129" s="196"/>
    </row>
    <row r="130" spans="1:28" ht="30" customHeight="1" x14ac:dyDescent="0.25">
      <c r="A130" s="142">
        <v>45097</v>
      </c>
      <c r="B130" s="157" t="s">
        <v>11006</v>
      </c>
      <c r="C130" s="144" t="s">
        <v>6518</v>
      </c>
      <c r="D130" s="134" t="str">
        <f>IFERROR(INDEX('MÃ CH'!$C$3:$C$3936,MATCH('Hàng trả'!$C130,'MÃ CH'!$A$3:$A$3936,0)),"")</f>
        <v>A01-11, Tầng Trệt chung cư Dream Home Residence, Phường 14, Quận Gò Vấp, HCM</v>
      </c>
      <c r="E130" s="62">
        <v>9102147107</v>
      </c>
      <c r="F130" s="9"/>
      <c r="G130" s="9"/>
      <c r="H130" s="9"/>
      <c r="I130" s="9">
        <v>1</v>
      </c>
      <c r="J130" s="9"/>
      <c r="K130" s="9"/>
      <c r="L130" s="9">
        <v>1</v>
      </c>
      <c r="M130" s="9"/>
      <c r="N130" s="9"/>
      <c r="O130" s="9"/>
      <c r="P130" s="9"/>
      <c r="Q130" s="9"/>
      <c r="R130" s="9"/>
      <c r="S130" s="9"/>
      <c r="T130" s="9"/>
      <c r="U130" s="9"/>
      <c r="V130" s="9"/>
      <c r="W130" s="9"/>
      <c r="X130" s="9"/>
      <c r="Y130" s="9"/>
      <c r="Z130" s="9"/>
      <c r="AA130" s="9"/>
      <c r="AB130" s="196"/>
    </row>
    <row r="131" spans="1:28" ht="30" customHeight="1" x14ac:dyDescent="0.25">
      <c r="A131" s="142">
        <v>45097</v>
      </c>
      <c r="B131" s="157" t="s">
        <v>11006</v>
      </c>
      <c r="C131" s="144" t="s">
        <v>6518</v>
      </c>
      <c r="D131" s="134" t="str">
        <f>IFERROR(INDEX('MÃ CH'!$C$3:$C$3936,MATCH('Hàng trả'!$C131,'MÃ CH'!$A$3:$A$3936,0)),"")</f>
        <v>A01-11, Tầng Trệt chung cư Dream Home Residence, Phường 14, Quận Gò Vấp, HCM</v>
      </c>
      <c r="E131" s="62">
        <v>9102076716</v>
      </c>
      <c r="F131" s="9">
        <v>2</v>
      </c>
      <c r="G131" s="9"/>
      <c r="H131" s="9"/>
      <c r="I131" s="9"/>
      <c r="J131" s="9"/>
      <c r="K131" s="9"/>
      <c r="L131" s="9"/>
      <c r="M131" s="9"/>
      <c r="N131" s="9"/>
      <c r="O131" s="9"/>
      <c r="P131" s="9"/>
      <c r="Q131" s="9"/>
      <c r="R131" s="9"/>
      <c r="S131" s="9"/>
      <c r="T131" s="9"/>
      <c r="U131" s="9"/>
      <c r="V131" s="9"/>
      <c r="W131" s="9"/>
      <c r="X131" s="9"/>
      <c r="Y131" s="9"/>
      <c r="Z131" s="9"/>
      <c r="AA131" s="9"/>
      <c r="AB131" s="196"/>
    </row>
    <row r="132" spans="1:28" ht="30" customHeight="1" x14ac:dyDescent="0.25">
      <c r="A132" s="142">
        <v>45097</v>
      </c>
      <c r="B132" s="157" t="s">
        <v>11006</v>
      </c>
      <c r="C132" s="144" t="s">
        <v>11041</v>
      </c>
      <c r="D132" s="134" t="str">
        <f>IFERROR(INDEX('MÃ CH'!$C$3:$C$3936,MATCH('Hàng trả'!$C132,'MÃ CH'!$A$3:$A$3936,0)),"")</f>
        <v>04 Hoàng Thiều Hoa, P Hiệp Tân, Quận Tân Phú, HCM</v>
      </c>
      <c r="E132" s="62">
        <v>9102326513</v>
      </c>
      <c r="F132" s="9"/>
      <c r="G132" s="9"/>
      <c r="H132" s="9"/>
      <c r="I132" s="9"/>
      <c r="J132" s="9"/>
      <c r="K132" s="9"/>
      <c r="L132" s="9"/>
      <c r="M132" s="9"/>
      <c r="N132" s="9"/>
      <c r="O132" s="9"/>
      <c r="P132" s="9"/>
      <c r="Q132" s="9">
        <v>4</v>
      </c>
      <c r="R132" s="9"/>
      <c r="S132" s="9"/>
      <c r="T132" s="9">
        <v>5</v>
      </c>
      <c r="U132" s="9"/>
      <c r="V132" s="9"/>
      <c r="W132" s="9"/>
      <c r="X132" s="9"/>
      <c r="Y132" s="9"/>
      <c r="Z132" s="9"/>
      <c r="AA132" s="9"/>
      <c r="AB132" s="196"/>
    </row>
    <row r="133" spans="1:28" ht="30" customHeight="1" x14ac:dyDescent="0.25">
      <c r="A133" s="142">
        <v>45097</v>
      </c>
      <c r="B133" s="157" t="s">
        <v>11006</v>
      </c>
      <c r="C133" s="144" t="s">
        <v>11041</v>
      </c>
      <c r="D133" s="134" t="str">
        <f>IFERROR(INDEX('MÃ CH'!$C$3:$C$3936,MATCH('Hàng trả'!$C133,'MÃ CH'!$A$3:$A$3936,0)),"")</f>
        <v>04 Hoàng Thiều Hoa, P Hiệp Tân, Quận Tân Phú, HCM</v>
      </c>
      <c r="E133" s="62">
        <v>9102266395</v>
      </c>
      <c r="F133" s="9"/>
      <c r="G133" s="9"/>
      <c r="H133" s="9"/>
      <c r="I133" s="9">
        <v>1</v>
      </c>
      <c r="J133" s="9"/>
      <c r="K133" s="9"/>
      <c r="L133" s="9"/>
      <c r="M133" s="9"/>
      <c r="N133" s="9">
        <v>1</v>
      </c>
      <c r="O133" s="9"/>
      <c r="P133" s="9"/>
      <c r="Q133" s="9"/>
      <c r="R133" s="9"/>
      <c r="S133" s="9"/>
      <c r="T133" s="9">
        <v>2</v>
      </c>
      <c r="U133" s="9"/>
      <c r="V133" s="9"/>
      <c r="W133" s="9"/>
      <c r="X133" s="9"/>
      <c r="Y133" s="9"/>
      <c r="Z133" s="9"/>
      <c r="AA133" s="9"/>
      <c r="AB133" s="196"/>
    </row>
    <row r="134" spans="1:28" ht="30" customHeight="1" x14ac:dyDescent="0.25">
      <c r="A134" s="142">
        <v>45097</v>
      </c>
      <c r="B134" s="157" t="s">
        <v>11006</v>
      </c>
      <c r="C134" s="144" t="s">
        <v>11042</v>
      </c>
      <c r="D134" s="134" t="str">
        <f>IFERROR(INDEX('MÃ CH'!$C$3:$C$3936,MATCH('Hàng trả'!$C134,'MÃ CH'!$A$3:$A$3936,0)),"")</f>
        <v>41 Đường 59, Phường 14, Quận Gò Vấp, (Thửa đất số 737, tờ bản đồ số 14 tại, phường 14, Quân Gò Vấp. HCM</v>
      </c>
      <c r="E134" s="62">
        <v>9102299131</v>
      </c>
      <c r="F134" s="9"/>
      <c r="G134" s="9"/>
      <c r="H134" s="9"/>
      <c r="I134" s="9">
        <v>1</v>
      </c>
      <c r="J134" s="9"/>
      <c r="K134" s="9"/>
      <c r="L134" s="9"/>
      <c r="M134" s="9"/>
      <c r="N134" s="9"/>
      <c r="O134" s="9"/>
      <c r="P134" s="9"/>
      <c r="Q134" s="9">
        <v>1</v>
      </c>
      <c r="R134" s="9"/>
      <c r="S134" s="9"/>
      <c r="T134" s="9"/>
      <c r="U134" s="9"/>
      <c r="V134" s="9"/>
      <c r="W134" s="9"/>
      <c r="X134" s="9"/>
      <c r="Y134" s="9"/>
      <c r="Z134" s="9"/>
      <c r="AA134" s="9"/>
      <c r="AB134" s="196"/>
    </row>
    <row r="135" spans="1:28" ht="30" customHeight="1" x14ac:dyDescent="0.25">
      <c r="A135" s="142">
        <v>45097</v>
      </c>
      <c r="B135" s="157" t="s">
        <v>11006</v>
      </c>
      <c r="C135" s="144" t="s">
        <v>11043</v>
      </c>
      <c r="D135" s="134" t="str">
        <f>IFERROR(INDEX('MÃ CH'!$C$3:$C$3936,MATCH('Hàng trả'!$C135,'MÃ CH'!$A$3:$A$3936,0)),"")</f>
        <v>282 Nguyễn Văn Khối, Phường 9, Quận Gò Vấp, HCM</v>
      </c>
      <c r="E135" s="62">
        <v>9102318664</v>
      </c>
      <c r="F135" s="9">
        <v>1</v>
      </c>
      <c r="G135" s="9"/>
      <c r="H135" s="9"/>
      <c r="I135" s="9"/>
      <c r="J135" s="9"/>
      <c r="K135" s="9"/>
      <c r="L135" s="9">
        <v>2</v>
      </c>
      <c r="M135" s="9"/>
      <c r="N135" s="9"/>
      <c r="O135" s="9"/>
      <c r="P135" s="9"/>
      <c r="Q135" s="9"/>
      <c r="R135" s="9"/>
      <c r="S135" s="9"/>
      <c r="T135" s="9"/>
      <c r="U135" s="9"/>
      <c r="V135" s="9"/>
      <c r="W135" s="9"/>
      <c r="X135" s="9"/>
      <c r="Y135" s="9"/>
      <c r="Z135" s="9"/>
      <c r="AA135" s="9"/>
      <c r="AB135" s="196"/>
    </row>
    <row r="136" spans="1:28" ht="30" customHeight="1" x14ac:dyDescent="0.25">
      <c r="A136" s="142">
        <v>45097</v>
      </c>
      <c r="B136" s="157" t="s">
        <v>11006</v>
      </c>
      <c r="C136" s="144" t="s">
        <v>7512</v>
      </c>
      <c r="D136" s="134" t="str">
        <f>IFERROR(INDEX('MÃ CH'!$C$3:$C$3936,MATCH('Hàng trả'!$C136,'MÃ CH'!$A$3:$A$3936,0)),"")</f>
        <v>532 Phạm Văn Chiêu, Phường 16, Quận Gò Vấp, HCM</v>
      </c>
      <c r="E136" s="62">
        <v>9102319147</v>
      </c>
      <c r="F136" s="9"/>
      <c r="G136" s="9"/>
      <c r="H136" s="9"/>
      <c r="I136" s="9"/>
      <c r="J136" s="9"/>
      <c r="K136" s="9"/>
      <c r="L136" s="9">
        <v>3</v>
      </c>
      <c r="M136" s="9"/>
      <c r="N136" s="9"/>
      <c r="O136" s="9"/>
      <c r="P136" s="9"/>
      <c r="Q136" s="9"/>
      <c r="R136" s="9"/>
      <c r="S136" s="9"/>
      <c r="T136" s="9">
        <v>1</v>
      </c>
      <c r="U136" s="9"/>
      <c r="V136" s="9"/>
      <c r="W136" s="9"/>
      <c r="X136" s="9"/>
      <c r="Y136" s="9"/>
      <c r="Z136" s="9"/>
      <c r="AA136" s="9"/>
      <c r="AB136" s="196"/>
    </row>
    <row r="137" spans="1:28" ht="30" customHeight="1" x14ac:dyDescent="0.25">
      <c r="A137" s="142">
        <v>45097</v>
      </c>
      <c r="B137" s="157" t="s">
        <v>11006</v>
      </c>
      <c r="C137" s="144" t="s">
        <v>7979</v>
      </c>
      <c r="D137" s="134" t="str">
        <f>IFERROR(INDEX('MÃ CH'!$C$3:$C$3936,MATCH('Hàng trả'!$C137,'MÃ CH'!$A$3:$A$3936,0)),"")</f>
        <v>107 - 109 Độc Lập, P. Tân Thành, Q. Tân Phú, HCM</v>
      </c>
      <c r="E137" s="62">
        <v>9102261364</v>
      </c>
      <c r="F137" s="9">
        <v>2</v>
      </c>
      <c r="G137" s="9"/>
      <c r="H137" s="9"/>
      <c r="I137" s="9"/>
      <c r="J137" s="9"/>
      <c r="K137" s="9"/>
      <c r="L137" s="9"/>
      <c r="M137" s="9"/>
      <c r="N137" s="9"/>
      <c r="O137" s="9"/>
      <c r="P137" s="9"/>
      <c r="Q137" s="9"/>
      <c r="R137" s="9">
        <v>1</v>
      </c>
      <c r="S137" s="9"/>
      <c r="T137" s="9"/>
      <c r="U137" s="9"/>
      <c r="V137" s="9"/>
      <c r="W137" s="9"/>
      <c r="X137" s="9"/>
      <c r="Y137" s="9"/>
      <c r="Z137" s="9"/>
      <c r="AA137" s="9"/>
      <c r="AB137" s="196"/>
    </row>
    <row r="138" spans="1:28" ht="30" customHeight="1" x14ac:dyDescent="0.25">
      <c r="A138" s="142">
        <v>45097</v>
      </c>
      <c r="B138" s="157" t="s">
        <v>11006</v>
      </c>
      <c r="C138" s="144" t="s">
        <v>11044</v>
      </c>
      <c r="D138" s="134" t="str">
        <f>IFERROR(INDEX('MÃ CH'!$C$3:$C$3936,MATCH('Hàng trả'!$C138,'MÃ CH'!$A$3:$A$3936,0)),"")</f>
        <v>09 Phạm Vấn, Phường Phú Thọ Hòa, Quận Tân Phú, HCM</v>
      </c>
      <c r="E138" s="62">
        <v>9102248251</v>
      </c>
      <c r="F138" s="9"/>
      <c r="G138" s="9"/>
      <c r="H138" s="9"/>
      <c r="I138" s="9">
        <v>4</v>
      </c>
      <c r="J138" s="9"/>
      <c r="K138" s="9"/>
      <c r="L138" s="9"/>
      <c r="M138" s="9"/>
      <c r="N138" s="9"/>
      <c r="O138" s="9">
        <v>2</v>
      </c>
      <c r="P138" s="9">
        <v>4</v>
      </c>
      <c r="Q138" s="9">
        <v>2</v>
      </c>
      <c r="R138" s="9"/>
      <c r="S138" s="9">
        <v>2</v>
      </c>
      <c r="T138" s="9">
        <v>2</v>
      </c>
      <c r="U138" s="9"/>
      <c r="V138" s="9"/>
      <c r="W138" s="9"/>
      <c r="X138" s="9"/>
      <c r="Y138" s="9"/>
      <c r="Z138" s="9"/>
      <c r="AA138" s="9"/>
      <c r="AB138" s="196"/>
    </row>
    <row r="139" spans="1:28" ht="30" customHeight="1" x14ac:dyDescent="0.25">
      <c r="A139" s="142">
        <v>45097</v>
      </c>
      <c r="B139" s="157" t="s">
        <v>11006</v>
      </c>
      <c r="C139" s="144" t="s">
        <v>11045</v>
      </c>
      <c r="D139" s="134" t="str">
        <f>IFERROR(INDEX('MÃ CH'!$C$3:$C$3936,MATCH('Hàng trả'!$C139,'MÃ CH'!$A$3:$A$3936,0)),"")</f>
        <v>22A-24 Nguyễn Súy, phườn Tân Quý, Quận Tân Phú, HCM</v>
      </c>
      <c r="E139" s="62">
        <v>9102261691</v>
      </c>
      <c r="F139" s="9"/>
      <c r="G139" s="9"/>
      <c r="H139" s="9"/>
      <c r="I139" s="9">
        <v>3</v>
      </c>
      <c r="J139" s="9"/>
      <c r="K139" s="9"/>
      <c r="L139" s="9"/>
      <c r="M139" s="9"/>
      <c r="N139" s="9"/>
      <c r="O139" s="9"/>
      <c r="P139" s="9"/>
      <c r="Q139" s="9"/>
      <c r="R139" s="9"/>
      <c r="S139" s="9"/>
      <c r="T139" s="9"/>
      <c r="U139" s="9"/>
      <c r="V139" s="9"/>
      <c r="W139" s="9"/>
      <c r="X139" s="9"/>
      <c r="Y139" s="9"/>
      <c r="Z139" s="9"/>
      <c r="AA139" s="9"/>
      <c r="AB139" s="196"/>
    </row>
    <row r="140" spans="1:28" ht="30" customHeight="1" x14ac:dyDescent="0.25">
      <c r="A140" s="142">
        <v>45097</v>
      </c>
      <c r="B140" s="157" t="s">
        <v>11006</v>
      </c>
      <c r="C140" s="144" t="s">
        <v>11046</v>
      </c>
      <c r="D140" s="134" t="str">
        <f>IFERROR(INDEX('MÃ CH'!$C$3:$C$3936,MATCH('Hàng trả'!$C140,'MÃ CH'!$A$3:$A$3936,0)),"")</f>
        <v>2D -2E Lương Thế Vinh, Phường Tân Thới Hòa, Quận Tân Phú, HCM</v>
      </c>
      <c r="E140" s="62">
        <v>9102358330</v>
      </c>
      <c r="F140" s="9"/>
      <c r="G140" s="9">
        <v>1</v>
      </c>
      <c r="H140" s="9"/>
      <c r="I140" s="9">
        <v>2</v>
      </c>
      <c r="J140" s="9"/>
      <c r="K140" s="9"/>
      <c r="L140" s="9">
        <v>1</v>
      </c>
      <c r="M140" s="9"/>
      <c r="N140" s="9"/>
      <c r="O140" s="9">
        <v>1</v>
      </c>
      <c r="P140" s="9"/>
      <c r="Q140" s="9">
        <v>2</v>
      </c>
      <c r="R140" s="9"/>
      <c r="S140" s="9"/>
      <c r="T140" s="9">
        <v>1</v>
      </c>
      <c r="U140" s="9"/>
      <c r="V140" s="9"/>
      <c r="W140" s="9"/>
      <c r="X140" s="9"/>
      <c r="Y140" s="9"/>
      <c r="Z140" s="9"/>
      <c r="AA140" s="9"/>
      <c r="AB140" s="196"/>
    </row>
    <row r="141" spans="1:28" ht="30" customHeight="1" x14ac:dyDescent="0.25">
      <c r="A141" s="142">
        <v>45097</v>
      </c>
      <c r="B141" s="157" t="s">
        <v>11006</v>
      </c>
      <c r="C141" s="144" t="s">
        <v>11047</v>
      </c>
      <c r="D141" s="134" t="str">
        <f>IFERROR(INDEX('MÃ CH'!$C$3:$C$3936,MATCH('Hàng trả'!$C141,'MÃ CH'!$A$3:$A$3936,0)),"")</f>
        <v>137 Lương Thế Vinh, P.Tân Thới Hòa, Q.Tân Phú, HCM</v>
      </c>
      <c r="E141" s="62">
        <v>9102365263</v>
      </c>
      <c r="F141" s="9">
        <v>2</v>
      </c>
      <c r="G141" s="9"/>
      <c r="H141" s="9"/>
      <c r="I141" s="9"/>
      <c r="J141" s="9"/>
      <c r="K141" s="9"/>
      <c r="L141" s="9"/>
      <c r="M141" s="9"/>
      <c r="N141" s="9"/>
      <c r="O141" s="9"/>
      <c r="P141" s="9"/>
      <c r="Q141" s="9"/>
      <c r="R141" s="9"/>
      <c r="S141" s="9"/>
      <c r="T141" s="9"/>
      <c r="U141" s="9"/>
      <c r="V141" s="9"/>
      <c r="W141" s="9"/>
      <c r="X141" s="9"/>
      <c r="Y141" s="9"/>
      <c r="Z141" s="9"/>
      <c r="AA141" s="9"/>
      <c r="AB141" s="196"/>
    </row>
    <row r="142" spans="1:28" ht="30" customHeight="1" x14ac:dyDescent="0.25">
      <c r="A142" s="142">
        <v>45097</v>
      </c>
      <c r="B142" s="157" t="s">
        <v>11006</v>
      </c>
      <c r="C142" s="144" t="s">
        <v>7955</v>
      </c>
      <c r="D142" s="134" t="str">
        <f>IFERROR(INDEX('MÃ CH'!$C$3:$C$3936,MATCH('Hàng trả'!$C142,'MÃ CH'!$A$3:$A$3936,0)),"")</f>
        <v>151 Lý Thánh Tông, Phường Tân Thới Hòa, Quận Tân Phú, HCM</v>
      </c>
      <c r="E142" s="62">
        <v>9102365432</v>
      </c>
      <c r="F142" s="9"/>
      <c r="G142" s="9"/>
      <c r="H142" s="9"/>
      <c r="I142" s="9">
        <v>1</v>
      </c>
      <c r="J142" s="9"/>
      <c r="K142" s="9"/>
      <c r="L142" s="9"/>
      <c r="M142" s="9"/>
      <c r="N142" s="9"/>
      <c r="O142" s="9"/>
      <c r="P142" s="9"/>
      <c r="Q142" s="9"/>
      <c r="R142" s="9"/>
      <c r="S142" s="9"/>
      <c r="T142" s="9"/>
      <c r="U142" s="9"/>
      <c r="V142" s="9"/>
      <c r="W142" s="9"/>
      <c r="X142" s="9"/>
      <c r="Y142" s="9"/>
      <c r="Z142" s="9"/>
      <c r="AA142" s="9"/>
      <c r="AB142" s="196"/>
    </row>
    <row r="143" spans="1:28" ht="30" customHeight="1" x14ac:dyDescent="0.25">
      <c r="A143" s="142">
        <v>45097</v>
      </c>
      <c r="B143" s="157" t="s">
        <v>11006</v>
      </c>
      <c r="C143" s="144" t="s">
        <v>11048</v>
      </c>
      <c r="D143" s="134" t="str">
        <f>IFERROR(INDEX('MÃ CH'!$C$3:$C$3936,MATCH('Hàng trả'!$C143,'MÃ CH'!$A$3:$A$3936,0)),"")</f>
        <v>Khu TM Tầng trệt, tháp A, KCH 36 Trịnh Đình Thảo, P. Hòa Thạnh, Quận Tân Phú, HCM</v>
      </c>
      <c r="E143" s="62">
        <v>9102365011</v>
      </c>
      <c r="F143" s="9"/>
      <c r="G143" s="9"/>
      <c r="H143" s="9"/>
      <c r="I143" s="9">
        <v>2</v>
      </c>
      <c r="J143" s="9"/>
      <c r="K143" s="9"/>
      <c r="L143" s="9"/>
      <c r="M143" s="9"/>
      <c r="N143" s="9"/>
      <c r="O143" s="9"/>
      <c r="P143" s="9"/>
      <c r="Q143" s="9"/>
      <c r="R143" s="9"/>
      <c r="S143" s="9"/>
      <c r="T143" s="9"/>
      <c r="U143" s="9"/>
      <c r="V143" s="9"/>
      <c r="W143" s="9"/>
      <c r="X143" s="9"/>
      <c r="Y143" s="9"/>
      <c r="Z143" s="9"/>
      <c r="AA143" s="9"/>
      <c r="AB143" s="196"/>
    </row>
    <row r="144" spans="1:28" ht="30" customHeight="1" x14ac:dyDescent="0.25">
      <c r="A144" s="142">
        <v>45097</v>
      </c>
      <c r="B144" s="157" t="s">
        <v>11006</v>
      </c>
      <c r="C144" s="144" t="s">
        <v>11049</v>
      </c>
      <c r="D144" s="134" t="str">
        <f>IFERROR(INDEX('MÃ CH'!$C$3:$C$3936,MATCH('Hàng trả'!$C144,'MÃ CH'!$A$3:$A$3936,0)),"")</f>
        <v>Tầng 1 Block A, Dự Án CC Việt, Phát, Số 4 Trịnh Đình Thảo, P.Hòa Thạnh Quận Tân Phú, HCM</v>
      </c>
      <c r="E144" s="62">
        <v>9102365047</v>
      </c>
      <c r="F144" s="9">
        <v>2</v>
      </c>
      <c r="G144" s="9"/>
      <c r="H144" s="9"/>
      <c r="I144" s="9"/>
      <c r="J144" s="9"/>
      <c r="K144" s="9"/>
      <c r="L144" s="9"/>
      <c r="M144" s="9"/>
      <c r="N144" s="9"/>
      <c r="O144" s="9"/>
      <c r="P144" s="9"/>
      <c r="Q144" s="9"/>
      <c r="R144" s="9"/>
      <c r="S144" s="9"/>
      <c r="T144" s="9"/>
      <c r="U144" s="9"/>
      <c r="V144" s="9"/>
      <c r="W144" s="9"/>
      <c r="X144" s="9"/>
      <c r="Y144" s="9"/>
      <c r="Z144" s="9"/>
      <c r="AA144" s="9"/>
      <c r="AB144" s="196"/>
    </row>
    <row r="145" spans="1:28" ht="30" customHeight="1" x14ac:dyDescent="0.25">
      <c r="A145" s="142">
        <v>45097</v>
      </c>
      <c r="B145" s="157" t="s">
        <v>11006</v>
      </c>
      <c r="C145" s="144" t="s">
        <v>11050</v>
      </c>
      <c r="D145" s="134" t="str">
        <f>IFERROR(INDEX('MÃ CH'!$C$3:$C$3936,MATCH('Hàng trả'!$C145,'MÃ CH'!$A$3:$A$3936,0)),"")</f>
        <v>0.06, CC Carillon 5, 262/3 Lũy Bán Bích, P.Hòa Thạnh, Q.Tân Phú, HCM</v>
      </c>
      <c r="E145" s="62">
        <v>9102139834</v>
      </c>
      <c r="F145" s="9"/>
      <c r="G145" s="9"/>
      <c r="H145" s="9"/>
      <c r="I145" s="9"/>
      <c r="J145" s="9"/>
      <c r="K145" s="9"/>
      <c r="L145" s="9"/>
      <c r="M145" s="9"/>
      <c r="N145" s="9"/>
      <c r="O145" s="9"/>
      <c r="P145" s="9"/>
      <c r="Q145" s="9"/>
      <c r="R145" s="9"/>
      <c r="S145" s="9">
        <v>2</v>
      </c>
      <c r="T145" s="9">
        <v>3</v>
      </c>
      <c r="U145" s="9"/>
      <c r="V145" s="9"/>
      <c r="W145" s="9"/>
      <c r="X145" s="9"/>
      <c r="Y145" s="9"/>
      <c r="Z145" s="9"/>
      <c r="AA145" s="9"/>
      <c r="AB145" s="196"/>
    </row>
    <row r="146" spans="1:28" ht="30" customHeight="1" x14ac:dyDescent="0.25">
      <c r="A146" s="142">
        <v>45097</v>
      </c>
      <c r="B146" s="157" t="s">
        <v>11006</v>
      </c>
      <c r="C146" s="144" t="s">
        <v>11050</v>
      </c>
      <c r="D146" s="134" t="str">
        <f>IFERROR(INDEX('MÃ CH'!$C$3:$C$3936,MATCH('Hàng trả'!$C146,'MÃ CH'!$A$3:$A$3936,0)),"")</f>
        <v>0.06, CC Carillon 5, 262/3 Lũy Bán Bích, P.Hòa Thạnh, Q.Tân Phú, HCM</v>
      </c>
      <c r="E146" s="62">
        <v>9102075314</v>
      </c>
      <c r="F146" s="9">
        <v>1</v>
      </c>
      <c r="G146" s="9"/>
      <c r="H146" s="9"/>
      <c r="I146" s="9"/>
      <c r="J146" s="9"/>
      <c r="K146" s="9"/>
      <c r="L146" s="9"/>
      <c r="M146" s="9"/>
      <c r="N146" s="9"/>
      <c r="O146" s="9"/>
      <c r="P146" s="9"/>
      <c r="Q146" s="9"/>
      <c r="R146" s="9"/>
      <c r="S146" s="9"/>
      <c r="T146" s="9"/>
      <c r="U146" s="9"/>
      <c r="V146" s="9"/>
      <c r="W146" s="9"/>
      <c r="X146" s="9"/>
      <c r="Y146" s="9"/>
      <c r="Z146" s="9"/>
      <c r="AA146" s="9"/>
      <c r="AB146" s="196"/>
    </row>
    <row r="147" spans="1:28" ht="30" customHeight="1" x14ac:dyDescent="0.25">
      <c r="A147" s="142">
        <v>45097</v>
      </c>
      <c r="B147" s="157" t="s">
        <v>11006</v>
      </c>
      <c r="C147" s="144" t="s">
        <v>11050</v>
      </c>
      <c r="D147" s="134" t="str">
        <f>IFERROR(INDEX('MÃ CH'!$C$3:$C$3936,MATCH('Hàng trả'!$C147,'MÃ CH'!$A$3:$A$3936,0)),"")</f>
        <v>0.06, CC Carillon 5, 262/3 Lũy Bán Bích, P.Hòa Thạnh, Q.Tân Phú, HCM</v>
      </c>
      <c r="E147" s="62">
        <v>9102176240</v>
      </c>
      <c r="F147" s="9"/>
      <c r="G147" s="9"/>
      <c r="H147" s="9"/>
      <c r="I147" s="9">
        <v>3</v>
      </c>
      <c r="J147" s="9"/>
      <c r="K147" s="9"/>
      <c r="L147" s="9">
        <v>1</v>
      </c>
      <c r="M147" s="9"/>
      <c r="N147" s="9"/>
      <c r="O147" s="9"/>
      <c r="P147" s="9"/>
      <c r="Q147" s="9"/>
      <c r="R147" s="9"/>
      <c r="S147" s="9"/>
      <c r="T147" s="9"/>
      <c r="U147" s="9"/>
      <c r="V147" s="9"/>
      <c r="W147" s="9"/>
      <c r="X147" s="9"/>
      <c r="Y147" s="9"/>
      <c r="Z147" s="9"/>
      <c r="AA147" s="9"/>
      <c r="AB147" s="196"/>
    </row>
    <row r="148" spans="1:28" ht="30" customHeight="1" x14ac:dyDescent="0.25">
      <c r="A148" s="142">
        <v>45097</v>
      </c>
      <c r="B148" s="157" t="s">
        <v>11006</v>
      </c>
      <c r="C148" s="144" t="s">
        <v>11042</v>
      </c>
      <c r="D148" s="134" t="str">
        <f>IFERROR(INDEX('MÃ CH'!$C$3:$C$3936,MATCH('Hàng trả'!$C148,'MÃ CH'!$A$3:$A$3936,0)),"")</f>
        <v>41 Đường 59, Phường 14, Quận Gò Vấp, (Thửa đất số 737, tờ bản đồ số 14 tại, phường 14, Quân Gò Vấp. HCM</v>
      </c>
      <c r="E148" s="62">
        <v>9102211801</v>
      </c>
      <c r="F148" s="9">
        <v>2</v>
      </c>
      <c r="G148" s="9"/>
      <c r="H148" s="9"/>
      <c r="I148" s="9"/>
      <c r="J148" s="9"/>
      <c r="K148" s="9"/>
      <c r="L148" s="9"/>
      <c r="M148" s="9"/>
      <c r="N148" s="9"/>
      <c r="O148" s="9"/>
      <c r="P148" s="9"/>
      <c r="Q148" s="9"/>
      <c r="R148" s="9"/>
      <c r="S148" s="9">
        <v>1</v>
      </c>
      <c r="T148" s="9"/>
      <c r="U148" s="9"/>
      <c r="V148" s="9"/>
      <c r="W148" s="9"/>
      <c r="X148" s="9"/>
      <c r="Y148" s="9"/>
      <c r="Z148" s="9"/>
      <c r="AA148" s="9"/>
      <c r="AB148" s="196"/>
    </row>
    <row r="149" spans="1:28" ht="30" customHeight="1" x14ac:dyDescent="0.25">
      <c r="A149" s="142">
        <v>45097</v>
      </c>
      <c r="B149" s="157" t="s">
        <v>11006</v>
      </c>
      <c r="C149" s="144" t="s">
        <v>11051</v>
      </c>
      <c r="D149" s="134" t="str">
        <f>IFERROR(INDEX('MÃ CH'!$C$3:$C$3936,MATCH('Hàng trả'!$C149,'MÃ CH'!$A$3:$A$3936,0)),"")</f>
        <v>10-10B Nguyễn Hữu Tiến, Phường Tây Thạnh, Quận Tân Phú, HCM</v>
      </c>
      <c r="E149" s="62">
        <v>9102379930</v>
      </c>
      <c r="F149" s="9"/>
      <c r="G149" s="9"/>
      <c r="H149" s="9"/>
      <c r="I149" s="9"/>
      <c r="J149" s="9"/>
      <c r="K149" s="9"/>
      <c r="L149" s="9"/>
      <c r="M149" s="9"/>
      <c r="N149" s="9"/>
      <c r="O149" s="9"/>
      <c r="P149" s="9"/>
      <c r="Q149" s="9"/>
      <c r="R149" s="9"/>
      <c r="S149" s="9"/>
      <c r="T149" s="9">
        <v>3</v>
      </c>
      <c r="U149" s="9"/>
      <c r="V149" s="9"/>
      <c r="W149" s="9"/>
      <c r="X149" s="9"/>
      <c r="Y149" s="9"/>
      <c r="Z149" s="9"/>
      <c r="AA149" s="9"/>
      <c r="AB149" s="196"/>
    </row>
    <row r="150" spans="1:28" ht="30" customHeight="1" x14ac:dyDescent="0.25">
      <c r="A150" s="142">
        <v>45097</v>
      </c>
      <c r="B150" s="157" t="s">
        <v>11006</v>
      </c>
      <c r="C150" s="144" t="s">
        <v>11052</v>
      </c>
      <c r="D150" s="134" t="str">
        <f>IFERROR(INDEX('MÃ CH'!$C$3:$C$3936,MATCH('Hàng trả'!$C150,'MÃ CH'!$A$3:$A$3936,0)),"")</f>
        <v>121-123-125-127 Nguyễn Quý Anh, P.Tân Sơn Nhì, Q.Tân Phú, HCM</v>
      </c>
      <c r="E150" s="62">
        <v>9102379838</v>
      </c>
      <c r="F150" s="9">
        <v>1</v>
      </c>
      <c r="G150" s="9"/>
      <c r="H150" s="9"/>
      <c r="I150" s="9"/>
      <c r="J150" s="9"/>
      <c r="K150" s="9"/>
      <c r="L150" s="9"/>
      <c r="M150" s="9"/>
      <c r="N150" s="9"/>
      <c r="O150" s="9"/>
      <c r="P150" s="9"/>
      <c r="Q150" s="9"/>
      <c r="R150" s="9"/>
      <c r="S150" s="9"/>
      <c r="T150" s="9"/>
      <c r="U150" s="9"/>
      <c r="V150" s="9"/>
      <c r="W150" s="9"/>
      <c r="X150" s="9"/>
      <c r="Y150" s="9"/>
      <c r="Z150" s="9"/>
      <c r="AA150" s="9"/>
      <c r="AB150" s="196"/>
    </row>
    <row r="151" spans="1:28" ht="30" customHeight="1" x14ac:dyDescent="0.25">
      <c r="A151" s="142">
        <v>45097</v>
      </c>
      <c r="B151" s="157" t="s">
        <v>11006</v>
      </c>
      <c r="C151" s="144" t="s">
        <v>6254</v>
      </c>
      <c r="D151" s="134" t="str">
        <f>IFERROR(INDEX('MÃ CH'!$C$3:$C$3936,MATCH('Hàng trả'!$C151,'MÃ CH'!$A$3:$A$3936,0)),"")</f>
        <v>Khu dân cư mở rộng 1/45 Đường Nguyễn Văn Qúa, Phường Đông Hưng Thuận Quận 12, HCM</v>
      </c>
      <c r="E151" s="62">
        <v>9102076683</v>
      </c>
      <c r="F151" s="9">
        <v>1</v>
      </c>
      <c r="G151" s="9"/>
      <c r="H151" s="9"/>
      <c r="I151" s="9">
        <v>1</v>
      </c>
      <c r="J151" s="9"/>
      <c r="K151" s="9"/>
      <c r="L151" s="9"/>
      <c r="M151" s="9"/>
      <c r="N151" s="9"/>
      <c r="O151" s="9"/>
      <c r="P151" s="9"/>
      <c r="Q151" s="9"/>
      <c r="R151" s="9"/>
      <c r="S151" s="9"/>
      <c r="T151" s="9">
        <v>1</v>
      </c>
      <c r="U151" s="9"/>
      <c r="V151" s="9"/>
      <c r="W151" s="9"/>
      <c r="X151" s="9"/>
      <c r="Y151" s="9"/>
      <c r="Z151" s="9"/>
      <c r="AA151" s="9"/>
      <c r="AB151" s="196"/>
    </row>
    <row r="152" spans="1:28" ht="30" customHeight="1" x14ac:dyDescent="0.25">
      <c r="A152" s="142">
        <v>45097</v>
      </c>
      <c r="B152" s="157" t="s">
        <v>11006</v>
      </c>
      <c r="C152" s="144" t="s">
        <v>6254</v>
      </c>
      <c r="D152" s="134" t="str">
        <f>IFERROR(INDEX('MÃ CH'!$C$3:$C$3936,MATCH('Hàng trả'!$C152,'MÃ CH'!$A$3:$A$3936,0)),"")</f>
        <v>Khu dân cư mở rộng 1/45 Đường Nguyễn Văn Qúa, Phường Đông Hưng Thuận Quận 12, HCM</v>
      </c>
      <c r="E152" s="62">
        <v>9102298039</v>
      </c>
      <c r="F152" s="9">
        <v>1</v>
      </c>
      <c r="G152" s="9"/>
      <c r="H152" s="9"/>
      <c r="I152" s="9"/>
      <c r="J152" s="9"/>
      <c r="K152" s="9"/>
      <c r="L152" s="9"/>
      <c r="M152" s="9"/>
      <c r="N152" s="9"/>
      <c r="O152" s="9"/>
      <c r="P152" s="9"/>
      <c r="Q152" s="9">
        <v>3</v>
      </c>
      <c r="R152" s="9"/>
      <c r="S152" s="9"/>
      <c r="T152" s="9"/>
      <c r="U152" s="9"/>
      <c r="V152" s="9"/>
      <c r="W152" s="9"/>
      <c r="X152" s="9"/>
      <c r="Y152" s="9"/>
      <c r="Z152" s="9"/>
      <c r="AA152" s="9"/>
      <c r="AB152" s="196"/>
    </row>
    <row r="153" spans="1:28" ht="30" customHeight="1" x14ac:dyDescent="0.25">
      <c r="A153" s="142">
        <v>45097</v>
      </c>
      <c r="B153" s="157" t="s">
        <v>11006</v>
      </c>
      <c r="C153" s="144" t="s">
        <v>11053</v>
      </c>
      <c r="D153" s="134" t="str">
        <f>IFERROR(INDEX('MÃ CH'!$C$3:$C$3936,MATCH('Hàng trả'!$C153,'MÃ CH'!$A$3:$A$3936,0)),"")</f>
        <v>60 Bạch Đằng, Phường 2, Quận Tân Bình, HCM</v>
      </c>
      <c r="E153" s="62">
        <v>9102163916</v>
      </c>
      <c r="F153" s="9"/>
      <c r="G153" s="9"/>
      <c r="H153" s="9"/>
      <c r="I153" s="9"/>
      <c r="J153" s="9"/>
      <c r="K153" s="9"/>
      <c r="L153" s="9"/>
      <c r="M153" s="9"/>
      <c r="N153" s="9"/>
      <c r="O153" s="9"/>
      <c r="P153" s="9"/>
      <c r="Q153" s="9"/>
      <c r="R153" s="9"/>
      <c r="S153" s="9"/>
      <c r="T153" s="9">
        <v>2</v>
      </c>
      <c r="U153" s="9"/>
      <c r="V153" s="9"/>
      <c r="W153" s="9"/>
      <c r="X153" s="9"/>
      <c r="Y153" s="9"/>
      <c r="Z153" s="9"/>
      <c r="AA153" s="9"/>
      <c r="AB153" s="196"/>
    </row>
    <row r="154" spans="1:28" ht="30" customHeight="1" x14ac:dyDescent="0.25">
      <c r="A154" s="142">
        <v>45097</v>
      </c>
      <c r="B154" s="157" t="s">
        <v>11006</v>
      </c>
      <c r="C154" s="144" t="s">
        <v>11053</v>
      </c>
      <c r="D154" s="134" t="str">
        <f>IFERROR(INDEX('MÃ CH'!$C$3:$C$3936,MATCH('Hàng trả'!$C154,'MÃ CH'!$A$3:$A$3936,0)),"")</f>
        <v>60 Bạch Đằng, Phường 2, Quận Tân Bình, HCM</v>
      </c>
      <c r="E154" s="62">
        <v>9102163648</v>
      </c>
      <c r="F154" s="9"/>
      <c r="G154" s="9"/>
      <c r="H154" s="9"/>
      <c r="I154" s="9"/>
      <c r="J154" s="9"/>
      <c r="K154" s="9"/>
      <c r="L154" s="9"/>
      <c r="M154" s="9"/>
      <c r="N154" s="9">
        <v>3</v>
      </c>
      <c r="O154" s="9"/>
      <c r="P154" s="9"/>
      <c r="Q154" s="9"/>
      <c r="R154" s="9"/>
      <c r="S154" s="9"/>
      <c r="T154" s="9"/>
      <c r="U154" s="9"/>
      <c r="V154" s="9"/>
      <c r="W154" s="9"/>
      <c r="X154" s="9"/>
      <c r="Y154" s="9"/>
      <c r="Z154" s="9"/>
      <c r="AA154" s="9"/>
      <c r="AB154" s="196"/>
    </row>
    <row r="155" spans="1:28" ht="30" customHeight="1" x14ac:dyDescent="0.25">
      <c r="A155" s="142">
        <v>45097</v>
      </c>
      <c r="B155" s="157" t="s">
        <v>11006</v>
      </c>
      <c r="C155" s="144" t="s">
        <v>11053</v>
      </c>
      <c r="D155" s="134" t="str">
        <f>IFERROR(INDEX('MÃ CH'!$C$3:$C$3936,MATCH('Hàng trả'!$C155,'MÃ CH'!$A$3:$A$3936,0)),"")</f>
        <v>60 Bạch Đằng, Phường 2, Quận Tân Bình, HCM</v>
      </c>
      <c r="E155" s="62">
        <v>9102297365</v>
      </c>
      <c r="F155" s="9"/>
      <c r="G155" s="9"/>
      <c r="H155" s="9"/>
      <c r="I155" s="9">
        <v>3</v>
      </c>
      <c r="J155" s="9"/>
      <c r="K155" s="9"/>
      <c r="L155" s="9"/>
      <c r="M155" s="9"/>
      <c r="N155" s="9"/>
      <c r="O155" s="9"/>
      <c r="P155" s="9"/>
      <c r="Q155" s="9"/>
      <c r="R155" s="9"/>
      <c r="S155" s="9"/>
      <c r="T155" s="9"/>
      <c r="U155" s="9"/>
      <c r="V155" s="9"/>
      <c r="W155" s="9"/>
      <c r="X155" s="9"/>
      <c r="Y155" s="9"/>
      <c r="Z155" s="9"/>
      <c r="AA155" s="9"/>
      <c r="AB155" s="196"/>
    </row>
    <row r="156" spans="1:28" ht="30" customHeight="1" x14ac:dyDescent="0.25">
      <c r="A156" s="142">
        <v>45097</v>
      </c>
      <c r="B156" s="157" t="s">
        <v>11006</v>
      </c>
      <c r="C156" s="144" t="s">
        <v>11053</v>
      </c>
      <c r="D156" s="134" t="str">
        <f>IFERROR(INDEX('MÃ CH'!$C$3:$C$3936,MATCH('Hàng trả'!$C156,'MÃ CH'!$A$3:$A$3936,0)),"")</f>
        <v>60 Bạch Đằng, Phường 2, Quận Tân Bình, HCM</v>
      </c>
      <c r="E156" s="62">
        <v>9102026622</v>
      </c>
      <c r="F156" s="9"/>
      <c r="G156" s="9"/>
      <c r="H156" s="9"/>
      <c r="I156" s="9"/>
      <c r="J156" s="9"/>
      <c r="K156" s="9"/>
      <c r="L156" s="9"/>
      <c r="M156" s="9"/>
      <c r="N156" s="9"/>
      <c r="O156" s="9"/>
      <c r="P156" s="9">
        <v>2</v>
      </c>
      <c r="Q156" s="9">
        <v>4</v>
      </c>
      <c r="R156" s="9"/>
      <c r="S156" s="9"/>
      <c r="T156" s="9"/>
      <c r="U156" s="9"/>
      <c r="V156" s="9"/>
      <c r="W156" s="9"/>
      <c r="X156" s="9"/>
      <c r="Y156" s="9"/>
      <c r="Z156" s="9"/>
      <c r="AA156" s="9"/>
      <c r="AB156" s="196"/>
    </row>
    <row r="157" spans="1:28" ht="30" customHeight="1" x14ac:dyDescent="0.25">
      <c r="A157" s="142">
        <v>45097</v>
      </c>
      <c r="B157" s="157" t="s">
        <v>11006</v>
      </c>
      <c r="C157" s="144" t="s">
        <v>11053</v>
      </c>
      <c r="D157" s="134" t="str">
        <f>IFERROR(INDEX('MÃ CH'!$C$3:$C$3936,MATCH('Hàng trả'!$C157,'MÃ CH'!$A$3:$A$3936,0)),"")</f>
        <v>60 Bạch Đằng, Phường 2, Quận Tân Bình, HCM</v>
      </c>
      <c r="E157" s="62">
        <v>9102214450</v>
      </c>
      <c r="F157" s="9"/>
      <c r="G157" s="9"/>
      <c r="H157" s="9"/>
      <c r="I157" s="9"/>
      <c r="J157" s="9"/>
      <c r="K157" s="9"/>
      <c r="L157" s="9"/>
      <c r="M157" s="9"/>
      <c r="N157" s="9"/>
      <c r="O157" s="9"/>
      <c r="P157" s="9"/>
      <c r="Q157" s="9"/>
      <c r="R157" s="9"/>
      <c r="S157" s="9"/>
      <c r="T157" s="9">
        <v>1</v>
      </c>
      <c r="U157" s="9"/>
      <c r="V157" s="9"/>
      <c r="W157" s="9"/>
      <c r="X157" s="9"/>
      <c r="Y157" s="9"/>
      <c r="Z157" s="9"/>
      <c r="AA157" s="9"/>
      <c r="AB157" s="196"/>
    </row>
    <row r="158" spans="1:28" ht="30" customHeight="1" x14ac:dyDescent="0.25">
      <c r="A158" s="142">
        <v>45097</v>
      </c>
      <c r="B158" s="157" t="s">
        <v>11006</v>
      </c>
      <c r="C158" s="144" t="s">
        <v>11053</v>
      </c>
      <c r="D158" s="134" t="str">
        <f>IFERROR(INDEX('MÃ CH'!$C$3:$C$3936,MATCH('Hàng trả'!$C158,'MÃ CH'!$A$3:$A$3936,0)),"")</f>
        <v>60 Bạch Đằng, Phường 2, Quận Tân Bình, HCM</v>
      </c>
      <c r="E158" s="62">
        <v>9102238066</v>
      </c>
      <c r="F158" s="9">
        <v>1</v>
      </c>
      <c r="G158" s="9"/>
      <c r="H158" s="9"/>
      <c r="I158" s="9"/>
      <c r="J158" s="9"/>
      <c r="K158" s="9"/>
      <c r="L158" s="9"/>
      <c r="M158" s="9"/>
      <c r="N158" s="9"/>
      <c r="O158" s="9"/>
      <c r="P158" s="9"/>
      <c r="Q158" s="9"/>
      <c r="R158" s="9">
        <v>1</v>
      </c>
      <c r="S158" s="9"/>
      <c r="T158" s="9"/>
      <c r="U158" s="9"/>
      <c r="V158" s="9"/>
      <c r="W158" s="9"/>
      <c r="X158" s="9"/>
      <c r="Y158" s="9"/>
      <c r="Z158" s="9"/>
      <c r="AA158" s="9"/>
      <c r="AB158" s="196"/>
    </row>
    <row r="159" spans="1:28" ht="30" customHeight="1" x14ac:dyDescent="0.25">
      <c r="A159" s="142">
        <v>45097</v>
      </c>
      <c r="B159" s="157" t="s">
        <v>11006</v>
      </c>
      <c r="C159" s="144" t="s">
        <v>11054</v>
      </c>
      <c r="D159" s="134" t="str">
        <f>IFERROR(INDEX('MÃ CH'!$C$3:$C$3936,MATCH('Hàng trả'!$C159,'MÃ CH'!$A$3:$A$3936,0)),"")</f>
        <v>47-49-51 Trần Văn Ơn, Phường Tân Sơn Nhì, Quận Tân Phú, HCM</v>
      </c>
      <c r="E159" s="62">
        <v>9102379830</v>
      </c>
      <c r="F159" s="9">
        <v>5</v>
      </c>
      <c r="G159" s="9"/>
      <c r="H159" s="9"/>
      <c r="I159" s="9"/>
      <c r="J159" s="9"/>
      <c r="K159" s="9"/>
      <c r="L159" s="9">
        <v>5</v>
      </c>
      <c r="M159" s="9"/>
      <c r="N159" s="9">
        <v>3</v>
      </c>
      <c r="O159" s="9"/>
      <c r="P159" s="9"/>
      <c r="Q159" s="9"/>
      <c r="R159" s="9"/>
      <c r="S159" s="9"/>
      <c r="T159" s="9"/>
      <c r="U159" s="9"/>
      <c r="V159" s="9"/>
      <c r="W159" s="9"/>
      <c r="X159" s="9"/>
      <c r="Y159" s="9"/>
      <c r="Z159" s="9"/>
      <c r="AA159" s="9"/>
      <c r="AB159" s="196"/>
    </row>
    <row r="160" spans="1:28" s="228" customFormat="1" ht="30" customHeight="1" x14ac:dyDescent="0.25">
      <c r="A160" s="209">
        <v>45097</v>
      </c>
      <c r="B160" s="218" t="s">
        <v>11006</v>
      </c>
      <c r="C160" s="219" t="s">
        <v>11055</v>
      </c>
      <c r="D160" s="220" t="str">
        <f>IFERROR(INDEX('MÃ CH'!$C$3:$C$3936,MATCH('Hàng trả'!$C160,'MÃ CH'!$A$3:$A$3936,0)),"")</f>
        <v>Khu TM DV, Khối B, Khu căn hộ cao tầng Tân Phú IDICO, số 262/13-262/15 Luỹ Bán Bích, Phường, Hòa Thạnh, Quận Tân Phú, HCM</v>
      </c>
      <c r="E160" s="221">
        <v>9102365127</v>
      </c>
      <c r="F160" s="68">
        <v>3</v>
      </c>
      <c r="G160" s="68"/>
      <c r="H160" s="68"/>
      <c r="I160" s="68"/>
      <c r="J160" s="68"/>
      <c r="K160" s="68"/>
      <c r="L160" s="68"/>
      <c r="M160" s="68"/>
      <c r="N160" s="68"/>
      <c r="O160" s="68"/>
      <c r="P160" s="68"/>
      <c r="Q160" s="68"/>
      <c r="R160" s="68"/>
      <c r="S160" s="68"/>
      <c r="T160" s="68"/>
      <c r="U160" s="68"/>
      <c r="V160" s="68"/>
      <c r="W160" s="68"/>
      <c r="X160" s="68"/>
      <c r="Y160" s="68"/>
      <c r="Z160" s="68"/>
      <c r="AA160" s="68"/>
      <c r="AB160" s="222" t="s">
        <v>11077</v>
      </c>
    </row>
    <row r="161" spans="1:28" s="228" customFormat="1" ht="30" customHeight="1" x14ac:dyDescent="0.25">
      <c r="A161" s="209">
        <v>45097</v>
      </c>
      <c r="B161" s="218" t="s">
        <v>11006</v>
      </c>
      <c r="C161" s="219" t="s">
        <v>11056</v>
      </c>
      <c r="D161" s="220" t="str">
        <f>IFERROR(INDEX('MÃ CH'!$C$3:$C$3936,MATCH('Hàng trả'!$C161,'MÃ CH'!$A$3:$A$3936,0)),"")</f>
        <v>1C Thoại Ngọc Hầu, Phường Hòa Thạnh, Quận Tân Phú, HCM</v>
      </c>
      <c r="E161" s="221"/>
      <c r="F161" s="68">
        <v>1</v>
      </c>
      <c r="G161" s="68"/>
      <c r="H161" s="68"/>
      <c r="I161" s="68"/>
      <c r="J161" s="68"/>
      <c r="K161" s="68"/>
      <c r="L161" s="68"/>
      <c r="M161" s="68"/>
      <c r="N161" s="68"/>
      <c r="O161" s="68"/>
      <c r="P161" s="68"/>
      <c r="Q161" s="68"/>
      <c r="R161" s="68"/>
      <c r="S161" s="68"/>
      <c r="T161" s="68"/>
      <c r="U161" s="68"/>
      <c r="V161" s="68"/>
      <c r="W161" s="68"/>
      <c r="X161" s="68"/>
      <c r="Y161" s="68"/>
      <c r="Z161" s="68"/>
      <c r="AA161" s="68"/>
      <c r="AB161" s="222" t="s">
        <v>11124</v>
      </c>
    </row>
    <row r="162" spans="1:28" ht="30" customHeight="1" x14ac:dyDescent="0.25">
      <c r="A162" s="209">
        <v>45097</v>
      </c>
      <c r="B162" s="157" t="s">
        <v>10997</v>
      </c>
      <c r="C162" s="144" t="s">
        <v>8073</v>
      </c>
      <c r="D162" s="134" t="str">
        <f>IFERROR(INDEX('MÃ CH'!$C$3:$C$3936,MATCH('Hàng trả'!$C162,'MÃ CH'!$A$3:$A$3936,0)),"")</f>
        <v>Căn hộ 0.01 và 0.02, Tầng trệt. Khối C, CCCT thuộc DA Natura Poem (CC Imperial Place), số 629 Kinh Dương Vương, P. An Lạc, Q. Bình Tân, HCM</v>
      </c>
      <c r="E162" s="62">
        <v>9102380479</v>
      </c>
      <c r="F162" s="9"/>
      <c r="G162" s="9"/>
      <c r="H162" s="9"/>
      <c r="I162" s="9"/>
      <c r="J162" s="9"/>
      <c r="K162" s="9"/>
      <c r="L162" s="9"/>
      <c r="M162" s="9"/>
      <c r="N162" s="9"/>
      <c r="O162" s="9"/>
      <c r="P162" s="9"/>
      <c r="Q162" s="9"/>
      <c r="R162" s="9">
        <v>2</v>
      </c>
      <c r="S162" s="9">
        <v>1</v>
      </c>
      <c r="T162" s="9"/>
      <c r="U162" s="9"/>
      <c r="V162" s="9"/>
      <c r="W162" s="9"/>
      <c r="X162" s="9"/>
      <c r="Y162" s="9"/>
      <c r="Z162" s="9"/>
      <c r="AA162" s="9"/>
      <c r="AB162" s="196"/>
    </row>
    <row r="163" spans="1:28" ht="30" customHeight="1" x14ac:dyDescent="0.25">
      <c r="A163" s="209">
        <v>45097</v>
      </c>
      <c r="B163" s="157" t="s">
        <v>10997</v>
      </c>
      <c r="C163" s="144" t="s">
        <v>8234</v>
      </c>
      <c r="D163" s="134" t="str">
        <f>IFERROR(INDEX('MÃ CH'!$C$3:$C$3936,MATCH('Hàng trả'!$C163,'MÃ CH'!$A$3:$A$3936,0)),"")</f>
        <v>CH số AK04-000.02, Tháp T4 - Block D, CC Hoàng Nam (Akari City), P. An Lạc, Q. Bình Tân, HCM</v>
      </c>
      <c r="E163" s="62">
        <v>9102380234</v>
      </c>
      <c r="F163" s="9">
        <v>2</v>
      </c>
      <c r="G163" s="9"/>
      <c r="H163" s="9"/>
      <c r="I163" s="9"/>
      <c r="J163" s="9"/>
      <c r="K163" s="9"/>
      <c r="L163" s="9"/>
      <c r="M163" s="9"/>
      <c r="N163" s="9"/>
      <c r="O163" s="9">
        <v>1</v>
      </c>
      <c r="P163" s="9"/>
      <c r="Q163" s="9"/>
      <c r="R163" s="9"/>
      <c r="S163" s="9"/>
      <c r="T163" s="9"/>
      <c r="U163" s="9"/>
      <c r="V163" s="9"/>
      <c r="W163" s="9"/>
      <c r="X163" s="9"/>
      <c r="Y163" s="9"/>
      <c r="Z163" s="9"/>
      <c r="AA163" s="9"/>
      <c r="AB163" s="196"/>
    </row>
    <row r="164" spans="1:28" ht="30" customHeight="1" x14ac:dyDescent="0.25">
      <c r="A164" s="209">
        <v>45097</v>
      </c>
      <c r="B164" s="157" t="s">
        <v>10997</v>
      </c>
      <c r="C164" s="144" t="s">
        <v>7935</v>
      </c>
      <c r="D164" s="134" t="str">
        <f>IFERROR(INDEX('MÃ CH'!$C$3:$C$3936,MATCH('Hàng trả'!$C164,'MÃ CH'!$A$3:$A$3936,0)),"")</f>
        <v>181-183 Lê Cơ, P.An Lạc, Q.Bình Tân, HCM</v>
      </c>
      <c r="E164" s="62">
        <v>9102362718</v>
      </c>
      <c r="F164" s="9">
        <v>2</v>
      </c>
      <c r="G164" s="9"/>
      <c r="H164" s="9"/>
      <c r="I164" s="9">
        <v>1</v>
      </c>
      <c r="J164" s="9"/>
      <c r="K164" s="9"/>
      <c r="L164" s="9"/>
      <c r="M164" s="9"/>
      <c r="N164" s="9"/>
      <c r="O164" s="9">
        <v>1</v>
      </c>
      <c r="P164" s="9"/>
      <c r="Q164" s="9"/>
      <c r="R164" s="9"/>
      <c r="S164" s="9"/>
      <c r="T164" s="9"/>
      <c r="U164" s="9"/>
      <c r="V164" s="9"/>
      <c r="W164" s="9"/>
      <c r="X164" s="9"/>
      <c r="Y164" s="9"/>
      <c r="Z164" s="9"/>
      <c r="AA164" s="9"/>
      <c r="AB164" s="196"/>
    </row>
    <row r="165" spans="1:28" ht="30" customHeight="1" x14ac:dyDescent="0.25">
      <c r="A165" s="209">
        <v>45097</v>
      </c>
      <c r="B165" s="157" t="s">
        <v>10997</v>
      </c>
      <c r="C165" s="144" t="s">
        <v>11057</v>
      </c>
      <c r="D165" s="134" t="str">
        <f>IFERROR(INDEX('MÃ CH'!$C$3:$C$3936,MATCH('Hàng trả'!$C165,'MÃ CH'!$A$3:$A$3936,0)),"")</f>
        <v>A7-003, tầng trệt, khu căn hộ Ehome, 3, Tây Sài Gòn, Hồ Ngọc Lãm, An Lạc, Bình Tân, HCM</v>
      </c>
      <c r="E165" s="62">
        <v>9102372064</v>
      </c>
      <c r="F165" s="9"/>
      <c r="G165" s="9"/>
      <c r="H165" s="9"/>
      <c r="I165" s="9"/>
      <c r="J165" s="9"/>
      <c r="K165" s="9"/>
      <c r="L165" s="9"/>
      <c r="M165" s="9"/>
      <c r="N165" s="9">
        <v>1</v>
      </c>
      <c r="O165" s="9">
        <v>5</v>
      </c>
      <c r="P165" s="9"/>
      <c r="Q165" s="9"/>
      <c r="R165" s="9"/>
      <c r="S165" s="9"/>
      <c r="T165" s="9"/>
      <c r="U165" s="9"/>
      <c r="V165" s="9"/>
      <c r="W165" s="9"/>
      <c r="X165" s="9"/>
      <c r="Y165" s="9"/>
      <c r="Z165" s="9"/>
      <c r="AA165" s="9"/>
      <c r="AB165" s="196"/>
    </row>
    <row r="166" spans="1:28" ht="30" customHeight="1" x14ac:dyDescent="0.25">
      <c r="A166" s="209">
        <v>45097</v>
      </c>
      <c r="B166" s="157" t="s">
        <v>11058</v>
      </c>
      <c r="C166" s="144" t="s">
        <v>11059</v>
      </c>
      <c r="D166" s="134" t="str">
        <f>IFERROR(INDEX('MÃ CH'!$C$3:$C$3936,MATCH('Hàng trả'!$C166,'MÃ CH'!$A$3:$A$3936,0)),"")</f>
        <v>112, 114, 116 Hà Huy Tập, Phường Tân Phong, Q7, HCM</v>
      </c>
      <c r="E166" s="62"/>
      <c r="F166" s="9">
        <v>6</v>
      </c>
      <c r="G166" s="9"/>
      <c r="H166" s="9"/>
      <c r="I166" s="9"/>
      <c r="J166" s="9">
        <v>3</v>
      </c>
      <c r="K166" s="9"/>
      <c r="L166" s="9">
        <v>4</v>
      </c>
      <c r="M166" s="9"/>
      <c r="N166" s="9"/>
      <c r="O166" s="9">
        <v>2</v>
      </c>
      <c r="P166" s="9"/>
      <c r="Q166" s="9"/>
      <c r="R166" s="9"/>
      <c r="S166" s="9"/>
      <c r="T166" s="9"/>
      <c r="U166" s="9"/>
      <c r="V166" s="9"/>
      <c r="W166" s="9"/>
      <c r="X166" s="9"/>
      <c r="Y166" s="9"/>
      <c r="Z166" s="9"/>
      <c r="AA166" s="9"/>
      <c r="AB166" s="196"/>
    </row>
    <row r="167" spans="1:28" s="228" customFormat="1" ht="30" customHeight="1" x14ac:dyDescent="0.25">
      <c r="A167" s="209">
        <v>45097</v>
      </c>
      <c r="B167" s="218" t="s">
        <v>11058</v>
      </c>
      <c r="C167" s="219" t="s">
        <v>11060</v>
      </c>
      <c r="D167" s="220" t="str">
        <f>IFERROR(INDEX('MÃ CH'!$C$3:$C$3936,MATCH('Hàng trả'!$C167,'MÃ CH'!$A$3:$A$3936,0)),"")</f>
        <v>Căn hộ K.1.11 và K.1.12, tầng 1, Tháp K, thuộc Dự án Khu nhà ở xã Phước Kiển (Lô G và Lô E), Ấp 5, Xã Phước Kiển, Huyện Nhà Bè, HCM</v>
      </c>
      <c r="E167" s="221"/>
      <c r="F167" s="68"/>
      <c r="G167" s="68"/>
      <c r="H167" s="68"/>
      <c r="I167" s="68"/>
      <c r="J167" s="68"/>
      <c r="K167" s="68"/>
      <c r="L167" s="68"/>
      <c r="M167" s="68"/>
      <c r="N167" s="68"/>
      <c r="O167" s="68"/>
      <c r="P167" s="68"/>
      <c r="Q167" s="68"/>
      <c r="R167" s="68"/>
      <c r="S167" s="68"/>
      <c r="T167" s="68"/>
      <c r="U167" s="68"/>
      <c r="V167" s="68"/>
      <c r="W167" s="68"/>
      <c r="X167" s="68"/>
      <c r="Y167" s="68">
        <v>1</v>
      </c>
      <c r="Z167" s="68"/>
      <c r="AA167" s="68"/>
      <c r="AB167" s="222" t="s">
        <v>11061</v>
      </c>
    </row>
    <row r="168" spans="1:28" ht="30" customHeight="1" x14ac:dyDescent="0.25">
      <c r="A168" s="209">
        <v>45097</v>
      </c>
      <c r="B168" s="157" t="s">
        <v>11058</v>
      </c>
      <c r="C168" s="144" t="s">
        <v>11062</v>
      </c>
      <c r="D168" s="134" t="str">
        <f>IFERROR(INDEX('MÃ CH'!$C$3:$C$3936,MATCH('Hàng trả'!$C168,'MÃ CH'!$A$3:$A$3936,0)),"")</f>
        <v>CC Dragon Hill Residence and Suites 2 TM03, Block 3 tầng trệt, 15A2 Nguyễn Hữu Thọ, Xã Phước Kiển, Huyện Nhà Bè, Tp.HCM</v>
      </c>
      <c r="E168" s="62"/>
      <c r="F168" s="9">
        <v>2</v>
      </c>
      <c r="G168" s="9"/>
      <c r="H168" s="9"/>
      <c r="I168" s="9"/>
      <c r="J168" s="9"/>
      <c r="K168" s="9"/>
      <c r="L168" s="9"/>
      <c r="M168" s="9"/>
      <c r="N168" s="9"/>
      <c r="O168" s="9"/>
      <c r="P168" s="9"/>
      <c r="Q168" s="9"/>
      <c r="R168" s="9"/>
      <c r="S168" s="9"/>
      <c r="T168" s="9"/>
      <c r="U168" s="9"/>
      <c r="V168" s="9"/>
      <c r="W168" s="9"/>
      <c r="X168" s="9"/>
      <c r="Y168" s="9"/>
      <c r="Z168" s="9"/>
      <c r="AA168" s="9"/>
      <c r="AB168" s="196"/>
    </row>
    <row r="169" spans="1:28" ht="30" customHeight="1" x14ac:dyDescent="0.25">
      <c r="A169" s="209">
        <v>45097</v>
      </c>
      <c r="B169" s="157" t="s">
        <v>11058</v>
      </c>
      <c r="C169" s="144" t="s">
        <v>11062</v>
      </c>
      <c r="D169" s="134" t="str">
        <f>IFERROR(INDEX('MÃ CH'!$C$3:$C$3936,MATCH('Hàng trả'!$C169,'MÃ CH'!$A$3:$A$3936,0)),"")</f>
        <v>CC Dragon Hill Residence and Suites 2 TM03, Block 3 tầng trệt, 15A2 Nguyễn Hữu Thọ, Xã Phước Kiển, Huyện Nhà Bè, Tp.HCM</v>
      </c>
      <c r="E169" s="62"/>
      <c r="F169" s="9"/>
      <c r="G169" s="9"/>
      <c r="H169" s="9"/>
      <c r="I169" s="9"/>
      <c r="J169" s="9"/>
      <c r="K169" s="9"/>
      <c r="L169" s="9"/>
      <c r="M169" s="9"/>
      <c r="N169" s="9"/>
      <c r="O169" s="9"/>
      <c r="P169" s="9"/>
      <c r="Q169" s="9"/>
      <c r="R169" s="9"/>
      <c r="S169" s="9"/>
      <c r="T169" s="9"/>
      <c r="U169" s="9"/>
      <c r="V169" s="9"/>
      <c r="W169" s="9"/>
      <c r="X169" s="9">
        <v>2</v>
      </c>
      <c r="Y169" s="9"/>
      <c r="Z169" s="9"/>
      <c r="AA169" s="9"/>
      <c r="AB169" s="196"/>
    </row>
    <row r="170" spans="1:28" ht="30" customHeight="1" x14ac:dyDescent="0.25">
      <c r="A170" s="209">
        <v>45097</v>
      </c>
      <c r="B170" s="157" t="s">
        <v>11058</v>
      </c>
      <c r="C170" s="144" t="s">
        <v>11063</v>
      </c>
      <c r="D170" s="134" t="str">
        <f>IFERROR(INDEX('MÃ CH'!$C$3:$C$3936,MATCH('Hàng trả'!$C170,'MÃ CH'!$A$3:$A$3936,0)),"")</f>
        <v>C29-30 Khu phố Hoàng Ngân, KĐT Phố Đông, 1145/22 Nguyễn Thị Định, Phường Cát Lái, Quận 2, HCM</v>
      </c>
      <c r="E170" s="62"/>
      <c r="F170" s="9"/>
      <c r="G170" s="9"/>
      <c r="H170" s="9"/>
      <c r="I170" s="9"/>
      <c r="J170" s="9"/>
      <c r="K170" s="9"/>
      <c r="L170" s="9"/>
      <c r="M170" s="9"/>
      <c r="N170" s="9"/>
      <c r="O170" s="9"/>
      <c r="P170" s="9"/>
      <c r="Q170" s="9"/>
      <c r="R170" s="9"/>
      <c r="S170" s="9"/>
      <c r="T170" s="9"/>
      <c r="U170" s="9"/>
      <c r="V170" s="9"/>
      <c r="W170" s="9"/>
      <c r="X170" s="9">
        <v>2</v>
      </c>
      <c r="Y170" s="9"/>
      <c r="Z170" s="9"/>
      <c r="AA170" s="9"/>
      <c r="AB170" s="196"/>
    </row>
    <row r="171" spans="1:28" ht="30" customHeight="1" x14ac:dyDescent="0.25">
      <c r="A171" s="209">
        <v>45097</v>
      </c>
      <c r="B171" s="157" t="s">
        <v>11058</v>
      </c>
      <c r="C171" s="144" t="s">
        <v>11063</v>
      </c>
      <c r="D171" s="134" t="str">
        <f>IFERROR(INDEX('MÃ CH'!$C$3:$C$3936,MATCH('Hàng trả'!$C171,'MÃ CH'!$A$3:$A$3936,0)),"")</f>
        <v>C29-30 Khu phố Hoàng Ngân, KĐT Phố Đông, 1145/22 Nguyễn Thị Định, Phường Cát Lái, Quận 2, HCM</v>
      </c>
      <c r="E171" s="62"/>
      <c r="F171" s="9"/>
      <c r="G171" s="9">
        <v>3</v>
      </c>
      <c r="H171" s="9"/>
      <c r="I171" s="9"/>
      <c r="J171" s="9"/>
      <c r="K171" s="9"/>
      <c r="L171" s="9"/>
      <c r="M171" s="9"/>
      <c r="N171" s="9"/>
      <c r="O171" s="9">
        <v>3</v>
      </c>
      <c r="P171" s="9"/>
      <c r="Q171" s="9"/>
      <c r="R171" s="9"/>
      <c r="S171" s="9"/>
      <c r="T171" s="9"/>
      <c r="U171" s="9">
        <v>3</v>
      </c>
      <c r="V171" s="9"/>
      <c r="W171" s="9"/>
      <c r="X171" s="9"/>
      <c r="Y171" s="9"/>
      <c r="Z171" s="9"/>
      <c r="AA171" s="9"/>
      <c r="AB171" s="196"/>
    </row>
    <row r="172" spans="1:28" ht="30" customHeight="1" x14ac:dyDescent="0.25">
      <c r="A172" s="209">
        <v>45097</v>
      </c>
      <c r="B172" s="157" t="s">
        <v>11058</v>
      </c>
      <c r="C172" s="144" t="s">
        <v>8172</v>
      </c>
      <c r="D172" s="134" t="str">
        <f>IFERROR(INDEX('MÃ CH'!$C$3:$C$3936,MATCH('Hàng trả'!$C172,'MÃ CH'!$A$3:$A$3936,0)),"")</f>
        <v>B.007 CC Citisoho, Đường 35-CL, P.Cát Lái, Q.2, HCM</v>
      </c>
      <c r="E172" s="62">
        <v>9102254733</v>
      </c>
      <c r="F172" s="9">
        <v>1</v>
      </c>
      <c r="G172" s="9"/>
      <c r="H172" s="9"/>
      <c r="I172" s="9"/>
      <c r="J172" s="9"/>
      <c r="K172" s="9"/>
      <c r="L172" s="9"/>
      <c r="M172" s="9"/>
      <c r="N172" s="9"/>
      <c r="O172" s="9"/>
      <c r="P172" s="9"/>
      <c r="Q172" s="9"/>
      <c r="R172" s="9"/>
      <c r="S172" s="9"/>
      <c r="T172" s="9"/>
      <c r="U172" s="9"/>
      <c r="V172" s="9"/>
      <c r="W172" s="9"/>
      <c r="X172" s="9"/>
      <c r="Y172" s="9"/>
      <c r="Z172" s="9"/>
      <c r="AA172" s="9"/>
      <c r="AB172" s="196"/>
    </row>
    <row r="173" spans="1:28" ht="30" customHeight="1" x14ac:dyDescent="0.25">
      <c r="A173" s="209">
        <v>45097</v>
      </c>
      <c r="B173" s="157" t="s">
        <v>11058</v>
      </c>
      <c r="C173" s="144" t="s">
        <v>8089</v>
      </c>
      <c r="D173" s="134" t="str">
        <f>IFERROR(INDEX('MÃ CH'!$C$3:$C$3936,MATCH('Hàng trả'!$C173,'MÃ CH'!$A$3:$A$3936,0)),"")</f>
        <v>64 A Đường số 15, P. Tân Kiểng, HCM</v>
      </c>
      <c r="E173" s="62">
        <v>9102359210</v>
      </c>
      <c r="F173" s="9">
        <v>1</v>
      </c>
      <c r="G173" s="9">
        <v>1</v>
      </c>
      <c r="H173" s="9"/>
      <c r="I173" s="9"/>
      <c r="J173" s="9"/>
      <c r="K173" s="9"/>
      <c r="L173" s="9">
        <v>1</v>
      </c>
      <c r="M173" s="9"/>
      <c r="N173" s="9"/>
      <c r="O173" s="9">
        <v>1</v>
      </c>
      <c r="P173" s="9">
        <v>1</v>
      </c>
      <c r="Q173" s="9"/>
      <c r="R173" s="9">
        <v>3</v>
      </c>
      <c r="S173" s="9"/>
      <c r="T173" s="9"/>
      <c r="U173" s="9"/>
      <c r="V173" s="9"/>
      <c r="W173" s="9"/>
      <c r="X173" s="9"/>
      <c r="Y173" s="9"/>
      <c r="Z173" s="9"/>
      <c r="AA173" s="9"/>
      <c r="AB173" s="196"/>
    </row>
    <row r="174" spans="1:28" ht="30" customHeight="1" x14ac:dyDescent="0.25">
      <c r="A174" s="209">
        <v>45097</v>
      </c>
      <c r="B174" s="157" t="s">
        <v>11058</v>
      </c>
      <c r="C174" s="144" t="s">
        <v>11064</v>
      </c>
      <c r="D174" s="134" t="str">
        <f>IFERROR(INDEX('MÃ CH'!$C$3:$C$3936,MATCH('Hàng trả'!$C174,'MÃ CH'!$A$3:$A$3936,0)),"")</f>
        <v>Căn hộ CC số A0101, Khu căn hộ cao cấp Hoàng Anh, 357 Lê Văn Lương, P.Tân Quy, Q.7, HCM</v>
      </c>
      <c r="E174" s="62">
        <v>9102233818</v>
      </c>
      <c r="F174" s="9">
        <v>3</v>
      </c>
      <c r="G174" s="9">
        <v>1</v>
      </c>
      <c r="H174" s="9"/>
      <c r="I174" s="9">
        <v>1</v>
      </c>
      <c r="J174" s="9"/>
      <c r="K174" s="9"/>
      <c r="L174" s="9"/>
      <c r="M174" s="9"/>
      <c r="N174" s="9"/>
      <c r="O174" s="9"/>
      <c r="P174" s="9"/>
      <c r="Q174" s="9"/>
      <c r="R174" s="9"/>
      <c r="S174" s="9"/>
      <c r="T174" s="9"/>
      <c r="U174" s="9"/>
      <c r="V174" s="9"/>
      <c r="W174" s="9"/>
      <c r="X174" s="9"/>
      <c r="Y174" s="9"/>
      <c r="Z174" s="9"/>
      <c r="AA174" s="9"/>
      <c r="AB174" s="196"/>
    </row>
    <row r="175" spans="1:28" ht="30" customHeight="1" x14ac:dyDescent="0.25">
      <c r="A175" s="209">
        <v>45097</v>
      </c>
      <c r="B175" s="157" t="s">
        <v>11058</v>
      </c>
      <c r="C175" s="144" t="s">
        <v>7771</v>
      </c>
      <c r="D175" s="134" t="str">
        <f>IFERROR(INDEX('MÃ CH'!$C$3:$C$3936,MATCH('Hàng trả'!$C175,'MÃ CH'!$A$3:$A$3936,0)),"")</f>
        <v>1016/28 (Khu Sky Garden 2-R1-2), Khu phố 3, P.Tân Phong, Q.7, HCM</v>
      </c>
      <c r="E175" s="62">
        <v>9102064217</v>
      </c>
      <c r="F175" s="9">
        <v>2</v>
      </c>
      <c r="G175" s="9"/>
      <c r="H175" s="9"/>
      <c r="I175" s="9">
        <v>3</v>
      </c>
      <c r="J175" s="9"/>
      <c r="K175" s="9"/>
      <c r="L175" s="9"/>
      <c r="M175" s="9"/>
      <c r="N175" s="9"/>
      <c r="O175" s="9">
        <v>1</v>
      </c>
      <c r="P175" s="9"/>
      <c r="Q175" s="9">
        <v>2</v>
      </c>
      <c r="R175" s="9"/>
      <c r="S175" s="9">
        <v>3</v>
      </c>
      <c r="T175" s="9"/>
      <c r="U175" s="9"/>
      <c r="V175" s="9"/>
      <c r="W175" s="9"/>
      <c r="X175" s="9"/>
      <c r="Y175" s="9"/>
      <c r="Z175" s="9"/>
      <c r="AA175" s="9"/>
      <c r="AB175" s="196"/>
    </row>
    <row r="176" spans="1:28" ht="30" customHeight="1" x14ac:dyDescent="0.25">
      <c r="A176" s="209">
        <v>45097</v>
      </c>
      <c r="B176" s="157" t="s">
        <v>11058</v>
      </c>
      <c r="C176" s="144" t="s">
        <v>8166</v>
      </c>
      <c r="D176" s="134" t="str">
        <f>IFERROR(INDEX('MÃ CH'!$C$3:$C$3936,MATCH('Hàng trả'!$C176,'MÃ CH'!$A$3:$A$3936,0)),"")</f>
        <v>tòa nhà Sunrise Riverside tầng 1, tháp I, Ấp  5, X.Phước Kiển, H.Nhà Bè, HCM</v>
      </c>
      <c r="E176" s="62">
        <v>9102309810</v>
      </c>
      <c r="F176" s="9"/>
      <c r="G176" s="9"/>
      <c r="H176" s="9"/>
      <c r="I176" s="9"/>
      <c r="J176" s="9"/>
      <c r="K176" s="9"/>
      <c r="L176" s="9"/>
      <c r="M176" s="9"/>
      <c r="N176" s="9"/>
      <c r="O176" s="9"/>
      <c r="P176" s="9"/>
      <c r="Q176" s="9">
        <v>3</v>
      </c>
      <c r="R176" s="9"/>
      <c r="S176" s="9"/>
      <c r="T176" s="9"/>
      <c r="U176" s="9"/>
      <c r="V176" s="9"/>
      <c r="W176" s="9"/>
      <c r="X176" s="9"/>
      <c r="Y176" s="9"/>
      <c r="Z176" s="9"/>
      <c r="AA176" s="9"/>
      <c r="AB176" s="196"/>
    </row>
    <row r="177" spans="1:28" ht="30" customHeight="1" x14ac:dyDescent="0.25">
      <c r="A177" s="209">
        <v>45097</v>
      </c>
      <c r="B177" s="157" t="s">
        <v>11058</v>
      </c>
      <c r="C177" s="144" t="s">
        <v>7587</v>
      </c>
      <c r="D177" s="134" t="str">
        <f>IFERROR(INDEX('MÃ CH'!$C$3:$C$3936,MATCH('Hàng trả'!$C177,'MÃ CH'!$A$3:$A$3936,0)),"")</f>
        <v>Lô D.1.10, Tầng 1, Khối tháp D, Khu G, Khu Nhà ở, Phước Kiển (Khu G và Khu E), Ấp 5, Phước Kiển, H. Nhà Bè, HCM</v>
      </c>
      <c r="E177" s="62">
        <v>9102358052</v>
      </c>
      <c r="F177" s="9">
        <v>2</v>
      </c>
      <c r="G177" s="9"/>
      <c r="H177" s="9"/>
      <c r="I177" s="9">
        <v>1</v>
      </c>
      <c r="J177" s="9"/>
      <c r="K177" s="9"/>
      <c r="L177" s="9">
        <v>2</v>
      </c>
      <c r="M177" s="9"/>
      <c r="N177" s="9"/>
      <c r="O177" s="9"/>
      <c r="P177" s="9"/>
      <c r="Q177" s="9"/>
      <c r="R177" s="9"/>
      <c r="S177" s="9"/>
      <c r="T177" s="9"/>
      <c r="U177" s="9"/>
      <c r="V177" s="9"/>
      <c r="W177" s="9"/>
      <c r="X177" s="9"/>
      <c r="Y177" s="9"/>
      <c r="Z177" s="9"/>
      <c r="AA177" s="9"/>
      <c r="AB177" s="196"/>
    </row>
    <row r="178" spans="1:28" ht="30" customHeight="1" x14ac:dyDescent="0.25">
      <c r="A178" s="209">
        <v>45097</v>
      </c>
      <c r="B178" s="157" t="s">
        <v>11058</v>
      </c>
      <c r="C178" s="144" t="s">
        <v>11065</v>
      </c>
      <c r="D178" s="134" t="str">
        <f>IFERROR(INDEX('MÃ CH'!$C$3:$C$3936,MATCH('Hàng trả'!$C178,'MÃ CH'!$A$3:$A$3936,0)),"")</f>
        <v>Thương mại dịch vụ số 1.5,khu B2, (Hoàng Anh Gold House) 187A Lê Văn Lươn , ấp 3, xã Phước Kiển,H. Nhà Bè, HCM</v>
      </c>
      <c r="E178" s="62">
        <v>9102302682</v>
      </c>
      <c r="F178" s="9">
        <v>2</v>
      </c>
      <c r="G178" s="9">
        <v>5</v>
      </c>
      <c r="H178" s="9"/>
      <c r="I178" s="9">
        <v>5</v>
      </c>
      <c r="J178" s="9"/>
      <c r="K178" s="9"/>
      <c r="L178" s="9"/>
      <c r="M178" s="9"/>
      <c r="N178" s="9"/>
      <c r="O178" s="9"/>
      <c r="P178" s="9"/>
      <c r="Q178" s="9"/>
      <c r="R178" s="9"/>
      <c r="S178" s="9"/>
      <c r="T178" s="9"/>
      <c r="U178" s="9"/>
      <c r="V178" s="9"/>
      <c r="W178" s="9"/>
      <c r="X178" s="9"/>
      <c r="Y178" s="9"/>
      <c r="Z178" s="9"/>
      <c r="AA178" s="9"/>
      <c r="AB178" s="196"/>
    </row>
    <row r="179" spans="1:28" ht="30" customHeight="1" x14ac:dyDescent="0.25">
      <c r="A179" s="209">
        <v>45097</v>
      </c>
      <c r="B179" s="157" t="s">
        <v>11058</v>
      </c>
      <c r="C179" s="144" t="s">
        <v>7290</v>
      </c>
      <c r="D179" s="134" t="str">
        <f>IFERROR(INDEX('MÃ CH'!$C$3:$C$3936,MATCH('Hàng trả'!$C179,'MÃ CH'!$A$3:$A$3936,0)),"")</f>
        <v>185B Nguyễn Thị Định, Phường An Phú, Quận 2, TP. Hồ Chí Minh Việt Nam</v>
      </c>
      <c r="E179" s="62">
        <v>9102290825</v>
      </c>
      <c r="F179" s="9"/>
      <c r="G179" s="9"/>
      <c r="H179" s="9"/>
      <c r="I179" s="9"/>
      <c r="J179" s="9"/>
      <c r="K179" s="9"/>
      <c r="L179" s="9"/>
      <c r="M179" s="9"/>
      <c r="N179" s="9"/>
      <c r="O179" s="9"/>
      <c r="P179" s="9"/>
      <c r="Q179" s="9"/>
      <c r="R179" s="9"/>
      <c r="S179" s="9"/>
      <c r="T179" s="9">
        <v>2</v>
      </c>
      <c r="U179" s="9"/>
      <c r="V179" s="9"/>
      <c r="W179" s="9"/>
      <c r="X179" s="9"/>
      <c r="Y179" s="9"/>
      <c r="Z179" s="9"/>
      <c r="AA179" s="9"/>
      <c r="AB179" s="196"/>
    </row>
    <row r="180" spans="1:28" ht="30" customHeight="1" x14ac:dyDescent="0.25">
      <c r="A180" s="209">
        <v>45097</v>
      </c>
      <c r="B180" s="157" t="s">
        <v>11058</v>
      </c>
      <c r="C180" s="144" t="s">
        <v>8172</v>
      </c>
      <c r="D180" s="134" t="str">
        <f>IFERROR(INDEX('MÃ CH'!$C$3:$C$3936,MATCH('Hàng trả'!$C180,'MÃ CH'!$A$3:$A$3936,0)),"")</f>
        <v>B.007 CC Citisoho, Đường 35-CL, P.Cát Lái, Q.2, HCM</v>
      </c>
      <c r="E180" s="62">
        <v>9102319397</v>
      </c>
      <c r="F180" s="9"/>
      <c r="G180" s="9"/>
      <c r="H180" s="9"/>
      <c r="I180" s="9"/>
      <c r="J180" s="9"/>
      <c r="K180" s="9"/>
      <c r="L180" s="9">
        <v>1</v>
      </c>
      <c r="M180" s="9"/>
      <c r="N180" s="9"/>
      <c r="O180" s="9"/>
      <c r="P180" s="9"/>
      <c r="Q180" s="9"/>
      <c r="R180" s="9"/>
      <c r="S180" s="9">
        <v>1</v>
      </c>
      <c r="T180" s="9"/>
      <c r="U180" s="9"/>
      <c r="V180" s="9"/>
      <c r="W180" s="9"/>
      <c r="X180" s="9"/>
      <c r="Y180" s="9"/>
      <c r="Z180" s="9"/>
      <c r="AA180" s="9"/>
      <c r="AB180" s="196"/>
    </row>
    <row r="181" spans="1:28" ht="30" customHeight="1" x14ac:dyDescent="0.25">
      <c r="A181" s="209">
        <v>45097</v>
      </c>
      <c r="B181" s="157" t="s">
        <v>11058</v>
      </c>
      <c r="C181" s="144" t="s">
        <v>6117</v>
      </c>
      <c r="D181" s="134" t="str">
        <f>IFERROR(INDEX('MÃ CH'!$C$3:$C$3936,MATCH('Hàng trả'!$C181,'MÃ CH'!$A$3:$A$3936,0)),"")</f>
        <v>H1-06-01 thuộc khu nhà CITIBELLA 1, tại dự án Khu Dân cư Cát Lái, Phường Cát Lái, Quận 2, TP. Hồ Chí Minh Việt Nam</v>
      </c>
      <c r="E181" s="62">
        <v>9102269958</v>
      </c>
      <c r="F181" s="9"/>
      <c r="G181" s="9"/>
      <c r="H181" s="9"/>
      <c r="I181" s="9"/>
      <c r="J181" s="9"/>
      <c r="K181" s="9"/>
      <c r="L181" s="9"/>
      <c r="M181" s="9"/>
      <c r="N181" s="9"/>
      <c r="O181" s="9"/>
      <c r="P181" s="9"/>
      <c r="Q181" s="9"/>
      <c r="R181" s="9"/>
      <c r="S181" s="9"/>
      <c r="T181" s="9">
        <v>1</v>
      </c>
      <c r="U181" s="9"/>
      <c r="V181" s="9"/>
      <c r="W181" s="9"/>
      <c r="X181" s="9"/>
      <c r="Y181" s="9"/>
      <c r="Z181" s="9"/>
      <c r="AA181" s="9"/>
      <c r="AB181" s="196"/>
    </row>
    <row r="182" spans="1:28" ht="30" customHeight="1" x14ac:dyDescent="0.25">
      <c r="A182" s="209">
        <v>45097</v>
      </c>
      <c r="B182" s="157" t="s">
        <v>11058</v>
      </c>
      <c r="C182" s="144" t="s">
        <v>7259</v>
      </c>
      <c r="D182" s="134" t="str">
        <f>IFERROR(INDEX('MÃ CH'!$C$3:$C$3936,MATCH('Hàng trả'!$C182,'MÃ CH'!$A$3:$A$3936,0)),"")</f>
        <v>0.01. Tầng trệt tháp 4, Sun Avenue 28 Mai Chí Thọ, Phường An Phú, Quận 2, TP. Hồ Chí Minh Việt Nam</v>
      </c>
      <c r="E182" s="62">
        <v>9102339537</v>
      </c>
      <c r="F182" s="9"/>
      <c r="G182" s="9">
        <v>1</v>
      </c>
      <c r="H182" s="9"/>
      <c r="I182" s="9"/>
      <c r="J182" s="9"/>
      <c r="K182" s="9"/>
      <c r="L182" s="9"/>
      <c r="M182" s="9"/>
      <c r="N182" s="9"/>
      <c r="O182" s="9"/>
      <c r="P182" s="9"/>
      <c r="Q182" s="9"/>
      <c r="R182" s="9"/>
      <c r="S182" s="9">
        <v>1</v>
      </c>
      <c r="T182" s="9"/>
      <c r="U182" s="9"/>
      <c r="V182" s="9"/>
      <c r="W182" s="9"/>
      <c r="X182" s="9"/>
      <c r="Y182" s="9"/>
      <c r="Z182" s="9"/>
      <c r="AA182" s="9"/>
      <c r="AB182" s="196"/>
    </row>
    <row r="183" spans="1:28" ht="30" customHeight="1" x14ac:dyDescent="0.25">
      <c r="A183" s="209">
        <v>45097</v>
      </c>
      <c r="B183" s="157" t="s">
        <v>10983</v>
      </c>
      <c r="C183" s="144" t="s">
        <v>8329</v>
      </c>
      <c r="D183" s="134" t="str">
        <f>IFERROR(INDEX('MÃ CH'!$C$3:$C$3936,MATCH('Hàng trả'!$C183,'MÃ CH'!$A$3:$A$3936,0)),"")</f>
        <v>34 Tạ Hiện, P.Thạnh Mỹ Lợi, TP.Thủ Đức</v>
      </c>
      <c r="E183" s="62">
        <v>9102339303</v>
      </c>
      <c r="F183" s="9">
        <v>3</v>
      </c>
      <c r="G183" s="9">
        <v>1</v>
      </c>
      <c r="H183" s="9"/>
      <c r="I183" s="9">
        <v>3</v>
      </c>
      <c r="J183" s="9"/>
      <c r="K183" s="9"/>
      <c r="L183" s="9"/>
      <c r="M183" s="9"/>
      <c r="N183" s="9"/>
      <c r="O183" s="9"/>
      <c r="P183" s="9"/>
      <c r="Q183" s="9"/>
      <c r="R183" s="9"/>
      <c r="S183" s="9"/>
      <c r="T183" s="9"/>
      <c r="U183" s="9"/>
      <c r="V183" s="9"/>
      <c r="W183" s="9"/>
      <c r="X183" s="9"/>
      <c r="Y183" s="9"/>
      <c r="Z183" s="9"/>
      <c r="AA183" s="9"/>
      <c r="AB183" s="196"/>
    </row>
    <row r="184" spans="1:28" ht="30" customHeight="1" x14ac:dyDescent="0.25">
      <c r="A184" s="209">
        <v>45097</v>
      </c>
      <c r="B184" s="157" t="s">
        <v>10983</v>
      </c>
      <c r="C184" s="144" t="s">
        <v>11066</v>
      </c>
      <c r="D184" s="134" t="str">
        <f>IFERROR(INDEX('MÃ CH'!$C$3:$C$3936,MATCH('Hàng trả'!$C184,'MÃ CH'!$A$3:$A$3936,0)),"")</f>
        <v>Căn 0.01, 0.28, 0.29 - CC H1-04, số 1-3 đường 35 CL, Khu Dân Cư Cát Lái, P. Cát Lái, TP. Thủ Đức, HCM</v>
      </c>
      <c r="E184" s="62">
        <v>9102257134</v>
      </c>
      <c r="F184" s="9"/>
      <c r="G184" s="9"/>
      <c r="H184" s="9"/>
      <c r="I184" s="9">
        <v>1</v>
      </c>
      <c r="J184" s="9"/>
      <c r="K184" s="9"/>
      <c r="L184" s="9"/>
      <c r="M184" s="9"/>
      <c r="N184" s="9"/>
      <c r="O184" s="9"/>
      <c r="P184" s="9"/>
      <c r="Q184" s="9"/>
      <c r="R184" s="9"/>
      <c r="S184" s="9"/>
      <c r="T184" s="9"/>
      <c r="U184" s="9"/>
      <c r="V184" s="9"/>
      <c r="W184" s="9"/>
      <c r="X184" s="9"/>
      <c r="Y184" s="9"/>
      <c r="Z184" s="9"/>
      <c r="AA184" s="9"/>
      <c r="AB184" s="196"/>
    </row>
    <row r="185" spans="1:28" ht="30" customHeight="1" x14ac:dyDescent="0.25">
      <c r="A185" s="209">
        <v>45097</v>
      </c>
      <c r="B185" s="157" t="s">
        <v>10983</v>
      </c>
      <c r="C185" s="144" t="s">
        <v>11066</v>
      </c>
      <c r="D185" s="134" t="str">
        <f>IFERROR(INDEX('MÃ CH'!$C$3:$C$3936,MATCH('Hàng trả'!$C185,'MÃ CH'!$A$3:$A$3936,0)),"")</f>
        <v>Căn 0.01, 0.28, 0.29 - CC H1-04, số 1-3 đường 35 CL, Khu Dân Cư Cát Lái, P. Cát Lái, TP. Thủ Đức, HCM</v>
      </c>
      <c r="E185" s="62">
        <v>9102306173</v>
      </c>
      <c r="F185" s="9"/>
      <c r="G185" s="9"/>
      <c r="H185" s="9"/>
      <c r="I185" s="9"/>
      <c r="J185" s="9"/>
      <c r="K185" s="9"/>
      <c r="L185" s="9">
        <v>3</v>
      </c>
      <c r="M185" s="9"/>
      <c r="N185" s="9"/>
      <c r="O185" s="9"/>
      <c r="P185" s="9"/>
      <c r="Q185" s="9"/>
      <c r="R185" s="9"/>
      <c r="S185" s="9"/>
      <c r="T185" s="9"/>
      <c r="U185" s="9"/>
      <c r="V185" s="9"/>
      <c r="W185" s="9"/>
      <c r="X185" s="9"/>
      <c r="Y185" s="9"/>
      <c r="Z185" s="9"/>
      <c r="AA185" s="9"/>
      <c r="AB185" s="196"/>
    </row>
    <row r="186" spans="1:28" ht="30" customHeight="1" x14ac:dyDescent="0.25">
      <c r="A186" s="209">
        <v>45097</v>
      </c>
      <c r="B186" s="157" t="s">
        <v>10983</v>
      </c>
      <c r="C186" s="144" t="s">
        <v>11067</v>
      </c>
      <c r="D186" s="134" t="str">
        <f>IFERROR(INDEX('MÃ CH'!$C$3:$C$3936,MATCH('Hàng trả'!$C186,'MÃ CH'!$A$3:$A$3936,0)),"")</f>
        <v>232 Lê Văn Thịnh, KP 1, P.Cát Lái, TP.Thủ Đức, HCM</v>
      </c>
      <c r="E186" s="62">
        <v>9102328319</v>
      </c>
      <c r="F186" s="9">
        <v>1</v>
      </c>
      <c r="G186" s="9"/>
      <c r="H186" s="9"/>
      <c r="I186" s="9">
        <v>5</v>
      </c>
      <c r="J186" s="9"/>
      <c r="K186" s="9"/>
      <c r="L186" s="9">
        <v>2</v>
      </c>
      <c r="M186" s="9"/>
      <c r="N186" s="9">
        <v>1</v>
      </c>
      <c r="O186" s="9">
        <v>1</v>
      </c>
      <c r="P186" s="9"/>
      <c r="Q186" s="9"/>
      <c r="R186" s="9">
        <v>2</v>
      </c>
      <c r="S186" s="9"/>
      <c r="T186" s="9"/>
      <c r="U186" s="9"/>
      <c r="V186" s="9"/>
      <c r="W186" s="9"/>
      <c r="X186" s="9"/>
      <c r="Y186" s="9"/>
      <c r="Z186" s="9"/>
      <c r="AA186" s="9"/>
      <c r="AB186" s="196"/>
    </row>
    <row r="187" spans="1:28" ht="30" customHeight="1" x14ac:dyDescent="0.25">
      <c r="A187" s="209">
        <v>45097</v>
      </c>
      <c r="B187" s="157" t="s">
        <v>11058</v>
      </c>
      <c r="C187" s="144" t="s">
        <v>11068</v>
      </c>
      <c r="D187" s="134" t="str">
        <f>IFERROR(INDEX('MÃ CH'!$C$3:$C$3936,MATCH('Hàng trả'!$C187,'MÃ CH'!$A$3:$A$3936,0)),"")</f>
        <v>20 Nguyễn Duy Trinh, P.Bình Trưng Tây, Q.2, HCM</v>
      </c>
      <c r="E187" s="62"/>
      <c r="F187" s="9"/>
      <c r="G187" s="9"/>
      <c r="H187" s="9"/>
      <c r="I187" s="9"/>
      <c r="J187" s="9"/>
      <c r="K187" s="9"/>
      <c r="L187" s="9"/>
      <c r="M187" s="9"/>
      <c r="N187" s="9">
        <v>1</v>
      </c>
      <c r="O187" s="9"/>
      <c r="P187" s="9"/>
      <c r="Q187" s="9"/>
      <c r="R187" s="9"/>
      <c r="S187" s="9"/>
      <c r="T187" s="9"/>
      <c r="U187" s="9"/>
      <c r="V187" s="9"/>
      <c r="W187" s="9"/>
      <c r="X187" s="9"/>
      <c r="Y187" s="9"/>
      <c r="Z187" s="9"/>
      <c r="AA187" s="9"/>
      <c r="AB187" s="196"/>
    </row>
    <row r="188" spans="1:28" ht="30" customHeight="1" x14ac:dyDescent="0.25">
      <c r="A188" s="209">
        <v>45097</v>
      </c>
      <c r="B188" s="157" t="s">
        <v>11058</v>
      </c>
      <c r="C188" s="144" t="s">
        <v>11069</v>
      </c>
      <c r="D188" s="134" t="str">
        <f>IFERROR(INDEX('MÃ CH'!$C$3:$C$3936,MATCH('Hàng trả'!$C188,'MÃ CH'!$A$3:$A$3936,0)),"")</f>
        <v>49 Đường 66, Phường Thảo Điền, Q2, Tp HCM</v>
      </c>
      <c r="E188" s="62"/>
      <c r="F188" s="9"/>
      <c r="G188" s="9"/>
      <c r="H188" s="9"/>
      <c r="I188" s="9"/>
      <c r="J188" s="9">
        <v>8</v>
      </c>
      <c r="K188" s="9"/>
      <c r="L188" s="9"/>
      <c r="M188" s="9"/>
      <c r="N188" s="9"/>
      <c r="O188" s="9"/>
      <c r="P188" s="9"/>
      <c r="Q188" s="9"/>
      <c r="R188" s="9"/>
      <c r="S188" s="9"/>
      <c r="T188" s="9"/>
      <c r="U188" s="9"/>
      <c r="V188" s="9"/>
      <c r="W188" s="9"/>
      <c r="X188" s="9"/>
      <c r="Y188" s="9"/>
      <c r="Z188" s="9"/>
      <c r="AA188" s="9"/>
      <c r="AB188" s="196"/>
    </row>
    <row r="189" spans="1:28" ht="30" customHeight="1" x14ac:dyDescent="0.25">
      <c r="A189" s="209">
        <v>45097</v>
      </c>
      <c r="B189" s="157" t="s">
        <v>11058</v>
      </c>
      <c r="C189" s="144" t="s">
        <v>8489</v>
      </c>
      <c r="D189" s="134" t="str">
        <f>IFERROR(INDEX('MÃ CH'!$C$3:$C$3936,MATCH('Hàng trả'!$C189,'MÃ CH'!$A$3:$A$3936,0)),"")</f>
        <v>192 Nguyễn Duy Trinh, Phường Bình Trưng Tây, Quận 2, HCM</v>
      </c>
      <c r="E189" s="62"/>
      <c r="F189" s="9">
        <v>3</v>
      </c>
      <c r="G189" s="9"/>
      <c r="H189" s="9">
        <v>1</v>
      </c>
      <c r="I189" s="9"/>
      <c r="J189" s="9"/>
      <c r="K189" s="9"/>
      <c r="L189" s="9"/>
      <c r="M189" s="9"/>
      <c r="N189" s="9"/>
      <c r="O189" s="9"/>
      <c r="P189" s="9"/>
      <c r="Q189" s="9"/>
      <c r="R189" s="9"/>
      <c r="S189" s="9"/>
      <c r="T189" s="9"/>
      <c r="U189" s="9"/>
      <c r="V189" s="9"/>
      <c r="W189" s="9"/>
      <c r="X189" s="9"/>
      <c r="Y189" s="9"/>
      <c r="Z189" s="9"/>
      <c r="AA189" s="9"/>
      <c r="AB189" s="196"/>
    </row>
    <row r="190" spans="1:28" ht="30" customHeight="1" x14ac:dyDescent="0.25">
      <c r="A190" s="209">
        <v>45097</v>
      </c>
      <c r="B190" s="157" t="s">
        <v>11058</v>
      </c>
      <c r="C190" s="144" t="s">
        <v>11070</v>
      </c>
      <c r="D190" s="134" t="str">
        <f>IFERROR(INDEX('MÃ CH'!$C$3:$C$3936,MATCH('Hàng trả'!$C190,'MÃ CH'!$A$3:$A$3936,0)),"")</f>
        <v>232 Xóm Chiếu, Quận 4, Tp.HCM</v>
      </c>
      <c r="E190" s="62"/>
      <c r="F190" s="9"/>
      <c r="G190" s="9"/>
      <c r="H190" s="9"/>
      <c r="I190" s="9"/>
      <c r="J190" s="9"/>
      <c r="K190" s="9"/>
      <c r="L190" s="9"/>
      <c r="M190" s="9"/>
      <c r="N190" s="9"/>
      <c r="O190" s="9"/>
      <c r="P190" s="9"/>
      <c r="Q190" s="9"/>
      <c r="R190" s="9"/>
      <c r="S190" s="9"/>
      <c r="T190" s="9"/>
      <c r="U190" s="9"/>
      <c r="V190" s="9">
        <v>2</v>
      </c>
      <c r="W190" s="9"/>
      <c r="X190" s="9">
        <v>1</v>
      </c>
      <c r="Y190" s="9"/>
      <c r="Z190" s="9"/>
      <c r="AA190" s="9"/>
      <c r="AB190" s="196"/>
    </row>
    <row r="191" spans="1:28" ht="30" customHeight="1" x14ac:dyDescent="0.25">
      <c r="A191" s="209">
        <v>45097</v>
      </c>
      <c r="B191" s="157" t="s">
        <v>11058</v>
      </c>
      <c r="C191" s="144" t="s">
        <v>11071</v>
      </c>
      <c r="D191" s="134" t="str">
        <f>IFERROR(INDEX('MÃ CH'!$C$3:$C$3936,MATCH('Hàng trả'!$C191,'MÃ CH'!$A$3:$A$3936,0)),"")</f>
        <v>33 Đường Số 2, Ấp Bình Khánh 2, Phường Bình An, Quận 2, TP.HCM</v>
      </c>
      <c r="E191" s="62"/>
      <c r="F191" s="9">
        <v>5</v>
      </c>
      <c r="G191" s="9"/>
      <c r="H191" s="9"/>
      <c r="I191" s="9"/>
      <c r="J191" s="9"/>
      <c r="K191" s="9"/>
      <c r="L191" s="9"/>
      <c r="M191" s="9"/>
      <c r="N191" s="9"/>
      <c r="O191" s="9"/>
      <c r="P191" s="9"/>
      <c r="Q191" s="9"/>
      <c r="R191" s="9"/>
      <c r="S191" s="9"/>
      <c r="T191" s="9"/>
      <c r="U191" s="9"/>
      <c r="V191" s="9"/>
      <c r="W191" s="9"/>
      <c r="X191" s="9"/>
      <c r="Y191" s="9"/>
      <c r="Z191" s="9"/>
      <c r="AA191" s="9"/>
      <c r="AB191" s="196"/>
    </row>
    <row r="192" spans="1:28" ht="30" customHeight="1" x14ac:dyDescent="0.25">
      <c r="A192" s="209">
        <v>45097</v>
      </c>
      <c r="B192" s="157" t="s">
        <v>11058</v>
      </c>
      <c r="C192" s="144" t="s">
        <v>11072</v>
      </c>
      <c r="D192" s="134" t="str">
        <f>IFERROR(INDEX('MÃ CH'!$C$3:$C$3936,MATCH('Hàng trả'!$C192,'MÃ CH'!$A$3:$A$3936,0)),"")</f>
        <v>249 Lương Định Của, phường An Phú, Quận 02</v>
      </c>
      <c r="E192" s="62"/>
      <c r="F192" s="9">
        <v>3</v>
      </c>
      <c r="G192" s="9">
        <v>3</v>
      </c>
      <c r="H192" s="9"/>
      <c r="I192" s="9"/>
      <c r="J192" s="9"/>
      <c r="K192" s="9"/>
      <c r="L192" s="9"/>
      <c r="M192" s="9"/>
      <c r="N192" s="9"/>
      <c r="O192" s="9"/>
      <c r="P192" s="9"/>
      <c r="Q192" s="9"/>
      <c r="R192" s="9">
        <v>1</v>
      </c>
      <c r="S192" s="9">
        <v>3</v>
      </c>
      <c r="T192" s="9"/>
      <c r="U192" s="9"/>
      <c r="V192" s="9"/>
      <c r="W192" s="9"/>
      <c r="X192" s="9"/>
      <c r="Y192" s="9"/>
      <c r="Z192" s="9"/>
      <c r="AA192" s="9"/>
      <c r="AB192" s="196"/>
    </row>
    <row r="193" spans="1:28" ht="30" customHeight="1" x14ac:dyDescent="0.25">
      <c r="A193" s="209">
        <v>45097</v>
      </c>
      <c r="B193" s="157" t="s">
        <v>11058</v>
      </c>
      <c r="C193" s="160" t="s">
        <v>10973</v>
      </c>
      <c r="D193" s="134" t="str">
        <f>IFERROR(INDEX('MÃ CH'!$C$3:$C$3936,MATCH('Hàng trả'!$C193,'MÃ CH'!$A$3:$A$3936,0)),"")</f>
        <v>Số 37 Đường số 47, P.Thảo Điền, Quận 2, HCM</v>
      </c>
      <c r="E193" s="62"/>
      <c r="F193" s="9"/>
      <c r="G193" s="9"/>
      <c r="H193" s="9"/>
      <c r="I193" s="9"/>
      <c r="J193" s="9"/>
      <c r="K193" s="9"/>
      <c r="L193" s="9"/>
      <c r="M193" s="9"/>
      <c r="N193" s="9"/>
      <c r="O193" s="9"/>
      <c r="P193" s="9"/>
      <c r="Q193" s="9">
        <v>4</v>
      </c>
      <c r="R193" s="9"/>
      <c r="S193" s="9"/>
      <c r="T193" s="9"/>
      <c r="U193" s="9"/>
      <c r="V193" s="9"/>
      <c r="W193" s="9"/>
      <c r="X193" s="9"/>
      <c r="Y193" s="9"/>
      <c r="Z193" s="9"/>
      <c r="AA193" s="9"/>
      <c r="AB193" s="196"/>
    </row>
    <row r="194" spans="1:28" ht="30" customHeight="1" x14ac:dyDescent="0.25">
      <c r="A194" s="209">
        <v>45097</v>
      </c>
      <c r="B194" s="157" t="s">
        <v>11058</v>
      </c>
      <c r="C194" s="144" t="s">
        <v>6371</v>
      </c>
      <c r="D194" s="134" t="str">
        <f>IFERROR(INDEX('MÃ CH'!$C$3:$C$3936,MATCH('Hàng trả'!$C194,'MÃ CH'!$A$3:$A$3936,0)),"")</f>
        <v>109 đường 39 ấp Trung 2, Phường Bình Trưng Tây, Quận 2, HCM</v>
      </c>
      <c r="E194" s="62">
        <v>9102291053</v>
      </c>
      <c r="F194" s="9">
        <v>2</v>
      </c>
      <c r="G194" s="9"/>
      <c r="H194" s="9"/>
      <c r="I194" s="9"/>
      <c r="J194" s="9"/>
      <c r="K194" s="9"/>
      <c r="L194" s="9"/>
      <c r="M194" s="9"/>
      <c r="N194" s="9"/>
      <c r="O194" s="9">
        <v>4</v>
      </c>
      <c r="P194" s="9"/>
      <c r="Q194" s="9"/>
      <c r="R194" s="68">
        <v>1</v>
      </c>
      <c r="S194" s="9">
        <v>3</v>
      </c>
      <c r="T194" s="9">
        <v>1</v>
      </c>
      <c r="U194" s="9"/>
      <c r="V194" s="9"/>
      <c r="W194" s="9"/>
      <c r="X194" s="9"/>
      <c r="Y194" s="9"/>
      <c r="Z194" s="9"/>
      <c r="AA194" s="9"/>
      <c r="AB194" s="196"/>
    </row>
    <row r="195" spans="1:28" s="228" customFormat="1" ht="30" customHeight="1" x14ac:dyDescent="0.25">
      <c r="A195" s="209">
        <v>45097</v>
      </c>
      <c r="B195" s="218" t="s">
        <v>11058</v>
      </c>
      <c r="C195" s="219" t="s">
        <v>6001</v>
      </c>
      <c r="D195" s="220" t="str">
        <f>IFERROR(INDEX('MÃ CH'!$C$3:$C$3936,MATCH('Hàng trả'!$C195,'MÃ CH'!$A$3:$A$3936,0)),"")</f>
        <v>Căn số 0.01, Tầng 1, Lô A, Chung cư Quận 2, Khu Phố 3, Phường Bình Trưng Đông, Quận 2, TP. Hồ Chí Minh Việt Nam</v>
      </c>
      <c r="E195" s="221">
        <v>9101950678</v>
      </c>
      <c r="F195" s="68"/>
      <c r="G195" s="68"/>
      <c r="H195" s="68"/>
      <c r="I195" s="68"/>
      <c r="J195" s="68"/>
      <c r="K195" s="68"/>
      <c r="L195" s="68"/>
      <c r="M195" s="68"/>
      <c r="N195" s="68"/>
      <c r="O195" s="68">
        <v>5</v>
      </c>
      <c r="P195" s="68">
        <v>1</v>
      </c>
      <c r="Q195" s="68">
        <v>1</v>
      </c>
      <c r="R195" s="68">
        <v>1</v>
      </c>
      <c r="S195" s="68"/>
      <c r="T195" s="68">
        <v>1</v>
      </c>
      <c r="U195" s="68"/>
      <c r="V195" s="68"/>
      <c r="W195" s="68"/>
      <c r="X195" s="68"/>
      <c r="Y195" s="68"/>
      <c r="Z195" s="68"/>
      <c r="AA195" s="68"/>
      <c r="AB195" s="222" t="s">
        <v>11073</v>
      </c>
    </row>
    <row r="196" spans="1:28" ht="30" customHeight="1" x14ac:dyDescent="0.25">
      <c r="A196" s="209">
        <v>45097</v>
      </c>
      <c r="B196" s="157" t="s">
        <v>11058</v>
      </c>
      <c r="C196" s="144" t="s">
        <v>6119</v>
      </c>
      <c r="D196" s="134" t="str">
        <f>IFERROR(INDEX('MÃ CH'!$C$3:$C$3936,MATCH('Hàng trả'!$C196,'MÃ CH'!$A$3:$A$3936,0)),"")</f>
        <v>537 Nguyễn Duy Trinh, Phường Bình Trưng Đông, Quận 2, TP. Hồ Chí Minh Việt Nam</v>
      </c>
      <c r="E196" s="62">
        <v>9102252741</v>
      </c>
      <c r="F196" s="9"/>
      <c r="G196" s="9"/>
      <c r="H196" s="9"/>
      <c r="I196" s="9">
        <v>3</v>
      </c>
      <c r="J196" s="9"/>
      <c r="K196" s="9"/>
      <c r="L196" s="9"/>
      <c r="M196" s="9"/>
      <c r="N196" s="9">
        <v>3</v>
      </c>
      <c r="O196" s="9"/>
      <c r="P196" s="9"/>
      <c r="Q196" s="9"/>
      <c r="R196" s="9">
        <v>3</v>
      </c>
      <c r="S196" s="9">
        <v>3</v>
      </c>
      <c r="T196" s="9"/>
      <c r="U196" s="9"/>
      <c r="V196" s="9"/>
      <c r="W196" s="9"/>
      <c r="X196" s="9"/>
      <c r="Y196" s="9"/>
      <c r="Z196" s="9"/>
      <c r="AA196" s="9"/>
      <c r="AB196" s="196"/>
    </row>
    <row r="197" spans="1:28" ht="30" customHeight="1" x14ac:dyDescent="0.25">
      <c r="A197" s="209">
        <v>45097</v>
      </c>
      <c r="B197" s="157" t="s">
        <v>11058</v>
      </c>
      <c r="C197" s="144" t="s">
        <v>5628</v>
      </c>
      <c r="D197" s="134" t="str">
        <f>IFERROR(INDEX('MÃ CH'!$C$3:$C$3936,MATCH('Hàng trả'!$C197,'MÃ CH'!$A$3:$A$3936,0)),"")</f>
        <v>Số 24B-24 Tôn Đản, Phường 13, Quận 4, TP. Hồ Chí Minh Việt Nam</v>
      </c>
      <c r="E197" s="62">
        <v>9102313565</v>
      </c>
      <c r="F197" s="9"/>
      <c r="G197" s="9"/>
      <c r="H197" s="9"/>
      <c r="I197" s="9">
        <v>5</v>
      </c>
      <c r="J197" s="9"/>
      <c r="K197" s="9"/>
      <c r="L197" s="9"/>
      <c r="M197" s="9"/>
      <c r="N197" s="9">
        <v>1</v>
      </c>
      <c r="O197" s="9"/>
      <c r="P197" s="9"/>
      <c r="Q197" s="9"/>
      <c r="R197" s="9"/>
      <c r="S197" s="9">
        <v>1</v>
      </c>
      <c r="T197" s="9"/>
      <c r="U197" s="9"/>
      <c r="V197" s="9"/>
      <c r="W197" s="9"/>
      <c r="X197" s="9"/>
      <c r="Y197" s="9"/>
      <c r="Z197" s="9"/>
      <c r="AA197" s="9"/>
      <c r="AB197" s="196"/>
    </row>
    <row r="198" spans="1:28" ht="30" customHeight="1" x14ac:dyDescent="0.25">
      <c r="A198" s="209">
        <v>45097</v>
      </c>
      <c r="B198" s="157" t="s">
        <v>11058</v>
      </c>
      <c r="C198" s="144" t="s">
        <v>5624</v>
      </c>
      <c r="D198" s="134" t="str">
        <f>IFERROR(INDEX('MÃ CH'!$C$3:$C$3936,MATCH('Hàng trả'!$C198,'MÃ CH'!$A$3:$A$3936,0)),"")</f>
        <v>Căn hộ B01-08, tầng trệt Khu căn hộ, Hoàng Anh River view, 37 Nguyễn, Văn Hưởng, P. Thảo Điền, Q. 2, TP. Hồ Chí Minh Việt Nam</v>
      </c>
      <c r="E198" s="62">
        <v>9102362271</v>
      </c>
      <c r="F198" s="9"/>
      <c r="G198" s="9">
        <v>1</v>
      </c>
      <c r="H198" s="9"/>
      <c r="I198" s="9">
        <v>1</v>
      </c>
      <c r="J198" s="9"/>
      <c r="K198" s="9"/>
      <c r="L198" s="9">
        <v>3</v>
      </c>
      <c r="M198" s="9"/>
      <c r="N198" s="9"/>
      <c r="O198" s="9"/>
      <c r="P198" s="9"/>
      <c r="Q198" s="9"/>
      <c r="R198" s="9"/>
      <c r="S198" s="9"/>
      <c r="T198" s="9"/>
      <c r="U198" s="9"/>
      <c r="V198" s="9"/>
      <c r="W198" s="9"/>
      <c r="X198" s="9"/>
      <c r="Y198" s="9"/>
      <c r="Z198" s="9"/>
      <c r="AA198" s="9"/>
      <c r="AB198" s="196"/>
    </row>
    <row r="199" spans="1:28" ht="30" customHeight="1" x14ac:dyDescent="0.25">
      <c r="A199" s="209">
        <v>45097</v>
      </c>
      <c r="B199" s="157" t="s">
        <v>11058</v>
      </c>
      <c r="C199" s="144" t="s">
        <v>11074</v>
      </c>
      <c r="D199" s="134" t="str">
        <f>IFERROR(INDEX('MÃ CH'!$C$3:$C$3936,MATCH('Hàng trả'!$C199,'MÃ CH'!$A$3:$A$3936,0)),"")</f>
        <v>01.01 tầng 1 Lô A1 số 56 Đường 66, P.Thảo Điền, Quận 2, HCM</v>
      </c>
      <c r="E199" s="62">
        <v>9102309211</v>
      </c>
      <c r="F199" s="9"/>
      <c r="G199" s="9"/>
      <c r="H199" s="9"/>
      <c r="I199" s="9"/>
      <c r="J199" s="9"/>
      <c r="K199" s="9"/>
      <c r="L199" s="9">
        <v>3</v>
      </c>
      <c r="M199" s="9"/>
      <c r="N199" s="9"/>
      <c r="O199" s="9">
        <v>4</v>
      </c>
      <c r="P199" s="9"/>
      <c r="Q199" s="9"/>
      <c r="R199" s="9">
        <v>2</v>
      </c>
      <c r="S199" s="9">
        <v>2</v>
      </c>
      <c r="T199" s="9">
        <v>3</v>
      </c>
      <c r="U199" s="9"/>
      <c r="V199" s="9"/>
      <c r="W199" s="9"/>
      <c r="X199" s="9"/>
      <c r="Y199" s="9"/>
      <c r="Z199" s="9"/>
      <c r="AA199" s="9"/>
      <c r="AB199" s="196"/>
    </row>
    <row r="200" spans="1:28" ht="30" customHeight="1" x14ac:dyDescent="0.25">
      <c r="A200" s="209">
        <v>45097</v>
      </c>
      <c r="B200" s="157" t="s">
        <v>11058</v>
      </c>
      <c r="C200" s="144" t="s">
        <v>11074</v>
      </c>
      <c r="D200" s="134" t="str">
        <f>IFERROR(INDEX('MÃ CH'!$C$3:$C$3936,MATCH('Hàng trả'!$C200,'MÃ CH'!$A$3:$A$3936,0)),"")</f>
        <v>01.01 tầng 1 Lô A1 số 56 Đường 66, P.Thảo Điền, Quận 2, HCM</v>
      </c>
      <c r="E200" s="62">
        <v>9102275081</v>
      </c>
      <c r="F200" s="9">
        <v>3</v>
      </c>
      <c r="G200" s="9"/>
      <c r="H200" s="9"/>
      <c r="I200" s="9">
        <v>4</v>
      </c>
      <c r="J200" s="9"/>
      <c r="K200" s="9"/>
      <c r="L200" s="9"/>
      <c r="M200" s="9"/>
      <c r="N200" s="9"/>
      <c r="O200" s="9"/>
      <c r="P200" s="9"/>
      <c r="Q200" s="9"/>
      <c r="R200" s="9"/>
      <c r="S200" s="9"/>
      <c r="T200" s="9"/>
      <c r="U200" s="9"/>
      <c r="V200" s="9"/>
      <c r="W200" s="9"/>
      <c r="X200" s="9"/>
      <c r="Y200" s="9"/>
      <c r="Z200" s="9"/>
      <c r="AA200" s="9"/>
      <c r="AB200" s="196"/>
    </row>
    <row r="201" spans="1:28" s="228" customFormat="1" ht="30" customHeight="1" x14ac:dyDescent="0.25">
      <c r="A201" s="209">
        <v>45097</v>
      </c>
      <c r="B201" s="218" t="s">
        <v>11058</v>
      </c>
      <c r="C201" s="219" t="s">
        <v>11075</v>
      </c>
      <c r="D201" s="220" t="str">
        <f>IFERROR(INDEX('MÃ CH'!$C$3:$C$3936,MATCH('Hàng trả'!$C201,'MÃ CH'!$A$3:$A$3936,0)),"")</f>
        <v>1187 Đường  Lê Văn Lương, Ấp 3, Nhà Bè, Thành phố Hồ Chí Minh</v>
      </c>
      <c r="E201" s="221"/>
      <c r="F201" s="68"/>
      <c r="G201" s="68">
        <v>1</v>
      </c>
      <c r="H201" s="68"/>
      <c r="I201" s="68"/>
      <c r="J201" s="68"/>
      <c r="K201" s="68"/>
      <c r="L201" s="68"/>
      <c r="M201" s="68"/>
      <c r="N201" s="68"/>
      <c r="O201" s="68">
        <v>1</v>
      </c>
      <c r="P201" s="68"/>
      <c r="Q201" s="68"/>
      <c r="R201" s="68"/>
      <c r="S201" s="68"/>
      <c r="T201" s="68">
        <v>1</v>
      </c>
      <c r="U201" s="68">
        <v>6</v>
      </c>
      <c r="V201" s="68"/>
      <c r="W201" s="68"/>
      <c r="X201" s="68"/>
      <c r="Y201" s="68"/>
      <c r="Z201" s="68"/>
      <c r="AA201" s="68"/>
      <c r="AB201" s="222" t="s">
        <v>11146</v>
      </c>
    </row>
    <row r="202" spans="1:28" s="228" customFormat="1" ht="30" customHeight="1" x14ac:dyDescent="0.25">
      <c r="A202" s="209">
        <v>45097</v>
      </c>
      <c r="B202" s="218" t="s">
        <v>11058</v>
      </c>
      <c r="C202" s="219" t="s">
        <v>11072</v>
      </c>
      <c r="D202" s="220" t="str">
        <f>IFERROR(INDEX('MÃ CH'!$C$3:$C$3936,MATCH('Hàng trả'!$C202,'MÃ CH'!$A$3:$A$3936,0)),"")</f>
        <v>249 Lương Định Của, phường An Phú, Quận 02</v>
      </c>
      <c r="E202" s="221"/>
      <c r="F202" s="68"/>
      <c r="G202" s="68"/>
      <c r="H202" s="68"/>
      <c r="I202" s="68"/>
      <c r="J202" s="68"/>
      <c r="K202" s="68"/>
      <c r="L202" s="68"/>
      <c r="M202" s="68"/>
      <c r="N202" s="68"/>
      <c r="O202" s="68"/>
      <c r="P202" s="68"/>
      <c r="Q202" s="68"/>
      <c r="R202" s="68"/>
      <c r="S202" s="68"/>
      <c r="T202" s="68"/>
      <c r="U202" s="68"/>
      <c r="V202" s="68">
        <v>4</v>
      </c>
      <c r="W202" s="68"/>
      <c r="X202" s="68">
        <v>3</v>
      </c>
      <c r="Y202" s="68"/>
      <c r="Z202" s="68"/>
      <c r="AA202" s="68"/>
      <c r="AB202" s="222" t="s">
        <v>11212</v>
      </c>
    </row>
    <row r="203" spans="1:28" s="228" customFormat="1" ht="30" customHeight="1" x14ac:dyDescent="0.25">
      <c r="A203" s="209">
        <v>45097</v>
      </c>
      <c r="B203" s="218" t="s">
        <v>11058</v>
      </c>
      <c r="C203" s="219" t="s">
        <v>11070</v>
      </c>
      <c r="D203" s="220" t="str">
        <f>IFERROR(INDEX('MÃ CH'!$C$3:$C$3936,MATCH('Hàng trả'!$C203,'MÃ CH'!$A$3:$A$3936,0)),"")</f>
        <v>232 Xóm Chiếu, Quận 4, Tp.HCM</v>
      </c>
      <c r="E203" s="221"/>
      <c r="F203" s="68"/>
      <c r="G203" s="68"/>
      <c r="H203" s="68"/>
      <c r="I203" s="68"/>
      <c r="J203" s="68"/>
      <c r="K203" s="68"/>
      <c r="L203" s="68"/>
      <c r="M203" s="68"/>
      <c r="N203" s="68"/>
      <c r="O203" s="68">
        <v>4</v>
      </c>
      <c r="P203" s="68"/>
      <c r="Q203" s="68"/>
      <c r="R203" s="68"/>
      <c r="S203" s="68"/>
      <c r="T203" s="68"/>
      <c r="U203" s="68"/>
      <c r="V203" s="68"/>
      <c r="W203" s="68"/>
      <c r="X203" s="68"/>
      <c r="Y203" s="68"/>
      <c r="Z203" s="68"/>
      <c r="AA203" s="68"/>
      <c r="AB203" s="222" t="s">
        <v>11147</v>
      </c>
    </row>
    <row r="204" spans="1:28" s="228" customFormat="1" ht="30" customHeight="1" x14ac:dyDescent="0.25">
      <c r="A204" s="209">
        <v>45097</v>
      </c>
      <c r="B204" s="218" t="s">
        <v>11058</v>
      </c>
      <c r="C204" s="219" t="s">
        <v>2681</v>
      </c>
      <c r="D204" s="220" t="str">
        <f>IFERROR(INDEX('MÃ CH'!$C$3:$C$3936,MATCH('Hàng trả'!$C204,'MÃ CH'!$A$3:$A$3936,0)),"")</f>
        <v>44,46,48 Tầng trệt, Block B4, Chung cư The Park Residence - 12 Nguyễn Hữu Thọ, Phường Phước Kiển, Huyện Nhà Bè, HCM</v>
      </c>
      <c r="E204" s="221"/>
      <c r="F204" s="68"/>
      <c r="G204" s="68">
        <v>1</v>
      </c>
      <c r="H204" s="68"/>
      <c r="I204" s="68"/>
      <c r="J204" s="68"/>
      <c r="K204" s="68"/>
      <c r="L204" s="68">
        <v>4</v>
      </c>
      <c r="M204" s="68"/>
      <c r="N204" s="68"/>
      <c r="O204" s="68"/>
      <c r="P204" s="68"/>
      <c r="Q204" s="68"/>
      <c r="R204" s="68"/>
      <c r="S204" s="68"/>
      <c r="T204" s="68"/>
      <c r="U204" s="68">
        <v>3</v>
      </c>
      <c r="V204" s="68"/>
      <c r="W204" s="68"/>
      <c r="X204" s="68"/>
      <c r="Y204" s="68"/>
      <c r="Z204" s="68"/>
      <c r="AA204" s="68"/>
      <c r="AB204" s="222"/>
    </row>
    <row r="205" spans="1:28" s="228" customFormat="1" ht="30" customHeight="1" x14ac:dyDescent="0.25">
      <c r="A205" s="209">
        <v>45097</v>
      </c>
      <c r="B205" s="218" t="s">
        <v>11058</v>
      </c>
      <c r="C205" s="219" t="s">
        <v>11076</v>
      </c>
      <c r="D205" s="220" t="str">
        <f>IFERROR(INDEX('MÃ CH'!$C$3:$C$3936,MATCH('Hàng trả'!$C205,'MÃ CH'!$A$3:$A$3936,0)),"")</f>
        <v>151 Nguyễn Duy Trinh, Khu phố 1, P.Bình Trưng Tây, TP.Thủ Đức, HCM</v>
      </c>
      <c r="E205" s="221">
        <v>9102322801</v>
      </c>
      <c r="F205" s="68"/>
      <c r="G205" s="68">
        <v>5</v>
      </c>
      <c r="H205" s="68"/>
      <c r="I205" s="68"/>
      <c r="J205" s="68"/>
      <c r="K205" s="68"/>
      <c r="L205" s="68"/>
      <c r="M205" s="68"/>
      <c r="N205" s="68"/>
      <c r="O205" s="68">
        <v>2</v>
      </c>
      <c r="P205" s="68"/>
      <c r="Q205" s="68">
        <v>2</v>
      </c>
      <c r="R205" s="68"/>
      <c r="S205" s="68"/>
      <c r="T205" s="68">
        <v>2</v>
      </c>
      <c r="U205" s="68"/>
      <c r="V205" s="68"/>
      <c r="W205" s="68"/>
      <c r="X205" s="68"/>
      <c r="Y205" s="68"/>
      <c r="Z205" s="68"/>
      <c r="AA205" s="68"/>
      <c r="AB205" s="222" t="s">
        <v>11148</v>
      </c>
    </row>
    <row r="206" spans="1:28" s="228" customFormat="1" ht="30" customHeight="1" x14ac:dyDescent="0.25">
      <c r="A206" s="209">
        <v>45097</v>
      </c>
      <c r="B206" s="218" t="s">
        <v>11058</v>
      </c>
      <c r="C206" s="219" t="s">
        <v>7771</v>
      </c>
      <c r="D206" s="220" t="str">
        <f>IFERROR(INDEX('MÃ CH'!$C$3:$C$3936,MATCH('Hàng trả'!$C206,'MÃ CH'!$A$3:$A$3936,0)),"")</f>
        <v>1016/28 (Khu Sky Garden 2-R1-2), Khu phố 3, P.Tân Phong, Q.7, HCM</v>
      </c>
      <c r="E206" s="221">
        <v>9102234164</v>
      </c>
      <c r="F206" s="68">
        <v>1</v>
      </c>
      <c r="G206" s="68"/>
      <c r="H206" s="68"/>
      <c r="I206" s="68"/>
      <c r="J206" s="68"/>
      <c r="K206" s="68"/>
      <c r="L206" s="68"/>
      <c r="M206" s="68"/>
      <c r="N206" s="68">
        <v>2</v>
      </c>
      <c r="O206" s="68"/>
      <c r="P206" s="68"/>
      <c r="Q206" s="68"/>
      <c r="R206" s="68">
        <v>1</v>
      </c>
      <c r="S206" s="68"/>
      <c r="T206" s="68">
        <v>2</v>
      </c>
      <c r="U206" s="68"/>
      <c r="V206" s="68"/>
      <c r="W206" s="68"/>
      <c r="X206" s="68"/>
      <c r="Y206" s="68"/>
      <c r="Z206" s="68"/>
      <c r="AA206" s="68"/>
      <c r="AB206" s="222"/>
    </row>
    <row r="207" spans="1:28" ht="30" customHeight="1" x14ac:dyDescent="0.25">
      <c r="A207" s="209">
        <v>45097</v>
      </c>
      <c r="B207" s="128" t="s">
        <v>8501</v>
      </c>
      <c r="C207" s="144"/>
      <c r="D207" s="226" t="s">
        <v>11082</v>
      </c>
      <c r="E207" s="62"/>
      <c r="F207" s="9">
        <v>1</v>
      </c>
      <c r="G207" s="9">
        <v>1</v>
      </c>
      <c r="H207" s="9"/>
      <c r="I207" s="9"/>
      <c r="J207" s="9"/>
      <c r="K207" s="9"/>
      <c r="L207" s="9"/>
      <c r="M207" s="9"/>
      <c r="N207" s="9"/>
      <c r="O207" s="9">
        <v>3</v>
      </c>
      <c r="P207" s="9"/>
      <c r="Q207" s="9"/>
      <c r="R207" s="9"/>
      <c r="S207" s="9"/>
      <c r="T207" s="9"/>
      <c r="U207" s="9"/>
      <c r="V207" s="9"/>
      <c r="W207" s="9"/>
      <c r="X207" s="9"/>
      <c r="Y207" s="9"/>
      <c r="Z207" s="9"/>
      <c r="AA207" s="9"/>
      <c r="AB207" s="196"/>
    </row>
    <row r="208" spans="1:28" ht="30" customHeight="1" x14ac:dyDescent="0.25">
      <c r="A208" s="209">
        <v>45097</v>
      </c>
      <c r="B208" s="128" t="s">
        <v>8501</v>
      </c>
      <c r="C208" s="144"/>
      <c r="D208" s="227" t="s">
        <v>11083</v>
      </c>
      <c r="E208" s="62"/>
      <c r="F208" s="9">
        <v>4</v>
      </c>
      <c r="G208" s="9"/>
      <c r="H208" s="9"/>
      <c r="I208" s="9"/>
      <c r="J208" s="9"/>
      <c r="K208" s="9"/>
      <c r="L208" s="9"/>
      <c r="M208" s="9"/>
      <c r="N208" s="9"/>
      <c r="O208" s="9"/>
      <c r="P208" s="9"/>
      <c r="Q208" s="9">
        <v>3</v>
      </c>
      <c r="R208" s="9"/>
      <c r="S208" s="9"/>
      <c r="T208" s="9"/>
      <c r="U208" s="9"/>
      <c r="V208" s="9"/>
      <c r="W208" s="9"/>
      <c r="X208" s="9"/>
      <c r="Y208" s="9"/>
      <c r="Z208" s="9"/>
      <c r="AA208" s="9"/>
      <c r="AB208" s="196"/>
    </row>
    <row r="209" spans="1:28" ht="30" customHeight="1" x14ac:dyDescent="0.25">
      <c r="A209" s="209">
        <v>45097</v>
      </c>
      <c r="B209" s="128" t="s">
        <v>8501</v>
      </c>
      <c r="C209" s="144" t="s">
        <v>11084</v>
      </c>
      <c r="D209" s="134" t="str">
        <f>IFERROR(INDEX('MÃ CH'!$C$3:$C$3936,MATCH('Hàng trả'!$C209,'MÃ CH'!$A$3:$A$3936,0)),"")</f>
        <v/>
      </c>
      <c r="E209" s="62">
        <v>9102346394</v>
      </c>
      <c r="F209" s="9">
        <v>1</v>
      </c>
      <c r="G209" s="9"/>
      <c r="H209" s="9"/>
      <c r="I209" s="9"/>
      <c r="J209" s="9"/>
      <c r="K209" s="9"/>
      <c r="L209" s="9"/>
      <c r="M209" s="9"/>
      <c r="N209" s="9">
        <v>7</v>
      </c>
      <c r="O209" s="9">
        <v>7</v>
      </c>
      <c r="P209" s="9"/>
      <c r="Q209" s="9"/>
      <c r="R209" s="9"/>
      <c r="S209" s="9"/>
      <c r="T209" s="9"/>
      <c r="U209" s="9"/>
      <c r="V209" s="9"/>
      <c r="W209" s="9"/>
      <c r="X209" s="9"/>
      <c r="Y209" s="9"/>
      <c r="Z209" s="9"/>
      <c r="AA209" s="9"/>
      <c r="AB209" s="196"/>
    </row>
    <row r="210" spans="1:28" ht="30" customHeight="1" x14ac:dyDescent="0.25">
      <c r="A210" s="209">
        <v>45097</v>
      </c>
      <c r="B210" s="128" t="s">
        <v>8501</v>
      </c>
      <c r="C210" s="144" t="s">
        <v>10855</v>
      </c>
      <c r="D210" s="134" t="str">
        <f>IFERROR(INDEX('MÃ CH'!$C$3:$C$3936,MATCH('Hàng trả'!$C210,'MÃ CH'!$A$3:$A$3936,0)),"")</f>
        <v>1.01 Tầng 1, Khu TM-DV CCCT Marina, 42 Lê Trọng Tấn, KP Bình Đường 2, P. An Bình, TP. Dĩ An T. Bình Dương Việt Nam</v>
      </c>
      <c r="E210" s="62">
        <v>9102385967</v>
      </c>
      <c r="F210" s="9">
        <v>7</v>
      </c>
      <c r="G210" s="9"/>
      <c r="H210" s="9"/>
      <c r="I210" s="9">
        <v>2</v>
      </c>
      <c r="J210" s="9"/>
      <c r="K210" s="9"/>
      <c r="L210" s="9">
        <v>1</v>
      </c>
      <c r="M210" s="9"/>
      <c r="N210" s="9">
        <v>6</v>
      </c>
      <c r="O210" s="9">
        <v>2</v>
      </c>
      <c r="P210" s="9"/>
      <c r="Q210" s="9"/>
      <c r="R210" s="9"/>
      <c r="S210" s="9"/>
      <c r="T210" s="9"/>
      <c r="U210" s="9"/>
      <c r="V210" s="9"/>
      <c r="W210" s="9"/>
      <c r="X210" s="9"/>
      <c r="Y210" s="9"/>
      <c r="Z210" s="9"/>
      <c r="AA210" s="9"/>
      <c r="AB210" s="196"/>
    </row>
    <row r="211" spans="1:28" ht="30" customHeight="1" x14ac:dyDescent="0.25">
      <c r="A211" s="209">
        <v>45097</v>
      </c>
      <c r="B211" s="128" t="s">
        <v>8501</v>
      </c>
      <c r="C211" s="144" t="s">
        <v>10855</v>
      </c>
      <c r="D211" s="134" t="str">
        <f>IFERROR(INDEX('MÃ CH'!$C$3:$C$3936,MATCH('Hàng trả'!$C211,'MÃ CH'!$A$3:$A$3936,0)),"")</f>
        <v>1.01 Tầng 1, Khu TM-DV CCCT Marina, 42 Lê Trọng Tấn, KP Bình Đường 2, P. An Bình, TP. Dĩ An T. Bình Dương Việt Nam</v>
      </c>
      <c r="E211" s="62">
        <v>9102366073</v>
      </c>
      <c r="F211" s="9">
        <v>4</v>
      </c>
      <c r="G211" s="9"/>
      <c r="H211" s="9"/>
      <c r="I211" s="9">
        <v>5</v>
      </c>
      <c r="J211" s="9"/>
      <c r="K211" s="9"/>
      <c r="L211" s="9">
        <v>3</v>
      </c>
      <c r="M211" s="9"/>
      <c r="N211" s="9">
        <v>1</v>
      </c>
      <c r="O211" s="9"/>
      <c r="P211" s="9"/>
      <c r="Q211" s="9"/>
      <c r="R211" s="9"/>
      <c r="S211" s="9"/>
      <c r="T211" s="9"/>
      <c r="U211" s="9"/>
      <c r="V211" s="9"/>
      <c r="W211" s="9"/>
      <c r="X211" s="9"/>
      <c r="Y211" s="9"/>
      <c r="Z211" s="9"/>
      <c r="AA211" s="9"/>
      <c r="AB211" s="196"/>
    </row>
    <row r="212" spans="1:28" ht="30" customHeight="1" x14ac:dyDescent="0.25">
      <c r="A212" s="209">
        <v>45097</v>
      </c>
      <c r="B212" s="128" t="s">
        <v>8501</v>
      </c>
      <c r="C212" s="144" t="s">
        <v>11085</v>
      </c>
      <c r="D212" s="134" t="str">
        <f>IFERROR(INDEX('MÃ CH'!$C$3:$C$3936,MATCH('Hàng trả'!$C212,'MÃ CH'!$A$3:$A$3936,0)),"")</f>
        <v/>
      </c>
      <c r="E212" s="62">
        <v>9102384175</v>
      </c>
      <c r="F212" s="9">
        <v>4</v>
      </c>
      <c r="G212" s="9"/>
      <c r="H212" s="9"/>
      <c r="I212" s="9">
        <v>3</v>
      </c>
      <c r="J212" s="9"/>
      <c r="K212" s="9"/>
      <c r="L212" s="9"/>
      <c r="M212" s="9"/>
      <c r="N212" s="9">
        <v>1</v>
      </c>
      <c r="O212" s="9"/>
      <c r="P212" s="9"/>
      <c r="Q212" s="9">
        <v>2</v>
      </c>
      <c r="R212" s="9"/>
      <c r="S212" s="9"/>
      <c r="T212" s="9"/>
      <c r="U212" s="9"/>
      <c r="V212" s="9"/>
      <c r="W212" s="9"/>
      <c r="X212" s="9"/>
      <c r="Y212" s="9"/>
      <c r="Z212" s="9"/>
      <c r="AA212" s="9"/>
      <c r="AB212" s="196"/>
    </row>
    <row r="213" spans="1:28" ht="30" customHeight="1" x14ac:dyDescent="0.25">
      <c r="A213" s="209">
        <v>45097</v>
      </c>
      <c r="B213" s="128" t="s">
        <v>8501</v>
      </c>
      <c r="C213" s="144" t="s">
        <v>11086</v>
      </c>
      <c r="D213" s="134" t="str">
        <f>IFERROR(INDEX('MÃ CH'!$C$3:$C$3936,MATCH('Hàng trả'!$C213,'MÃ CH'!$A$3:$A$3936,0)),"")</f>
        <v/>
      </c>
      <c r="E213" s="62">
        <v>9102384548</v>
      </c>
      <c r="F213" s="9">
        <v>3</v>
      </c>
      <c r="G213" s="9"/>
      <c r="H213" s="9"/>
      <c r="I213" s="9">
        <v>1</v>
      </c>
      <c r="J213" s="9"/>
      <c r="K213" s="9"/>
      <c r="L213" s="9"/>
      <c r="M213" s="9"/>
      <c r="N213" s="9"/>
      <c r="O213" s="9">
        <v>1</v>
      </c>
      <c r="P213" s="9"/>
      <c r="Q213" s="9"/>
      <c r="R213" s="9"/>
      <c r="S213" s="9"/>
      <c r="T213" s="9"/>
      <c r="U213" s="9"/>
      <c r="V213" s="9"/>
      <c r="W213" s="9"/>
      <c r="X213" s="9"/>
      <c r="Y213" s="9"/>
      <c r="Z213" s="9"/>
      <c r="AA213" s="9"/>
      <c r="AB213" s="196"/>
    </row>
    <row r="214" spans="1:28" ht="30" customHeight="1" x14ac:dyDescent="0.25">
      <c r="A214" s="209">
        <v>45097</v>
      </c>
      <c r="B214" s="128" t="s">
        <v>8501</v>
      </c>
      <c r="C214" s="144" t="s">
        <v>11087</v>
      </c>
      <c r="D214" s="134" t="str">
        <f>IFERROR(INDEX('MÃ CH'!$C$3:$C$3936,MATCH('Hàng trả'!$C214,'MÃ CH'!$A$3:$A$3936,0)),"")</f>
        <v/>
      </c>
      <c r="E214" s="62">
        <v>9102385378</v>
      </c>
      <c r="F214" s="9">
        <v>2</v>
      </c>
      <c r="G214" s="9"/>
      <c r="H214" s="9"/>
      <c r="I214" s="9"/>
      <c r="J214" s="9"/>
      <c r="K214" s="9"/>
      <c r="L214" s="9"/>
      <c r="M214" s="9"/>
      <c r="N214" s="9"/>
      <c r="O214" s="9"/>
      <c r="P214" s="9"/>
      <c r="Q214" s="9"/>
      <c r="R214" s="9">
        <v>2</v>
      </c>
      <c r="S214" s="9"/>
      <c r="T214" s="9"/>
      <c r="U214" s="9"/>
      <c r="V214" s="9"/>
      <c r="W214" s="9"/>
      <c r="X214" s="9"/>
      <c r="Y214" s="9"/>
      <c r="Z214" s="9"/>
      <c r="AA214" s="9"/>
      <c r="AB214" s="196"/>
    </row>
    <row r="215" spans="1:28" ht="30" customHeight="1" x14ac:dyDescent="0.25">
      <c r="A215" s="209">
        <v>45097</v>
      </c>
      <c r="B215" s="128" t="s">
        <v>8501</v>
      </c>
      <c r="C215" s="144" t="s">
        <v>11088</v>
      </c>
      <c r="D215" s="134" t="str">
        <f>IFERROR(INDEX('MÃ CH'!$C$3:$C$3936,MATCH('Hàng trả'!$C215,'MÃ CH'!$A$3:$A$3936,0)),"")</f>
        <v/>
      </c>
      <c r="E215" s="62">
        <v>9102386026</v>
      </c>
      <c r="F215" s="9">
        <v>4</v>
      </c>
      <c r="G215" s="9"/>
      <c r="H215" s="9"/>
      <c r="I215" s="9">
        <v>1</v>
      </c>
      <c r="J215" s="9"/>
      <c r="K215" s="9"/>
      <c r="L215" s="9">
        <v>1</v>
      </c>
      <c r="M215" s="9"/>
      <c r="N215" s="9">
        <v>1</v>
      </c>
      <c r="O215" s="9"/>
      <c r="P215" s="9"/>
      <c r="Q215" s="9"/>
      <c r="R215" s="9"/>
      <c r="S215" s="9"/>
      <c r="T215" s="9"/>
      <c r="U215" s="9"/>
      <c r="V215" s="9"/>
      <c r="W215" s="9"/>
      <c r="X215" s="9"/>
      <c r="Y215" s="9"/>
      <c r="Z215" s="9"/>
      <c r="AA215" s="9"/>
      <c r="AB215" s="196"/>
    </row>
    <row r="216" spans="1:28" ht="30" customHeight="1" x14ac:dyDescent="0.25">
      <c r="A216" s="209">
        <v>45097</v>
      </c>
      <c r="B216" s="128" t="s">
        <v>8501</v>
      </c>
      <c r="C216" s="144" t="s">
        <v>11089</v>
      </c>
      <c r="D216" s="134" t="str">
        <f>IFERROR(INDEX('MÃ CH'!$C$3:$C$3936,MATCH('Hàng trả'!$C216,'MÃ CH'!$A$3:$A$3936,0)),"")</f>
        <v/>
      </c>
      <c r="E216" s="62">
        <v>9102385327</v>
      </c>
      <c r="F216" s="9"/>
      <c r="G216" s="9"/>
      <c r="H216" s="9"/>
      <c r="I216" s="9"/>
      <c r="J216" s="9"/>
      <c r="K216" s="9"/>
      <c r="L216" s="9"/>
      <c r="M216" s="9"/>
      <c r="N216" s="9"/>
      <c r="O216" s="9"/>
      <c r="P216" s="9"/>
      <c r="Q216" s="9">
        <v>4</v>
      </c>
      <c r="R216" s="9">
        <v>2</v>
      </c>
      <c r="S216" s="9">
        <v>2</v>
      </c>
      <c r="T216" s="9">
        <v>2</v>
      </c>
      <c r="U216" s="9"/>
      <c r="V216" s="9"/>
      <c r="W216" s="9"/>
      <c r="X216" s="9"/>
      <c r="Y216" s="9"/>
      <c r="Z216" s="9"/>
      <c r="AA216" s="9"/>
      <c r="AB216" s="196"/>
    </row>
    <row r="217" spans="1:28" ht="30" customHeight="1" x14ac:dyDescent="0.25">
      <c r="A217" s="142">
        <v>45098</v>
      </c>
      <c r="B217" s="157" t="s">
        <v>8510</v>
      </c>
      <c r="C217" s="144" t="s">
        <v>8073</v>
      </c>
      <c r="D217" s="134" t="str">
        <f>IFERROR(INDEX('MÃ CH'!$C$3:$C$3936,MATCH('Hàng trả'!$C217,'MÃ CH'!$A$3:$A$3936,0)),"")</f>
        <v>Căn hộ 0.01 và 0.02, Tầng trệt. Khối C, CCCT thuộc DA Natura Poem (CC Imperial Place), số 629 Kinh Dương Vương, P. An Lạc, Q. Bình Tân, HCM</v>
      </c>
      <c r="E217" s="62">
        <v>9102387129</v>
      </c>
      <c r="F217" s="9"/>
      <c r="G217" s="9"/>
      <c r="H217" s="9"/>
      <c r="I217" s="9"/>
      <c r="J217" s="9"/>
      <c r="K217" s="9"/>
      <c r="L217" s="9"/>
      <c r="M217" s="9"/>
      <c r="N217" s="9">
        <v>7</v>
      </c>
      <c r="O217" s="9"/>
      <c r="P217" s="9"/>
      <c r="Q217" s="9"/>
      <c r="R217" s="9"/>
      <c r="S217" s="9"/>
      <c r="T217" s="9"/>
      <c r="U217" s="9"/>
      <c r="V217" s="9"/>
      <c r="W217" s="9"/>
      <c r="X217" s="9"/>
      <c r="Y217" s="9"/>
      <c r="Z217" s="9"/>
      <c r="AA217" s="9"/>
      <c r="AB217" s="196"/>
    </row>
    <row r="218" spans="1:28" ht="30" customHeight="1" x14ac:dyDescent="0.25">
      <c r="A218" s="142">
        <v>45098</v>
      </c>
      <c r="B218" s="157" t="s">
        <v>10983</v>
      </c>
      <c r="C218" s="144" t="s">
        <v>11114</v>
      </c>
      <c r="D218" s="134" t="str">
        <f>IFERROR(INDEX('MÃ CH'!$C$3:$C$3936,MATCH('Hàng trả'!$C218,'MÃ CH'!$A$3:$A$3936,0)),"")</f>
        <v>37C Phan Xích Long, P.3,  Quận Phú Nhuận, TP.HCM</v>
      </c>
      <c r="E218" s="62"/>
      <c r="F218" s="9">
        <v>4</v>
      </c>
      <c r="G218" s="9"/>
      <c r="H218" s="9"/>
      <c r="I218" s="9"/>
      <c r="J218" s="9"/>
      <c r="K218" s="9"/>
      <c r="L218" s="9"/>
      <c r="M218" s="9"/>
      <c r="N218" s="9"/>
      <c r="O218" s="9"/>
      <c r="P218" s="9"/>
      <c r="Q218" s="9"/>
      <c r="R218" s="9"/>
      <c r="S218" s="9"/>
      <c r="T218" s="9"/>
      <c r="U218" s="9"/>
      <c r="V218" s="9"/>
      <c r="W218" s="9"/>
      <c r="X218" s="9"/>
      <c r="Y218" s="9"/>
      <c r="Z218" s="9"/>
      <c r="AA218" s="9"/>
      <c r="AB218" s="196"/>
    </row>
    <row r="219" spans="1:28" ht="30" customHeight="1" x14ac:dyDescent="0.25">
      <c r="A219" s="142">
        <v>45098</v>
      </c>
      <c r="B219" s="157" t="s">
        <v>10983</v>
      </c>
      <c r="C219" s="144" t="s">
        <v>11115</v>
      </c>
      <c r="D219" s="134" t="str">
        <f>IFERROR(INDEX('MÃ CH'!$C$3:$C$3936,MATCH('Hàng trả'!$C219,'MÃ CH'!$A$3:$A$3936,0)),"")</f>
        <v>103 Linh Đông, khu phố 7, phường Linh Đông, Quận Thủ Đức, Tp.HCM</v>
      </c>
      <c r="E219" s="62"/>
      <c r="F219" s="9"/>
      <c r="G219" s="9"/>
      <c r="H219" s="9"/>
      <c r="I219" s="9"/>
      <c r="J219" s="9"/>
      <c r="K219" s="9"/>
      <c r="L219" s="9"/>
      <c r="M219" s="9"/>
      <c r="N219" s="9"/>
      <c r="O219" s="9">
        <v>2</v>
      </c>
      <c r="P219" s="9"/>
      <c r="Q219" s="9"/>
      <c r="R219" s="9"/>
      <c r="S219" s="9"/>
      <c r="T219" s="9">
        <v>1</v>
      </c>
      <c r="U219" s="9">
        <v>1</v>
      </c>
      <c r="V219" s="9"/>
      <c r="W219" s="9"/>
      <c r="X219" s="9"/>
      <c r="Y219" s="9"/>
      <c r="Z219" s="9"/>
      <c r="AA219" s="9"/>
      <c r="AB219" s="196"/>
    </row>
    <row r="220" spans="1:28" ht="30" customHeight="1" x14ac:dyDescent="0.25">
      <c r="A220" s="142">
        <v>45098</v>
      </c>
      <c r="B220" s="157" t="s">
        <v>10983</v>
      </c>
      <c r="C220" s="144" t="s">
        <v>11116</v>
      </c>
      <c r="D220" s="134" t="str">
        <f>IFERROR(INDEX('MÃ CH'!$C$3:$C$3936,MATCH('Hàng trả'!$C220,'MÃ CH'!$A$3:$A$3936,0)),"")</f>
        <v>65 Đường số 30, Linh Đông, trực thuộc, thành phố Thủ Đức, HCM</v>
      </c>
      <c r="E220" s="62"/>
      <c r="F220" s="9"/>
      <c r="G220" s="9"/>
      <c r="H220" s="9"/>
      <c r="I220" s="9"/>
      <c r="J220" s="9"/>
      <c r="K220" s="9"/>
      <c r="L220" s="9"/>
      <c r="M220" s="9"/>
      <c r="N220" s="9"/>
      <c r="O220" s="9">
        <v>2</v>
      </c>
      <c r="P220" s="9"/>
      <c r="Q220" s="9"/>
      <c r="R220" s="9"/>
      <c r="S220" s="9">
        <v>2</v>
      </c>
      <c r="T220" s="9"/>
      <c r="U220" s="9"/>
      <c r="V220" s="9"/>
      <c r="W220" s="9"/>
      <c r="X220" s="9"/>
      <c r="Y220" s="9"/>
      <c r="Z220" s="9"/>
      <c r="AA220" s="9"/>
      <c r="AB220" s="196"/>
    </row>
    <row r="221" spans="1:28" ht="30" customHeight="1" x14ac:dyDescent="0.25">
      <c r="A221" s="142">
        <v>45098</v>
      </c>
      <c r="B221" s="157" t="s">
        <v>10983</v>
      </c>
      <c r="C221" s="144" t="s">
        <v>7101</v>
      </c>
      <c r="D221" s="134" t="str">
        <f>IFERROR(INDEX('MÃ CH'!$C$3:$C$3936,MATCH('Hàng trả'!$C221,'MÃ CH'!$A$3:$A$3936,0)),"")</f>
        <v>48 đường số 26, KP5, P. Hiệp Bình Chánh, Quận Thủ Đức, HCM</v>
      </c>
      <c r="E221" s="62">
        <v>9102351463</v>
      </c>
      <c r="F221" s="9"/>
      <c r="G221" s="9"/>
      <c r="H221" s="9"/>
      <c r="I221" s="9"/>
      <c r="J221" s="9"/>
      <c r="K221" s="9"/>
      <c r="L221" s="9"/>
      <c r="M221" s="9"/>
      <c r="N221" s="9">
        <v>1</v>
      </c>
      <c r="O221" s="9"/>
      <c r="P221" s="9"/>
      <c r="Q221" s="9"/>
      <c r="R221" s="9">
        <v>1</v>
      </c>
      <c r="S221" s="9"/>
      <c r="T221" s="9"/>
      <c r="U221" s="9"/>
      <c r="V221" s="9"/>
      <c r="W221" s="9"/>
      <c r="X221" s="9"/>
      <c r="Y221" s="9"/>
      <c r="Z221" s="9"/>
      <c r="AA221" s="9"/>
      <c r="AB221" s="196"/>
    </row>
    <row r="222" spans="1:28" ht="30" customHeight="1" x14ac:dyDescent="0.25">
      <c r="A222" s="142">
        <v>45098</v>
      </c>
      <c r="B222" s="157" t="s">
        <v>10983</v>
      </c>
      <c r="C222" s="144" t="s">
        <v>7101</v>
      </c>
      <c r="D222" s="134" t="str">
        <f>IFERROR(INDEX('MÃ CH'!$C$3:$C$3936,MATCH('Hàng trả'!$C222,'MÃ CH'!$A$3:$A$3936,0)),"")</f>
        <v>48 đường số 26, KP5, P. Hiệp Bình Chánh, Quận Thủ Đức, HCM</v>
      </c>
      <c r="E222" s="62">
        <v>9102377704</v>
      </c>
      <c r="F222" s="9">
        <v>1</v>
      </c>
      <c r="G222" s="9"/>
      <c r="H222" s="9"/>
      <c r="I222" s="9"/>
      <c r="J222" s="9"/>
      <c r="K222" s="9"/>
      <c r="L222" s="9"/>
      <c r="M222" s="9"/>
      <c r="N222" s="9"/>
      <c r="O222" s="9"/>
      <c r="P222" s="9"/>
      <c r="Q222" s="9"/>
      <c r="R222" s="9"/>
      <c r="S222" s="9"/>
      <c r="T222" s="9"/>
      <c r="U222" s="9"/>
      <c r="V222" s="9"/>
      <c r="W222" s="9"/>
      <c r="X222" s="9"/>
      <c r="Y222" s="9"/>
      <c r="Z222" s="9"/>
      <c r="AA222" s="9"/>
      <c r="AB222" s="196"/>
    </row>
    <row r="223" spans="1:28" ht="30" customHeight="1" x14ac:dyDescent="0.25">
      <c r="A223" s="142">
        <v>45098</v>
      </c>
      <c r="B223" s="157" t="s">
        <v>10983</v>
      </c>
      <c r="C223" s="144" t="s">
        <v>6335</v>
      </c>
      <c r="D223" s="134" t="str">
        <f>IFERROR(INDEX('MÃ CH'!$C$3:$C$3936,MATCH('Hàng trả'!$C223,'MÃ CH'!$A$3:$A$3936,0)),"")</f>
        <v>18 Đường số 2, Khu nhà Hiệp Bình Chánh, KP 5, Hiệp Bình Chánh, Quận Thủ Đức, HCM</v>
      </c>
      <c r="E223" s="62">
        <v>9102353705</v>
      </c>
      <c r="F223" s="9"/>
      <c r="G223" s="9"/>
      <c r="H223" s="9"/>
      <c r="I223" s="9"/>
      <c r="J223" s="9"/>
      <c r="K223" s="9"/>
      <c r="L223" s="9"/>
      <c r="M223" s="9"/>
      <c r="N223" s="9"/>
      <c r="O223" s="9">
        <v>1</v>
      </c>
      <c r="P223" s="9"/>
      <c r="Q223" s="9"/>
      <c r="R223" s="9"/>
      <c r="S223" s="9">
        <v>1</v>
      </c>
      <c r="T223" s="9">
        <v>1</v>
      </c>
      <c r="U223" s="9"/>
      <c r="V223" s="9"/>
      <c r="W223" s="9"/>
      <c r="X223" s="9"/>
      <c r="Y223" s="9"/>
      <c r="Z223" s="9"/>
      <c r="AA223" s="9"/>
      <c r="AB223" s="196"/>
    </row>
    <row r="224" spans="1:28" ht="30" customHeight="1" x14ac:dyDescent="0.25">
      <c r="A224" s="142">
        <v>45098</v>
      </c>
      <c r="B224" s="157" t="s">
        <v>10983</v>
      </c>
      <c r="C224" s="144" t="s">
        <v>11117</v>
      </c>
      <c r="D224" s="134" t="str">
        <f>IFERROR(INDEX('MÃ CH'!$C$3:$C$3936,MATCH('Hàng trả'!$C224,'MÃ CH'!$A$3:$A$3936,0)),"")</f>
        <v>06 - 07, Block B3, Chung cư TopazHome 2, đường 154 và 138, P.Tân Phú, Tp.Thủ Đức, HCM</v>
      </c>
      <c r="E224" s="62">
        <v>9102372759</v>
      </c>
      <c r="F224" s="9">
        <v>4</v>
      </c>
      <c r="G224" s="9"/>
      <c r="H224" s="9"/>
      <c r="I224" s="9"/>
      <c r="J224" s="9"/>
      <c r="K224" s="9"/>
      <c r="L224" s="9"/>
      <c r="M224" s="9"/>
      <c r="N224" s="9"/>
      <c r="O224" s="9"/>
      <c r="P224" s="9"/>
      <c r="Q224" s="9"/>
      <c r="R224" s="9"/>
      <c r="S224" s="9"/>
      <c r="T224" s="9"/>
      <c r="U224" s="9"/>
      <c r="V224" s="9"/>
      <c r="W224" s="9"/>
      <c r="X224" s="9"/>
      <c r="Y224" s="9"/>
      <c r="Z224" s="9"/>
      <c r="AA224" s="9"/>
      <c r="AB224" s="196"/>
    </row>
    <row r="225" spans="1:28" ht="30" customHeight="1" x14ac:dyDescent="0.25">
      <c r="A225" s="142">
        <v>45098</v>
      </c>
      <c r="B225" s="157" t="s">
        <v>10983</v>
      </c>
      <c r="C225" s="144" t="s">
        <v>11118</v>
      </c>
      <c r="D225" s="134" t="str">
        <f>IFERROR(INDEX('MÃ CH'!$C$3:$C$3936,MATCH('Hàng trả'!$C225,'MÃ CH'!$A$3:$A$3936,0)),"")</f>
        <v>22 Đường số 25, P.Linh Đông, TP.Thủ Đức, HCM</v>
      </c>
      <c r="E225" s="62">
        <v>9102369865</v>
      </c>
      <c r="F225" s="9"/>
      <c r="G225" s="9"/>
      <c r="H225" s="9"/>
      <c r="I225" s="9"/>
      <c r="J225" s="9"/>
      <c r="K225" s="9"/>
      <c r="L225" s="9">
        <v>2</v>
      </c>
      <c r="M225" s="9"/>
      <c r="N225" s="9">
        <v>1</v>
      </c>
      <c r="O225" s="9"/>
      <c r="P225" s="9"/>
      <c r="Q225" s="9"/>
      <c r="R225" s="9"/>
      <c r="S225" s="9"/>
      <c r="T225" s="9">
        <v>3</v>
      </c>
      <c r="U225" s="9"/>
      <c r="V225" s="9"/>
      <c r="W225" s="9"/>
      <c r="X225" s="9"/>
      <c r="Y225" s="9"/>
      <c r="Z225" s="9"/>
      <c r="AA225" s="9"/>
      <c r="AB225" s="196"/>
    </row>
    <row r="226" spans="1:28" ht="30" customHeight="1" x14ac:dyDescent="0.25">
      <c r="A226" s="142">
        <v>45098</v>
      </c>
      <c r="B226" s="157" t="s">
        <v>10983</v>
      </c>
      <c r="C226" s="144" t="s">
        <v>5890</v>
      </c>
      <c r="D226" s="134" t="str">
        <f>IFERROR(INDEX('MÃ CH'!$C$3:$C$3936,MATCH('Hàng trả'!$C226,'MÃ CH'!$A$3:$A$3936,0)),"")</f>
        <v>162, Linh Đông, Khu Phố 4, P. Linh Đông, Quận Thủ Đức, HCM</v>
      </c>
      <c r="E226" s="62">
        <v>9102380604</v>
      </c>
      <c r="F226" s="9">
        <v>2</v>
      </c>
      <c r="G226" s="9">
        <v>2</v>
      </c>
      <c r="H226" s="9"/>
      <c r="I226" s="9">
        <v>1</v>
      </c>
      <c r="J226" s="9"/>
      <c r="K226" s="9"/>
      <c r="L226" s="9">
        <v>3</v>
      </c>
      <c r="M226" s="9"/>
      <c r="N226" s="9">
        <v>3</v>
      </c>
      <c r="O226" s="9">
        <v>3</v>
      </c>
      <c r="P226" s="9"/>
      <c r="Q226" s="9"/>
      <c r="R226" s="9">
        <v>1</v>
      </c>
      <c r="S226" s="9">
        <v>3</v>
      </c>
      <c r="T226" s="9"/>
      <c r="U226" s="9"/>
      <c r="V226" s="9"/>
      <c r="W226" s="9"/>
      <c r="X226" s="9"/>
      <c r="Y226" s="9"/>
      <c r="Z226" s="9"/>
      <c r="AA226" s="9"/>
      <c r="AB226" s="196"/>
    </row>
    <row r="227" spans="1:28" ht="30" customHeight="1" x14ac:dyDescent="0.25">
      <c r="A227" s="142">
        <v>45098</v>
      </c>
      <c r="B227" s="157" t="s">
        <v>10983</v>
      </c>
      <c r="C227" s="144" t="s">
        <v>11119</v>
      </c>
      <c r="D227" s="134" t="str">
        <f>IFERROR(INDEX('MÃ CH'!$C$3:$C$3936,MATCH('Hàng trả'!$C227,'MÃ CH'!$A$3:$A$3936,0)),"")</f>
        <v>Lô TM 1.02, Tầng 1, CC Newton Residence, 38 Trương Quốc Dung, Phường 8, Quận Phú Nhuận, HCM</v>
      </c>
      <c r="E227" s="62">
        <v>9102312218</v>
      </c>
      <c r="F227" s="9">
        <v>3</v>
      </c>
      <c r="G227" s="9"/>
      <c r="H227" s="9"/>
      <c r="I227" s="9"/>
      <c r="J227" s="9"/>
      <c r="K227" s="9"/>
      <c r="L227" s="9"/>
      <c r="M227" s="9"/>
      <c r="N227" s="9"/>
      <c r="O227" s="9"/>
      <c r="P227" s="9"/>
      <c r="Q227" s="9"/>
      <c r="R227" s="9">
        <v>2</v>
      </c>
      <c r="S227" s="9"/>
      <c r="T227" s="9">
        <v>5</v>
      </c>
      <c r="U227" s="9"/>
      <c r="V227" s="9"/>
      <c r="W227" s="9"/>
      <c r="X227" s="9"/>
      <c r="Y227" s="9"/>
      <c r="Z227" s="9"/>
      <c r="AA227" s="9"/>
      <c r="AB227" s="196"/>
    </row>
    <row r="228" spans="1:28" ht="30" customHeight="1" x14ac:dyDescent="0.25">
      <c r="A228" s="142">
        <v>45098</v>
      </c>
      <c r="B228" s="157" t="s">
        <v>10983</v>
      </c>
      <c r="C228" s="144" t="s">
        <v>11119</v>
      </c>
      <c r="D228" s="134" t="str">
        <f>IFERROR(INDEX('MÃ CH'!$C$3:$C$3936,MATCH('Hàng trả'!$C228,'MÃ CH'!$A$3:$A$3936,0)),"")</f>
        <v>Lô TM 1.02, Tầng 1, CC Newton Residence, 38 Trương Quốc Dung, Phường 8, Quận Phú Nhuận, HCM</v>
      </c>
      <c r="E228" s="62">
        <v>9102091871</v>
      </c>
      <c r="F228" s="9">
        <v>3</v>
      </c>
      <c r="G228" s="9"/>
      <c r="H228" s="9"/>
      <c r="I228" s="9">
        <v>2</v>
      </c>
      <c r="J228" s="9"/>
      <c r="K228" s="9"/>
      <c r="L228" s="9">
        <v>1</v>
      </c>
      <c r="M228" s="9"/>
      <c r="N228" s="9"/>
      <c r="O228" s="9"/>
      <c r="P228" s="9"/>
      <c r="Q228" s="9"/>
      <c r="R228" s="9"/>
      <c r="S228" s="9"/>
      <c r="T228" s="9"/>
      <c r="U228" s="9"/>
      <c r="V228" s="9"/>
      <c r="W228" s="9"/>
      <c r="X228" s="9"/>
      <c r="Y228" s="9"/>
      <c r="Z228" s="9"/>
      <c r="AA228" s="9"/>
      <c r="AB228" s="196"/>
    </row>
    <row r="229" spans="1:28" ht="30" customHeight="1" x14ac:dyDescent="0.25">
      <c r="A229" s="142">
        <v>45098</v>
      </c>
      <c r="B229" s="157" t="s">
        <v>10983</v>
      </c>
      <c r="C229" s="144" t="s">
        <v>11119</v>
      </c>
      <c r="D229" s="134" t="str">
        <f>IFERROR(INDEX('MÃ CH'!$C$3:$C$3936,MATCH('Hàng trả'!$C229,'MÃ CH'!$A$3:$A$3936,0)),"")</f>
        <v>Lô TM 1.02, Tầng 1, CC Newton Residence, 38 Trương Quốc Dung, Phường 8, Quận Phú Nhuận, HCM</v>
      </c>
      <c r="E229" s="62">
        <v>9102337830</v>
      </c>
      <c r="F229" s="9"/>
      <c r="G229" s="9"/>
      <c r="H229" s="9"/>
      <c r="I229" s="9"/>
      <c r="J229" s="9"/>
      <c r="K229" s="9"/>
      <c r="L229" s="9"/>
      <c r="M229" s="9"/>
      <c r="N229" s="9">
        <v>1</v>
      </c>
      <c r="O229" s="9"/>
      <c r="P229" s="9"/>
      <c r="Q229" s="9"/>
      <c r="R229" s="9">
        <v>4</v>
      </c>
      <c r="S229" s="9"/>
      <c r="T229" s="9"/>
      <c r="U229" s="9"/>
      <c r="V229" s="9"/>
      <c r="W229" s="9"/>
      <c r="X229" s="9"/>
      <c r="Y229" s="9"/>
      <c r="Z229" s="9"/>
      <c r="AA229" s="9"/>
      <c r="AB229" s="196"/>
    </row>
    <row r="230" spans="1:28" ht="30" customHeight="1" x14ac:dyDescent="0.25">
      <c r="A230" s="142">
        <v>45098</v>
      </c>
      <c r="B230" s="157" t="s">
        <v>10983</v>
      </c>
      <c r="C230" s="144" t="s">
        <v>11119</v>
      </c>
      <c r="D230" s="134" t="str">
        <f>IFERROR(INDEX('MÃ CH'!$C$3:$C$3936,MATCH('Hàng trả'!$C230,'MÃ CH'!$A$3:$A$3936,0)),"")</f>
        <v>Lô TM 1.02, Tầng 1, CC Newton Residence, 38 Trương Quốc Dung, Phường 8, Quận Phú Nhuận, HCM</v>
      </c>
      <c r="E230" s="62">
        <v>9102227491</v>
      </c>
      <c r="F230" s="9"/>
      <c r="G230" s="9"/>
      <c r="H230" s="9"/>
      <c r="I230" s="9">
        <v>1</v>
      </c>
      <c r="J230" s="9"/>
      <c r="K230" s="9"/>
      <c r="L230" s="9">
        <v>1</v>
      </c>
      <c r="M230" s="9"/>
      <c r="N230" s="9">
        <v>1</v>
      </c>
      <c r="O230" s="9"/>
      <c r="P230" s="9"/>
      <c r="Q230" s="9"/>
      <c r="R230" s="9"/>
      <c r="S230" s="9">
        <v>4</v>
      </c>
      <c r="T230" s="9"/>
      <c r="U230" s="9"/>
      <c r="V230" s="9"/>
      <c r="W230" s="9"/>
      <c r="X230" s="9"/>
      <c r="Y230" s="9"/>
      <c r="Z230" s="9"/>
      <c r="AA230" s="9"/>
      <c r="AB230" s="196"/>
    </row>
    <row r="231" spans="1:28" ht="30" customHeight="1" x14ac:dyDescent="0.25">
      <c r="A231" s="142">
        <v>45098</v>
      </c>
      <c r="B231" s="157" t="s">
        <v>10983</v>
      </c>
      <c r="C231" s="144" t="s">
        <v>5684</v>
      </c>
      <c r="D231" s="134" t="str">
        <f>IFERROR(INDEX('MÃ CH'!$C$3:$C$3936,MATCH('Hàng trả'!$C231,'MÃ CH'!$A$3:$A$3936,0)),"")</f>
        <v>476 Phan Xích Long, Phường 3, Quận Phú Nhuận, HCM</v>
      </c>
      <c r="E231" s="62">
        <v>9102383513</v>
      </c>
      <c r="F231" s="9"/>
      <c r="G231" s="9"/>
      <c r="H231" s="9"/>
      <c r="I231" s="9">
        <v>4</v>
      </c>
      <c r="J231" s="9"/>
      <c r="K231" s="9"/>
      <c r="L231" s="9"/>
      <c r="M231" s="9"/>
      <c r="N231" s="9"/>
      <c r="O231" s="9"/>
      <c r="P231" s="9"/>
      <c r="Q231" s="9"/>
      <c r="R231" s="9"/>
      <c r="S231" s="9"/>
      <c r="T231" s="9"/>
      <c r="U231" s="9"/>
      <c r="V231" s="9"/>
      <c r="W231" s="9"/>
      <c r="X231" s="9"/>
      <c r="Y231" s="9"/>
      <c r="Z231" s="9"/>
      <c r="AA231" s="9"/>
      <c r="AB231" s="196"/>
    </row>
    <row r="232" spans="1:28" ht="30" customHeight="1" x14ac:dyDescent="0.25">
      <c r="A232" s="142">
        <v>45098</v>
      </c>
      <c r="B232" s="157" t="s">
        <v>10983</v>
      </c>
      <c r="C232" s="160" t="s">
        <v>5684</v>
      </c>
      <c r="D232" s="134" t="str">
        <f>IFERROR(INDEX('MÃ CH'!$C$3:$C$3936,MATCH('Hàng trả'!$C232,'MÃ CH'!$A$3:$A$3936,0)),"")</f>
        <v>476 Phan Xích Long, Phường 3, Quận Phú Nhuận, HCM</v>
      </c>
      <c r="E232" s="62">
        <v>9102359388</v>
      </c>
      <c r="F232" s="9"/>
      <c r="G232" s="9"/>
      <c r="H232" s="9"/>
      <c r="I232" s="9">
        <v>1</v>
      </c>
      <c r="J232" s="9"/>
      <c r="K232" s="9"/>
      <c r="L232" s="9">
        <v>1</v>
      </c>
      <c r="M232" s="9"/>
      <c r="N232" s="9"/>
      <c r="O232" s="9"/>
      <c r="P232" s="9"/>
      <c r="Q232" s="9"/>
      <c r="R232" s="9"/>
      <c r="S232" s="9"/>
      <c r="T232" s="9"/>
      <c r="U232" s="9"/>
      <c r="V232" s="9"/>
      <c r="W232" s="9"/>
      <c r="X232" s="9"/>
      <c r="Y232" s="9"/>
      <c r="Z232" s="9"/>
      <c r="AA232" s="9"/>
      <c r="AB232" s="196"/>
    </row>
    <row r="233" spans="1:28" ht="30" customHeight="1" x14ac:dyDescent="0.25">
      <c r="A233" s="142">
        <v>45098</v>
      </c>
      <c r="B233" s="157" t="s">
        <v>10983</v>
      </c>
      <c r="C233" s="160" t="s">
        <v>11120</v>
      </c>
      <c r="D233" s="134" t="str">
        <f>IFERROR(INDEX('MÃ CH'!$C$3:$C$3936,MATCH('Hàng trả'!$C233,'MÃ CH'!$A$3:$A$3936,0)),"")</f>
        <v>35 Trương Quốc Dung, Phường 8, Phú Nhuận, HCM</v>
      </c>
      <c r="E233" s="62"/>
      <c r="F233" s="9">
        <v>1</v>
      </c>
      <c r="G233" s="9"/>
      <c r="H233" s="9"/>
      <c r="I233" s="9"/>
      <c r="J233" s="9"/>
      <c r="K233" s="9"/>
      <c r="L233" s="9"/>
      <c r="M233" s="9"/>
      <c r="N233" s="9"/>
      <c r="O233" s="9"/>
      <c r="P233" s="9"/>
      <c r="Q233" s="9"/>
      <c r="R233" s="9"/>
      <c r="S233" s="9"/>
      <c r="T233" s="9"/>
      <c r="U233" s="9"/>
      <c r="V233" s="9"/>
      <c r="W233" s="9"/>
      <c r="X233" s="9"/>
      <c r="Y233" s="9"/>
      <c r="Z233" s="9"/>
      <c r="AA233" s="9"/>
      <c r="AB233" s="196"/>
    </row>
    <row r="234" spans="1:28" s="228" customFormat="1" ht="30" customHeight="1" x14ac:dyDescent="0.25">
      <c r="A234" s="209">
        <v>45098</v>
      </c>
      <c r="B234" s="218" t="s">
        <v>10983</v>
      </c>
      <c r="C234" s="219" t="s">
        <v>11120</v>
      </c>
      <c r="D234" s="220" t="str">
        <f>IFERROR(INDEX('MÃ CH'!$C$3:$C$3936,MATCH('Hàng trả'!$C234,'MÃ CH'!$A$3:$A$3936,0)),"")</f>
        <v>35 Trương Quốc Dung, Phường 8, Phú Nhuận, HCM</v>
      </c>
      <c r="E234" s="221"/>
      <c r="F234" s="68"/>
      <c r="G234" s="68"/>
      <c r="H234" s="68"/>
      <c r="I234" s="68"/>
      <c r="J234" s="68"/>
      <c r="K234" s="68"/>
      <c r="L234" s="68"/>
      <c r="M234" s="68"/>
      <c r="N234" s="68"/>
      <c r="O234" s="68"/>
      <c r="P234" s="68"/>
      <c r="Q234" s="68"/>
      <c r="R234" s="68"/>
      <c r="S234" s="68"/>
      <c r="T234" s="68"/>
      <c r="U234" s="68"/>
      <c r="V234" s="68"/>
      <c r="W234" s="68"/>
      <c r="X234" s="68">
        <v>2</v>
      </c>
      <c r="Y234" s="68"/>
      <c r="Z234" s="68"/>
      <c r="AA234" s="68"/>
      <c r="AB234" s="222"/>
    </row>
    <row r="235" spans="1:28" s="228" customFormat="1" ht="30" customHeight="1" x14ac:dyDescent="0.25">
      <c r="A235" s="209">
        <v>45098</v>
      </c>
      <c r="B235" s="218" t="s">
        <v>10983</v>
      </c>
      <c r="C235" s="219" t="s">
        <v>11118</v>
      </c>
      <c r="D235" s="220" t="str">
        <f>IFERROR(INDEX('MÃ CH'!$C$3:$C$3936,MATCH('Hàng trả'!$C235,'MÃ CH'!$A$3:$A$3936,0)),"")</f>
        <v>22 Đường số 25, P.Linh Đông, TP.Thủ Đức, HCM</v>
      </c>
      <c r="E235" s="221">
        <v>9102369812</v>
      </c>
      <c r="F235" s="68">
        <v>5</v>
      </c>
      <c r="G235" s="68"/>
      <c r="H235" s="68"/>
      <c r="I235" s="68">
        <v>4</v>
      </c>
      <c r="J235" s="68"/>
      <c r="K235" s="68"/>
      <c r="L235" s="68"/>
      <c r="M235" s="68"/>
      <c r="N235" s="68"/>
      <c r="O235" s="68"/>
      <c r="P235" s="68"/>
      <c r="Q235" s="68"/>
      <c r="R235" s="68">
        <v>1</v>
      </c>
      <c r="S235" s="68"/>
      <c r="T235" s="68"/>
      <c r="U235" s="68"/>
      <c r="V235" s="68"/>
      <c r="W235" s="68"/>
      <c r="X235" s="68"/>
      <c r="Y235" s="68"/>
      <c r="Z235" s="68"/>
      <c r="AA235" s="68"/>
      <c r="AB235" s="222" t="s">
        <v>11239</v>
      </c>
    </row>
    <row r="236" spans="1:28" s="225" customFormat="1" ht="30" customHeight="1" x14ac:dyDescent="0.25">
      <c r="A236" s="189">
        <v>45098</v>
      </c>
      <c r="B236" s="190" t="s">
        <v>10983</v>
      </c>
      <c r="C236" s="191" t="s">
        <v>11121</v>
      </c>
      <c r="D236" s="192" t="str">
        <f>IFERROR(INDEX('MÃ CH'!$C$3:$C$3936,MATCH('Hàng trả'!$C236,'MÃ CH'!$A$3:$A$3936,0)),"")</f>
        <v>81 Cầu Xây, Phường Tân Phú, Quận 9, HCM</v>
      </c>
      <c r="E236" s="193">
        <v>9102372900</v>
      </c>
      <c r="F236" s="212">
        <v>2</v>
      </c>
      <c r="G236" s="212"/>
      <c r="H236" s="212"/>
      <c r="I236" s="212"/>
      <c r="J236" s="212"/>
      <c r="K236" s="212"/>
      <c r="L236" s="212"/>
      <c r="M236" s="212"/>
      <c r="N236" s="212"/>
      <c r="O236" s="212"/>
      <c r="P236" s="212"/>
      <c r="Q236" s="212"/>
      <c r="R236" s="212"/>
      <c r="S236" s="212">
        <v>1</v>
      </c>
      <c r="T236" s="212">
        <v>1</v>
      </c>
      <c r="U236" s="212"/>
      <c r="V236" s="212"/>
      <c r="W236" s="212"/>
      <c r="X236" s="212"/>
      <c r="Y236" s="212"/>
      <c r="Z236" s="212"/>
      <c r="AA236" s="212"/>
      <c r="AB236" s="198" t="s">
        <v>11122</v>
      </c>
    </row>
    <row r="237" spans="1:28" ht="30" customHeight="1" x14ac:dyDescent="0.25">
      <c r="A237" s="209">
        <v>45098</v>
      </c>
      <c r="B237" s="157" t="s">
        <v>8503</v>
      </c>
      <c r="C237" s="144" t="s">
        <v>10829</v>
      </c>
      <c r="D237" s="134" t="str">
        <f>IFERROR(INDEX('MÃ CH'!$C$3:$C$3936,MATCH('Hàng trả'!$C237,'MÃ CH'!$A$3:$A$3936,0)),"")</f>
        <v>89 Tổ 9, KP1, P.Tân Hiệp, Thành phố Biên Hòa, T. Đồng Nai Việt Nam</v>
      </c>
      <c r="E237" s="62">
        <v>9102271132</v>
      </c>
      <c r="F237" s="9">
        <v>2</v>
      </c>
      <c r="G237" s="9">
        <v>1</v>
      </c>
      <c r="H237" s="9"/>
      <c r="I237" s="9">
        <v>4</v>
      </c>
      <c r="J237" s="9"/>
      <c r="K237" s="9"/>
      <c r="L237" s="9"/>
      <c r="M237" s="9"/>
      <c r="N237" s="9"/>
      <c r="O237" s="9">
        <v>1</v>
      </c>
      <c r="P237" s="9"/>
      <c r="Q237" s="9"/>
      <c r="R237" s="9"/>
      <c r="S237" s="9"/>
      <c r="T237" s="9">
        <v>2</v>
      </c>
      <c r="U237" s="9"/>
      <c r="V237" s="9"/>
      <c r="W237" s="9"/>
      <c r="X237" s="9"/>
      <c r="Y237" s="9"/>
      <c r="Z237" s="9"/>
      <c r="AA237" s="9"/>
      <c r="AB237" s="196"/>
    </row>
    <row r="238" spans="1:28" ht="30" customHeight="1" x14ac:dyDescent="0.25">
      <c r="A238" s="209">
        <v>45098</v>
      </c>
      <c r="B238" s="157" t="s">
        <v>8501</v>
      </c>
      <c r="C238" s="144" t="s">
        <v>11126</v>
      </c>
      <c r="D238" s="134" t="str">
        <f>IFERROR(INDEX('MÃ CH'!$C$3:$C$3936,MATCH('Hàng trả'!$C238,'MÃ CH'!$A$3:$A$3936,0)),"")</f>
        <v/>
      </c>
      <c r="E238" s="62">
        <v>9102384374</v>
      </c>
      <c r="F238" s="9">
        <v>2</v>
      </c>
      <c r="G238" s="9"/>
      <c r="H238" s="9"/>
      <c r="I238" s="9"/>
      <c r="J238" s="9"/>
      <c r="K238" s="9"/>
      <c r="L238" s="9"/>
      <c r="M238" s="9"/>
      <c r="N238" s="9"/>
      <c r="O238" s="9"/>
      <c r="P238" s="9"/>
      <c r="Q238" s="9"/>
      <c r="R238" s="9"/>
      <c r="S238" s="9"/>
      <c r="T238" s="9"/>
      <c r="U238" s="9"/>
      <c r="V238" s="9"/>
      <c r="W238" s="9"/>
      <c r="X238" s="9"/>
      <c r="Y238" s="9"/>
      <c r="Z238" s="9"/>
      <c r="AA238" s="9"/>
      <c r="AB238" s="196"/>
    </row>
    <row r="239" spans="1:28" ht="30" customHeight="1" x14ac:dyDescent="0.25">
      <c r="A239" s="209">
        <v>45098</v>
      </c>
      <c r="B239" s="157" t="s">
        <v>113</v>
      </c>
      <c r="C239" s="144" t="s">
        <v>11135</v>
      </c>
      <c r="D239" s="134" t="str">
        <f>IFERROR(INDEX('MÃ CH'!$C$3:$C$3936,MATCH('Hàng trả'!$C239,'MÃ CH'!$A$3:$A$3936,0)),"")</f>
        <v>372 nơ trang long, bình thạnh</v>
      </c>
      <c r="E239" s="62"/>
      <c r="F239" s="9"/>
      <c r="G239" s="9"/>
      <c r="H239" s="9"/>
      <c r="I239" s="9"/>
      <c r="J239" s="9"/>
      <c r="K239" s="9"/>
      <c r="L239" s="9"/>
      <c r="M239" s="9"/>
      <c r="N239" s="9"/>
      <c r="O239" s="9">
        <v>3</v>
      </c>
      <c r="P239" s="9"/>
      <c r="Q239" s="9"/>
      <c r="R239" s="9"/>
      <c r="S239" s="9"/>
      <c r="T239" s="9"/>
      <c r="U239" s="9"/>
      <c r="V239" s="9"/>
      <c r="W239" s="9"/>
      <c r="X239" s="9"/>
      <c r="Y239" s="9"/>
      <c r="Z239" s="9"/>
      <c r="AA239" s="9"/>
      <c r="AB239" s="196"/>
    </row>
    <row r="240" spans="1:28" ht="30" customHeight="1" x14ac:dyDescent="0.25">
      <c r="A240" s="209">
        <v>45098</v>
      </c>
      <c r="B240" s="157" t="s">
        <v>10979</v>
      </c>
      <c r="C240" s="144" t="s">
        <v>6606</v>
      </c>
      <c r="D240" s="134" t="str">
        <f>IFERROR(INDEX('MÃ CH'!$C$3:$C$3936,MATCH('Hàng trả'!$C240,'MÃ CH'!$A$3:$A$3936,0)),"")</f>
        <v>247/34 Hà Huy Giáp, khu phố 3A, Phường Thạnh Lộc, Quận 12, HCM</v>
      </c>
      <c r="E240" s="62">
        <v>9102247588</v>
      </c>
      <c r="F240" s="9">
        <v>3</v>
      </c>
      <c r="G240" s="9"/>
      <c r="H240" s="9"/>
      <c r="I240" s="9"/>
      <c r="J240" s="9"/>
      <c r="K240" s="9"/>
      <c r="L240" s="9">
        <v>2</v>
      </c>
      <c r="M240" s="9"/>
      <c r="N240" s="9"/>
      <c r="O240" s="9"/>
      <c r="P240" s="9"/>
      <c r="Q240" s="9"/>
      <c r="R240" s="9"/>
      <c r="S240" s="9"/>
      <c r="T240" s="9"/>
      <c r="U240" s="9"/>
      <c r="V240" s="9"/>
      <c r="W240" s="9"/>
      <c r="X240" s="9"/>
      <c r="Y240" s="9"/>
      <c r="Z240" s="9"/>
      <c r="AA240" s="9"/>
      <c r="AB240" s="196"/>
    </row>
    <row r="241" spans="1:28" ht="30" customHeight="1" x14ac:dyDescent="0.25">
      <c r="A241" s="209">
        <v>45098</v>
      </c>
      <c r="B241" s="157" t="s">
        <v>10979</v>
      </c>
      <c r="C241" s="144" t="s">
        <v>11038</v>
      </c>
      <c r="D241" s="134" t="str">
        <f>IFERROR(INDEX('MÃ CH'!$C$3:$C$3936,MATCH('Hàng trả'!$C241,'MÃ CH'!$A$3:$A$3936,0)),"")</f>
        <v>Tầng trệt, chung cư Sài Gòn Co.op, một phần thửa số 33 - tờ bản đồ số 40 (Bộ địa chính), phường 15, quận Gò Vấp, HCM</v>
      </c>
      <c r="E241" s="62"/>
      <c r="F241" s="9"/>
      <c r="G241" s="9"/>
      <c r="H241" s="9"/>
      <c r="I241" s="9"/>
      <c r="J241" s="9"/>
      <c r="K241" s="9"/>
      <c r="L241" s="9"/>
      <c r="M241" s="9"/>
      <c r="N241" s="9"/>
      <c r="O241" s="9"/>
      <c r="P241" s="9"/>
      <c r="Q241" s="9">
        <v>2</v>
      </c>
      <c r="R241" s="9"/>
      <c r="S241" s="9"/>
      <c r="T241" s="9"/>
      <c r="U241" s="9"/>
      <c r="V241" s="9"/>
      <c r="W241" s="9"/>
      <c r="X241" s="9"/>
      <c r="Y241" s="9"/>
      <c r="Z241" s="9"/>
      <c r="AA241" s="9"/>
      <c r="AB241" s="196"/>
    </row>
    <row r="242" spans="1:28" ht="30" customHeight="1" x14ac:dyDescent="0.25">
      <c r="A242" s="142"/>
      <c r="B242" s="157"/>
      <c r="C242" s="144"/>
      <c r="D242" s="134" t="str">
        <f>IFERROR(INDEX('MÃ CH'!$C$3:$C$3936,MATCH('Hàng trả'!$C242,'MÃ CH'!$A$3:$A$3936,0)),"")</f>
        <v/>
      </c>
      <c r="E242" s="62"/>
      <c r="F242" s="9"/>
      <c r="G242" s="9"/>
      <c r="H242" s="9"/>
      <c r="I242" s="9"/>
      <c r="J242" s="9"/>
      <c r="K242" s="9"/>
      <c r="L242" s="9"/>
      <c r="M242" s="9"/>
      <c r="N242" s="9"/>
      <c r="O242" s="9"/>
      <c r="P242" s="9"/>
      <c r="Q242" s="9"/>
      <c r="R242" s="9"/>
      <c r="S242" s="9"/>
      <c r="T242" s="9"/>
      <c r="U242" s="9"/>
      <c r="V242" s="9"/>
      <c r="W242" s="9"/>
      <c r="X242" s="9"/>
      <c r="Y242" s="9"/>
      <c r="Z242" s="9"/>
      <c r="AA242" s="9"/>
      <c r="AB242" s="196"/>
    </row>
    <row r="243" spans="1:28" ht="30" customHeight="1" x14ac:dyDescent="0.25">
      <c r="A243" s="142">
        <v>45099</v>
      </c>
      <c r="B243" s="157" t="s">
        <v>11058</v>
      </c>
      <c r="C243" s="144" t="s">
        <v>7506</v>
      </c>
      <c r="D243" s="134" t="str">
        <f>IFERROR(INDEX('MÃ CH'!$C$3:$C$3936,MATCH('Hàng trả'!$C243,'MÃ CH'!$A$3:$A$3936,0)),"")</f>
        <v>70 Lê Văn Thịnh, Phường Bình Trưng Tây, Quận 2, TP. Hồ Chí Minh Việt Nam</v>
      </c>
      <c r="E243" s="62">
        <v>9102383619</v>
      </c>
      <c r="F243" s="9"/>
      <c r="G243" s="9">
        <v>1</v>
      </c>
      <c r="H243" s="9"/>
      <c r="I243" s="9"/>
      <c r="J243" s="9"/>
      <c r="K243" s="9"/>
      <c r="L243" s="9"/>
      <c r="M243" s="9"/>
      <c r="N243" s="9">
        <v>7</v>
      </c>
      <c r="O243" s="9">
        <v>3</v>
      </c>
      <c r="P243" s="9"/>
      <c r="Q243" s="9"/>
      <c r="R243" s="9"/>
      <c r="S243" s="9"/>
      <c r="T243" s="9">
        <v>2</v>
      </c>
      <c r="U243" s="9"/>
      <c r="V243" s="9"/>
      <c r="W243" s="9"/>
      <c r="X243" s="9"/>
      <c r="Y243" s="9"/>
      <c r="Z243" s="9"/>
      <c r="AA243" s="9"/>
      <c r="AB243" s="196"/>
    </row>
    <row r="244" spans="1:28" ht="30" customHeight="1" x14ac:dyDescent="0.25">
      <c r="A244" s="142">
        <v>45099</v>
      </c>
      <c r="B244" s="157" t="s">
        <v>11058</v>
      </c>
      <c r="C244" s="144" t="s">
        <v>6119</v>
      </c>
      <c r="D244" s="134" t="str">
        <f>IFERROR(INDEX('MÃ CH'!$C$3:$C$3936,MATCH('Hàng trả'!$C244,'MÃ CH'!$A$3:$A$3936,0)),"")</f>
        <v>537 Nguyễn Duy Trinh, Phường Bình Trưng Đông, Quận 2, TP. Hồ Chí Minh Việt Nam</v>
      </c>
      <c r="E244" s="62">
        <v>9102325714</v>
      </c>
      <c r="F244" s="9">
        <v>1</v>
      </c>
      <c r="G244" s="9"/>
      <c r="H244" s="9"/>
      <c r="I244" s="9"/>
      <c r="J244" s="9"/>
      <c r="K244" s="9"/>
      <c r="L244" s="9"/>
      <c r="M244" s="9"/>
      <c r="N244" s="9">
        <v>3</v>
      </c>
      <c r="O244" s="9"/>
      <c r="P244" s="9"/>
      <c r="Q244" s="9"/>
      <c r="R244" s="9">
        <v>2</v>
      </c>
      <c r="S244" s="9"/>
      <c r="T244" s="9"/>
      <c r="U244" s="9"/>
      <c r="V244" s="9"/>
      <c r="W244" s="9"/>
      <c r="X244" s="9"/>
      <c r="Y244" s="9"/>
      <c r="Z244" s="9"/>
      <c r="AA244" s="9"/>
      <c r="AB244" s="196"/>
    </row>
    <row r="245" spans="1:28" ht="30" customHeight="1" x14ac:dyDescent="0.25">
      <c r="A245" s="142">
        <v>45099</v>
      </c>
      <c r="B245" s="157" t="s">
        <v>11058</v>
      </c>
      <c r="C245" s="144" t="s">
        <v>6001</v>
      </c>
      <c r="D245" s="134" t="str">
        <f>IFERROR(INDEX('MÃ CH'!$C$3:$C$3936,MATCH('Hàng trả'!$C245,'MÃ CH'!$A$3:$A$3936,0)),"")</f>
        <v>Căn số 0.01, Tầng 1, Lô A, Chung cư Quận 2, Khu Phố 3, Phường Bình Trưng Đông, Quận 2, TP. Hồ Chí Minh Việt Nam</v>
      </c>
      <c r="E245" s="62">
        <v>9102384085</v>
      </c>
      <c r="F245" s="9">
        <v>5</v>
      </c>
      <c r="G245" s="9"/>
      <c r="H245" s="9"/>
      <c r="I245" s="9"/>
      <c r="J245" s="9"/>
      <c r="K245" s="9"/>
      <c r="L245" s="9">
        <v>1</v>
      </c>
      <c r="M245" s="9"/>
      <c r="N245" s="9"/>
      <c r="O245" s="9"/>
      <c r="P245" s="9"/>
      <c r="Q245" s="9"/>
      <c r="R245" s="9">
        <v>2</v>
      </c>
      <c r="S245" s="9"/>
      <c r="T245" s="9">
        <v>1</v>
      </c>
      <c r="U245" s="9"/>
      <c r="V245" s="9"/>
      <c r="W245" s="9"/>
      <c r="X245" s="9"/>
      <c r="Y245" s="9"/>
      <c r="Z245" s="9"/>
      <c r="AA245" s="9"/>
      <c r="AB245" s="196"/>
    </row>
    <row r="246" spans="1:28" ht="30" customHeight="1" x14ac:dyDescent="0.25">
      <c r="A246" s="142">
        <v>45099</v>
      </c>
      <c r="B246" s="157" t="s">
        <v>11058</v>
      </c>
      <c r="C246" s="144" t="s">
        <v>6634</v>
      </c>
      <c r="D246" s="134" t="str">
        <f>IFERROR(INDEX('MÃ CH'!$C$3:$C$3936,MATCH('Hàng trả'!$C246,'MÃ CH'!$A$3:$A$3936,0)),"")</f>
        <v>876 Huỳnh Tấn Phát, Phường Tân Phú, Quận 7, HCM</v>
      </c>
      <c r="E246" s="62">
        <v>9102365702</v>
      </c>
      <c r="F246" s="9"/>
      <c r="G246" s="9"/>
      <c r="H246" s="9"/>
      <c r="I246" s="9">
        <v>3</v>
      </c>
      <c r="J246" s="9"/>
      <c r="K246" s="9"/>
      <c r="L246" s="9"/>
      <c r="M246" s="9"/>
      <c r="N246" s="9">
        <v>2</v>
      </c>
      <c r="O246" s="9"/>
      <c r="P246" s="9"/>
      <c r="Q246" s="9"/>
      <c r="R246" s="9"/>
      <c r="S246" s="9"/>
      <c r="T246" s="9">
        <v>1</v>
      </c>
      <c r="U246" s="9"/>
      <c r="V246" s="9"/>
      <c r="W246" s="9"/>
      <c r="X246" s="9"/>
      <c r="Y246" s="9"/>
      <c r="Z246" s="9"/>
      <c r="AA246" s="9"/>
      <c r="AB246" s="196"/>
    </row>
    <row r="247" spans="1:28" ht="30" customHeight="1" x14ac:dyDescent="0.25">
      <c r="A247" s="142">
        <v>45099</v>
      </c>
      <c r="B247" s="157" t="s">
        <v>11058</v>
      </c>
      <c r="C247" s="144" t="s">
        <v>6980</v>
      </c>
      <c r="D247" s="134" t="str">
        <f>IFERROR(INDEX('MÃ CH'!$C$3:$C$3936,MATCH('Hàng trả'!$C247,'MÃ CH'!$A$3:$A$3936,0)),"")</f>
        <v>A01-05, tầng 1, CC The Golden Star, 72 Nguyễn Thị Thập, P.Bình Thuận, Q.7, HCM</v>
      </c>
      <c r="E247" s="62">
        <v>9102344006</v>
      </c>
      <c r="F247" s="9"/>
      <c r="G247" s="9"/>
      <c r="H247" s="9"/>
      <c r="I247" s="9"/>
      <c r="J247" s="9"/>
      <c r="K247" s="9"/>
      <c r="L247" s="9"/>
      <c r="M247" s="9"/>
      <c r="N247" s="9"/>
      <c r="O247" s="9">
        <v>3</v>
      </c>
      <c r="P247" s="9"/>
      <c r="Q247" s="9"/>
      <c r="R247" s="9">
        <v>3</v>
      </c>
      <c r="S247" s="9"/>
      <c r="T247" s="9">
        <v>1</v>
      </c>
      <c r="U247" s="9"/>
      <c r="V247" s="9"/>
      <c r="W247" s="9"/>
      <c r="X247" s="9"/>
      <c r="Y247" s="9"/>
      <c r="Z247" s="9"/>
      <c r="AA247" s="9"/>
      <c r="AB247" s="196"/>
    </row>
    <row r="248" spans="1:28" ht="30" customHeight="1" x14ac:dyDescent="0.25">
      <c r="A248" s="142">
        <v>45099</v>
      </c>
      <c r="B248" s="157" t="s">
        <v>11058</v>
      </c>
      <c r="C248" s="144" t="s">
        <v>6062</v>
      </c>
      <c r="D248" s="134" t="str">
        <f>IFERROR(INDEX('MÃ CH'!$C$3:$C$3936,MATCH('Hàng trả'!$C248,'MÃ CH'!$A$3:$A$3936,0)),"")</f>
        <v>K0.04 Lô K, tầng 1, Chung cư K, KDC City Land, 99 Nguyễn Thị Thập, P. Tân Phú, Quận 7, HCM</v>
      </c>
      <c r="E248" s="62">
        <v>9102209075</v>
      </c>
      <c r="F248" s="9">
        <v>1</v>
      </c>
      <c r="G248" s="9"/>
      <c r="H248" s="9"/>
      <c r="I248" s="9">
        <v>4</v>
      </c>
      <c r="J248" s="9"/>
      <c r="K248" s="9"/>
      <c r="L248" s="9"/>
      <c r="M248" s="9"/>
      <c r="N248" s="9"/>
      <c r="O248" s="9">
        <v>2</v>
      </c>
      <c r="P248" s="9"/>
      <c r="Q248" s="9"/>
      <c r="R248" s="9"/>
      <c r="S248" s="9"/>
      <c r="T248" s="9"/>
      <c r="U248" s="9"/>
      <c r="V248" s="9"/>
      <c r="W248" s="9"/>
      <c r="X248" s="9"/>
      <c r="Y248" s="9"/>
      <c r="Z248" s="9"/>
      <c r="AA248" s="9"/>
      <c r="AB248" s="196"/>
    </row>
    <row r="249" spans="1:28" ht="30" customHeight="1" x14ac:dyDescent="0.25">
      <c r="A249" s="142">
        <v>45099</v>
      </c>
      <c r="B249" s="157" t="s">
        <v>11058</v>
      </c>
      <c r="C249" s="144" t="s">
        <v>6062</v>
      </c>
      <c r="D249" s="134" t="str">
        <f>IFERROR(INDEX('MÃ CH'!$C$3:$C$3936,MATCH('Hàng trả'!$C249,'MÃ CH'!$A$3:$A$3936,0)),"")</f>
        <v>K0.04 Lô K, tầng 1, Chung cư K, KDC City Land, 99 Nguyễn Thị Thập, P. Tân Phú, Quận 7, HCM</v>
      </c>
      <c r="E249" s="62">
        <v>9102357275</v>
      </c>
      <c r="F249" s="9"/>
      <c r="G249" s="9"/>
      <c r="H249" s="9"/>
      <c r="I249" s="9">
        <v>2</v>
      </c>
      <c r="J249" s="9"/>
      <c r="K249" s="9"/>
      <c r="L249" s="9"/>
      <c r="M249" s="9"/>
      <c r="N249" s="9"/>
      <c r="O249" s="9">
        <v>1</v>
      </c>
      <c r="P249" s="9"/>
      <c r="Q249" s="9">
        <v>2</v>
      </c>
      <c r="R249" s="9"/>
      <c r="S249" s="9"/>
      <c r="T249" s="9"/>
      <c r="U249" s="9"/>
      <c r="V249" s="9"/>
      <c r="W249" s="9"/>
      <c r="X249" s="9"/>
      <c r="Y249" s="9"/>
      <c r="Z249" s="9"/>
      <c r="AA249" s="9"/>
      <c r="AB249" s="196"/>
    </row>
    <row r="250" spans="1:28" ht="30" customHeight="1" x14ac:dyDescent="0.25">
      <c r="A250" s="142">
        <v>45099</v>
      </c>
      <c r="B250" s="157" t="s">
        <v>11058</v>
      </c>
      <c r="C250" s="144" t="s">
        <v>7034</v>
      </c>
      <c r="D250" s="134" t="str">
        <f>IFERROR(INDEX('MÃ CH'!$C$3:$C$3936,MATCH('Hàng trả'!$C250,'MÃ CH'!$A$3:$A$3936,0)),"")</f>
        <v>Lô N1, Tháp M2 - Tháp Nam, KDC, P.Bắc Rạch Bà Bướm (Jamona, City), Đào Trí, P.Phú Thuận, Q.7, HCM</v>
      </c>
      <c r="E250" s="62">
        <v>9102365475</v>
      </c>
      <c r="F250" s="9">
        <v>3</v>
      </c>
      <c r="G250" s="9">
        <v>1</v>
      </c>
      <c r="H250" s="9"/>
      <c r="I250" s="9">
        <v>3</v>
      </c>
      <c r="J250" s="9"/>
      <c r="K250" s="9"/>
      <c r="L250" s="9"/>
      <c r="M250" s="9"/>
      <c r="N250" s="9"/>
      <c r="O250" s="9"/>
      <c r="P250" s="9"/>
      <c r="Q250" s="9"/>
      <c r="R250" s="9"/>
      <c r="S250" s="9"/>
      <c r="T250" s="9"/>
      <c r="U250" s="9"/>
      <c r="V250" s="9"/>
      <c r="W250" s="9"/>
      <c r="X250" s="9"/>
      <c r="Y250" s="9"/>
      <c r="Z250" s="9"/>
      <c r="AA250" s="9"/>
      <c r="AB250" s="196"/>
    </row>
    <row r="251" spans="1:28" ht="30" customHeight="1" x14ac:dyDescent="0.25">
      <c r="A251" s="142">
        <v>45099</v>
      </c>
      <c r="B251" s="157" t="s">
        <v>11058</v>
      </c>
      <c r="C251" s="144" t="s">
        <v>7036</v>
      </c>
      <c r="D251" s="134" t="str">
        <f>IFERROR(INDEX('MÃ CH'!$C$3:$C$3936,MATCH('Hàng trả'!$C251,'MÃ CH'!$A$3:$A$3936,0)),"")</f>
        <v>Lô B2, tháp M1, Tháp Bắc, Tòa nhà, Jamona City, Đường Đào Trí, P.Phú Thuận, Q.7, HCM</v>
      </c>
      <c r="E251" s="62">
        <v>9102313333</v>
      </c>
      <c r="F251" s="9">
        <v>5</v>
      </c>
      <c r="G251" s="9"/>
      <c r="H251" s="9"/>
      <c r="I251" s="9">
        <v>4</v>
      </c>
      <c r="J251" s="9"/>
      <c r="K251" s="9"/>
      <c r="L251" s="9">
        <v>2</v>
      </c>
      <c r="M251" s="9"/>
      <c r="N251" s="9"/>
      <c r="O251" s="9"/>
      <c r="P251" s="9"/>
      <c r="Q251" s="9"/>
      <c r="R251" s="9">
        <v>1</v>
      </c>
      <c r="S251" s="9"/>
      <c r="T251" s="9"/>
      <c r="U251" s="9"/>
      <c r="V251" s="9"/>
      <c r="W251" s="9"/>
      <c r="X251" s="9"/>
      <c r="Y251" s="9"/>
      <c r="Z251" s="9"/>
      <c r="AA251" s="9"/>
      <c r="AB251" s="196"/>
    </row>
    <row r="252" spans="1:28" ht="30" customHeight="1" x14ac:dyDescent="0.25">
      <c r="A252" s="142">
        <v>45099</v>
      </c>
      <c r="B252" s="157" t="s">
        <v>11058</v>
      </c>
      <c r="C252" s="144" t="s">
        <v>6921</v>
      </c>
      <c r="D252" s="134" t="str">
        <f>IFERROR(INDEX('MÃ CH'!$C$3:$C$3936,MATCH('Hàng trả'!$C252,'MÃ CH'!$A$3:$A$3936,0)),"")</f>
        <v>84 Gò Ô Môi, KP2, Phường Phú Thuận, Q7, HCM</v>
      </c>
      <c r="E252" s="62">
        <v>9102331882</v>
      </c>
      <c r="F252" s="9"/>
      <c r="G252" s="9"/>
      <c r="H252" s="9"/>
      <c r="I252" s="9"/>
      <c r="J252" s="9"/>
      <c r="K252" s="9"/>
      <c r="L252" s="9">
        <v>2</v>
      </c>
      <c r="M252" s="9"/>
      <c r="N252" s="9"/>
      <c r="O252" s="9">
        <v>3</v>
      </c>
      <c r="P252" s="9"/>
      <c r="Q252" s="9"/>
      <c r="R252" s="9"/>
      <c r="S252" s="9"/>
      <c r="T252" s="9">
        <v>1</v>
      </c>
      <c r="U252" s="9"/>
      <c r="V252" s="9"/>
      <c r="W252" s="9"/>
      <c r="X252" s="9"/>
      <c r="Y252" s="9"/>
      <c r="Z252" s="9"/>
      <c r="AA252" s="9"/>
      <c r="AB252" s="196"/>
    </row>
    <row r="253" spans="1:28" ht="30" customHeight="1" x14ac:dyDescent="0.25">
      <c r="A253" s="142">
        <v>45099</v>
      </c>
      <c r="B253" s="157" t="s">
        <v>11058</v>
      </c>
      <c r="C253" s="144" t="s">
        <v>5894</v>
      </c>
      <c r="D253" s="134" t="str">
        <f>IFERROR(INDEX('MÃ CH'!$C$3:$C$3936,MATCH('Hàng trả'!$C253,'MÃ CH'!$A$3:$A$3936,0)),"")</f>
        <v>0.1 Lô A, Lương Định Của Ấp 2, P. An Phú, Quận 2, TP. Hồ Chí Minh Việt Nam</v>
      </c>
      <c r="E253" s="62">
        <v>9102376321</v>
      </c>
      <c r="F253" s="9">
        <v>3</v>
      </c>
      <c r="G253" s="9">
        <v>1</v>
      </c>
      <c r="H253" s="9"/>
      <c r="I253" s="9"/>
      <c r="J253" s="9"/>
      <c r="K253" s="9"/>
      <c r="L253" s="9"/>
      <c r="M253" s="9"/>
      <c r="N253" s="9"/>
      <c r="O253" s="9">
        <v>3</v>
      </c>
      <c r="P253" s="9"/>
      <c r="Q253" s="9"/>
      <c r="R253" s="9"/>
      <c r="S253" s="9"/>
      <c r="T253" s="9"/>
      <c r="U253" s="9"/>
      <c r="V253" s="9"/>
      <c r="W253" s="9"/>
      <c r="X253" s="9"/>
      <c r="Y253" s="9"/>
      <c r="Z253" s="9"/>
      <c r="AA253" s="9"/>
      <c r="AB253" s="196"/>
    </row>
    <row r="254" spans="1:28" s="225" customFormat="1" ht="30" customHeight="1" x14ac:dyDescent="0.25">
      <c r="A254" s="189">
        <v>45099</v>
      </c>
      <c r="B254" s="190" t="s">
        <v>11058</v>
      </c>
      <c r="C254" s="191" t="s">
        <v>7506</v>
      </c>
      <c r="D254" s="192" t="str">
        <f>IFERROR(INDEX('MÃ CH'!$C$3:$C$3936,MATCH('Hàng trả'!$C254,'MÃ CH'!$A$3:$A$3936,0)),"")</f>
        <v>70 Lê Văn Thịnh, Phường Bình Trưng Tây, Quận 2, TP. Hồ Chí Minh Việt Nam</v>
      </c>
      <c r="E254" s="193">
        <v>9102383554</v>
      </c>
      <c r="F254" s="212">
        <v>4</v>
      </c>
      <c r="G254" s="212"/>
      <c r="H254" s="212"/>
      <c r="I254" s="212"/>
      <c r="J254" s="212"/>
      <c r="K254" s="212"/>
      <c r="L254" s="212">
        <v>3</v>
      </c>
      <c r="M254" s="212"/>
      <c r="N254" s="212"/>
      <c r="O254" s="212">
        <v>1</v>
      </c>
      <c r="P254" s="212"/>
      <c r="Q254" s="212">
        <v>1</v>
      </c>
      <c r="R254" s="212">
        <v>3</v>
      </c>
      <c r="S254" s="212"/>
      <c r="T254" s="212">
        <v>1</v>
      </c>
      <c r="U254" s="212"/>
      <c r="V254" s="212"/>
      <c r="W254" s="212"/>
      <c r="X254" s="212"/>
      <c r="Y254" s="212"/>
      <c r="Z254" s="212"/>
      <c r="AA254" s="212"/>
      <c r="AB254" s="198" t="s">
        <v>11149</v>
      </c>
    </row>
    <row r="255" spans="1:28" ht="30" customHeight="1" x14ac:dyDescent="0.25">
      <c r="A255" s="142">
        <v>45099</v>
      </c>
      <c r="B255" s="157"/>
      <c r="C255" s="144" t="s">
        <v>11150</v>
      </c>
      <c r="D255" s="134" t="str">
        <f>IFERROR(INDEX('MÃ CH'!$C$3:$C$3936,MATCH('Hàng trả'!$C255,'MÃ CH'!$A$3:$A$3936,0)),"")</f>
        <v>Cửa hàng số 0.13 và 0.14, cửa hàng Cao ốc Thương Mại căn hộ Thuần Việt, số 319 Lý Thường Kiệt, phường 15, quận 11, thành phố Hồ Chí Minh</v>
      </c>
      <c r="E255" s="62"/>
      <c r="F255" s="9"/>
      <c r="G255" s="9"/>
      <c r="H255" s="9"/>
      <c r="I255" s="9"/>
      <c r="J255" s="9"/>
      <c r="K255" s="9"/>
      <c r="L255" s="9"/>
      <c r="M255" s="9"/>
      <c r="N255" s="9"/>
      <c r="O255" s="9"/>
      <c r="P255" s="9"/>
      <c r="Q255" s="9"/>
      <c r="R255" s="9"/>
      <c r="S255" s="9"/>
      <c r="T255" s="9"/>
      <c r="U255" s="9"/>
      <c r="V255" s="9"/>
      <c r="W255" s="9"/>
      <c r="X255" s="9"/>
      <c r="Y255" s="9"/>
      <c r="Z255" s="9"/>
      <c r="AA255" s="9">
        <v>1</v>
      </c>
      <c r="AB255" s="196"/>
    </row>
    <row r="256" spans="1:28" ht="30" customHeight="1" x14ac:dyDescent="0.25">
      <c r="A256" s="142">
        <v>45099</v>
      </c>
      <c r="B256" s="157"/>
      <c r="C256" s="144" t="s">
        <v>11151</v>
      </c>
      <c r="D256" s="134" t="str">
        <f>IFERROR(INDEX('MÃ CH'!$C$3:$C$3936,MATCH('Hàng trả'!$C256,'MÃ CH'!$A$3:$A$3936,0)),"")</f>
        <v>369 Nguyễn Thái Bình, phường 12, quận Tân Bình, thành phố Hồ Chí Minh</v>
      </c>
      <c r="E256" s="62"/>
      <c r="F256" s="9"/>
      <c r="G256" s="9"/>
      <c r="H256" s="9"/>
      <c r="I256" s="9"/>
      <c r="J256" s="9"/>
      <c r="K256" s="9"/>
      <c r="L256" s="9"/>
      <c r="M256" s="9"/>
      <c r="N256" s="9"/>
      <c r="O256" s="9"/>
      <c r="P256" s="9"/>
      <c r="Q256" s="9"/>
      <c r="R256" s="9"/>
      <c r="S256" s="9"/>
      <c r="T256" s="9"/>
      <c r="U256" s="9"/>
      <c r="V256" s="9"/>
      <c r="W256" s="9"/>
      <c r="X256" s="9"/>
      <c r="Y256" s="9"/>
      <c r="Z256" s="9"/>
      <c r="AA256" s="9">
        <v>5</v>
      </c>
      <c r="AB256" s="196"/>
    </row>
    <row r="257" spans="1:28" ht="30" customHeight="1" x14ac:dyDescent="0.25">
      <c r="A257" s="142">
        <v>45099</v>
      </c>
      <c r="B257" s="157"/>
      <c r="C257" s="144" t="s">
        <v>11152</v>
      </c>
      <c r="D257" s="134" t="str">
        <f>IFERROR(INDEX('MÃ CH'!$C$3:$C$3936,MATCH('Hàng trả'!$C257,'MÃ CH'!$A$3:$A$3936,0)),"")</f>
        <v>9 Nguyễn Kim, phường 12, quận 5, thành phố Hồ Chí Minh</v>
      </c>
      <c r="E257" s="62"/>
      <c r="F257" s="9"/>
      <c r="G257" s="9"/>
      <c r="H257" s="9"/>
      <c r="I257" s="9"/>
      <c r="J257" s="9"/>
      <c r="K257" s="9"/>
      <c r="L257" s="9"/>
      <c r="M257" s="9"/>
      <c r="N257" s="9"/>
      <c r="O257" s="9"/>
      <c r="P257" s="9"/>
      <c r="Q257" s="9"/>
      <c r="R257" s="9"/>
      <c r="S257" s="9"/>
      <c r="T257" s="9"/>
      <c r="U257" s="9"/>
      <c r="V257" s="9"/>
      <c r="W257" s="9"/>
      <c r="X257" s="9"/>
      <c r="Y257" s="9"/>
      <c r="Z257" s="9"/>
      <c r="AA257" s="9">
        <v>5</v>
      </c>
      <c r="AB257" s="196"/>
    </row>
    <row r="258" spans="1:28" ht="30" customHeight="1" x14ac:dyDescent="0.25">
      <c r="A258" s="142">
        <v>45099</v>
      </c>
      <c r="B258" s="157"/>
      <c r="C258" s="144" t="s">
        <v>11153</v>
      </c>
      <c r="D258" s="134" t="str">
        <f>IFERROR(INDEX('MÃ CH'!$C$3:$C$3936,MATCH('Hàng trả'!$C258,'MÃ CH'!$A$3:$A$3936,0)),"")</f>
        <v>Tầng Trệt Khối Nhà A, Lô số 20 Đường Võ Nguyên Giáp, Khu Dân Cư Phú An, Khu Đô Thị Mới Nam Sông Cần Thơ, Phường Phú Thứ, Quận Cái RCái Răng, Tỉnh Cần Thơ</v>
      </c>
      <c r="E258" s="62"/>
      <c r="F258" s="9"/>
      <c r="G258" s="9"/>
      <c r="H258" s="9"/>
      <c r="I258" s="9"/>
      <c r="J258" s="9"/>
      <c r="K258" s="9"/>
      <c r="L258" s="9"/>
      <c r="M258" s="9"/>
      <c r="N258" s="9"/>
      <c r="O258" s="9"/>
      <c r="P258" s="9"/>
      <c r="Q258" s="9"/>
      <c r="R258" s="9"/>
      <c r="S258" s="9"/>
      <c r="T258" s="9"/>
      <c r="U258" s="9"/>
      <c r="V258" s="9"/>
      <c r="W258" s="9"/>
      <c r="X258" s="9"/>
      <c r="Y258" s="9"/>
      <c r="Z258" s="9"/>
      <c r="AA258" s="9">
        <v>2</v>
      </c>
      <c r="AB258" s="196"/>
    </row>
    <row r="259" spans="1:28" ht="30" customHeight="1" x14ac:dyDescent="0.25">
      <c r="A259" s="142">
        <v>45099</v>
      </c>
      <c r="B259" s="157"/>
      <c r="C259" s="144" t="s">
        <v>11154</v>
      </c>
      <c r="D259" s="134" t="str">
        <f>IFERROR(INDEX('MÃ CH'!$C$3:$C$3936,MATCH('Hàng trả'!$C259,'MÃ CH'!$A$3:$A$3936,0)),"")</f>
        <v>166 Đường 3/2, Phường Hưng Lợi, Quận Ninh Ninh Kiều, Tỉnh Cần Thơ</v>
      </c>
      <c r="E259" s="62"/>
      <c r="F259" s="9"/>
      <c r="G259" s="9"/>
      <c r="H259" s="9"/>
      <c r="I259" s="9"/>
      <c r="J259" s="9"/>
      <c r="K259" s="9"/>
      <c r="L259" s="9"/>
      <c r="M259" s="9"/>
      <c r="N259" s="9"/>
      <c r="O259" s="9"/>
      <c r="P259" s="9"/>
      <c r="Q259" s="9"/>
      <c r="R259" s="9"/>
      <c r="S259" s="9"/>
      <c r="T259" s="9"/>
      <c r="U259" s="9"/>
      <c r="V259" s="9"/>
      <c r="W259" s="9"/>
      <c r="X259" s="9"/>
      <c r="Y259" s="9"/>
      <c r="Z259" s="9"/>
      <c r="AA259" s="9">
        <v>1</v>
      </c>
      <c r="AB259" s="196"/>
    </row>
    <row r="260" spans="1:28" ht="30" customHeight="1" x14ac:dyDescent="0.25">
      <c r="A260" s="142">
        <v>45099</v>
      </c>
      <c r="B260" s="157"/>
      <c r="C260" s="144" t="s">
        <v>11155</v>
      </c>
      <c r="D260" s="134" t="str">
        <f>IFERROR(INDEX('MÃ CH'!$C$3:$C$3936,MATCH('Hàng trả'!$C260,'MÃ CH'!$A$3:$A$3936,0)),"")</f>
        <v>59 Nguyễn Văn Cừ, Phường An Hòa, Quận Ninh Ninh Kiều, Tỉnh Cần Thơ</v>
      </c>
      <c r="E260" s="62"/>
      <c r="F260" s="9"/>
      <c r="G260" s="9"/>
      <c r="H260" s="9"/>
      <c r="I260" s="9"/>
      <c r="J260" s="9"/>
      <c r="K260" s="9"/>
      <c r="L260" s="9"/>
      <c r="M260" s="9"/>
      <c r="N260" s="9"/>
      <c r="O260" s="9"/>
      <c r="P260" s="9"/>
      <c r="Q260" s="9"/>
      <c r="R260" s="9"/>
      <c r="S260" s="9"/>
      <c r="T260" s="9"/>
      <c r="U260" s="9"/>
      <c r="V260" s="9"/>
      <c r="W260" s="9"/>
      <c r="X260" s="9"/>
      <c r="Y260" s="9"/>
      <c r="Z260" s="9"/>
      <c r="AA260" s="9">
        <v>2</v>
      </c>
      <c r="AB260" s="196"/>
    </row>
    <row r="261" spans="1:28" ht="30" customHeight="1" x14ac:dyDescent="0.25">
      <c r="A261" s="142">
        <v>45099</v>
      </c>
      <c r="B261" s="157"/>
      <c r="C261" s="144" t="s">
        <v>11156</v>
      </c>
      <c r="D261" s="134" t="str">
        <f>IFERROR(INDEX('MÃ CH'!$C$3:$C$3936,MATCH('Hàng trả'!$C261,'MÃ CH'!$A$3:$A$3936,0)),"")</f>
        <v>89 Trần Việt Châu, Phường An Hòa, Quận Ninh Ninh Kiều, Tỉnh Cần Thơ</v>
      </c>
      <c r="E261" s="62"/>
      <c r="F261" s="9"/>
      <c r="G261" s="9"/>
      <c r="H261" s="9"/>
      <c r="I261" s="9"/>
      <c r="J261" s="9"/>
      <c r="K261" s="9"/>
      <c r="L261" s="9"/>
      <c r="M261" s="9"/>
      <c r="N261" s="9"/>
      <c r="O261" s="9"/>
      <c r="P261" s="9"/>
      <c r="Q261" s="9"/>
      <c r="R261" s="9"/>
      <c r="S261" s="9"/>
      <c r="T261" s="9"/>
      <c r="U261" s="9"/>
      <c r="V261" s="9"/>
      <c r="W261" s="9"/>
      <c r="X261" s="9"/>
      <c r="Y261" s="9"/>
      <c r="Z261" s="9"/>
      <c r="AA261" s="9">
        <v>1</v>
      </c>
      <c r="AB261" s="196"/>
    </row>
    <row r="262" spans="1:28" ht="30" customHeight="1" x14ac:dyDescent="0.25">
      <c r="A262" s="142">
        <v>45099</v>
      </c>
      <c r="B262" s="157"/>
      <c r="C262" s="144" t="s">
        <v>11157</v>
      </c>
      <c r="D262" s="134" t="str">
        <f>IFERROR(INDEX('MÃ CH'!$C$3:$C$3936,MATCH('Hàng trả'!$C262,'MÃ CH'!$A$3:$A$3936,0)),"")</f>
        <v>376 Đường 30/4, Phường Hưng Lợi, Quận Ninh Ninh Kiều, Tỉnh Cần Thơ</v>
      </c>
      <c r="E262" s="62"/>
      <c r="F262" s="9"/>
      <c r="G262" s="9"/>
      <c r="H262" s="9"/>
      <c r="I262" s="9"/>
      <c r="J262" s="9"/>
      <c r="K262" s="9"/>
      <c r="L262" s="9"/>
      <c r="M262" s="9"/>
      <c r="N262" s="9"/>
      <c r="O262" s="9"/>
      <c r="P262" s="9"/>
      <c r="Q262" s="9"/>
      <c r="R262" s="9"/>
      <c r="S262" s="9"/>
      <c r="T262" s="9"/>
      <c r="U262" s="9"/>
      <c r="V262" s="9"/>
      <c r="W262" s="9"/>
      <c r="X262" s="9"/>
      <c r="Y262" s="9"/>
      <c r="Z262" s="9"/>
      <c r="AA262" s="9">
        <v>3</v>
      </c>
      <c r="AB262" s="196"/>
    </row>
    <row r="263" spans="1:28" ht="30" customHeight="1" x14ac:dyDescent="0.25">
      <c r="A263" s="142">
        <v>45099</v>
      </c>
      <c r="B263" s="157"/>
      <c r="C263" s="144" t="s">
        <v>11158</v>
      </c>
      <c r="D263" s="134" t="str">
        <f>IFERROR(INDEX('MÃ CH'!$C$3:$C$3936,MATCH('Hàng trả'!$C263,'MÃ CH'!$A$3:$A$3936,0)),"")</f>
        <v>129 Trần Văn Khéo, Phường Cái Khế, Quận Ninh Ninh Kiều, Tỉnh Cần Thơ</v>
      </c>
      <c r="E263" s="62"/>
      <c r="F263" s="9"/>
      <c r="G263" s="9"/>
      <c r="H263" s="9"/>
      <c r="I263" s="9"/>
      <c r="J263" s="9"/>
      <c r="K263" s="9"/>
      <c r="L263" s="9"/>
      <c r="M263" s="9"/>
      <c r="N263" s="9"/>
      <c r="O263" s="9"/>
      <c r="P263" s="9"/>
      <c r="Q263" s="9"/>
      <c r="R263" s="9"/>
      <c r="S263" s="9"/>
      <c r="T263" s="9"/>
      <c r="U263" s="9"/>
      <c r="V263" s="9"/>
      <c r="W263" s="9"/>
      <c r="X263" s="9"/>
      <c r="Y263" s="9"/>
      <c r="Z263" s="9"/>
      <c r="AA263" s="9">
        <v>4</v>
      </c>
      <c r="AB263" s="196"/>
    </row>
    <row r="264" spans="1:28" ht="30" customHeight="1" x14ac:dyDescent="0.25">
      <c r="A264" s="142">
        <v>45099</v>
      </c>
      <c r="B264" s="157"/>
      <c r="C264" s="144" t="s">
        <v>11159</v>
      </c>
      <c r="D264" s="134" t="str">
        <f>IFERROR(INDEX('MÃ CH'!$C$3:$C$3936,MATCH('Hàng trả'!$C264,'MÃ CH'!$A$3:$A$3936,0)),"")</f>
        <v>3-5 Lý Tự Trọng, Phường An Phú, Quận Ninh Ninh Kiều, Tỉnh Cần Thơ</v>
      </c>
      <c r="E264" s="62"/>
      <c r="F264" s="9"/>
      <c r="G264" s="9"/>
      <c r="H264" s="9"/>
      <c r="I264" s="9"/>
      <c r="J264" s="9"/>
      <c r="K264" s="9"/>
      <c r="L264" s="9"/>
      <c r="M264" s="9"/>
      <c r="N264" s="9"/>
      <c r="O264" s="9"/>
      <c r="P264" s="9"/>
      <c r="Q264" s="9"/>
      <c r="R264" s="9"/>
      <c r="S264" s="9"/>
      <c r="T264" s="9"/>
      <c r="U264" s="9"/>
      <c r="V264" s="9"/>
      <c r="W264" s="9"/>
      <c r="X264" s="9"/>
      <c r="Y264" s="9"/>
      <c r="Z264" s="9"/>
      <c r="AA264" s="9">
        <v>2</v>
      </c>
      <c r="AB264" s="196"/>
    </row>
    <row r="265" spans="1:28" ht="30" customHeight="1" x14ac:dyDescent="0.25">
      <c r="A265" s="142">
        <v>45099</v>
      </c>
      <c r="B265" s="157"/>
      <c r="C265" s="144" t="s">
        <v>11160</v>
      </c>
      <c r="D265" s="134" t="str">
        <f>IFERROR(INDEX('MÃ CH'!$C$3:$C$3936,MATCH('Hàng trả'!$C265,'MÃ CH'!$A$3:$A$3936,0)),"")</f>
        <v>128 Hai Bà Trưng, Phường Tân An, Quận Ninh Ninh Kiều, Tỉnh Cần Thơ</v>
      </c>
      <c r="E265" s="62"/>
      <c r="F265" s="9"/>
      <c r="G265" s="9"/>
      <c r="H265" s="9"/>
      <c r="I265" s="9"/>
      <c r="J265" s="9"/>
      <c r="K265" s="9"/>
      <c r="L265" s="9"/>
      <c r="M265" s="9"/>
      <c r="N265" s="9"/>
      <c r="O265" s="9"/>
      <c r="P265" s="9"/>
      <c r="Q265" s="9"/>
      <c r="R265" s="9"/>
      <c r="S265" s="9"/>
      <c r="T265" s="9"/>
      <c r="U265" s="9"/>
      <c r="V265" s="9"/>
      <c r="W265" s="9"/>
      <c r="X265" s="9"/>
      <c r="Y265" s="9"/>
      <c r="Z265" s="9"/>
      <c r="AA265" s="9">
        <v>2</v>
      </c>
      <c r="AB265" s="196"/>
    </row>
    <row r="266" spans="1:28" ht="30" customHeight="1" x14ac:dyDescent="0.25">
      <c r="A266" s="142">
        <v>45099</v>
      </c>
      <c r="B266" s="157" t="s">
        <v>8501</v>
      </c>
      <c r="C266" s="144" t="s">
        <v>11162</v>
      </c>
      <c r="D266" s="134" t="str">
        <f>IFERROR(INDEX('MÃ CH'!$C$3:$C$3936,MATCH('Hàng trả'!$C266,'MÃ CH'!$A$3:$A$3936,0)),"")</f>
        <v/>
      </c>
      <c r="E266" s="62">
        <v>9102394755</v>
      </c>
      <c r="F266" s="9">
        <v>3</v>
      </c>
      <c r="G266" s="9"/>
      <c r="H266" s="9"/>
      <c r="I266" s="9"/>
      <c r="J266" s="9"/>
      <c r="K266" s="9"/>
      <c r="L266" s="9">
        <v>1</v>
      </c>
      <c r="M266" s="9"/>
      <c r="N266" s="9"/>
      <c r="O266" s="9">
        <v>4</v>
      </c>
      <c r="P266" s="9"/>
      <c r="Q266" s="9"/>
      <c r="R266" s="9"/>
      <c r="S266" s="9"/>
      <c r="T266" s="9"/>
      <c r="U266" s="9"/>
      <c r="V266" s="9"/>
      <c r="W266" s="9"/>
      <c r="X266" s="9"/>
      <c r="Y266" s="9"/>
      <c r="Z266" s="9"/>
      <c r="AA266" s="9"/>
      <c r="AB266" s="196"/>
    </row>
    <row r="267" spans="1:28" ht="30" customHeight="1" x14ac:dyDescent="0.25">
      <c r="A267" s="142">
        <v>45099</v>
      </c>
      <c r="B267" s="157" t="s">
        <v>8501</v>
      </c>
      <c r="C267" s="144" t="s">
        <v>11163</v>
      </c>
      <c r="D267" s="134" t="str">
        <f>IFERROR(INDEX('MÃ CH'!$C$3:$C$3936,MATCH('Hàng trả'!$C267,'MÃ CH'!$A$3:$A$3936,0)),"")</f>
        <v/>
      </c>
      <c r="E267" s="62">
        <v>9102394134</v>
      </c>
      <c r="F267" s="9">
        <v>2</v>
      </c>
      <c r="G267" s="9"/>
      <c r="H267" s="9"/>
      <c r="I267" s="9"/>
      <c r="J267" s="9"/>
      <c r="K267" s="9"/>
      <c r="L267" s="9"/>
      <c r="M267" s="9"/>
      <c r="N267" s="9"/>
      <c r="O267" s="9"/>
      <c r="P267" s="9"/>
      <c r="Q267" s="9"/>
      <c r="R267" s="9"/>
      <c r="S267" s="9"/>
      <c r="T267" s="9">
        <v>1</v>
      </c>
      <c r="U267" s="9"/>
      <c r="V267" s="9"/>
      <c r="W267" s="9"/>
      <c r="X267" s="9"/>
      <c r="Y267" s="9"/>
      <c r="Z267" s="9"/>
      <c r="AA267" s="9"/>
      <c r="AB267" s="196"/>
    </row>
    <row r="268" spans="1:28" ht="30" customHeight="1" x14ac:dyDescent="0.25">
      <c r="A268" s="142">
        <v>45099</v>
      </c>
      <c r="B268" s="157" t="s">
        <v>8501</v>
      </c>
      <c r="C268" s="144" t="s">
        <v>11164</v>
      </c>
      <c r="D268" s="134" t="str">
        <f>IFERROR(INDEX('MÃ CH'!$C$3:$C$3936,MATCH('Hàng trả'!$C268,'MÃ CH'!$A$3:$A$3936,0)),"")</f>
        <v/>
      </c>
      <c r="E268" s="62">
        <v>9102393866</v>
      </c>
      <c r="F268" s="9">
        <v>2</v>
      </c>
      <c r="G268" s="9">
        <v>1</v>
      </c>
      <c r="H268" s="9"/>
      <c r="I268" s="9">
        <v>2</v>
      </c>
      <c r="J268" s="9"/>
      <c r="K268" s="9"/>
      <c r="L268" s="9"/>
      <c r="M268" s="9"/>
      <c r="N268" s="9">
        <v>3</v>
      </c>
      <c r="O268" s="9">
        <v>4</v>
      </c>
      <c r="P268" s="9"/>
      <c r="Q268" s="9"/>
      <c r="R268" s="9"/>
      <c r="S268" s="9"/>
      <c r="T268" s="9"/>
      <c r="U268" s="9"/>
      <c r="V268" s="9"/>
      <c r="W268" s="9"/>
      <c r="X268" s="9"/>
      <c r="Y268" s="9"/>
      <c r="Z268" s="9"/>
      <c r="AA268" s="9"/>
      <c r="AB268" s="196"/>
    </row>
    <row r="269" spans="1:28" ht="30" customHeight="1" x14ac:dyDescent="0.25">
      <c r="A269" s="142">
        <v>45099</v>
      </c>
      <c r="B269" s="157" t="s">
        <v>8501</v>
      </c>
      <c r="C269" s="144" t="s">
        <v>11165</v>
      </c>
      <c r="D269" s="134" t="str">
        <f>IFERROR(INDEX('MÃ CH'!$C$3:$C$3936,MATCH('Hàng trả'!$C269,'MÃ CH'!$A$3:$A$3936,0)),"")</f>
        <v/>
      </c>
      <c r="E269" s="62">
        <v>9102394458</v>
      </c>
      <c r="F269" s="9">
        <v>1</v>
      </c>
      <c r="G269" s="9"/>
      <c r="H269" s="9"/>
      <c r="I269" s="9">
        <v>3</v>
      </c>
      <c r="J269" s="9"/>
      <c r="K269" s="9"/>
      <c r="L269" s="9"/>
      <c r="M269" s="9"/>
      <c r="N269" s="9"/>
      <c r="O269" s="9">
        <v>1</v>
      </c>
      <c r="P269" s="9"/>
      <c r="Q269" s="9">
        <v>1</v>
      </c>
      <c r="R269" s="9"/>
      <c r="S269" s="9"/>
      <c r="T269" s="9"/>
      <c r="U269" s="9"/>
      <c r="V269" s="9"/>
      <c r="W269" s="9"/>
      <c r="X269" s="9"/>
      <c r="Y269" s="9"/>
      <c r="Z269" s="9"/>
      <c r="AA269" s="9"/>
      <c r="AB269" s="196"/>
    </row>
    <row r="270" spans="1:28" ht="30" customHeight="1" x14ac:dyDescent="0.25">
      <c r="A270" s="142">
        <v>45099</v>
      </c>
      <c r="B270" s="157" t="s">
        <v>8501</v>
      </c>
      <c r="C270" s="144" t="s">
        <v>11167</v>
      </c>
      <c r="D270" s="134" t="str">
        <f>IFERROR(INDEX('MÃ CH'!$C$3:$C$3936,MATCH('Hàng trả'!$C270,'MÃ CH'!$A$3:$A$3936,0)),"")</f>
        <v/>
      </c>
      <c r="E270" s="62">
        <v>9102388963</v>
      </c>
      <c r="F270" s="9">
        <v>4</v>
      </c>
      <c r="G270" s="9"/>
      <c r="H270" s="9"/>
      <c r="I270" s="9"/>
      <c r="J270" s="9"/>
      <c r="K270" s="9"/>
      <c r="L270" s="9"/>
      <c r="M270" s="9"/>
      <c r="N270" s="9"/>
      <c r="O270" s="9"/>
      <c r="P270" s="9"/>
      <c r="Q270" s="9"/>
      <c r="R270" s="9"/>
      <c r="S270" s="9"/>
      <c r="T270" s="9"/>
      <c r="U270" s="9"/>
      <c r="V270" s="9"/>
      <c r="W270" s="9"/>
      <c r="X270" s="9"/>
      <c r="Y270" s="9"/>
      <c r="Z270" s="9"/>
      <c r="AA270" s="9"/>
      <c r="AB270" s="196"/>
    </row>
    <row r="271" spans="1:28" ht="30" customHeight="1" x14ac:dyDescent="0.25">
      <c r="A271" s="142">
        <v>45099</v>
      </c>
      <c r="B271" s="157" t="s">
        <v>8501</v>
      </c>
      <c r="C271" s="144" t="s">
        <v>11168</v>
      </c>
      <c r="D271" s="134" t="str">
        <f>IFERROR(INDEX('MÃ CH'!$C$3:$C$3936,MATCH('Hàng trả'!$C271,'MÃ CH'!$A$3:$A$3936,0)),"")</f>
        <v/>
      </c>
      <c r="E271" s="62">
        <v>9102388024</v>
      </c>
      <c r="F271" s="9"/>
      <c r="G271" s="9"/>
      <c r="H271" s="9"/>
      <c r="I271" s="9">
        <v>2</v>
      </c>
      <c r="J271" s="9"/>
      <c r="K271" s="9"/>
      <c r="L271" s="9">
        <v>1</v>
      </c>
      <c r="M271" s="9"/>
      <c r="N271" s="9"/>
      <c r="O271" s="9"/>
      <c r="P271" s="9"/>
      <c r="Q271" s="9"/>
      <c r="R271" s="9"/>
      <c r="S271" s="9"/>
      <c r="T271" s="9"/>
      <c r="U271" s="9"/>
      <c r="V271" s="9"/>
      <c r="W271" s="9"/>
      <c r="X271" s="9"/>
      <c r="Y271" s="9"/>
      <c r="Z271" s="9"/>
      <c r="AA271" s="9"/>
      <c r="AB271" s="196"/>
    </row>
    <row r="272" spans="1:28" ht="30" customHeight="1" x14ac:dyDescent="0.25">
      <c r="A272" s="142">
        <v>45099</v>
      </c>
      <c r="B272" s="157" t="s">
        <v>8501</v>
      </c>
      <c r="C272" s="144" t="s">
        <v>11168</v>
      </c>
      <c r="D272" s="134" t="str">
        <f>IFERROR(INDEX('MÃ CH'!$C$3:$C$3936,MATCH('Hàng trả'!$C272,'MÃ CH'!$A$3:$A$3936,0)),"")</f>
        <v/>
      </c>
      <c r="E272" s="62">
        <v>9102393675</v>
      </c>
      <c r="F272" s="9">
        <v>1</v>
      </c>
      <c r="G272" s="9"/>
      <c r="H272" s="9"/>
      <c r="I272" s="9"/>
      <c r="J272" s="9"/>
      <c r="K272" s="9"/>
      <c r="L272" s="9"/>
      <c r="M272" s="9"/>
      <c r="N272" s="9"/>
      <c r="O272" s="9"/>
      <c r="P272" s="9"/>
      <c r="Q272" s="9"/>
      <c r="R272" s="9"/>
      <c r="S272" s="9"/>
      <c r="T272" s="9"/>
      <c r="U272" s="9"/>
      <c r="V272" s="9"/>
      <c r="W272" s="9"/>
      <c r="X272" s="9"/>
      <c r="Y272" s="9"/>
      <c r="Z272" s="9"/>
      <c r="AA272" s="9"/>
      <c r="AB272" s="196"/>
    </row>
    <row r="273" spans="1:28" ht="30" customHeight="1" x14ac:dyDescent="0.25">
      <c r="A273" s="142">
        <v>45099</v>
      </c>
      <c r="B273" s="157" t="s">
        <v>8501</v>
      </c>
      <c r="C273" s="144" t="s">
        <v>11168</v>
      </c>
      <c r="D273" s="134" t="str">
        <f>IFERROR(INDEX('MÃ CH'!$C$3:$C$3936,MATCH('Hàng trả'!$C273,'MÃ CH'!$A$3:$A$3936,0)),"")</f>
        <v/>
      </c>
      <c r="E273" s="62">
        <v>9102369396</v>
      </c>
      <c r="F273" s="9">
        <v>1</v>
      </c>
      <c r="G273" s="9"/>
      <c r="H273" s="9"/>
      <c r="I273" s="9"/>
      <c r="J273" s="9"/>
      <c r="K273" s="9"/>
      <c r="L273" s="9"/>
      <c r="M273" s="9"/>
      <c r="N273" s="9"/>
      <c r="O273" s="9"/>
      <c r="P273" s="9"/>
      <c r="Q273" s="9"/>
      <c r="R273" s="9"/>
      <c r="S273" s="9"/>
      <c r="T273" s="9"/>
      <c r="U273" s="9"/>
      <c r="V273" s="9"/>
      <c r="W273" s="9"/>
      <c r="X273" s="9"/>
      <c r="Y273" s="9"/>
      <c r="Z273" s="9"/>
      <c r="AA273" s="9"/>
      <c r="AB273" s="196"/>
    </row>
    <row r="274" spans="1:28" ht="30" customHeight="1" x14ac:dyDescent="0.25">
      <c r="A274" s="142">
        <v>45099</v>
      </c>
      <c r="B274" s="157" t="s">
        <v>8510</v>
      </c>
      <c r="C274" s="144" t="s">
        <v>8292</v>
      </c>
      <c r="D274" s="134" t="str">
        <f>IFERROR(INDEX('MÃ CH'!$C$3:$C$3936,MATCH('Hàng trả'!$C274,'MÃ CH'!$A$3:$A$3936,0)),"")</f>
        <v>12 – 12A Chiến Lược, P.Bình Trị Đông, Q.Bình Tân, HCM</v>
      </c>
      <c r="E274" s="62">
        <v>9102393972</v>
      </c>
      <c r="F274" s="9">
        <v>2</v>
      </c>
      <c r="G274" s="9"/>
      <c r="H274" s="9"/>
      <c r="I274" s="9"/>
      <c r="J274" s="9"/>
      <c r="K274" s="9"/>
      <c r="L274" s="9"/>
      <c r="M274" s="9"/>
      <c r="N274" s="9"/>
      <c r="O274" s="9"/>
      <c r="P274" s="9"/>
      <c r="Q274" s="9"/>
      <c r="R274" s="9"/>
      <c r="S274" s="9"/>
      <c r="T274" s="9"/>
      <c r="U274" s="9"/>
      <c r="V274" s="9"/>
      <c r="W274" s="9"/>
      <c r="X274" s="9"/>
      <c r="Y274" s="9"/>
      <c r="Z274" s="9"/>
      <c r="AA274" s="9"/>
      <c r="AB274" s="196"/>
    </row>
    <row r="275" spans="1:28" ht="30" customHeight="1" x14ac:dyDescent="0.25">
      <c r="A275" s="142">
        <v>45100</v>
      </c>
      <c r="B275" s="157" t="s">
        <v>8503</v>
      </c>
      <c r="C275" s="144"/>
      <c r="D275" s="229" t="s">
        <v>11174</v>
      </c>
      <c r="E275" s="62"/>
      <c r="F275" s="9">
        <v>1</v>
      </c>
      <c r="G275" s="9"/>
      <c r="H275" s="9"/>
      <c r="I275" s="9"/>
      <c r="J275" s="9"/>
      <c r="K275" s="9"/>
      <c r="L275" s="9"/>
      <c r="M275" s="9"/>
      <c r="N275" s="9"/>
      <c r="O275" s="9"/>
      <c r="P275" s="9"/>
      <c r="Q275" s="9"/>
      <c r="R275" s="9">
        <v>1</v>
      </c>
      <c r="S275" s="9"/>
      <c r="T275" s="9"/>
      <c r="U275" s="9"/>
      <c r="V275" s="9"/>
      <c r="W275" s="9"/>
      <c r="X275" s="9"/>
      <c r="Y275" s="9"/>
      <c r="Z275" s="9"/>
      <c r="AA275" s="9"/>
      <c r="AB275" s="196"/>
    </row>
    <row r="276" spans="1:28" ht="30" customHeight="1" x14ac:dyDescent="0.25">
      <c r="A276" s="142">
        <v>45100</v>
      </c>
      <c r="B276" s="157" t="s">
        <v>114</v>
      </c>
      <c r="C276" s="144" t="s">
        <v>5896</v>
      </c>
      <c r="D276" s="134" t="str">
        <f>IFERROR(INDEX('MÃ CH'!$C$3:$C$3936,MATCH('Hàng trả'!$C276,'MÃ CH'!$A$3:$A$3936,0)),"")</f>
        <v>86 TRẦN QUANG DIỆU, P.14, Quận 3, HCM</v>
      </c>
      <c r="E276" s="62">
        <v>9102321665</v>
      </c>
      <c r="F276" s="9">
        <v>1</v>
      </c>
      <c r="G276" s="9"/>
      <c r="H276" s="9"/>
      <c r="I276" s="9"/>
      <c r="J276" s="9"/>
      <c r="K276" s="9"/>
      <c r="L276" s="9"/>
      <c r="M276" s="9"/>
      <c r="N276" s="9">
        <v>1</v>
      </c>
      <c r="O276" s="9"/>
      <c r="P276" s="9"/>
      <c r="Q276" s="9"/>
      <c r="R276" s="9">
        <v>1</v>
      </c>
      <c r="S276" s="9"/>
      <c r="T276" s="9">
        <v>1</v>
      </c>
      <c r="U276" s="9"/>
      <c r="V276" s="9"/>
      <c r="W276" s="9"/>
      <c r="X276" s="9"/>
      <c r="Y276" s="9"/>
      <c r="Z276" s="9"/>
      <c r="AA276" s="9"/>
      <c r="AB276" s="196"/>
    </row>
    <row r="277" spans="1:28" ht="30" customHeight="1" x14ac:dyDescent="0.25">
      <c r="A277" s="142">
        <v>45100</v>
      </c>
      <c r="B277" s="157" t="s">
        <v>114</v>
      </c>
      <c r="C277" s="144" t="s">
        <v>5896</v>
      </c>
      <c r="D277" s="134" t="str">
        <f>IFERROR(INDEX('MÃ CH'!$C$3:$C$3936,MATCH('Hàng trả'!$C277,'MÃ CH'!$A$3:$A$3936,0)),"")</f>
        <v>86 TRẦN QUANG DIỆU, P.14, Quận 3, HCM</v>
      </c>
      <c r="E277" s="62">
        <v>9102251654</v>
      </c>
      <c r="F277" s="9"/>
      <c r="G277" s="9"/>
      <c r="H277" s="9"/>
      <c r="I277" s="9">
        <v>1</v>
      </c>
      <c r="J277" s="9"/>
      <c r="K277" s="9"/>
      <c r="L277" s="9"/>
      <c r="M277" s="9"/>
      <c r="N277" s="9"/>
      <c r="O277" s="9"/>
      <c r="P277" s="9"/>
      <c r="Q277" s="9"/>
      <c r="R277" s="9">
        <v>3</v>
      </c>
      <c r="S277" s="9">
        <v>1</v>
      </c>
      <c r="T277" s="9">
        <v>1</v>
      </c>
      <c r="U277" s="9"/>
      <c r="V277" s="9"/>
      <c r="W277" s="9"/>
      <c r="X277" s="9"/>
      <c r="Y277" s="9"/>
      <c r="Z277" s="9"/>
      <c r="AA277" s="9"/>
      <c r="AB277" s="196"/>
    </row>
    <row r="278" spans="1:28" ht="30" customHeight="1" x14ac:dyDescent="0.25">
      <c r="A278" s="142">
        <v>45100</v>
      </c>
      <c r="B278" s="157" t="s">
        <v>8501</v>
      </c>
      <c r="C278" s="144" t="s">
        <v>7389</v>
      </c>
      <c r="D278" s="134" t="str">
        <f>IFERROR(INDEX('MÃ CH'!$C$3:$C$3936,MATCH('Hàng trả'!$C278,'MÃ CH'!$A$3:$A$3936,0)),"")</f>
        <v>82 Tô Vĩnh Diện, KP5, P. Linh Chiểu, Quận Thủ Đức, HCM</v>
      </c>
      <c r="E278" s="62">
        <v>9102397405</v>
      </c>
      <c r="F278" s="9">
        <v>4</v>
      </c>
      <c r="G278" s="9">
        <v>2</v>
      </c>
      <c r="H278" s="9"/>
      <c r="I278" s="9"/>
      <c r="J278" s="9"/>
      <c r="K278" s="9"/>
      <c r="L278" s="9">
        <v>4</v>
      </c>
      <c r="M278" s="9"/>
      <c r="N278" s="9"/>
      <c r="O278" s="9">
        <v>6</v>
      </c>
      <c r="P278" s="9"/>
      <c r="Q278" s="9"/>
      <c r="R278" s="9"/>
      <c r="S278" s="9"/>
      <c r="T278" s="9"/>
      <c r="U278" s="9"/>
      <c r="V278" s="9"/>
      <c r="W278" s="9"/>
      <c r="X278" s="9"/>
      <c r="Y278" s="9"/>
      <c r="Z278" s="9"/>
      <c r="AA278" s="9"/>
      <c r="AB278" s="196"/>
    </row>
    <row r="279" spans="1:28" ht="30" customHeight="1" x14ac:dyDescent="0.25">
      <c r="A279" s="142">
        <v>45100</v>
      </c>
      <c r="B279" s="157" t="s">
        <v>8501</v>
      </c>
      <c r="C279" s="144" t="s">
        <v>11177</v>
      </c>
      <c r="D279" s="134" t="str">
        <f>IFERROR(INDEX('MÃ CH'!$C$3:$C$3936,MATCH('Hàng trả'!$C279,'MÃ CH'!$A$3:$A$3936,0)),"")</f>
        <v/>
      </c>
      <c r="E279" s="62">
        <v>9102393852</v>
      </c>
      <c r="F279" s="9">
        <v>3</v>
      </c>
      <c r="G279" s="9"/>
      <c r="H279" s="9"/>
      <c r="I279" s="9"/>
      <c r="J279" s="9"/>
      <c r="K279" s="9"/>
      <c r="L279" s="9"/>
      <c r="M279" s="9"/>
      <c r="N279" s="9"/>
      <c r="O279" s="9">
        <v>2</v>
      </c>
      <c r="P279" s="9"/>
      <c r="Q279" s="9">
        <v>3</v>
      </c>
      <c r="R279" s="9">
        <v>2</v>
      </c>
      <c r="S279" s="9"/>
      <c r="T279" s="9">
        <v>2</v>
      </c>
      <c r="U279" s="9"/>
      <c r="V279" s="9"/>
      <c r="W279" s="9"/>
      <c r="X279" s="9"/>
      <c r="Y279" s="9"/>
      <c r="Z279" s="9"/>
      <c r="AA279" s="9"/>
      <c r="AB279" s="196"/>
    </row>
    <row r="280" spans="1:28" ht="30" customHeight="1" x14ac:dyDescent="0.25">
      <c r="A280" s="142">
        <v>45100</v>
      </c>
      <c r="B280" s="157" t="s">
        <v>8501</v>
      </c>
      <c r="C280" s="144" t="s">
        <v>7389</v>
      </c>
      <c r="D280" s="134" t="str">
        <f>IFERROR(INDEX('MÃ CH'!$C$3:$C$3936,MATCH('Hàng trả'!$C280,'MÃ CH'!$A$3:$A$3936,0)),"")</f>
        <v>82 Tô Vĩnh Diện, KP5, P. Linh Chiểu, Quận Thủ Đức, HCM</v>
      </c>
      <c r="E280" s="62">
        <v>9102340762</v>
      </c>
      <c r="F280" s="9">
        <v>4</v>
      </c>
      <c r="G280" s="9"/>
      <c r="H280" s="9"/>
      <c r="I280" s="9">
        <v>2</v>
      </c>
      <c r="J280" s="9"/>
      <c r="K280" s="9"/>
      <c r="L280" s="9">
        <v>3</v>
      </c>
      <c r="M280" s="9"/>
      <c r="N280" s="9"/>
      <c r="O280" s="9"/>
      <c r="P280" s="9"/>
      <c r="Q280" s="9"/>
      <c r="R280" s="9"/>
      <c r="S280" s="9"/>
      <c r="T280" s="9"/>
      <c r="U280" s="9"/>
      <c r="V280" s="9"/>
      <c r="W280" s="9"/>
      <c r="X280" s="9"/>
      <c r="Y280" s="9"/>
      <c r="Z280" s="9"/>
      <c r="AA280" s="9"/>
      <c r="AB280" s="196"/>
    </row>
    <row r="281" spans="1:28" ht="30" customHeight="1" x14ac:dyDescent="0.25">
      <c r="A281" s="142">
        <v>45100</v>
      </c>
      <c r="B281" s="157" t="s">
        <v>8510</v>
      </c>
      <c r="C281" s="144" t="s">
        <v>11178</v>
      </c>
      <c r="D281" s="134" t="str">
        <f>IFERROR(INDEX('MÃ CH'!$C$3:$C$3936,MATCH('Hàng trả'!$C281,'MÃ CH'!$A$3:$A$3936,0)),"")</f>
        <v>F12/2G Ấp 6, xã Vĩnh Lộc A, Huyện Bình Chánh, HCM</v>
      </c>
      <c r="E281" s="62">
        <v>9102379971</v>
      </c>
      <c r="F281" s="9">
        <v>1</v>
      </c>
      <c r="G281" s="9"/>
      <c r="H281" s="9"/>
      <c r="I281" s="9">
        <v>2</v>
      </c>
      <c r="J281" s="9"/>
      <c r="K281" s="9"/>
      <c r="L281" s="9"/>
      <c r="M281" s="9"/>
      <c r="N281" s="9"/>
      <c r="O281" s="9"/>
      <c r="P281" s="9"/>
      <c r="Q281" s="9"/>
      <c r="R281" s="9"/>
      <c r="S281" s="9"/>
      <c r="T281" s="9"/>
      <c r="U281" s="9"/>
      <c r="V281" s="9"/>
      <c r="W281" s="9"/>
      <c r="X281" s="9"/>
      <c r="Y281" s="9"/>
      <c r="Z281" s="9"/>
      <c r="AA281" s="9"/>
      <c r="AB281" s="196"/>
    </row>
    <row r="282" spans="1:28" ht="30" customHeight="1" x14ac:dyDescent="0.25">
      <c r="A282" s="142">
        <v>45100</v>
      </c>
      <c r="B282" s="157" t="s">
        <v>8510</v>
      </c>
      <c r="C282" s="144" t="s">
        <v>11179</v>
      </c>
      <c r="D282" s="134" t="str">
        <f>IFERROR(INDEX('MÃ CH'!$C$3:$C$3936,MATCH('Hàng trả'!$C282,'MÃ CH'!$A$3:$A$3936,0)),"")</f>
        <v>606/144-606/146 Ba Tháng Hai, Phường 14, Quận 10, HCM</v>
      </c>
      <c r="E282" s="62">
        <v>9102339880</v>
      </c>
      <c r="F282" s="9"/>
      <c r="G282" s="9">
        <v>1</v>
      </c>
      <c r="H282" s="9"/>
      <c r="I282" s="9">
        <v>4</v>
      </c>
      <c r="J282" s="9"/>
      <c r="K282" s="9"/>
      <c r="L282" s="9"/>
      <c r="M282" s="9"/>
      <c r="N282" s="9"/>
      <c r="O282" s="9"/>
      <c r="P282" s="9"/>
      <c r="Q282" s="9"/>
      <c r="R282" s="9"/>
      <c r="S282" s="9"/>
      <c r="T282" s="9"/>
      <c r="U282" s="9"/>
      <c r="V282" s="9"/>
      <c r="W282" s="9"/>
      <c r="X282" s="9"/>
      <c r="Y282" s="9"/>
      <c r="Z282" s="9"/>
      <c r="AA282" s="9"/>
      <c r="AB282" s="196"/>
    </row>
    <row r="283" spans="1:28" ht="30" customHeight="1" x14ac:dyDescent="0.25">
      <c r="A283" s="142">
        <v>45100</v>
      </c>
      <c r="B283" s="157" t="s">
        <v>10979</v>
      </c>
      <c r="C283" s="144" t="s">
        <v>8091</v>
      </c>
      <c r="D283" s="134" t="str">
        <f>IFERROR(INDEX('MÃ CH'!$C$3:$C$3936,MATCH('Hàng trả'!$C283,'MÃ CH'!$A$3:$A$3936,0)),"")</f>
        <v>243 Tỉnh Lộ 15, X.Tân Thạnh Đông, HCM</v>
      </c>
      <c r="E283" s="62">
        <v>9102214491</v>
      </c>
      <c r="F283" s="9">
        <v>2</v>
      </c>
      <c r="G283" s="9"/>
      <c r="H283" s="9"/>
      <c r="I283" s="9">
        <v>7</v>
      </c>
      <c r="J283" s="9"/>
      <c r="K283" s="9"/>
      <c r="L283" s="9">
        <v>1</v>
      </c>
      <c r="M283" s="9"/>
      <c r="N283" s="9"/>
      <c r="O283" s="9"/>
      <c r="P283" s="9"/>
      <c r="Q283" s="9"/>
      <c r="R283" s="9"/>
      <c r="S283" s="9"/>
      <c r="T283" s="9"/>
      <c r="U283" s="9"/>
      <c r="V283" s="9"/>
      <c r="W283" s="9"/>
      <c r="X283" s="9"/>
      <c r="Y283" s="9"/>
      <c r="Z283" s="9"/>
      <c r="AA283" s="9"/>
      <c r="AB283" s="196"/>
    </row>
    <row r="284" spans="1:28" ht="30" customHeight="1" x14ac:dyDescent="0.25">
      <c r="A284" s="142">
        <v>45101</v>
      </c>
      <c r="B284" s="157" t="s">
        <v>10979</v>
      </c>
      <c r="C284" s="144" t="s">
        <v>10936</v>
      </c>
      <c r="D284" s="134" t="str">
        <f>IFERROR(INDEX('MÃ CH'!$C$3:$C$3936,MATCH('Hàng trả'!$C284,'MÃ CH'!$A$3:$A$3936,0)),"")</f>
        <v>77 Tân Thới Hiệp 14, P. Tân Thới Hiệp, Q. 12 TP. Hồ Chí Minh Việt Nam</v>
      </c>
      <c r="E284" s="62">
        <v>9102299339</v>
      </c>
      <c r="F284" s="9"/>
      <c r="G284" s="9"/>
      <c r="H284" s="9"/>
      <c r="I284" s="9"/>
      <c r="J284" s="9"/>
      <c r="K284" s="9"/>
      <c r="L284" s="9"/>
      <c r="M284" s="9"/>
      <c r="N284" s="9"/>
      <c r="O284" s="9"/>
      <c r="P284" s="9"/>
      <c r="Q284" s="9">
        <v>4</v>
      </c>
      <c r="R284" s="9"/>
      <c r="S284" s="9"/>
      <c r="T284" s="9"/>
      <c r="U284" s="9"/>
      <c r="V284" s="9"/>
      <c r="W284" s="9"/>
      <c r="X284" s="9"/>
      <c r="Y284" s="9"/>
      <c r="Z284" s="9"/>
      <c r="AA284" s="9"/>
      <c r="AB284" s="196"/>
    </row>
    <row r="285" spans="1:28" ht="30" customHeight="1" x14ac:dyDescent="0.25">
      <c r="A285" s="142">
        <v>45101</v>
      </c>
      <c r="B285" s="157" t="s">
        <v>10979</v>
      </c>
      <c r="C285" s="144" t="s">
        <v>10936</v>
      </c>
      <c r="D285" s="134" t="str">
        <f>IFERROR(INDEX('MÃ CH'!$C$3:$C$3936,MATCH('Hàng trả'!$C285,'MÃ CH'!$A$3:$A$3936,0)),"")</f>
        <v>77 Tân Thới Hiệp 14, P. Tân Thới Hiệp, Q. 12 TP. Hồ Chí Minh Việt Nam</v>
      </c>
      <c r="E285" s="62">
        <v>9102362922</v>
      </c>
      <c r="F285" s="9"/>
      <c r="G285" s="9"/>
      <c r="H285" s="9"/>
      <c r="I285" s="9"/>
      <c r="J285" s="9"/>
      <c r="K285" s="9"/>
      <c r="L285" s="9"/>
      <c r="M285" s="9"/>
      <c r="N285" s="9">
        <v>4</v>
      </c>
      <c r="O285" s="9"/>
      <c r="P285" s="9"/>
      <c r="Q285" s="9"/>
      <c r="R285" s="9"/>
      <c r="S285" s="9">
        <v>4</v>
      </c>
      <c r="T285" s="9">
        <v>2</v>
      </c>
      <c r="U285" s="9"/>
      <c r="V285" s="9"/>
      <c r="W285" s="9"/>
      <c r="X285" s="9"/>
      <c r="Y285" s="9"/>
      <c r="Z285" s="9"/>
      <c r="AA285" s="9"/>
      <c r="AB285" s="196"/>
    </row>
    <row r="286" spans="1:28" ht="30" customHeight="1" x14ac:dyDescent="0.25">
      <c r="A286" s="142">
        <v>45101</v>
      </c>
      <c r="B286" s="162" t="s">
        <v>11006</v>
      </c>
      <c r="C286" s="144" t="s">
        <v>11190</v>
      </c>
      <c r="D286" s="134" t="str">
        <f>IFERROR(INDEX('MÃ CH'!$C$3:$C$3936,MATCH('Hàng trả'!$C286,'MÃ CH'!$A$3:$A$3936,0)),"")</f>
        <v>151A Phan Văn Hớn, ấp 3, xã Xuân Thới Thượng, Huyện Hóc Môn, Tp.HCM</v>
      </c>
      <c r="E286" s="62"/>
      <c r="F286" s="9">
        <v>2</v>
      </c>
      <c r="G286" s="9"/>
      <c r="H286" s="9"/>
      <c r="I286" s="9"/>
      <c r="J286" s="9"/>
      <c r="K286" s="9"/>
      <c r="L286" s="9"/>
      <c r="M286" s="9"/>
      <c r="N286" s="9"/>
      <c r="O286" s="9"/>
      <c r="P286" s="9"/>
      <c r="Q286" s="9"/>
      <c r="R286" s="9"/>
      <c r="S286" s="9"/>
      <c r="T286" s="9"/>
      <c r="U286" s="9"/>
      <c r="V286" s="9"/>
      <c r="W286" s="9"/>
      <c r="X286" s="9"/>
      <c r="Y286" s="9"/>
      <c r="Z286" s="9"/>
      <c r="AA286" s="9"/>
      <c r="AB286" s="196"/>
    </row>
    <row r="287" spans="1:28" s="228" customFormat="1" ht="30" customHeight="1" x14ac:dyDescent="0.25">
      <c r="A287" s="209">
        <v>45101</v>
      </c>
      <c r="B287" s="231" t="s">
        <v>11006</v>
      </c>
      <c r="C287" s="219" t="s">
        <v>11210</v>
      </c>
      <c r="D287" s="220" t="str">
        <f>IFERROR(INDEX('MÃ CH'!$C$3:$C$3936,MATCH('Hàng trả'!$C287,'MÃ CH'!$A$3:$A$3936,0)),"")</f>
        <v>397 Phan Huy Ích, Phường 14, Quận Gò Vấp, HCM</v>
      </c>
      <c r="E287" s="221"/>
      <c r="F287" s="68">
        <v>2</v>
      </c>
      <c r="G287" s="68">
        <v>2</v>
      </c>
      <c r="H287" s="68"/>
      <c r="I287" s="68"/>
      <c r="J287" s="68"/>
      <c r="K287" s="68"/>
      <c r="L287" s="68"/>
      <c r="M287" s="68"/>
      <c r="N287" s="68"/>
      <c r="O287" s="68">
        <v>2</v>
      </c>
      <c r="P287" s="68"/>
      <c r="Q287" s="68"/>
      <c r="R287" s="68"/>
      <c r="S287" s="68"/>
      <c r="T287" s="68"/>
      <c r="U287" s="68"/>
      <c r="V287" s="68"/>
      <c r="W287" s="68"/>
      <c r="X287" s="68"/>
      <c r="Y287" s="68"/>
      <c r="Z287" s="68"/>
      <c r="AA287" s="68"/>
      <c r="AB287" s="222" t="s">
        <v>11245</v>
      </c>
    </row>
    <row r="288" spans="1:28" ht="30" customHeight="1" x14ac:dyDescent="0.25">
      <c r="A288" s="142">
        <v>45101</v>
      </c>
      <c r="B288" s="162" t="s">
        <v>11006</v>
      </c>
      <c r="C288" s="144" t="s">
        <v>7915</v>
      </c>
      <c r="D288" s="134" t="str">
        <f>IFERROR(INDEX('MÃ CH'!$C$3:$C$3936,MATCH('Hàng trả'!$C288,'MÃ CH'!$A$3:$A$3936,0)),"")</f>
        <v>602 Lê Quang Định, P.1, Q.Gò Vấp, HCM</v>
      </c>
      <c r="E288" s="62">
        <v>9102300399</v>
      </c>
      <c r="F288" s="9"/>
      <c r="G288" s="9"/>
      <c r="H288" s="9"/>
      <c r="I288" s="9"/>
      <c r="J288" s="9"/>
      <c r="K288" s="9"/>
      <c r="L288" s="9"/>
      <c r="M288" s="9"/>
      <c r="N288" s="9">
        <v>2</v>
      </c>
      <c r="O288" s="9">
        <v>1</v>
      </c>
      <c r="P288" s="9"/>
      <c r="Q288" s="9"/>
      <c r="R288" s="9">
        <v>3</v>
      </c>
      <c r="S288" s="9">
        <v>3</v>
      </c>
      <c r="T288" s="9">
        <v>3</v>
      </c>
      <c r="U288" s="9"/>
      <c r="V288" s="9"/>
      <c r="W288" s="9"/>
      <c r="X288" s="9"/>
      <c r="Y288" s="9"/>
      <c r="Z288" s="9"/>
      <c r="AA288" s="9"/>
      <c r="AB288" s="196"/>
    </row>
    <row r="289" spans="1:28" ht="30" customHeight="1" x14ac:dyDescent="0.25">
      <c r="A289" s="142">
        <v>45101</v>
      </c>
      <c r="B289" s="162" t="s">
        <v>11006</v>
      </c>
      <c r="C289" s="144" t="s">
        <v>5991</v>
      </c>
      <c r="D289" s="134" t="str">
        <f>IFERROR(INDEX('MÃ CH'!$C$3:$C$3936,MATCH('Hàng trả'!$C289,'MÃ CH'!$A$3:$A$3936,0)),"")</f>
        <v>2 Tầng Trệt, CC 12 View, P.Tân Thới Nhất, Quận 12, HCM</v>
      </c>
      <c r="E289" s="62">
        <v>9102119218</v>
      </c>
      <c r="F289" s="9"/>
      <c r="G289" s="9"/>
      <c r="H289" s="9"/>
      <c r="I289" s="9"/>
      <c r="J289" s="9"/>
      <c r="K289" s="9"/>
      <c r="L289" s="9"/>
      <c r="M289" s="9"/>
      <c r="N289" s="9"/>
      <c r="O289" s="9"/>
      <c r="P289" s="9"/>
      <c r="Q289" s="9">
        <v>1</v>
      </c>
      <c r="R289" s="9"/>
      <c r="S289" s="9"/>
      <c r="T289" s="9"/>
      <c r="U289" s="9"/>
      <c r="V289" s="9"/>
      <c r="W289" s="9"/>
      <c r="X289" s="9"/>
      <c r="Y289" s="9"/>
      <c r="Z289" s="9"/>
      <c r="AA289" s="9"/>
      <c r="AB289" s="196"/>
    </row>
    <row r="290" spans="1:28" ht="30" customHeight="1" x14ac:dyDescent="0.25">
      <c r="A290" s="142">
        <v>45101</v>
      </c>
      <c r="B290" s="162" t="s">
        <v>11006</v>
      </c>
      <c r="C290" s="144" t="s">
        <v>5991</v>
      </c>
      <c r="D290" s="134" t="str">
        <f>IFERROR(INDEX('MÃ CH'!$C$3:$C$3936,MATCH('Hàng trả'!$C290,'MÃ CH'!$A$3:$A$3936,0)),"")</f>
        <v>2 Tầng Trệt, CC 12 View, P.Tân Thới Nhất, Quận 12, HCM</v>
      </c>
      <c r="E290" s="62">
        <v>9102119301</v>
      </c>
      <c r="F290" s="9"/>
      <c r="G290" s="9"/>
      <c r="H290" s="9"/>
      <c r="I290" s="9"/>
      <c r="J290" s="9"/>
      <c r="K290" s="9"/>
      <c r="L290" s="9">
        <v>1</v>
      </c>
      <c r="M290" s="9"/>
      <c r="N290" s="9"/>
      <c r="O290" s="9"/>
      <c r="P290" s="9"/>
      <c r="Q290" s="9"/>
      <c r="R290" s="9"/>
      <c r="S290" s="9"/>
      <c r="T290" s="9"/>
      <c r="U290" s="9"/>
      <c r="V290" s="9"/>
      <c r="W290" s="9"/>
      <c r="X290" s="9"/>
      <c r="Y290" s="9"/>
      <c r="Z290" s="9"/>
      <c r="AA290" s="9"/>
      <c r="AB290" s="196"/>
    </row>
    <row r="291" spans="1:28" ht="30" customHeight="1" x14ac:dyDescent="0.25">
      <c r="A291" s="142">
        <v>45101</v>
      </c>
      <c r="B291" s="162" t="s">
        <v>11006</v>
      </c>
      <c r="C291" s="144" t="s">
        <v>5991</v>
      </c>
      <c r="D291" s="134" t="str">
        <f>IFERROR(INDEX('MÃ CH'!$C$3:$C$3936,MATCH('Hàng trả'!$C291,'MÃ CH'!$A$3:$A$3936,0)),"")</f>
        <v>2 Tầng Trệt, CC 12 View, P.Tân Thới Nhất, Quận 12, HCM</v>
      </c>
      <c r="E291" s="62">
        <v>9102373518</v>
      </c>
      <c r="F291" s="9">
        <v>2</v>
      </c>
      <c r="G291" s="9"/>
      <c r="H291" s="9"/>
      <c r="I291" s="9"/>
      <c r="J291" s="9"/>
      <c r="K291" s="9"/>
      <c r="L291" s="9"/>
      <c r="M291" s="9"/>
      <c r="N291" s="9"/>
      <c r="O291" s="9"/>
      <c r="P291" s="9"/>
      <c r="Q291" s="9"/>
      <c r="R291" s="9"/>
      <c r="S291" s="9"/>
      <c r="T291" s="9"/>
      <c r="U291" s="9"/>
      <c r="V291" s="9"/>
      <c r="W291" s="9"/>
      <c r="X291" s="9"/>
      <c r="Y291" s="9"/>
      <c r="Z291" s="9"/>
      <c r="AA291" s="9"/>
      <c r="AB291" s="196"/>
    </row>
    <row r="292" spans="1:28" ht="30" customHeight="1" x14ac:dyDescent="0.25">
      <c r="A292" s="142">
        <v>45101</v>
      </c>
      <c r="B292" s="162" t="s">
        <v>11006</v>
      </c>
      <c r="C292" s="144" t="s">
        <v>11191</v>
      </c>
      <c r="D292" s="134" t="str">
        <f>IFERROR(INDEX('MÃ CH'!$C$3:$C$3936,MATCH('Hàng trả'!$C292,'MÃ CH'!$A$3:$A$3936,0)),"")</f>
        <v>126/4/1 Ấp Tây Lân Tổ 21 Xã Bà Điểm, Huyện Hóc Môn, HCM</v>
      </c>
      <c r="E292" s="62">
        <v>9102253473</v>
      </c>
      <c r="F292" s="9"/>
      <c r="G292" s="9"/>
      <c r="H292" s="9"/>
      <c r="I292" s="9"/>
      <c r="J292" s="9"/>
      <c r="K292" s="9"/>
      <c r="L292" s="9"/>
      <c r="M292" s="9"/>
      <c r="N292" s="9"/>
      <c r="O292" s="9">
        <v>1</v>
      </c>
      <c r="P292" s="9"/>
      <c r="Q292" s="9"/>
      <c r="R292" s="9"/>
      <c r="S292" s="9"/>
      <c r="T292" s="9"/>
      <c r="U292" s="9"/>
      <c r="V292" s="9"/>
      <c r="W292" s="9"/>
      <c r="X292" s="9"/>
      <c r="Y292" s="9"/>
      <c r="Z292" s="9"/>
      <c r="AA292" s="9"/>
      <c r="AB292" s="196"/>
    </row>
    <row r="293" spans="1:28" ht="30" customHeight="1" x14ac:dyDescent="0.25">
      <c r="A293" s="142">
        <v>45101</v>
      </c>
      <c r="B293" s="162" t="s">
        <v>11006</v>
      </c>
      <c r="C293" s="144" t="s">
        <v>6616</v>
      </c>
      <c r="D293" s="134" t="str">
        <f>IFERROR(INDEX('MÃ CH'!$C$3:$C$3936,MATCH('Hàng trả'!$C293,'MÃ CH'!$A$3:$A$3936,0)),"")</f>
        <v>38 Đường TTN02, Khu Phố 7, Phường Tân Thới Nhất, Quận 12, HCM</v>
      </c>
      <c r="E293" s="62">
        <v>9102391810</v>
      </c>
      <c r="F293" s="9">
        <v>1</v>
      </c>
      <c r="G293" s="9"/>
      <c r="H293" s="9"/>
      <c r="I293" s="9"/>
      <c r="J293" s="9"/>
      <c r="K293" s="9"/>
      <c r="L293" s="9"/>
      <c r="M293" s="9"/>
      <c r="N293" s="9"/>
      <c r="O293" s="9">
        <v>1</v>
      </c>
      <c r="P293" s="9"/>
      <c r="Q293" s="9"/>
      <c r="R293" s="9"/>
      <c r="S293" s="9"/>
      <c r="T293" s="9"/>
      <c r="U293" s="9"/>
      <c r="V293" s="9"/>
      <c r="W293" s="9"/>
      <c r="X293" s="9"/>
      <c r="Y293" s="9"/>
      <c r="Z293" s="9"/>
      <c r="AA293" s="9"/>
      <c r="AB293" s="196"/>
    </row>
    <row r="294" spans="1:28" ht="30" customHeight="1" x14ac:dyDescent="0.25">
      <c r="A294" s="142">
        <v>45101</v>
      </c>
      <c r="B294" s="162" t="s">
        <v>11006</v>
      </c>
      <c r="C294" s="144" t="s">
        <v>7256</v>
      </c>
      <c r="D294" s="134" t="str">
        <f>IFERROR(INDEX('MÃ CH'!$C$3:$C$3936,MATCH('Hàng trả'!$C294,'MÃ CH'!$A$3:$A$3936,0)),"")</f>
        <v>42-44 đường A4, Phường 12, Quận Tân Bình, HCM</v>
      </c>
      <c r="E294" s="62">
        <v>9102363804</v>
      </c>
      <c r="F294" s="9"/>
      <c r="G294" s="9"/>
      <c r="H294" s="9"/>
      <c r="I294" s="9"/>
      <c r="J294" s="9"/>
      <c r="K294" s="9"/>
      <c r="L294" s="9"/>
      <c r="M294" s="9"/>
      <c r="N294" s="9"/>
      <c r="O294" s="9">
        <v>2</v>
      </c>
      <c r="P294" s="9"/>
      <c r="Q294" s="9"/>
      <c r="R294" s="9"/>
      <c r="S294" s="9"/>
      <c r="T294" s="9"/>
      <c r="U294" s="9"/>
      <c r="V294" s="9"/>
      <c r="W294" s="9"/>
      <c r="X294" s="9"/>
      <c r="Y294" s="9"/>
      <c r="Z294" s="9"/>
      <c r="AA294" s="9"/>
      <c r="AB294" s="196"/>
    </row>
    <row r="295" spans="1:28" ht="30" customHeight="1" x14ac:dyDescent="0.25">
      <c r="A295" s="142">
        <v>45101</v>
      </c>
      <c r="B295" s="162" t="s">
        <v>11006</v>
      </c>
      <c r="C295" s="144" t="s">
        <v>7514</v>
      </c>
      <c r="D295" s="134" t="str">
        <f>IFERROR(INDEX('MÃ CH'!$C$3:$C$3936,MATCH('Hàng trả'!$C295,'MÃ CH'!$A$3:$A$3936,0)),"")</f>
        <v>152 Hoàng Hoa Thám, Phường 12, Quận Tân Bình, HCM</v>
      </c>
      <c r="E295" s="62">
        <v>9102388495</v>
      </c>
      <c r="F295" s="9"/>
      <c r="G295" s="9"/>
      <c r="H295" s="9"/>
      <c r="I295" s="9"/>
      <c r="J295" s="9"/>
      <c r="K295" s="9"/>
      <c r="L295" s="9"/>
      <c r="M295" s="9"/>
      <c r="N295" s="9">
        <v>2</v>
      </c>
      <c r="O295" s="9"/>
      <c r="P295" s="9"/>
      <c r="Q295" s="9"/>
      <c r="R295" s="9"/>
      <c r="S295" s="9"/>
      <c r="T295" s="9"/>
      <c r="U295" s="9"/>
      <c r="V295" s="9"/>
      <c r="W295" s="9"/>
      <c r="X295" s="9"/>
      <c r="Y295" s="9"/>
      <c r="Z295" s="9"/>
      <c r="AA295" s="9"/>
      <c r="AB295" s="196"/>
    </row>
    <row r="296" spans="1:28" ht="30" customHeight="1" x14ac:dyDescent="0.25">
      <c r="A296" s="142">
        <v>45101</v>
      </c>
      <c r="B296" s="162" t="s">
        <v>11006</v>
      </c>
      <c r="C296" s="144" t="s">
        <v>7009</v>
      </c>
      <c r="D296" s="134" t="str">
        <f>IFERROR(INDEX('MÃ CH'!$C$3:$C$3936,MATCH('Hàng trả'!$C296,'MÃ CH'!$A$3:$A$3936,0)),"")</f>
        <v>39 Thép Mới, P. 12, Quận Tân Bình, HCM</v>
      </c>
      <c r="E296" s="62">
        <v>9102347110</v>
      </c>
      <c r="F296" s="9"/>
      <c r="G296" s="9"/>
      <c r="H296" s="9"/>
      <c r="I296" s="9"/>
      <c r="J296" s="9"/>
      <c r="K296" s="9"/>
      <c r="L296" s="9">
        <v>2</v>
      </c>
      <c r="M296" s="9"/>
      <c r="N296" s="9">
        <v>1</v>
      </c>
      <c r="O296" s="9"/>
      <c r="P296" s="9"/>
      <c r="Q296" s="9"/>
      <c r="R296" s="9">
        <v>1</v>
      </c>
      <c r="S296" s="9"/>
      <c r="T296" s="9">
        <v>1</v>
      </c>
      <c r="U296" s="9"/>
      <c r="V296" s="9"/>
      <c r="W296" s="9"/>
      <c r="X296" s="9"/>
      <c r="Y296" s="9"/>
      <c r="Z296" s="9"/>
      <c r="AA296" s="9"/>
      <c r="AB296" s="196"/>
    </row>
    <row r="297" spans="1:28" ht="30" customHeight="1" x14ac:dyDescent="0.25">
      <c r="A297" s="142">
        <v>45101</v>
      </c>
      <c r="B297" s="162" t="s">
        <v>11006</v>
      </c>
      <c r="C297" s="144" t="s">
        <v>7302</v>
      </c>
      <c r="D297" s="134" t="str">
        <f>IFERROR(INDEX('MÃ CH'!$C$3:$C$3936,MATCH('Hàng trả'!$C297,'MÃ CH'!$A$3:$A$3936,0)),"")</f>
        <v>15 Nguyễn Quang Bích, Phường 13, Quận Tân Bình, HCM</v>
      </c>
      <c r="E297" s="62">
        <v>9102395981</v>
      </c>
      <c r="F297" s="9"/>
      <c r="G297" s="9"/>
      <c r="H297" s="9"/>
      <c r="I297" s="9">
        <v>1</v>
      </c>
      <c r="J297" s="9"/>
      <c r="K297" s="9"/>
      <c r="L297" s="9"/>
      <c r="M297" s="9"/>
      <c r="N297" s="9"/>
      <c r="O297" s="9"/>
      <c r="P297" s="9"/>
      <c r="Q297" s="9"/>
      <c r="R297" s="9"/>
      <c r="S297" s="9">
        <v>3</v>
      </c>
      <c r="T297" s="9">
        <v>5</v>
      </c>
      <c r="U297" s="9"/>
      <c r="V297" s="9"/>
      <c r="W297" s="9"/>
      <c r="X297" s="9"/>
      <c r="Y297" s="9"/>
      <c r="Z297" s="9"/>
      <c r="AA297" s="9"/>
      <c r="AB297" s="196"/>
    </row>
    <row r="298" spans="1:28" ht="30" customHeight="1" x14ac:dyDescent="0.25">
      <c r="A298" s="142">
        <v>45101</v>
      </c>
      <c r="B298" s="162" t="s">
        <v>11006</v>
      </c>
      <c r="C298" s="144" t="s">
        <v>11040</v>
      </c>
      <c r="D298" s="134" t="str">
        <f>IFERROR(INDEX('MÃ CH'!$C$3:$C$3936,MATCH('Hàng trả'!$C298,'MÃ CH'!$A$3:$A$3936,0)),"")</f>
        <v>1191-1189 Phạm Văn Bạch, Phường 12, Quận Gò Vấp, HCM</v>
      </c>
      <c r="E298" s="62">
        <v>9102323571</v>
      </c>
      <c r="F298" s="9"/>
      <c r="G298" s="9"/>
      <c r="H298" s="9"/>
      <c r="I298" s="9"/>
      <c r="J298" s="9"/>
      <c r="K298" s="9"/>
      <c r="L298" s="9">
        <v>4</v>
      </c>
      <c r="M298" s="9"/>
      <c r="N298" s="9"/>
      <c r="O298" s="9"/>
      <c r="P298" s="9"/>
      <c r="Q298" s="9"/>
      <c r="R298" s="9"/>
      <c r="S298" s="9"/>
      <c r="T298" s="9"/>
      <c r="U298" s="9"/>
      <c r="V298" s="9"/>
      <c r="W298" s="9"/>
      <c r="X298" s="9"/>
      <c r="Y298" s="9"/>
      <c r="Z298" s="9"/>
      <c r="AA298" s="9"/>
      <c r="AB298" s="196"/>
    </row>
    <row r="299" spans="1:28" ht="30" customHeight="1" x14ac:dyDescent="0.25">
      <c r="A299" s="142">
        <v>45101</v>
      </c>
      <c r="B299" s="162" t="s">
        <v>11006</v>
      </c>
      <c r="C299" s="144" t="s">
        <v>11192</v>
      </c>
      <c r="D299" s="134" t="str">
        <f>IFERROR(INDEX('MÃ CH'!$C$3:$C$3936,MATCH('Hàng trả'!$C299,'MÃ CH'!$A$3:$A$3936,0)),"")</f>
        <v>148 Nguyễn Duy Cung, Phường 12, Quận Gò Vấp, HCM</v>
      </c>
      <c r="E299" s="62">
        <v>9102396567</v>
      </c>
      <c r="F299" s="9"/>
      <c r="G299" s="9"/>
      <c r="H299" s="9"/>
      <c r="I299" s="9">
        <v>3</v>
      </c>
      <c r="J299" s="9"/>
      <c r="K299" s="9"/>
      <c r="L299" s="9"/>
      <c r="M299" s="9"/>
      <c r="N299" s="9"/>
      <c r="O299" s="9"/>
      <c r="P299" s="9"/>
      <c r="Q299" s="9"/>
      <c r="R299" s="9"/>
      <c r="S299" s="9"/>
      <c r="T299" s="9"/>
      <c r="U299" s="9"/>
      <c r="V299" s="9"/>
      <c r="W299" s="9"/>
      <c r="X299" s="9"/>
      <c r="Y299" s="9"/>
      <c r="Z299" s="9"/>
      <c r="AA299" s="9"/>
      <c r="AB299" s="196"/>
    </row>
    <row r="300" spans="1:28" ht="30" customHeight="1" x14ac:dyDescent="0.25">
      <c r="A300" s="142">
        <v>45101</v>
      </c>
      <c r="B300" s="162" t="s">
        <v>11006</v>
      </c>
      <c r="C300" s="144" t="s">
        <v>11192</v>
      </c>
      <c r="D300" s="134" t="str">
        <f>IFERROR(INDEX('MÃ CH'!$C$3:$C$3936,MATCH('Hàng trả'!$C300,'MÃ CH'!$A$3:$A$3936,0)),"")</f>
        <v>148 Nguyễn Duy Cung, Phường 12, Quận Gò Vấp, HCM</v>
      </c>
      <c r="E300" s="62">
        <v>9102396542</v>
      </c>
      <c r="F300" s="9">
        <v>1</v>
      </c>
      <c r="G300" s="9">
        <v>3</v>
      </c>
      <c r="H300" s="9"/>
      <c r="I300" s="9"/>
      <c r="J300" s="9"/>
      <c r="K300" s="9"/>
      <c r="L300" s="9"/>
      <c r="M300" s="9"/>
      <c r="N300" s="9"/>
      <c r="O300" s="9"/>
      <c r="P300" s="9"/>
      <c r="Q300" s="9"/>
      <c r="R300" s="9"/>
      <c r="S300" s="9"/>
      <c r="T300" s="9"/>
      <c r="U300" s="9"/>
      <c r="V300" s="9"/>
      <c r="W300" s="9"/>
      <c r="X300" s="9"/>
      <c r="Y300" s="9"/>
      <c r="Z300" s="9"/>
      <c r="AA300" s="9"/>
      <c r="AB300" s="196"/>
    </row>
    <row r="301" spans="1:28" ht="30" customHeight="1" x14ac:dyDescent="0.25">
      <c r="A301" s="142">
        <v>45101</v>
      </c>
      <c r="B301" s="162" t="s">
        <v>11006</v>
      </c>
      <c r="C301" s="144" t="s">
        <v>6567</v>
      </c>
      <c r="D301" s="134" t="str">
        <f>IFERROR(INDEX('MÃ CH'!$C$3:$C$3936,MATCH('Hàng trả'!$C301,'MÃ CH'!$A$3:$A$3936,0)),"")</f>
        <v>66B Nguyễn Sỹ Sách, Phường 15, Quận Tân Bình, HCM</v>
      </c>
      <c r="E301" s="62">
        <v>9102394617</v>
      </c>
      <c r="F301" s="9">
        <v>8</v>
      </c>
      <c r="G301" s="9">
        <v>1</v>
      </c>
      <c r="H301" s="9"/>
      <c r="I301" s="9">
        <v>5</v>
      </c>
      <c r="J301" s="9"/>
      <c r="K301" s="9"/>
      <c r="L301" s="9">
        <v>2</v>
      </c>
      <c r="M301" s="9"/>
      <c r="N301" s="9"/>
      <c r="O301" s="9"/>
      <c r="P301" s="9"/>
      <c r="Q301" s="9"/>
      <c r="R301" s="9"/>
      <c r="S301" s="9"/>
      <c r="T301" s="9">
        <v>7</v>
      </c>
      <c r="U301" s="9"/>
      <c r="V301" s="9"/>
      <c r="W301" s="9"/>
      <c r="X301" s="9"/>
      <c r="Y301" s="9"/>
      <c r="Z301" s="9"/>
      <c r="AA301" s="9"/>
      <c r="AB301" s="196"/>
    </row>
    <row r="302" spans="1:28" ht="30" customHeight="1" x14ac:dyDescent="0.25">
      <c r="A302" s="142">
        <v>45101</v>
      </c>
      <c r="B302" s="157" t="s">
        <v>8503</v>
      </c>
      <c r="C302" s="144" t="s">
        <v>10838</v>
      </c>
      <c r="D302" s="134" t="str">
        <f>IFERROR(INDEX('MÃ CH'!$C$3:$C$3936,MATCH('Hàng trả'!$C302,'MÃ CH'!$A$3:$A$3936,0)),"")</f>
        <v>77/2 Đồng Khởi, khu phố 3, Phường Tam Hòa, Thành phố Biên Hòa, T. Đồng Nai Việt Nam</v>
      </c>
      <c r="E302" s="62">
        <v>9102315083</v>
      </c>
      <c r="F302" s="9">
        <v>1</v>
      </c>
      <c r="G302" s="9"/>
      <c r="H302" s="9"/>
      <c r="I302" s="9"/>
      <c r="J302" s="9"/>
      <c r="K302" s="9"/>
      <c r="L302" s="9"/>
      <c r="M302" s="9"/>
      <c r="N302" s="9"/>
      <c r="O302" s="9">
        <v>1</v>
      </c>
      <c r="P302" s="9"/>
      <c r="Q302" s="9"/>
      <c r="R302" s="9"/>
      <c r="S302" s="9"/>
      <c r="T302" s="9">
        <v>1</v>
      </c>
      <c r="U302" s="9"/>
      <c r="V302" s="9"/>
      <c r="W302" s="9"/>
      <c r="X302" s="9"/>
      <c r="Y302" s="9"/>
      <c r="Z302" s="9"/>
      <c r="AA302" s="9"/>
      <c r="AB302" s="196"/>
    </row>
    <row r="303" spans="1:28" ht="30" customHeight="1" x14ac:dyDescent="0.25">
      <c r="A303" s="142">
        <v>45101</v>
      </c>
      <c r="B303" s="157" t="s">
        <v>114</v>
      </c>
      <c r="C303" s="144" t="s">
        <v>7806</v>
      </c>
      <c r="D303" s="134" t="str">
        <f>IFERROR(INDEX('MÃ CH'!$C$3:$C$3936,MATCH('Hàng trả'!$C303,'MÃ CH'!$A$3:$A$3936,0)),"")</f>
        <v>Tòa HR1, Eco Green Sài Gòn, Đường Nguyễn Văn Linh, P. Bình Thuận và P. Tân Thuận Tây, Q.7, HCM</v>
      </c>
      <c r="E303" s="62">
        <v>9102397027</v>
      </c>
      <c r="F303" s="9">
        <v>2</v>
      </c>
      <c r="G303" s="9">
        <v>1</v>
      </c>
      <c r="H303" s="9"/>
      <c r="I303" s="9"/>
      <c r="J303" s="9"/>
      <c r="K303" s="9"/>
      <c r="L303" s="9">
        <v>1</v>
      </c>
      <c r="M303" s="9"/>
      <c r="N303" s="9"/>
      <c r="O303" s="9">
        <v>1</v>
      </c>
      <c r="P303" s="9"/>
      <c r="Q303" s="9">
        <v>4</v>
      </c>
      <c r="R303" s="9">
        <v>1</v>
      </c>
      <c r="S303" s="9"/>
      <c r="T303" s="9"/>
      <c r="U303" s="9"/>
      <c r="V303" s="9"/>
      <c r="W303" s="9"/>
      <c r="X303" s="9"/>
      <c r="Y303" s="9"/>
      <c r="Z303" s="9"/>
      <c r="AA303" s="9"/>
      <c r="AB303" s="196"/>
    </row>
    <row r="304" spans="1:28" ht="30" customHeight="1" x14ac:dyDescent="0.25">
      <c r="A304" s="142">
        <v>45101</v>
      </c>
      <c r="B304" s="157" t="s">
        <v>8501</v>
      </c>
      <c r="C304" s="144" t="s">
        <v>11200</v>
      </c>
      <c r="D304" s="134" t="str">
        <f>IFERROR(INDEX('MÃ CH'!$C$3:$C$3936,MATCH('Hàng trả'!$C304,'MÃ CH'!$A$3:$A$3936,0)),"")</f>
        <v/>
      </c>
      <c r="E304" s="62">
        <v>9102398834</v>
      </c>
      <c r="F304" s="9"/>
      <c r="G304" s="9"/>
      <c r="H304" s="9"/>
      <c r="I304" s="9">
        <v>2</v>
      </c>
      <c r="J304" s="9"/>
      <c r="K304" s="9"/>
      <c r="L304" s="9"/>
      <c r="M304" s="9"/>
      <c r="N304" s="9"/>
      <c r="O304" s="9"/>
      <c r="P304" s="9"/>
      <c r="Q304" s="9"/>
      <c r="R304" s="9"/>
      <c r="S304" s="9"/>
      <c r="T304" s="9"/>
      <c r="U304" s="9"/>
      <c r="V304" s="9"/>
      <c r="W304" s="9"/>
      <c r="X304" s="9"/>
      <c r="Y304" s="9"/>
      <c r="Z304" s="9"/>
      <c r="AA304" s="9"/>
      <c r="AB304" s="196"/>
    </row>
    <row r="305" spans="1:28" ht="30" customHeight="1" x14ac:dyDescent="0.25">
      <c r="A305" s="142">
        <v>45101</v>
      </c>
      <c r="B305" s="157" t="s">
        <v>8501</v>
      </c>
      <c r="C305" s="144" t="s">
        <v>11201</v>
      </c>
      <c r="D305" s="134" t="str">
        <f>IFERROR(INDEX('MÃ CH'!$C$3:$C$3936,MATCH('Hàng trả'!$C305,'MÃ CH'!$A$3:$A$3936,0)),"")</f>
        <v/>
      </c>
      <c r="E305" s="62">
        <v>9102397896</v>
      </c>
      <c r="F305" s="9">
        <v>2</v>
      </c>
      <c r="G305" s="9"/>
      <c r="H305" s="9"/>
      <c r="I305" s="9">
        <v>1</v>
      </c>
      <c r="J305" s="9"/>
      <c r="K305" s="9"/>
      <c r="L305" s="9"/>
      <c r="M305" s="9"/>
      <c r="N305" s="9"/>
      <c r="O305" s="9">
        <v>1</v>
      </c>
      <c r="P305" s="9"/>
      <c r="Q305" s="9"/>
      <c r="R305" s="9"/>
      <c r="S305" s="9"/>
      <c r="T305" s="9"/>
      <c r="U305" s="9"/>
      <c r="V305" s="9"/>
      <c r="W305" s="9"/>
      <c r="X305" s="9"/>
      <c r="Y305" s="9"/>
      <c r="Z305" s="9"/>
      <c r="AA305" s="9"/>
      <c r="AB305" s="196"/>
    </row>
    <row r="306" spans="1:28" ht="30" customHeight="1" x14ac:dyDescent="0.25">
      <c r="A306" s="142">
        <v>45101</v>
      </c>
      <c r="B306" s="157" t="s">
        <v>113</v>
      </c>
      <c r="C306" s="144" t="s">
        <v>7686</v>
      </c>
      <c r="D306" s="134" t="str">
        <f>IFERROR(INDEX('MÃ CH'!$C$3:$C$3936,MATCH('Hàng trả'!$C306,'MÃ CH'!$A$3:$A$3936,0)),"")</f>
        <v>1.11, Tầng 1, Tòa nhà chung cư S2.05, Khu A - Dự án Khu dân cư và công viên Phước Thiện, 512 Nguyễn Xiển, khu phố Long Hòa, Q.9, HCM</v>
      </c>
      <c r="E306" s="62">
        <v>9102382291</v>
      </c>
      <c r="F306" s="9"/>
      <c r="G306" s="9"/>
      <c r="H306" s="9"/>
      <c r="I306" s="9">
        <v>6</v>
      </c>
      <c r="J306" s="9"/>
      <c r="K306" s="9"/>
      <c r="L306" s="9"/>
      <c r="M306" s="9"/>
      <c r="N306" s="9">
        <v>2</v>
      </c>
      <c r="O306" s="9"/>
      <c r="P306" s="9"/>
      <c r="Q306" s="9"/>
      <c r="R306" s="9"/>
      <c r="S306" s="9">
        <v>1</v>
      </c>
      <c r="T306" s="9"/>
      <c r="U306" s="9"/>
      <c r="V306" s="9"/>
      <c r="W306" s="9"/>
      <c r="X306" s="9"/>
      <c r="Y306" s="9"/>
      <c r="Z306" s="9"/>
      <c r="AA306" s="9"/>
      <c r="AB306" s="196"/>
    </row>
    <row r="307" spans="1:28" ht="30" customHeight="1" x14ac:dyDescent="0.25">
      <c r="A307" s="111">
        <v>45101</v>
      </c>
      <c r="B307" s="129"/>
      <c r="C307" s="122" t="s">
        <v>11160</v>
      </c>
      <c r="D307" s="171" t="str">
        <f>IFERROR(INDEX('MÃ CH'!$C$3:$C$3936,MATCH('Hàng trả'!$C307,'MÃ CH'!$A$3:$A$3936,0)),"")</f>
        <v>128 Hai Bà Trưng, Phường Tân An, Quận Ninh Ninh Kiều, Tỉnh Cần Thơ</v>
      </c>
      <c r="E307" s="9"/>
      <c r="F307" s="9"/>
      <c r="G307" s="9"/>
      <c r="H307" s="9">
        <v>1</v>
      </c>
      <c r="I307" s="9"/>
      <c r="J307" s="9"/>
      <c r="K307" s="9"/>
      <c r="L307" s="9"/>
      <c r="M307" s="9"/>
      <c r="N307" s="9"/>
      <c r="O307" s="9"/>
      <c r="P307" s="9"/>
      <c r="Q307" s="9"/>
      <c r="R307" s="9"/>
      <c r="S307" s="9"/>
      <c r="T307" s="9"/>
      <c r="U307" s="9"/>
      <c r="V307" s="9"/>
      <c r="W307" s="9"/>
      <c r="X307" s="9"/>
      <c r="Y307" s="9"/>
      <c r="Z307" s="9"/>
      <c r="AA307" s="9"/>
      <c r="AB307" s="196"/>
    </row>
    <row r="308" spans="1:28" s="225" customFormat="1" ht="30" customHeight="1" x14ac:dyDescent="0.25">
      <c r="A308" s="189">
        <v>45101</v>
      </c>
      <c r="B308" s="190" t="s">
        <v>10979</v>
      </c>
      <c r="C308" s="191" t="s">
        <v>11208</v>
      </c>
      <c r="D308" s="192" t="str">
        <f>IFERROR(INDEX('MÃ CH'!$C$3:$C$3936,MATCH('Hàng trả'!$C308,'MÃ CH'!$A$3:$A$3936,0)),"")</f>
        <v>1110 Quang Trung, Phường 8, Gò Vấp, HCM</v>
      </c>
      <c r="E308" s="193"/>
      <c r="F308" s="212"/>
      <c r="G308" s="212">
        <v>5</v>
      </c>
      <c r="H308" s="212"/>
      <c r="I308" s="212"/>
      <c r="J308" s="212"/>
      <c r="K308" s="212"/>
      <c r="L308" s="212"/>
      <c r="M308" s="212"/>
      <c r="N308" s="212"/>
      <c r="O308" s="212"/>
      <c r="P308" s="212"/>
      <c r="Q308" s="212"/>
      <c r="R308" s="212"/>
      <c r="S308" s="212"/>
      <c r="T308" s="212"/>
      <c r="U308" s="212"/>
      <c r="V308" s="212"/>
      <c r="W308" s="212"/>
      <c r="X308" s="212"/>
      <c r="Y308" s="212"/>
      <c r="Z308" s="212"/>
      <c r="AA308" s="212"/>
      <c r="AB308" s="198" t="s">
        <v>11209</v>
      </c>
    </row>
    <row r="309" spans="1:28" ht="30" customHeight="1" x14ac:dyDescent="0.25">
      <c r="A309" s="142">
        <v>45103</v>
      </c>
      <c r="B309" s="157" t="s">
        <v>10983</v>
      </c>
      <c r="C309" s="144" t="s">
        <v>11211</v>
      </c>
      <c r="D309" s="134" t="str">
        <f>IFERROR(INDEX('MÃ CH'!$C$3:$C$3936,MATCH('Hàng trả'!$C309,'MÃ CH'!$A$3:$A$3936,0)),"")</f>
        <v>209 Lê Văn Sỹ, P13, Q3, HCM</v>
      </c>
      <c r="E309" s="62"/>
      <c r="F309" s="9">
        <v>1</v>
      </c>
      <c r="G309" s="9"/>
      <c r="H309" s="9"/>
      <c r="I309" s="9"/>
      <c r="J309" s="9"/>
      <c r="K309" s="9"/>
      <c r="L309" s="9"/>
      <c r="M309" s="9"/>
      <c r="N309" s="9"/>
      <c r="O309" s="9"/>
      <c r="P309" s="9"/>
      <c r="Q309" s="9"/>
      <c r="R309" s="9"/>
      <c r="S309" s="9">
        <v>2</v>
      </c>
      <c r="T309" s="9"/>
      <c r="U309" s="9"/>
      <c r="V309" s="9"/>
      <c r="W309" s="9"/>
      <c r="X309" s="9"/>
      <c r="Y309" s="9"/>
      <c r="Z309" s="9"/>
      <c r="AA309" s="9"/>
      <c r="AB309" s="196"/>
    </row>
    <row r="310" spans="1:28" ht="30" customHeight="1" x14ac:dyDescent="0.25">
      <c r="A310" s="142">
        <v>45103</v>
      </c>
      <c r="B310" s="157" t="s">
        <v>10983</v>
      </c>
      <c r="C310" s="144" t="s">
        <v>11213</v>
      </c>
      <c r="D310" s="134" t="str">
        <f>IFERROR(INDEX('MÃ CH'!$C$3:$C$3936,MATCH('Hàng trả'!$C310,'MÃ CH'!$A$3:$A$3936,0)),"")</f>
        <v>20 A Kỳ Đồng, Phường 9 , Quận 3 , Tphcm</v>
      </c>
      <c r="E310" s="62"/>
      <c r="F310" s="9">
        <v>1</v>
      </c>
      <c r="G310" s="9"/>
      <c r="H310" s="9"/>
      <c r="I310" s="9"/>
      <c r="J310" s="9"/>
      <c r="K310" s="9"/>
      <c r="L310" s="9"/>
      <c r="M310" s="9"/>
      <c r="N310" s="9"/>
      <c r="O310" s="9"/>
      <c r="P310" s="9"/>
      <c r="Q310" s="9"/>
      <c r="R310" s="9"/>
      <c r="S310" s="9">
        <v>2</v>
      </c>
      <c r="T310" s="9"/>
      <c r="U310" s="9"/>
      <c r="V310" s="9"/>
      <c r="W310" s="9"/>
      <c r="X310" s="9"/>
      <c r="Y310" s="9"/>
      <c r="Z310" s="9"/>
      <c r="AA310" s="9"/>
      <c r="AB310" s="196"/>
    </row>
    <row r="311" spans="1:28" s="225" customFormat="1" ht="30" customHeight="1" x14ac:dyDescent="0.25">
      <c r="A311" s="189">
        <v>45103</v>
      </c>
      <c r="B311" s="190" t="s">
        <v>10983</v>
      </c>
      <c r="C311" s="191" t="s">
        <v>11214</v>
      </c>
      <c r="D311" s="192" t="str">
        <f>IFERROR(INDEX('MÃ CH'!$C$3:$C$3936,MATCH('Hàng trả'!$C311,'MÃ CH'!$A$3:$A$3936,0)),"")</f>
        <v>623 Đỗ Xuân Hợp, phường Phước Long B, Quận 9. TP.HCM</v>
      </c>
      <c r="E311" s="193"/>
      <c r="F311" s="212">
        <v>2</v>
      </c>
      <c r="G311" s="212"/>
      <c r="H311" s="212"/>
      <c r="I311" s="212"/>
      <c r="J311" s="212"/>
      <c r="K311" s="212"/>
      <c r="L311" s="212"/>
      <c r="M311" s="212"/>
      <c r="N311" s="212"/>
      <c r="O311" s="212">
        <v>4</v>
      </c>
      <c r="P311" s="212"/>
      <c r="Q311" s="212"/>
      <c r="R311" s="212"/>
      <c r="S311" s="212">
        <v>2</v>
      </c>
      <c r="T311" s="212"/>
      <c r="U311" s="212"/>
      <c r="V311" s="212"/>
      <c r="W311" s="212"/>
      <c r="X311" s="212"/>
      <c r="Y311" s="212"/>
      <c r="Z311" s="212"/>
      <c r="AA311" s="212"/>
      <c r="AB311" s="198" t="s">
        <v>11215</v>
      </c>
    </row>
    <row r="312" spans="1:28" ht="30" customHeight="1" x14ac:dyDescent="0.25">
      <c r="A312" s="142">
        <v>45103</v>
      </c>
      <c r="B312" s="157" t="s">
        <v>10983</v>
      </c>
      <c r="C312" s="144" t="s">
        <v>11216</v>
      </c>
      <c r="D312" s="134" t="str">
        <f>IFERROR(INDEX('MÃ CH'!$C$3:$C$3936,MATCH('Hàng trả'!$C312,'MÃ CH'!$A$3:$A$3936,0)),"")</f>
        <v>Căn hộ thương mại số 08 tòa nhà Linh Tây Tower, Số TM1.08 Đường D1, Khu phố 1, Phường Linh Tây, Quận Thủ Đức</v>
      </c>
      <c r="E312" s="62"/>
      <c r="F312" s="9">
        <v>2</v>
      </c>
      <c r="G312" s="9"/>
      <c r="H312" s="9"/>
      <c r="I312" s="9"/>
      <c r="J312" s="9"/>
      <c r="K312" s="9"/>
      <c r="L312" s="9"/>
      <c r="M312" s="9"/>
      <c r="N312" s="9"/>
      <c r="O312" s="9"/>
      <c r="P312" s="9"/>
      <c r="Q312" s="9"/>
      <c r="R312" s="9"/>
      <c r="S312" s="9">
        <v>1</v>
      </c>
      <c r="T312" s="9"/>
      <c r="U312" s="9"/>
      <c r="V312" s="9"/>
      <c r="W312" s="9"/>
      <c r="X312" s="9"/>
      <c r="Y312" s="9"/>
      <c r="Z312" s="9"/>
      <c r="AA312" s="9"/>
      <c r="AB312" s="196"/>
    </row>
    <row r="313" spans="1:28" ht="30" customHeight="1" x14ac:dyDescent="0.25">
      <c r="A313" s="142">
        <v>45103</v>
      </c>
      <c r="B313" s="157" t="s">
        <v>10983</v>
      </c>
      <c r="C313" s="144" t="s">
        <v>11217</v>
      </c>
      <c r="D313" s="134" t="str">
        <f>IFERROR(INDEX('MÃ CH'!$C$3:$C$3936,MATCH('Hàng trả'!$C313,'MÃ CH'!$A$3:$A$3936,0)),"")</f>
        <v>tầng 1+2, khối A, chung cư Lavita Charm, 58 đường số 1, khu nhà Lilama 45.1, khu phố 6, phường Trường Thọ, TP. Thủ Đức</v>
      </c>
      <c r="E313" s="62"/>
      <c r="F313" s="9">
        <v>1</v>
      </c>
      <c r="G313" s="9"/>
      <c r="H313" s="9"/>
      <c r="I313" s="9"/>
      <c r="J313" s="9"/>
      <c r="K313" s="9"/>
      <c r="L313" s="9"/>
      <c r="M313" s="9"/>
      <c r="N313" s="9"/>
      <c r="O313" s="9"/>
      <c r="P313" s="9"/>
      <c r="Q313" s="9"/>
      <c r="R313" s="9"/>
      <c r="S313" s="9"/>
      <c r="T313" s="9"/>
      <c r="U313" s="9"/>
      <c r="V313" s="9"/>
      <c r="W313" s="9"/>
      <c r="X313" s="9"/>
      <c r="Y313" s="9"/>
      <c r="Z313" s="9"/>
      <c r="AA313" s="9"/>
      <c r="AB313" s="196"/>
    </row>
    <row r="314" spans="1:28" ht="30" customHeight="1" x14ac:dyDescent="0.25">
      <c r="A314" s="142">
        <v>45103</v>
      </c>
      <c r="B314" s="157" t="s">
        <v>10983</v>
      </c>
      <c r="C314" s="144" t="s">
        <v>11218</v>
      </c>
      <c r="D314" s="134" t="str">
        <f>IFERROR(INDEX('MÃ CH'!$C$3:$C$3936,MATCH('Hàng trả'!$C314,'MÃ CH'!$A$3:$A$3936,0)),"")</f>
        <v>312 Lã Xuân Oai , khu phố Phước Hiệp ,P.Long Trường, Tp.Thủ Đức, HCM</v>
      </c>
      <c r="E314" s="62"/>
      <c r="F314" s="9">
        <v>4</v>
      </c>
      <c r="G314" s="9"/>
      <c r="H314" s="9"/>
      <c r="I314" s="9">
        <v>5</v>
      </c>
      <c r="J314" s="9"/>
      <c r="K314" s="9"/>
      <c r="L314" s="9">
        <v>2</v>
      </c>
      <c r="M314" s="9"/>
      <c r="N314" s="9">
        <v>1</v>
      </c>
      <c r="O314" s="9">
        <v>4</v>
      </c>
      <c r="P314" s="9"/>
      <c r="Q314" s="9"/>
      <c r="R314" s="9"/>
      <c r="S314" s="9"/>
      <c r="T314" s="9"/>
      <c r="U314" s="9"/>
      <c r="V314" s="9"/>
      <c r="W314" s="9"/>
      <c r="X314" s="9"/>
      <c r="Y314" s="9"/>
      <c r="Z314" s="9"/>
      <c r="AA314" s="9"/>
      <c r="AB314" s="196"/>
    </row>
    <row r="315" spans="1:28" ht="30" customHeight="1" x14ac:dyDescent="0.25">
      <c r="A315" s="142">
        <v>45103</v>
      </c>
      <c r="B315" s="157" t="s">
        <v>10983</v>
      </c>
      <c r="C315" s="144" t="s">
        <v>11219</v>
      </c>
      <c r="D315" s="134" t="str">
        <f>IFERROR(INDEX('MÃ CH'!$C$3:$C$3936,MATCH('Hàng trả'!$C315,'MÃ CH'!$A$3:$A$3936,0)),"")</f>
        <v>29 Dân Chủ, P.Bình Thọ, Quận Thủ Đức</v>
      </c>
      <c r="E315" s="62"/>
      <c r="F315" s="9"/>
      <c r="G315" s="9"/>
      <c r="H315" s="9"/>
      <c r="I315" s="9">
        <v>2</v>
      </c>
      <c r="J315" s="9"/>
      <c r="K315" s="9"/>
      <c r="L315" s="9"/>
      <c r="M315" s="9"/>
      <c r="N315" s="9"/>
      <c r="O315" s="9"/>
      <c r="P315" s="9"/>
      <c r="Q315" s="9"/>
      <c r="R315" s="9"/>
      <c r="S315" s="9"/>
      <c r="T315" s="9"/>
      <c r="U315" s="9"/>
      <c r="V315" s="9"/>
      <c r="W315" s="9"/>
      <c r="X315" s="9"/>
      <c r="Y315" s="9"/>
      <c r="Z315" s="9"/>
      <c r="AA315" s="9"/>
      <c r="AB315" s="196"/>
    </row>
    <row r="316" spans="1:28" ht="30" customHeight="1" x14ac:dyDescent="0.25">
      <c r="A316" s="142">
        <v>45103</v>
      </c>
      <c r="B316" s="157" t="s">
        <v>10983</v>
      </c>
      <c r="C316" s="144" t="s">
        <v>8246</v>
      </c>
      <c r="D316" s="134" t="str">
        <f>IFERROR(INDEX('MÃ CH'!$C$3:$C$3936,MATCH('Hàng trả'!$C316,'MÃ CH'!$A$3:$A$3936,0)),"")</f>
        <v>1 Đường số 38, P. Hiệp Bình Chánh, TP. Thủ Đức, HCM</v>
      </c>
      <c r="E316" s="62">
        <v>9102364999</v>
      </c>
      <c r="F316" s="9">
        <v>3</v>
      </c>
      <c r="G316" s="9"/>
      <c r="H316" s="9"/>
      <c r="I316" s="9"/>
      <c r="J316" s="9"/>
      <c r="K316" s="9"/>
      <c r="L316" s="9"/>
      <c r="M316" s="9"/>
      <c r="N316" s="9">
        <v>2</v>
      </c>
      <c r="O316" s="9"/>
      <c r="P316" s="9"/>
      <c r="Q316" s="9"/>
      <c r="R316" s="9"/>
      <c r="S316" s="9">
        <v>2</v>
      </c>
      <c r="T316" s="9">
        <v>1</v>
      </c>
      <c r="U316" s="9"/>
      <c r="V316" s="9"/>
      <c r="W316" s="9"/>
      <c r="X316" s="9"/>
      <c r="Y316" s="9"/>
      <c r="Z316" s="9"/>
      <c r="AA316" s="9"/>
      <c r="AB316" s="196"/>
    </row>
    <row r="317" spans="1:28" ht="30" customHeight="1" x14ac:dyDescent="0.25">
      <c r="A317" s="142">
        <v>45103</v>
      </c>
      <c r="B317" s="157" t="s">
        <v>10983</v>
      </c>
      <c r="C317" s="144" t="s">
        <v>6941</v>
      </c>
      <c r="D317" s="134" t="str">
        <f>IFERROR(INDEX('MÃ CH'!$C$3:$C$3936,MATCH('Hàng trả'!$C317,'MÃ CH'!$A$3:$A$3936,0)),"")</f>
        <v>188 Hiệp Bình, KP8, Phường Hiệp Bình Chánh, Quận Thủ Đức, HCM</v>
      </c>
      <c r="E317" s="62">
        <v>9102365105</v>
      </c>
      <c r="F317" s="9">
        <v>9</v>
      </c>
      <c r="G317" s="9">
        <v>1</v>
      </c>
      <c r="H317" s="9"/>
      <c r="I317" s="9">
        <v>6</v>
      </c>
      <c r="J317" s="9"/>
      <c r="K317" s="9"/>
      <c r="L317" s="9"/>
      <c r="M317" s="9"/>
      <c r="N317" s="9"/>
      <c r="O317" s="9">
        <v>1</v>
      </c>
      <c r="P317" s="9"/>
      <c r="Q317" s="9"/>
      <c r="R317" s="9"/>
      <c r="S317" s="9"/>
      <c r="T317" s="9"/>
      <c r="U317" s="9"/>
      <c r="V317" s="9"/>
      <c r="W317" s="9"/>
      <c r="X317" s="9"/>
      <c r="Y317" s="9"/>
      <c r="Z317" s="9"/>
      <c r="AA317" s="9"/>
      <c r="AB317" s="196"/>
    </row>
    <row r="318" spans="1:28" ht="30" customHeight="1" x14ac:dyDescent="0.25">
      <c r="A318" s="142">
        <v>45103</v>
      </c>
      <c r="B318" s="157" t="s">
        <v>10983</v>
      </c>
      <c r="C318" s="144" t="s">
        <v>6023</v>
      </c>
      <c r="D318" s="134" t="str">
        <f>IFERROR(INDEX('MÃ CH'!$C$3:$C$3936,MATCH('Hàng trả'!$C318,'MÃ CH'!$A$3:$A$3936,0)),"")</f>
        <v>89 đường Hiệp Bình, khu phố 6, Phường Hiệp Bình Phước, Quận Thủ Đức, HCM</v>
      </c>
      <c r="E318" s="62">
        <v>9102309177</v>
      </c>
      <c r="F318" s="9">
        <v>9</v>
      </c>
      <c r="G318" s="9"/>
      <c r="H318" s="9"/>
      <c r="I318" s="9"/>
      <c r="J318" s="9"/>
      <c r="K318" s="9"/>
      <c r="L318" s="9"/>
      <c r="M318" s="9"/>
      <c r="N318" s="9"/>
      <c r="O318" s="9"/>
      <c r="P318" s="9"/>
      <c r="Q318" s="9"/>
      <c r="R318" s="9"/>
      <c r="S318" s="9"/>
      <c r="T318" s="9"/>
      <c r="U318" s="9"/>
      <c r="V318" s="9"/>
      <c r="W318" s="9"/>
      <c r="X318" s="9"/>
      <c r="Y318" s="9"/>
      <c r="Z318" s="9"/>
      <c r="AA318" s="9"/>
      <c r="AB318" s="196"/>
    </row>
    <row r="319" spans="1:28" ht="30" customHeight="1" x14ac:dyDescent="0.25">
      <c r="A319" s="142">
        <v>45103</v>
      </c>
      <c r="B319" s="157" t="s">
        <v>10983</v>
      </c>
      <c r="C319" s="144" t="s">
        <v>7252</v>
      </c>
      <c r="D319" s="134" t="str">
        <f>IFERROR(INDEX('MÃ CH'!$C$3:$C$3936,MATCH('Hàng trả'!$C319,'MÃ CH'!$A$3:$A$3936,0)),"")</f>
        <v>23/2 đường số 9, Khu phố 4, Phường Trường Thọ, Quận Thủ Đức, HCM</v>
      </c>
      <c r="E319" s="62">
        <v>9102354822</v>
      </c>
      <c r="F319" s="9">
        <v>3</v>
      </c>
      <c r="G319" s="9">
        <v>2</v>
      </c>
      <c r="H319" s="9"/>
      <c r="I319" s="9">
        <v>4</v>
      </c>
      <c r="J319" s="9"/>
      <c r="K319" s="9"/>
      <c r="L319" s="9"/>
      <c r="M319" s="9"/>
      <c r="N319" s="9"/>
      <c r="O319" s="9">
        <v>2</v>
      </c>
      <c r="P319" s="9"/>
      <c r="Q319" s="9"/>
      <c r="R319" s="9"/>
      <c r="S319" s="9"/>
      <c r="T319" s="9"/>
      <c r="U319" s="9"/>
      <c r="V319" s="9"/>
      <c r="W319" s="9"/>
      <c r="X319" s="9"/>
      <c r="Y319" s="9"/>
      <c r="Z319" s="9"/>
      <c r="AA319" s="9"/>
      <c r="AB319" s="196"/>
    </row>
    <row r="320" spans="1:28" ht="30" customHeight="1" x14ac:dyDescent="0.25">
      <c r="A320" s="142">
        <v>45103</v>
      </c>
      <c r="B320" s="157" t="s">
        <v>10983</v>
      </c>
      <c r="C320" s="144" t="s">
        <v>6121</v>
      </c>
      <c r="D320" s="134" t="str">
        <f>IFERROR(INDEX('MÃ CH'!$C$3:$C$3936,MATCH('Hàng trả'!$C320,'MÃ CH'!$A$3:$A$3936,0)),"")</f>
        <v>24 Đoàn Kết Khu Phố 2, Phường Bình Thọ, Quận Thủ Đức, HCM</v>
      </c>
      <c r="E320" s="62">
        <v>9102365533</v>
      </c>
      <c r="F320" s="9">
        <v>2</v>
      </c>
      <c r="G320" s="9"/>
      <c r="H320" s="9"/>
      <c r="I320" s="9"/>
      <c r="J320" s="9"/>
      <c r="K320" s="9"/>
      <c r="L320" s="9"/>
      <c r="M320" s="9"/>
      <c r="N320" s="9"/>
      <c r="O320" s="9"/>
      <c r="P320" s="9"/>
      <c r="Q320" s="9"/>
      <c r="R320" s="9"/>
      <c r="S320" s="9"/>
      <c r="T320" s="9"/>
      <c r="U320" s="9"/>
      <c r="V320" s="9"/>
      <c r="W320" s="9"/>
      <c r="X320" s="9"/>
      <c r="Y320" s="9"/>
      <c r="Z320" s="9"/>
      <c r="AA320" s="9"/>
      <c r="AB320" s="196"/>
    </row>
    <row r="321" spans="1:28" ht="30" customHeight="1" x14ac:dyDescent="0.25">
      <c r="A321" s="142">
        <v>45103</v>
      </c>
      <c r="B321" s="157" t="s">
        <v>10983</v>
      </c>
      <c r="C321" s="144" t="s">
        <v>6121</v>
      </c>
      <c r="D321" s="134" t="str">
        <f>IFERROR(INDEX('MÃ CH'!$C$3:$C$3936,MATCH('Hàng trả'!$C321,'MÃ CH'!$A$3:$A$3936,0)),"")</f>
        <v>24 Đoàn Kết Khu Phố 2, Phường Bình Thọ, Quận Thủ Đức, HCM</v>
      </c>
      <c r="E321" s="62">
        <v>9102322891</v>
      </c>
      <c r="F321" s="9">
        <v>4</v>
      </c>
      <c r="G321" s="9"/>
      <c r="H321" s="9"/>
      <c r="I321" s="9">
        <v>1</v>
      </c>
      <c r="J321" s="9"/>
      <c r="K321" s="9"/>
      <c r="L321" s="9">
        <v>4</v>
      </c>
      <c r="M321" s="9"/>
      <c r="N321" s="9"/>
      <c r="O321" s="9">
        <v>1</v>
      </c>
      <c r="P321" s="9"/>
      <c r="Q321" s="9"/>
      <c r="R321" s="9"/>
      <c r="S321" s="9"/>
      <c r="T321" s="9"/>
      <c r="U321" s="9"/>
      <c r="V321" s="9"/>
      <c r="W321" s="9"/>
      <c r="X321" s="9"/>
      <c r="Y321" s="9"/>
      <c r="Z321" s="9"/>
      <c r="AA321" s="9"/>
      <c r="AB321" s="196"/>
    </row>
    <row r="322" spans="1:28" ht="30" customHeight="1" x14ac:dyDescent="0.25">
      <c r="A322" s="142">
        <v>45103</v>
      </c>
      <c r="B322" s="157" t="s">
        <v>10983</v>
      </c>
      <c r="C322" s="144" t="s">
        <v>7965</v>
      </c>
      <c r="D322" s="134" t="str">
        <f>IFERROR(INDEX('MÃ CH'!$C$3:$C$3936,MATCH('Hàng trả'!$C322,'MÃ CH'!$A$3:$A$3936,0)),"")</f>
        <v>Lô TM02 tầng 1+2 dự án Khu chung cư cao tầng (Lavita Charm), tại P.Trường Thọ, TP.Thủ Đức, HCM</v>
      </c>
      <c r="E322" s="62">
        <v>9102350798</v>
      </c>
      <c r="F322" s="9"/>
      <c r="G322" s="9"/>
      <c r="H322" s="9"/>
      <c r="I322" s="9"/>
      <c r="J322" s="9"/>
      <c r="K322" s="9"/>
      <c r="L322" s="9"/>
      <c r="M322" s="9"/>
      <c r="N322" s="9"/>
      <c r="O322" s="9"/>
      <c r="P322" s="9"/>
      <c r="Q322" s="9"/>
      <c r="R322" s="9"/>
      <c r="S322" s="9">
        <v>2</v>
      </c>
      <c r="T322" s="9"/>
      <c r="U322" s="9"/>
      <c r="V322" s="9"/>
      <c r="W322" s="9"/>
      <c r="X322" s="9"/>
      <c r="Y322" s="9"/>
      <c r="Z322" s="9"/>
      <c r="AA322" s="9"/>
      <c r="AB322" s="196"/>
    </row>
    <row r="323" spans="1:28" ht="30" customHeight="1" x14ac:dyDescent="0.25">
      <c r="A323" s="142">
        <v>45103</v>
      </c>
      <c r="B323" s="157" t="s">
        <v>10983</v>
      </c>
      <c r="C323" s="144" t="s">
        <v>7965</v>
      </c>
      <c r="D323" s="134" t="str">
        <f>IFERROR(INDEX('MÃ CH'!$C$3:$C$3936,MATCH('Hàng trả'!$C323,'MÃ CH'!$A$3:$A$3936,0)),"")</f>
        <v>Lô TM02 tầng 1+2 dự án Khu chung cư cao tầng (Lavita Charm), tại P.Trường Thọ, TP.Thủ Đức, HCM</v>
      </c>
      <c r="E323" s="62">
        <v>9102365785</v>
      </c>
      <c r="F323" s="9"/>
      <c r="G323" s="9"/>
      <c r="H323" s="9"/>
      <c r="I323" s="9"/>
      <c r="J323" s="9"/>
      <c r="K323" s="9"/>
      <c r="L323" s="9"/>
      <c r="M323" s="9"/>
      <c r="N323" s="9">
        <v>4</v>
      </c>
      <c r="O323" s="9"/>
      <c r="P323" s="9"/>
      <c r="Q323" s="9"/>
      <c r="R323" s="9"/>
      <c r="S323" s="9"/>
      <c r="T323" s="9"/>
      <c r="U323" s="9"/>
      <c r="V323" s="9"/>
      <c r="W323" s="9"/>
      <c r="X323" s="9"/>
      <c r="Y323" s="9"/>
      <c r="Z323" s="9"/>
      <c r="AA323" s="9"/>
      <c r="AB323" s="196"/>
    </row>
    <row r="324" spans="1:28" ht="30" customHeight="1" x14ac:dyDescent="0.25">
      <c r="A324" s="142">
        <v>45103</v>
      </c>
      <c r="B324" s="157" t="s">
        <v>10983</v>
      </c>
      <c r="C324" s="144" t="s">
        <v>8248</v>
      </c>
      <c r="D324" s="134" t="str">
        <f>IFERROR(INDEX('MÃ CH'!$C$3:$C$3936,MATCH('Hàng trả'!$C324,'MÃ CH'!$A$3:$A$3936,0)),"")</f>
        <v>70 Tây Hòa, P. Phước Long A, TP. Thủ Đức, TP. HCM</v>
      </c>
      <c r="E324" s="62">
        <v>9102368740</v>
      </c>
      <c r="F324" s="9">
        <v>1</v>
      </c>
      <c r="G324" s="9"/>
      <c r="H324" s="9"/>
      <c r="I324" s="9">
        <v>1</v>
      </c>
      <c r="J324" s="9"/>
      <c r="K324" s="9"/>
      <c r="L324" s="9"/>
      <c r="M324" s="9"/>
      <c r="N324" s="9"/>
      <c r="O324" s="9"/>
      <c r="P324" s="9"/>
      <c r="Q324" s="9"/>
      <c r="R324" s="9">
        <v>4</v>
      </c>
      <c r="S324" s="9">
        <v>3</v>
      </c>
      <c r="T324" s="9">
        <v>2</v>
      </c>
      <c r="U324" s="9"/>
      <c r="V324" s="9"/>
      <c r="W324" s="9"/>
      <c r="X324" s="9"/>
      <c r="Y324" s="9"/>
      <c r="Z324" s="9"/>
      <c r="AA324" s="9"/>
      <c r="AB324" s="196"/>
    </row>
    <row r="325" spans="1:28" ht="30" customHeight="1" x14ac:dyDescent="0.25">
      <c r="A325" s="142">
        <v>45103</v>
      </c>
      <c r="B325" s="157" t="s">
        <v>10983</v>
      </c>
      <c r="C325" s="144" t="s">
        <v>7337</v>
      </c>
      <c r="D325" s="134" t="str">
        <f>IFERROR(INDEX('MÃ CH'!$C$3:$C$3936,MATCH('Hàng trả'!$C325,'MÃ CH'!$A$3:$A$3936,0)),"")</f>
        <v>B1.01 tầng 1 Block tại dự án Khu Dân cứ Phước Long, Phường Phước Long B, Quận 9, HCM</v>
      </c>
      <c r="E325" s="62">
        <v>9102355096</v>
      </c>
      <c r="F325" s="9"/>
      <c r="G325" s="9"/>
      <c r="H325" s="9"/>
      <c r="I325" s="9"/>
      <c r="J325" s="9"/>
      <c r="K325" s="9"/>
      <c r="L325" s="9"/>
      <c r="M325" s="9"/>
      <c r="N325" s="9">
        <v>3</v>
      </c>
      <c r="O325" s="9"/>
      <c r="P325" s="9"/>
      <c r="Q325" s="9"/>
      <c r="R325" s="9"/>
      <c r="S325" s="9"/>
      <c r="T325" s="9"/>
      <c r="U325" s="9"/>
      <c r="V325" s="9"/>
      <c r="W325" s="9"/>
      <c r="X325" s="9"/>
      <c r="Y325" s="9"/>
      <c r="Z325" s="9"/>
      <c r="AA325" s="9"/>
      <c r="AB325" s="196"/>
    </row>
    <row r="326" spans="1:28" ht="30" customHeight="1" x14ac:dyDescent="0.25">
      <c r="A326" s="142">
        <v>45103</v>
      </c>
      <c r="B326" s="157" t="s">
        <v>10983</v>
      </c>
      <c r="C326" s="144" t="s">
        <v>11220</v>
      </c>
      <c r="D326" s="134" t="str">
        <f>IFERROR(INDEX('MÃ CH'!$C$3:$C$3936,MATCH('Hàng trả'!$C326,'MÃ CH'!$A$3:$A$3936,0)),"")</f>
        <v>Khu TM tầng 1 Block A Chung Cư Flora, tại dự án Fuji Residence, PLB, Quận 9, HCM</v>
      </c>
      <c r="E326" s="62">
        <v>9102348512</v>
      </c>
      <c r="F326" s="9">
        <v>5</v>
      </c>
      <c r="G326" s="9">
        <v>1</v>
      </c>
      <c r="H326" s="9"/>
      <c r="I326" s="9">
        <v>1</v>
      </c>
      <c r="J326" s="9"/>
      <c r="K326" s="9"/>
      <c r="L326" s="9"/>
      <c r="M326" s="9"/>
      <c r="N326" s="9"/>
      <c r="O326" s="9">
        <v>4</v>
      </c>
      <c r="P326" s="9"/>
      <c r="Q326" s="9">
        <v>4</v>
      </c>
      <c r="R326" s="9"/>
      <c r="S326" s="9"/>
      <c r="T326" s="9"/>
      <c r="U326" s="9"/>
      <c r="V326" s="9"/>
      <c r="W326" s="9"/>
      <c r="X326" s="9"/>
      <c r="Y326" s="9"/>
      <c r="Z326" s="9"/>
      <c r="AA326" s="9"/>
      <c r="AB326" s="196"/>
    </row>
    <row r="327" spans="1:28" ht="30" customHeight="1" x14ac:dyDescent="0.25">
      <c r="A327" s="142">
        <v>45103</v>
      </c>
      <c r="B327" s="157" t="s">
        <v>10983</v>
      </c>
      <c r="C327" s="144" t="s">
        <v>7455</v>
      </c>
      <c r="D327" s="134" t="str">
        <f>IFERROR(INDEX('MÃ CH'!$C$3:$C$3936,MATCH('Hàng trả'!$C327,'MÃ CH'!$A$3:$A$3936,0)),"")</f>
        <v>Tầng 1 chung cư Flora Anh Đào, 619 Đỗ Xuân Hợp, Phường Phước Long B, Quận 9, HCM</v>
      </c>
      <c r="E327" s="62">
        <v>9102368976</v>
      </c>
      <c r="F327" s="9">
        <v>4</v>
      </c>
      <c r="G327" s="9"/>
      <c r="H327" s="9"/>
      <c r="I327" s="9">
        <v>1</v>
      </c>
      <c r="J327" s="9"/>
      <c r="K327" s="9"/>
      <c r="L327" s="9"/>
      <c r="M327" s="9"/>
      <c r="N327" s="9"/>
      <c r="O327" s="9"/>
      <c r="P327" s="9"/>
      <c r="Q327" s="9"/>
      <c r="R327" s="9"/>
      <c r="S327" s="9">
        <v>2</v>
      </c>
      <c r="T327" s="9"/>
      <c r="U327" s="9"/>
      <c r="V327" s="9"/>
      <c r="W327" s="9"/>
      <c r="X327" s="9"/>
      <c r="Y327" s="9"/>
      <c r="Z327" s="9"/>
      <c r="AA327" s="9"/>
      <c r="AB327" s="196"/>
    </row>
    <row r="328" spans="1:28" ht="30" customHeight="1" x14ac:dyDescent="0.25">
      <c r="A328" s="142">
        <v>45103</v>
      </c>
      <c r="B328" s="157" t="s">
        <v>10983</v>
      </c>
      <c r="C328" s="144" t="s">
        <v>7292</v>
      </c>
      <c r="D328" s="134" t="str">
        <f>IFERROR(INDEX('MÃ CH'!$C$3:$C$3936,MATCH('Hàng trả'!$C328,'MÃ CH'!$A$3:$A$3936,0)),"")</f>
        <v>7-9 Nguyễn Hiền, Phường 4, Quận 3, HCM</v>
      </c>
      <c r="E328" s="62">
        <v>9102357460</v>
      </c>
      <c r="F328" s="9"/>
      <c r="G328" s="9"/>
      <c r="H328" s="9"/>
      <c r="I328" s="9">
        <v>2</v>
      </c>
      <c r="J328" s="9"/>
      <c r="K328" s="9"/>
      <c r="L328" s="9"/>
      <c r="M328" s="9"/>
      <c r="N328" s="9"/>
      <c r="O328" s="9">
        <v>2</v>
      </c>
      <c r="P328" s="9"/>
      <c r="Q328" s="9"/>
      <c r="R328" s="9">
        <v>3</v>
      </c>
      <c r="S328" s="9"/>
      <c r="T328" s="9"/>
      <c r="U328" s="9"/>
      <c r="V328" s="9"/>
      <c r="W328" s="9"/>
      <c r="X328" s="9"/>
      <c r="Y328" s="9"/>
      <c r="Z328" s="9"/>
      <c r="AA328" s="9"/>
      <c r="AB328" s="196"/>
    </row>
    <row r="329" spans="1:28" ht="30" customHeight="1" x14ac:dyDescent="0.25">
      <c r="A329" s="142">
        <v>45103</v>
      </c>
      <c r="B329" s="157" t="s">
        <v>10983</v>
      </c>
      <c r="C329" s="144" t="s">
        <v>7292</v>
      </c>
      <c r="D329" s="134" t="str">
        <f>IFERROR(INDEX('MÃ CH'!$C$3:$C$3936,MATCH('Hàng trả'!$C329,'MÃ CH'!$A$3:$A$3936,0)),"")</f>
        <v>7-9 Nguyễn Hiền, Phường 4, Quận 3, HCM</v>
      </c>
      <c r="E329" s="62">
        <v>9102357498</v>
      </c>
      <c r="F329" s="9">
        <v>2</v>
      </c>
      <c r="G329" s="9"/>
      <c r="H329" s="9"/>
      <c r="I329" s="9"/>
      <c r="J329" s="9"/>
      <c r="K329" s="9"/>
      <c r="L329" s="9">
        <v>3</v>
      </c>
      <c r="M329" s="9"/>
      <c r="N329" s="9">
        <v>1</v>
      </c>
      <c r="O329" s="9"/>
      <c r="P329" s="9"/>
      <c r="Q329" s="9"/>
      <c r="R329" s="9"/>
      <c r="S329" s="9">
        <v>1</v>
      </c>
      <c r="T329" s="9"/>
      <c r="U329" s="9"/>
      <c r="V329" s="9"/>
      <c r="W329" s="9"/>
      <c r="X329" s="9"/>
      <c r="Y329" s="9"/>
      <c r="Z329" s="9"/>
      <c r="AA329" s="9"/>
      <c r="AB329" s="196"/>
    </row>
    <row r="330" spans="1:28" ht="30" customHeight="1" x14ac:dyDescent="0.25">
      <c r="A330" s="142">
        <v>45103</v>
      </c>
      <c r="B330" s="157" t="s">
        <v>10983</v>
      </c>
      <c r="C330" s="144" t="s">
        <v>7600</v>
      </c>
      <c r="D330" s="134" t="str">
        <f>IFERROR(INDEX('MÃ CH'!$C$3:$C$3936,MATCH('Hàng trả'!$C330,'MÃ CH'!$A$3:$A$3936,0)),"")</f>
        <v>A.0.03A và A.0.05, Tầng G, Tháp A, Chung cư Bảo Minh Ezland, (HAUSNEO), Số 2 Đường 11, Khu phố 2, Thủ Đức</v>
      </c>
      <c r="E330" s="62">
        <v>9102261182</v>
      </c>
      <c r="F330" s="9"/>
      <c r="G330" s="9"/>
      <c r="H330" s="9"/>
      <c r="I330" s="9"/>
      <c r="J330" s="9"/>
      <c r="K330" s="9"/>
      <c r="L330" s="9"/>
      <c r="M330" s="9"/>
      <c r="N330" s="9"/>
      <c r="O330" s="9">
        <v>2</v>
      </c>
      <c r="P330" s="9"/>
      <c r="Q330" s="9"/>
      <c r="R330" s="9"/>
      <c r="S330" s="9"/>
      <c r="T330" s="9">
        <v>2</v>
      </c>
      <c r="U330" s="9"/>
      <c r="V330" s="9"/>
      <c r="W330" s="9"/>
      <c r="X330" s="9"/>
      <c r="Y330" s="9"/>
      <c r="Z330" s="9"/>
      <c r="AA330" s="9"/>
      <c r="AB330" s="196"/>
    </row>
    <row r="331" spans="1:28" ht="30" customHeight="1" x14ac:dyDescent="0.25">
      <c r="A331" s="142">
        <v>45103</v>
      </c>
      <c r="B331" s="157" t="s">
        <v>10983</v>
      </c>
      <c r="C331" s="144" t="s">
        <v>7690</v>
      </c>
      <c r="D331" s="134" t="str">
        <f>IFERROR(INDEX('MÃ CH'!$C$3:$C$3936,MATCH('Hàng trả'!$C331,'MÃ CH'!$A$3:$A$3936,0)),"")</f>
        <v>1.12 - 1.12B, Tầng 1, Lô B, Khu căn hộ Sài Gòn Gateway, 702 Xa lộ Hà Nội (Quốc lộ 52 cũ), Khu phố 1, P.Hiệp Phú, TP.Thủ Đức, HCM</v>
      </c>
      <c r="E331" s="62">
        <v>9102361258</v>
      </c>
      <c r="F331" s="9">
        <v>4</v>
      </c>
      <c r="G331" s="9"/>
      <c r="H331" s="9"/>
      <c r="I331" s="9"/>
      <c r="J331" s="9"/>
      <c r="K331" s="9"/>
      <c r="L331" s="9"/>
      <c r="M331" s="9"/>
      <c r="N331" s="9"/>
      <c r="O331" s="9"/>
      <c r="P331" s="9"/>
      <c r="Q331" s="9">
        <v>3</v>
      </c>
      <c r="R331" s="9"/>
      <c r="S331" s="9"/>
      <c r="T331" s="9"/>
      <c r="U331" s="9"/>
      <c r="V331" s="9"/>
      <c r="W331" s="9"/>
      <c r="X331" s="9"/>
      <c r="Y331" s="9"/>
      <c r="Z331" s="9"/>
      <c r="AA331" s="9"/>
      <c r="AB331" s="196"/>
    </row>
    <row r="332" spans="1:28" ht="30" customHeight="1" x14ac:dyDescent="0.25">
      <c r="A332" s="142">
        <v>45103</v>
      </c>
      <c r="B332" s="157" t="s">
        <v>10983</v>
      </c>
      <c r="C332" s="144" t="s">
        <v>7058</v>
      </c>
      <c r="D332" s="134" t="str">
        <f>IFERROR(INDEX('MÃ CH'!$C$3:$C$3936,MATCH('Hàng trả'!$C332,'MÃ CH'!$A$3:$A$3936,0)),"")</f>
        <v>81B Lã Xuân Oai, Phường Long Trường, Quận 9, HCM</v>
      </c>
      <c r="E332" s="62">
        <v>9102361848</v>
      </c>
      <c r="F332" s="9">
        <v>2</v>
      </c>
      <c r="G332" s="9">
        <v>1</v>
      </c>
      <c r="H332" s="9"/>
      <c r="I332" s="9"/>
      <c r="J332" s="9"/>
      <c r="K332" s="9"/>
      <c r="L332" s="9"/>
      <c r="M332" s="9"/>
      <c r="N332" s="9"/>
      <c r="O332" s="9"/>
      <c r="P332" s="9"/>
      <c r="Q332" s="9"/>
      <c r="R332" s="9">
        <v>4</v>
      </c>
      <c r="S332" s="9"/>
      <c r="T332" s="9"/>
      <c r="U332" s="9"/>
      <c r="V332" s="9"/>
      <c r="W332" s="9"/>
      <c r="X332" s="9"/>
      <c r="Y332" s="9"/>
      <c r="Z332" s="9"/>
      <c r="AA332" s="9"/>
      <c r="AB332" s="196"/>
    </row>
    <row r="333" spans="1:28" ht="30" customHeight="1" x14ac:dyDescent="0.25">
      <c r="A333" s="142">
        <v>45103</v>
      </c>
      <c r="B333" s="157" t="s">
        <v>10983</v>
      </c>
      <c r="C333" s="144" t="s">
        <v>7326</v>
      </c>
      <c r="D333" s="134" t="str">
        <f>IFERROR(INDEX('MÃ CH'!$C$3:$C$3936,MATCH('Hàng trả'!$C333,'MÃ CH'!$A$3:$A$3936,0)),"")</f>
        <v>120 Lò Lu, Phường Trường Thạnh, Quận 9, HCM</v>
      </c>
      <c r="E333" s="62">
        <v>9102353385</v>
      </c>
      <c r="F333" s="9"/>
      <c r="G333" s="9">
        <v>4</v>
      </c>
      <c r="H333" s="9"/>
      <c r="I333" s="9"/>
      <c r="J333" s="9"/>
      <c r="K333" s="9"/>
      <c r="L333" s="9"/>
      <c r="M333" s="9"/>
      <c r="N333" s="9"/>
      <c r="O333" s="9"/>
      <c r="P333" s="9"/>
      <c r="Q333" s="9"/>
      <c r="R333" s="9"/>
      <c r="S333" s="9"/>
      <c r="T333" s="9"/>
      <c r="U333" s="9"/>
      <c r="V333" s="9"/>
      <c r="W333" s="9"/>
      <c r="X333" s="9"/>
      <c r="Y333" s="9"/>
      <c r="Z333" s="9"/>
      <c r="AA333" s="9"/>
      <c r="AB333" s="196"/>
    </row>
    <row r="334" spans="1:28" ht="30" customHeight="1" x14ac:dyDescent="0.25">
      <c r="A334" s="142">
        <v>45103</v>
      </c>
      <c r="B334" s="157" t="s">
        <v>10983</v>
      </c>
      <c r="C334" s="144" t="s">
        <v>7893</v>
      </c>
      <c r="D334" s="134" t="str">
        <f>IFERROR(INDEX('MÃ CH'!$C$3:$C$3936,MATCH('Hàng trả'!$C334,'MÃ CH'!$A$3:$A$3936,0)),"")</f>
        <v>1.22-TMDV, Tầng 1, Tháp A, Khu nhà ở Saphire, 454 Võ Chí Công, KP. 2, P.Phú Hữu, TP.Thủ Đức, HCM</v>
      </c>
      <c r="E334" s="62">
        <v>9102362499</v>
      </c>
      <c r="F334" s="9">
        <v>1</v>
      </c>
      <c r="G334" s="9"/>
      <c r="H334" s="9"/>
      <c r="I334" s="9">
        <v>1</v>
      </c>
      <c r="J334" s="9"/>
      <c r="K334" s="9"/>
      <c r="L334" s="9"/>
      <c r="M334" s="9"/>
      <c r="N334" s="9"/>
      <c r="O334" s="9"/>
      <c r="P334" s="9"/>
      <c r="Q334" s="9"/>
      <c r="R334" s="9"/>
      <c r="S334" s="9"/>
      <c r="T334" s="9">
        <v>3</v>
      </c>
      <c r="U334" s="9"/>
      <c r="V334" s="9"/>
      <c r="W334" s="9"/>
      <c r="X334" s="9"/>
      <c r="Y334" s="9"/>
      <c r="Z334" s="9"/>
      <c r="AA334" s="9"/>
      <c r="AB334" s="196"/>
    </row>
    <row r="335" spans="1:28" ht="30" customHeight="1" x14ac:dyDescent="0.25">
      <c r="A335" s="142">
        <v>45103</v>
      </c>
      <c r="B335" s="157" t="s">
        <v>10983</v>
      </c>
      <c r="C335" s="144" t="s">
        <v>7271</v>
      </c>
      <c r="D335" s="134" t="str">
        <f>IFERROR(INDEX('MÃ CH'!$C$3:$C$3936,MATCH('Hàng trả'!$C335,'MÃ CH'!$A$3:$A$3936,0)),"")</f>
        <v>A01 –TMDV01-02 cao ốc Jamila, 60 đường 697, KP2, Phường Phú Hữu, Quận 9, HCM</v>
      </c>
      <c r="E335" s="62">
        <v>9102358245</v>
      </c>
      <c r="F335" s="9"/>
      <c r="G335" s="9"/>
      <c r="H335" s="9"/>
      <c r="I335" s="9">
        <v>1</v>
      </c>
      <c r="J335" s="9"/>
      <c r="K335" s="9"/>
      <c r="L335" s="9"/>
      <c r="M335" s="9"/>
      <c r="N335" s="9"/>
      <c r="O335" s="9"/>
      <c r="P335" s="9"/>
      <c r="Q335" s="9"/>
      <c r="R335" s="9"/>
      <c r="S335" s="9"/>
      <c r="T335" s="9"/>
      <c r="U335" s="9"/>
      <c r="V335" s="9"/>
      <c r="W335" s="9"/>
      <c r="X335" s="9"/>
      <c r="Y335" s="9"/>
      <c r="Z335" s="9"/>
      <c r="AA335" s="9"/>
      <c r="AB335" s="196"/>
    </row>
    <row r="336" spans="1:28" ht="30" customHeight="1" x14ac:dyDescent="0.25">
      <c r="A336" s="142">
        <v>45103</v>
      </c>
      <c r="B336" s="157" t="s">
        <v>10983</v>
      </c>
      <c r="C336" s="144" t="s">
        <v>7271</v>
      </c>
      <c r="D336" s="134" t="str">
        <f>IFERROR(INDEX('MÃ CH'!$C$3:$C$3936,MATCH('Hàng trả'!$C336,'MÃ CH'!$A$3:$A$3936,0)),"")</f>
        <v>A01 –TMDV01-02 cao ốc Jamila, 60 đường 697, KP2, Phường Phú Hữu, Quận 9, HCM</v>
      </c>
      <c r="E336" s="62">
        <v>9102330291</v>
      </c>
      <c r="F336" s="9"/>
      <c r="G336" s="9"/>
      <c r="H336" s="9"/>
      <c r="I336" s="9">
        <v>2</v>
      </c>
      <c r="J336" s="9"/>
      <c r="K336" s="9"/>
      <c r="L336" s="9"/>
      <c r="M336" s="9"/>
      <c r="N336" s="9"/>
      <c r="O336" s="9"/>
      <c r="P336" s="9"/>
      <c r="Q336" s="9"/>
      <c r="R336" s="9"/>
      <c r="S336" s="9"/>
      <c r="T336" s="9"/>
      <c r="U336" s="9"/>
      <c r="V336" s="9"/>
      <c r="W336" s="9"/>
      <c r="X336" s="9"/>
      <c r="Y336" s="9"/>
      <c r="Z336" s="9"/>
      <c r="AA336" s="9"/>
      <c r="AB336" s="196"/>
    </row>
    <row r="337" spans="1:28" ht="30" customHeight="1" x14ac:dyDescent="0.25">
      <c r="A337" s="142">
        <v>45103</v>
      </c>
      <c r="B337" s="157" t="s">
        <v>10983</v>
      </c>
      <c r="C337" s="144" t="s">
        <v>7412</v>
      </c>
      <c r="D337" s="134" t="str">
        <f>IFERROR(INDEX('MÃ CH'!$C$3:$C$3936,MATCH('Hàng trả'!$C337,'MÃ CH'!$A$3:$A$3936,0)),"")</f>
        <v>02 đường số 3 Cư xá Đô Thành, Phường 4, Quận 3, HCM</v>
      </c>
      <c r="E337" s="62">
        <v>9102339434</v>
      </c>
      <c r="F337" s="9">
        <v>1</v>
      </c>
      <c r="G337" s="9"/>
      <c r="H337" s="9"/>
      <c r="I337" s="9"/>
      <c r="J337" s="9"/>
      <c r="K337" s="9"/>
      <c r="L337" s="9"/>
      <c r="M337" s="9"/>
      <c r="N337" s="9">
        <v>1</v>
      </c>
      <c r="O337" s="9">
        <v>1</v>
      </c>
      <c r="P337" s="9"/>
      <c r="Q337" s="9"/>
      <c r="R337" s="9">
        <v>1</v>
      </c>
      <c r="S337" s="9">
        <v>3</v>
      </c>
      <c r="T337" s="9">
        <v>2</v>
      </c>
      <c r="U337" s="9"/>
      <c r="V337" s="9"/>
      <c r="W337" s="9"/>
      <c r="X337" s="9"/>
      <c r="Y337" s="9"/>
      <c r="Z337" s="9"/>
      <c r="AA337" s="9"/>
      <c r="AB337" s="196"/>
    </row>
    <row r="338" spans="1:28" ht="30" customHeight="1" x14ac:dyDescent="0.25">
      <c r="A338" s="142">
        <v>45103</v>
      </c>
      <c r="B338" s="157" t="s">
        <v>10983</v>
      </c>
      <c r="C338" s="144" t="s">
        <v>5902</v>
      </c>
      <c r="D338" s="134" t="str">
        <f>IFERROR(INDEX('MÃ CH'!$C$3:$C$3936,MATCH('Hàng trả'!$C338,'MÃ CH'!$A$3:$A$3936,0)),"")</f>
        <v>148EF Lý Chính Thắng, P.7, Q.3, HCM</v>
      </c>
      <c r="E338" s="62">
        <v>9102323383</v>
      </c>
      <c r="F338" s="9"/>
      <c r="G338" s="9"/>
      <c r="H338" s="9"/>
      <c r="I338" s="9"/>
      <c r="J338" s="9"/>
      <c r="K338" s="9"/>
      <c r="L338" s="9"/>
      <c r="M338" s="9"/>
      <c r="N338" s="9"/>
      <c r="O338" s="9"/>
      <c r="P338" s="9"/>
      <c r="Q338" s="9"/>
      <c r="R338" s="9"/>
      <c r="S338" s="9"/>
      <c r="T338" s="9">
        <v>3</v>
      </c>
      <c r="U338" s="9"/>
      <c r="V338" s="9"/>
      <c r="W338" s="9"/>
      <c r="X338" s="9"/>
      <c r="Y338" s="9"/>
      <c r="Z338" s="9"/>
      <c r="AA338" s="9"/>
      <c r="AB338" s="196"/>
    </row>
    <row r="339" spans="1:28" ht="30" customHeight="1" x14ac:dyDescent="0.25">
      <c r="A339" s="142">
        <v>45103</v>
      </c>
      <c r="B339" s="157" t="s">
        <v>10983</v>
      </c>
      <c r="C339" s="144" t="s">
        <v>7600</v>
      </c>
      <c r="D339" s="134" t="str">
        <f>IFERROR(INDEX('MÃ CH'!$C$3:$C$3936,MATCH('Hàng trả'!$C339,'MÃ CH'!$A$3:$A$3936,0)),"")</f>
        <v>A.0.03A và A.0.05, Tầng G, Tháp A, Chung cư Bảo Minh Ezland, (HAUSNEO), Số 2 Đường 11, Khu phố 2, Thủ Đức</v>
      </c>
      <c r="E339" s="62">
        <v>9102362807</v>
      </c>
      <c r="F339" s="9"/>
      <c r="G339" s="9"/>
      <c r="H339" s="9"/>
      <c r="I339" s="9">
        <v>4</v>
      </c>
      <c r="J339" s="9"/>
      <c r="K339" s="9"/>
      <c r="L339" s="9"/>
      <c r="M339" s="9"/>
      <c r="N339" s="9"/>
      <c r="O339" s="9"/>
      <c r="P339" s="9"/>
      <c r="Q339" s="9"/>
      <c r="R339" s="9"/>
      <c r="S339" s="9"/>
      <c r="T339" s="9"/>
      <c r="U339" s="9"/>
      <c r="V339" s="9"/>
      <c r="W339" s="9"/>
      <c r="X339" s="9"/>
      <c r="Y339" s="9"/>
      <c r="Z339" s="9"/>
      <c r="AA339" s="9"/>
      <c r="AB339" s="196"/>
    </row>
    <row r="340" spans="1:28" s="228" customFormat="1" ht="30" customHeight="1" x14ac:dyDescent="0.25">
      <c r="A340" s="209">
        <v>45103</v>
      </c>
      <c r="B340" s="218" t="s">
        <v>10983</v>
      </c>
      <c r="C340" s="219" t="s">
        <v>6320</v>
      </c>
      <c r="D340" s="220" t="str">
        <f>IFERROR(INDEX('MÃ CH'!$C$3:$C$3936,MATCH('Hàng trả'!$C340,'MÃ CH'!$A$3:$A$3936,0)),"")</f>
        <v>909 Nguyễn Duy Trinh, Phường Phú Hữu, Quận 9, HCM</v>
      </c>
      <c r="E340" s="221">
        <v>9102322840</v>
      </c>
      <c r="F340" s="68"/>
      <c r="G340" s="68"/>
      <c r="H340" s="68"/>
      <c r="I340" s="68">
        <v>5</v>
      </c>
      <c r="J340" s="68"/>
      <c r="K340" s="68"/>
      <c r="L340" s="68"/>
      <c r="M340" s="68"/>
      <c r="N340" s="68"/>
      <c r="O340" s="68">
        <v>2</v>
      </c>
      <c r="P340" s="68"/>
      <c r="Q340" s="68"/>
      <c r="R340" s="68"/>
      <c r="S340" s="68"/>
      <c r="T340" s="68"/>
      <c r="U340" s="68"/>
      <c r="V340" s="68"/>
      <c r="W340" s="68"/>
      <c r="X340" s="68"/>
      <c r="Y340" s="68"/>
      <c r="Z340" s="68"/>
      <c r="AA340" s="68"/>
      <c r="AB340" s="222"/>
    </row>
    <row r="341" spans="1:28" ht="30" customHeight="1" x14ac:dyDescent="0.25">
      <c r="A341" s="209">
        <v>45103</v>
      </c>
      <c r="B341" s="218" t="s">
        <v>8501</v>
      </c>
      <c r="C341" s="144" t="s">
        <v>11226</v>
      </c>
      <c r="D341" s="134" t="str">
        <f>IFERROR(INDEX('MÃ CH'!$C$3:$C$3936,MATCH('Hàng trả'!$C341,'MÃ CH'!$A$3:$A$3936,0)),"")</f>
        <v/>
      </c>
      <c r="E341" s="62">
        <v>9102404759</v>
      </c>
      <c r="F341" s="9"/>
      <c r="G341" s="9">
        <v>1</v>
      </c>
      <c r="H341" s="9"/>
      <c r="I341" s="9"/>
      <c r="J341" s="9"/>
      <c r="K341" s="9"/>
      <c r="L341" s="9"/>
      <c r="M341" s="9"/>
      <c r="N341" s="9"/>
      <c r="O341" s="9"/>
      <c r="P341" s="9"/>
      <c r="Q341" s="9"/>
      <c r="R341" s="9"/>
      <c r="S341" s="9"/>
      <c r="T341" s="9"/>
      <c r="U341" s="9"/>
      <c r="V341" s="9"/>
      <c r="W341" s="9"/>
      <c r="X341" s="9"/>
      <c r="Y341" s="9"/>
      <c r="Z341" s="9"/>
      <c r="AA341" s="9"/>
      <c r="AB341" s="196"/>
    </row>
    <row r="342" spans="1:28" ht="30" customHeight="1" x14ac:dyDescent="0.25">
      <c r="A342" s="209">
        <v>45103</v>
      </c>
      <c r="B342" s="218" t="s">
        <v>8501</v>
      </c>
      <c r="C342" s="144" t="s">
        <v>11227</v>
      </c>
      <c r="D342" s="134" t="str">
        <f>IFERROR(INDEX('MÃ CH'!$C$3:$C$3936,MATCH('Hàng trả'!$C342,'MÃ CH'!$A$3:$A$3936,0)),"")</f>
        <v/>
      </c>
      <c r="E342" s="62">
        <v>9102354736</v>
      </c>
      <c r="F342" s="9"/>
      <c r="G342" s="9">
        <v>1</v>
      </c>
      <c r="H342" s="9"/>
      <c r="I342" s="9"/>
      <c r="J342" s="9"/>
      <c r="K342" s="9"/>
      <c r="L342" s="9"/>
      <c r="M342" s="9"/>
      <c r="N342" s="9"/>
      <c r="O342" s="9">
        <v>5</v>
      </c>
      <c r="P342" s="9"/>
      <c r="Q342" s="9"/>
      <c r="R342" s="9">
        <v>1</v>
      </c>
      <c r="S342" s="9"/>
      <c r="T342" s="9">
        <v>5</v>
      </c>
      <c r="U342" s="9"/>
      <c r="V342" s="9"/>
      <c r="W342" s="9"/>
      <c r="X342" s="9"/>
      <c r="Y342" s="9"/>
      <c r="Z342" s="9"/>
      <c r="AA342" s="9"/>
      <c r="AB342" s="196"/>
    </row>
    <row r="343" spans="1:28" ht="30" customHeight="1" x14ac:dyDescent="0.25">
      <c r="A343" s="209">
        <v>45103</v>
      </c>
      <c r="B343" s="218" t="s">
        <v>8501</v>
      </c>
      <c r="C343" s="144" t="s">
        <v>11227</v>
      </c>
      <c r="D343" s="134" t="str">
        <f>IFERROR(INDEX('MÃ CH'!$C$3:$C$3936,MATCH('Hàng trả'!$C343,'MÃ CH'!$A$3:$A$3936,0)),"")</f>
        <v/>
      </c>
      <c r="E343" s="62">
        <v>9102406668</v>
      </c>
      <c r="F343" s="9">
        <v>2</v>
      </c>
      <c r="G343" s="9">
        <v>5</v>
      </c>
      <c r="H343" s="9"/>
      <c r="I343" s="9"/>
      <c r="J343" s="9"/>
      <c r="K343" s="9"/>
      <c r="L343" s="9">
        <v>1</v>
      </c>
      <c r="M343" s="9"/>
      <c r="N343" s="9"/>
      <c r="O343" s="9"/>
      <c r="P343" s="9"/>
      <c r="Q343" s="9"/>
      <c r="R343" s="9"/>
      <c r="S343" s="9"/>
      <c r="T343" s="9"/>
      <c r="U343" s="9"/>
      <c r="V343" s="9"/>
      <c r="W343" s="9"/>
      <c r="X343" s="9"/>
      <c r="Y343" s="9"/>
      <c r="Z343" s="9"/>
      <c r="AA343" s="9"/>
      <c r="AB343" s="196"/>
    </row>
    <row r="344" spans="1:28" ht="30" customHeight="1" x14ac:dyDescent="0.25">
      <c r="A344" s="209">
        <v>45103</v>
      </c>
      <c r="B344" s="218" t="s">
        <v>8501</v>
      </c>
      <c r="C344" s="144" t="s">
        <v>11228</v>
      </c>
      <c r="D344" s="134" t="str">
        <f>IFERROR(INDEX('MÃ CH'!$C$3:$C$3936,MATCH('Hàng trả'!$C344,'MÃ CH'!$A$3:$A$3936,0)),"")</f>
        <v/>
      </c>
      <c r="E344" s="62">
        <v>9102404632</v>
      </c>
      <c r="F344" s="9">
        <v>1</v>
      </c>
      <c r="G344" s="9"/>
      <c r="H344" s="9"/>
      <c r="I344" s="9"/>
      <c r="J344" s="9"/>
      <c r="K344" s="9"/>
      <c r="L344" s="9"/>
      <c r="M344" s="9"/>
      <c r="N344" s="9"/>
      <c r="O344" s="9"/>
      <c r="P344" s="9"/>
      <c r="Q344" s="9"/>
      <c r="R344" s="9"/>
      <c r="S344" s="9"/>
      <c r="T344" s="9"/>
      <c r="U344" s="9"/>
      <c r="V344" s="9"/>
      <c r="W344" s="9"/>
      <c r="X344" s="9"/>
      <c r="Y344" s="9"/>
      <c r="Z344" s="9"/>
      <c r="AA344" s="9"/>
      <c r="AB344" s="196"/>
    </row>
    <row r="345" spans="1:28" ht="30" customHeight="1" x14ac:dyDescent="0.25">
      <c r="A345" s="209">
        <v>45103</v>
      </c>
      <c r="B345" s="218" t="s">
        <v>8501</v>
      </c>
      <c r="C345" s="144" t="s">
        <v>11229</v>
      </c>
      <c r="D345" s="134" t="str">
        <f>IFERROR(INDEX('MÃ CH'!$C$3:$C$3936,MATCH('Hàng trả'!$C345,'MÃ CH'!$A$3:$A$3936,0)),"")</f>
        <v/>
      </c>
      <c r="E345" s="62">
        <v>9102406913</v>
      </c>
      <c r="F345" s="9">
        <v>2</v>
      </c>
      <c r="G345" s="9"/>
      <c r="H345" s="9"/>
      <c r="I345" s="9"/>
      <c r="J345" s="9"/>
      <c r="K345" s="9"/>
      <c r="L345" s="9"/>
      <c r="M345" s="9"/>
      <c r="N345" s="9"/>
      <c r="O345" s="9"/>
      <c r="P345" s="9"/>
      <c r="Q345" s="9"/>
      <c r="R345" s="9"/>
      <c r="S345" s="9"/>
      <c r="T345" s="9"/>
      <c r="U345" s="9"/>
      <c r="V345" s="9"/>
      <c r="W345" s="9"/>
      <c r="X345" s="9"/>
      <c r="Y345" s="9"/>
      <c r="Z345" s="9"/>
      <c r="AA345" s="9"/>
      <c r="AB345" s="196"/>
    </row>
    <row r="346" spans="1:28" ht="30" customHeight="1" x14ac:dyDescent="0.25">
      <c r="A346" s="209">
        <v>45103</v>
      </c>
      <c r="B346" s="218" t="s">
        <v>8501</v>
      </c>
      <c r="C346" s="144" t="s">
        <v>11228</v>
      </c>
      <c r="D346" s="134" t="str">
        <f>IFERROR(INDEX('MÃ CH'!$C$3:$C$3936,MATCH('Hàng trả'!$C346,'MÃ CH'!$A$3:$A$3936,0)),"")</f>
        <v/>
      </c>
      <c r="E346" s="62">
        <v>9102388597</v>
      </c>
      <c r="F346" s="9"/>
      <c r="G346" s="9"/>
      <c r="H346" s="9"/>
      <c r="I346" s="9">
        <v>3</v>
      </c>
      <c r="J346" s="9"/>
      <c r="K346" s="9"/>
      <c r="L346" s="9"/>
      <c r="M346" s="9"/>
      <c r="N346" s="9"/>
      <c r="O346" s="9"/>
      <c r="P346" s="9"/>
      <c r="Q346" s="9"/>
      <c r="R346" s="9"/>
      <c r="S346" s="9"/>
      <c r="T346" s="9"/>
      <c r="U346" s="9"/>
      <c r="V346" s="9"/>
      <c r="W346" s="9"/>
      <c r="X346" s="9"/>
      <c r="Y346" s="9"/>
      <c r="Z346" s="9"/>
      <c r="AA346" s="9"/>
      <c r="AB346" s="196"/>
    </row>
    <row r="347" spans="1:28" ht="30" customHeight="1" x14ac:dyDescent="0.25">
      <c r="A347" s="142">
        <v>45104</v>
      </c>
      <c r="B347" s="157" t="s">
        <v>10983</v>
      </c>
      <c r="C347" s="144" t="s">
        <v>3003</v>
      </c>
      <c r="D347" s="134" t="str">
        <f>IFERROR(INDEX('MÃ CH'!$C$3:$C$3936,MATCH('Hàng trả'!$C347,'MÃ CH'!$A$3:$A$3936,0)),"")</f>
        <v>123 Man Thien Street, Hiep Phu Ward, Tp.Thủ Đức, HCM</v>
      </c>
      <c r="E347" s="62"/>
      <c r="F347" s="9">
        <v>3</v>
      </c>
      <c r="G347" s="9"/>
      <c r="H347" s="9"/>
      <c r="I347" s="9"/>
      <c r="J347" s="9"/>
      <c r="K347" s="9"/>
      <c r="L347" s="9"/>
      <c r="M347" s="9"/>
      <c r="N347" s="9"/>
      <c r="O347" s="9"/>
      <c r="P347" s="9"/>
      <c r="Q347" s="9"/>
      <c r="R347" s="9"/>
      <c r="S347" s="9"/>
      <c r="T347" s="9"/>
      <c r="U347" s="9"/>
      <c r="V347" s="9"/>
      <c r="W347" s="9"/>
      <c r="X347" s="9"/>
      <c r="Y347" s="9"/>
      <c r="Z347" s="9"/>
      <c r="AA347" s="9"/>
      <c r="AB347" s="196"/>
    </row>
    <row r="348" spans="1:28" ht="30" customHeight="1" x14ac:dyDescent="0.25">
      <c r="A348" s="142">
        <v>45104</v>
      </c>
      <c r="B348" s="157" t="s">
        <v>10983</v>
      </c>
      <c r="C348" s="144" t="s">
        <v>6424</v>
      </c>
      <c r="D348" s="134" t="str">
        <f>IFERROR(INDEX('MÃ CH'!$C$3:$C$3936,MATCH('Hàng trả'!$C348,'MÃ CH'!$A$3:$A$3936,0)),"")</f>
        <v>137-137/1 Trần Hữu Trang, Phường 10, Quận Phú Nhuận, HCM</v>
      </c>
      <c r="E348" s="62">
        <v>9102383010</v>
      </c>
      <c r="F348" s="9">
        <v>2</v>
      </c>
      <c r="G348" s="9">
        <v>2</v>
      </c>
      <c r="H348" s="9"/>
      <c r="I348" s="9">
        <v>4</v>
      </c>
      <c r="J348" s="9"/>
      <c r="K348" s="9"/>
      <c r="L348" s="9">
        <v>2</v>
      </c>
      <c r="M348" s="9"/>
      <c r="N348" s="9">
        <v>1</v>
      </c>
      <c r="O348" s="9">
        <v>1</v>
      </c>
      <c r="P348" s="9"/>
      <c r="Q348" s="9"/>
      <c r="R348" s="9">
        <v>1</v>
      </c>
      <c r="S348" s="9"/>
      <c r="T348" s="9">
        <v>1</v>
      </c>
      <c r="U348" s="9"/>
      <c r="V348" s="9"/>
      <c r="W348" s="9"/>
      <c r="X348" s="9"/>
      <c r="Y348" s="9"/>
      <c r="Z348" s="9"/>
      <c r="AA348" s="9"/>
      <c r="AB348" s="196"/>
    </row>
    <row r="349" spans="1:28" ht="30" customHeight="1" x14ac:dyDescent="0.25">
      <c r="A349" s="142">
        <v>45104</v>
      </c>
      <c r="B349" s="157" t="s">
        <v>8501</v>
      </c>
      <c r="C349" s="144" t="s">
        <v>11241</v>
      </c>
      <c r="D349" s="134" t="str">
        <f>IFERROR(INDEX('MÃ CH'!$C$3:$C$3936,MATCH('Hàng trả'!$C349,'MÃ CH'!$A$3:$A$3936,0)),"")</f>
        <v/>
      </c>
      <c r="E349" s="62">
        <v>9102409850</v>
      </c>
      <c r="F349" s="9">
        <v>8</v>
      </c>
      <c r="G349" s="9"/>
      <c r="H349" s="9"/>
      <c r="I349" s="9"/>
      <c r="J349" s="9"/>
      <c r="K349" s="9"/>
      <c r="L349" s="9"/>
      <c r="M349" s="9"/>
      <c r="N349" s="9"/>
      <c r="O349" s="9"/>
      <c r="P349" s="9"/>
      <c r="Q349" s="9"/>
      <c r="R349" s="9"/>
      <c r="S349" s="9"/>
      <c r="T349" s="9"/>
      <c r="U349" s="9"/>
      <c r="V349" s="9"/>
      <c r="W349" s="9"/>
      <c r="X349" s="9"/>
      <c r="Y349" s="9"/>
      <c r="Z349" s="9"/>
      <c r="AA349" s="9"/>
      <c r="AB349" s="196"/>
    </row>
    <row r="350" spans="1:28" ht="30" customHeight="1" x14ac:dyDescent="0.25">
      <c r="A350" s="142">
        <v>45104</v>
      </c>
      <c r="B350" s="157" t="s">
        <v>8501</v>
      </c>
      <c r="C350" s="144" t="s">
        <v>11089</v>
      </c>
      <c r="D350" s="134" t="str">
        <f>IFERROR(INDEX('MÃ CH'!$C$3:$C$3936,MATCH('Hàng trả'!$C350,'MÃ CH'!$A$3:$A$3936,0)),"")</f>
        <v/>
      </c>
      <c r="E350" s="62">
        <v>9102411717</v>
      </c>
      <c r="F350" s="9"/>
      <c r="G350" s="9"/>
      <c r="H350" s="9"/>
      <c r="I350" s="9">
        <v>3</v>
      </c>
      <c r="J350" s="9"/>
      <c r="K350" s="9"/>
      <c r="L350" s="9"/>
      <c r="M350" s="9"/>
      <c r="N350" s="9"/>
      <c r="O350" s="9"/>
      <c r="P350" s="9"/>
      <c r="Q350" s="9"/>
      <c r="R350" s="9"/>
      <c r="S350" s="9"/>
      <c r="T350" s="9"/>
      <c r="U350" s="9"/>
      <c r="V350" s="9"/>
      <c r="W350" s="9"/>
      <c r="X350" s="9"/>
      <c r="Y350" s="9"/>
      <c r="Z350" s="9"/>
      <c r="AA350" s="9"/>
      <c r="AB350" s="196"/>
    </row>
    <row r="351" spans="1:28" ht="30" customHeight="1" x14ac:dyDescent="0.25">
      <c r="A351" s="142">
        <v>45104</v>
      </c>
      <c r="B351" s="157" t="s">
        <v>8501</v>
      </c>
      <c r="C351" s="144"/>
      <c r="D351" s="134" t="s">
        <v>11288</v>
      </c>
      <c r="E351" s="62"/>
      <c r="F351" s="9">
        <v>2</v>
      </c>
      <c r="G351" s="9">
        <v>1</v>
      </c>
      <c r="H351" s="9"/>
      <c r="I351" s="9"/>
      <c r="J351" s="9"/>
      <c r="K351" s="9"/>
      <c r="L351" s="9"/>
      <c r="M351" s="9"/>
      <c r="N351" s="9"/>
      <c r="O351" s="9">
        <v>2</v>
      </c>
      <c r="P351" s="9"/>
      <c r="Q351" s="9">
        <v>2</v>
      </c>
      <c r="R351" s="9">
        <v>3</v>
      </c>
      <c r="S351" s="9">
        <v>2</v>
      </c>
      <c r="T351" s="9">
        <v>1</v>
      </c>
      <c r="U351" s="9">
        <v>3</v>
      </c>
      <c r="V351" s="9"/>
      <c r="W351" s="9"/>
      <c r="X351" s="9"/>
      <c r="Y351" s="9"/>
      <c r="Z351" s="9"/>
      <c r="AA351" s="9"/>
      <c r="AB351" s="196"/>
    </row>
    <row r="352" spans="1:28" ht="30" customHeight="1" x14ac:dyDescent="0.25">
      <c r="A352" s="142">
        <v>45104</v>
      </c>
      <c r="B352" s="157" t="s">
        <v>8501</v>
      </c>
      <c r="C352" s="144" t="s">
        <v>11289</v>
      </c>
      <c r="D352" s="134" t="str">
        <f>IFERROR(INDEX('MÃ CH'!$C$3:$C$3936,MATCH('Hàng trả'!$C352,'MÃ CH'!$A$3:$A$3936,0)),"")</f>
        <v/>
      </c>
      <c r="E352" s="62">
        <v>9102411799</v>
      </c>
      <c r="F352" s="9">
        <v>3</v>
      </c>
      <c r="G352" s="9"/>
      <c r="H352" s="9"/>
      <c r="I352" s="9">
        <v>2</v>
      </c>
      <c r="J352" s="9"/>
      <c r="K352" s="9"/>
      <c r="L352" s="9"/>
      <c r="M352" s="9"/>
      <c r="N352" s="9"/>
      <c r="O352" s="9"/>
      <c r="P352" s="9"/>
      <c r="Q352" s="9"/>
      <c r="R352" s="9"/>
      <c r="S352" s="9"/>
      <c r="T352" s="9"/>
      <c r="U352" s="9"/>
      <c r="V352" s="9"/>
      <c r="W352" s="9"/>
      <c r="X352" s="9"/>
      <c r="Y352" s="9"/>
      <c r="Z352" s="9"/>
      <c r="AA352" s="9"/>
      <c r="AB352" s="196"/>
    </row>
    <row r="353" spans="1:28" ht="30" customHeight="1" x14ac:dyDescent="0.25">
      <c r="A353" s="142">
        <v>45104</v>
      </c>
      <c r="B353" s="157" t="s">
        <v>8501</v>
      </c>
      <c r="C353" s="144" t="s">
        <v>11290</v>
      </c>
      <c r="D353" s="134" t="str">
        <f>IFERROR(INDEX('MÃ CH'!$C$3:$C$3936,MATCH('Hàng trả'!$C353,'MÃ CH'!$A$3:$A$3936,0)),"")</f>
        <v/>
      </c>
      <c r="E353" s="62">
        <v>9102408211</v>
      </c>
      <c r="F353" s="9">
        <v>3</v>
      </c>
      <c r="G353" s="9">
        <v>2</v>
      </c>
      <c r="H353" s="9"/>
      <c r="I353" s="9">
        <v>3</v>
      </c>
      <c r="J353" s="9"/>
      <c r="K353" s="9"/>
      <c r="L353" s="9">
        <v>2</v>
      </c>
      <c r="M353" s="9"/>
      <c r="N353" s="9"/>
      <c r="O353" s="9">
        <v>4</v>
      </c>
      <c r="P353" s="9"/>
      <c r="Q353" s="9"/>
      <c r="R353" s="9"/>
      <c r="S353" s="9"/>
      <c r="T353" s="9">
        <v>6</v>
      </c>
      <c r="U353" s="9"/>
      <c r="V353" s="9"/>
      <c r="W353" s="9"/>
      <c r="X353" s="9"/>
      <c r="Y353" s="9"/>
      <c r="Z353" s="9"/>
      <c r="AA353" s="9"/>
      <c r="AB353" s="196"/>
    </row>
    <row r="354" spans="1:28" ht="30" customHeight="1" x14ac:dyDescent="0.25">
      <c r="A354" s="142">
        <v>45105</v>
      </c>
      <c r="B354" s="157" t="s">
        <v>113</v>
      </c>
      <c r="C354" s="144" t="s">
        <v>7645</v>
      </c>
      <c r="D354" s="134" t="str">
        <f>IFERROR(INDEX('MÃ CH'!$C$3:$C$3936,MATCH('Hàng trả'!$C354,'MÃ CH'!$A$3:$A$3936,0)),"")</f>
        <v>685/32 - 685/30/1 Xô Viết Nghệ Tĩnh, Phường 26, Quận Bình Thạnh, HCM</v>
      </c>
      <c r="E354" s="62">
        <v>9102407958</v>
      </c>
      <c r="F354" s="9">
        <v>1</v>
      </c>
      <c r="G354" s="9">
        <v>1</v>
      </c>
      <c r="H354" s="9"/>
      <c r="I354" s="9"/>
      <c r="J354" s="9"/>
      <c r="K354" s="9"/>
      <c r="L354" s="9">
        <v>3</v>
      </c>
      <c r="M354" s="9"/>
      <c r="N354" s="9"/>
      <c r="O354" s="9">
        <v>1</v>
      </c>
      <c r="P354" s="9"/>
      <c r="Q354" s="9"/>
      <c r="R354" s="9"/>
      <c r="S354" s="9"/>
      <c r="T354" s="9"/>
      <c r="U354" s="9"/>
      <c r="V354" s="9"/>
      <c r="W354" s="9"/>
      <c r="X354" s="9"/>
      <c r="Y354" s="9"/>
      <c r="Z354" s="9"/>
      <c r="AA354" s="9"/>
      <c r="AB354" s="196"/>
    </row>
    <row r="355" spans="1:28" ht="30" customHeight="1" x14ac:dyDescent="0.25">
      <c r="A355" s="142">
        <v>45105</v>
      </c>
      <c r="B355" s="157" t="s">
        <v>11006</v>
      </c>
      <c r="C355" s="144" t="s">
        <v>11269</v>
      </c>
      <c r="D355" s="134" t="str">
        <f>IFERROR(INDEX('MÃ CH'!$C$3:$C$3936,MATCH('Hàng trả'!$C355,'MÃ CH'!$A$3:$A$3936,0)),"")</f>
        <v>306 Nguyễn Thái Sơn, Phường 5, Quận Gò Vấp, HCM</v>
      </c>
      <c r="E355" s="62"/>
      <c r="F355" s="9">
        <v>2</v>
      </c>
      <c r="G355" s="9">
        <v>1</v>
      </c>
      <c r="H355" s="9"/>
      <c r="I355" s="9"/>
      <c r="J355" s="9"/>
      <c r="K355" s="9"/>
      <c r="L355" s="9"/>
      <c r="M355" s="9"/>
      <c r="N355" s="9"/>
      <c r="O355" s="9"/>
      <c r="P355" s="9"/>
      <c r="Q355" s="9"/>
      <c r="R355" s="9"/>
      <c r="S355" s="9"/>
      <c r="T355" s="9"/>
      <c r="U355" s="9"/>
      <c r="V355" s="9"/>
      <c r="W355" s="9"/>
      <c r="X355" s="9"/>
      <c r="Y355" s="9"/>
      <c r="Z355" s="9"/>
      <c r="AA355" s="9"/>
      <c r="AB355" s="196"/>
    </row>
    <row r="356" spans="1:28" ht="30" customHeight="1" x14ac:dyDescent="0.25">
      <c r="A356" s="142">
        <v>45105</v>
      </c>
      <c r="B356" s="157" t="s">
        <v>11006</v>
      </c>
      <c r="C356" s="144" t="s">
        <v>11270</v>
      </c>
      <c r="D356" s="134" t="str">
        <f>IFERROR(INDEX('MÃ CH'!$C$3:$C$3936,MATCH('Hàng trả'!$C356,'MÃ CH'!$A$3:$A$3936,0)),"")</f>
        <v>11 Nguyễn Hữu Tiến, Phường Tây Thạnh, Quận Tân Phú, Tp.HCM</v>
      </c>
      <c r="E356" s="62"/>
      <c r="F356" s="9">
        <v>3</v>
      </c>
      <c r="G356" s="9">
        <v>1</v>
      </c>
      <c r="H356" s="9"/>
      <c r="I356" s="9"/>
      <c r="J356" s="9"/>
      <c r="K356" s="9"/>
      <c r="L356" s="9"/>
      <c r="M356" s="9"/>
      <c r="N356" s="9"/>
      <c r="O356" s="9">
        <v>3</v>
      </c>
      <c r="P356" s="9"/>
      <c r="Q356" s="9"/>
      <c r="R356" s="9"/>
      <c r="S356" s="9">
        <v>1</v>
      </c>
      <c r="T356" s="9"/>
      <c r="U356" s="9">
        <v>3</v>
      </c>
      <c r="V356" s="9"/>
      <c r="W356" s="9"/>
      <c r="X356" s="9"/>
      <c r="Y356" s="9"/>
      <c r="Z356" s="9"/>
      <c r="AA356" s="9"/>
      <c r="AB356" s="196"/>
    </row>
    <row r="357" spans="1:28" ht="30" customHeight="1" x14ac:dyDescent="0.25">
      <c r="A357" s="142">
        <v>45105</v>
      </c>
      <c r="B357" s="157" t="s">
        <v>11006</v>
      </c>
      <c r="C357" s="144" t="s">
        <v>8290</v>
      </c>
      <c r="D357" s="134" t="str">
        <f>IFERROR(INDEX('MÃ CH'!$C$3:$C$3936,MATCH('Hàng trả'!$C357,'MÃ CH'!$A$3:$A$3936,0)),"")</f>
        <v>47/8 Nguyễn Hữu Tiến. P.Tây Thạnh, Q.Tân Phú, HCM</v>
      </c>
      <c r="E357" s="62">
        <v>9102404631</v>
      </c>
      <c r="F357" s="9">
        <v>2</v>
      </c>
      <c r="G357" s="9"/>
      <c r="H357" s="9"/>
      <c r="I357" s="9"/>
      <c r="J357" s="9"/>
      <c r="K357" s="9"/>
      <c r="L357" s="9"/>
      <c r="M357" s="9"/>
      <c r="N357" s="9"/>
      <c r="O357" s="9"/>
      <c r="P357" s="9"/>
      <c r="Q357" s="9"/>
      <c r="R357" s="9"/>
      <c r="S357" s="9">
        <v>2</v>
      </c>
      <c r="T357" s="9"/>
      <c r="U357" s="9"/>
      <c r="V357" s="9"/>
      <c r="W357" s="9"/>
      <c r="X357" s="9"/>
      <c r="Y357" s="9"/>
      <c r="Z357" s="9"/>
      <c r="AA357" s="9"/>
      <c r="AB357" s="196" t="s">
        <v>11271</v>
      </c>
    </row>
    <row r="358" spans="1:28" ht="30" customHeight="1" x14ac:dyDescent="0.25">
      <c r="A358" s="142">
        <v>45105</v>
      </c>
      <c r="B358" s="157" t="s">
        <v>11006</v>
      </c>
      <c r="C358" s="144" t="s">
        <v>11272</v>
      </c>
      <c r="D358" s="134" t="str">
        <f>IFERROR(INDEX('MÃ CH'!$C$3:$C$3936,MATCH('Hàng trả'!$C358,'MÃ CH'!$A$3:$A$3936,0)),"")</f>
        <v>192/72-192/74-192/76 Nguyễn Oanh, Phường 17, Quận Gò Vấp, HCM</v>
      </c>
      <c r="E358" s="62">
        <v>9102383418</v>
      </c>
      <c r="F358" s="9"/>
      <c r="G358" s="9"/>
      <c r="H358" s="9"/>
      <c r="I358" s="9"/>
      <c r="J358" s="9"/>
      <c r="K358" s="9"/>
      <c r="L358" s="9"/>
      <c r="M358" s="9"/>
      <c r="N358" s="9"/>
      <c r="O358" s="9"/>
      <c r="P358" s="9"/>
      <c r="Q358" s="9">
        <v>3</v>
      </c>
      <c r="R358" s="9"/>
      <c r="S358" s="9"/>
      <c r="T358" s="9"/>
      <c r="U358" s="9"/>
      <c r="V358" s="9"/>
      <c r="W358" s="9"/>
      <c r="X358" s="9"/>
      <c r="Y358" s="9"/>
      <c r="Z358" s="9"/>
      <c r="AA358" s="9"/>
      <c r="AB358" s="196"/>
    </row>
    <row r="359" spans="1:28" ht="30" customHeight="1" x14ac:dyDescent="0.25">
      <c r="A359" s="142">
        <v>45105</v>
      </c>
      <c r="B359" s="157" t="s">
        <v>11006</v>
      </c>
      <c r="C359" s="144" t="s">
        <v>7769</v>
      </c>
      <c r="D359" s="134" t="str">
        <f>IFERROR(INDEX('MÃ CH'!$C$3:$C$3936,MATCH('Hàng trả'!$C359,'MÃ CH'!$A$3:$A$3936,0)),"")</f>
        <v>28/40 Lê Thị Hồng, Phường 17, Quận Gò Vấp, HCM</v>
      </c>
      <c r="E359" s="62">
        <v>9102281941</v>
      </c>
      <c r="F359" s="9"/>
      <c r="G359" s="9"/>
      <c r="H359" s="9"/>
      <c r="I359" s="9"/>
      <c r="J359" s="9"/>
      <c r="K359" s="9"/>
      <c r="L359" s="9"/>
      <c r="M359" s="9"/>
      <c r="N359" s="9"/>
      <c r="O359" s="9">
        <v>2</v>
      </c>
      <c r="P359" s="9"/>
      <c r="Q359" s="9"/>
      <c r="R359" s="9"/>
      <c r="S359" s="9"/>
      <c r="T359" s="9"/>
      <c r="U359" s="9"/>
      <c r="V359" s="9"/>
      <c r="W359" s="9"/>
      <c r="X359" s="9"/>
      <c r="Y359" s="9"/>
      <c r="Z359" s="9"/>
      <c r="AA359" s="9"/>
      <c r="AB359" s="196"/>
    </row>
    <row r="360" spans="1:28" ht="30" customHeight="1" x14ac:dyDescent="0.25">
      <c r="A360" s="142">
        <v>45105</v>
      </c>
      <c r="B360" s="157" t="s">
        <v>11006</v>
      </c>
      <c r="C360" s="144" t="s">
        <v>11273</v>
      </c>
      <c r="D360" s="134" t="str">
        <f>IFERROR(INDEX('MÃ CH'!$C$3:$C$3936,MATCH('Hàng trả'!$C360,'MÃ CH'!$A$3:$A$3936,0)),"")</f>
        <v>6 Trần Thị Nghỉ, Phường 7, Quận Gò Vấp, HCM</v>
      </c>
      <c r="E360" s="62">
        <v>9102246779</v>
      </c>
      <c r="F360" s="9"/>
      <c r="G360" s="9"/>
      <c r="H360" s="9"/>
      <c r="I360" s="9"/>
      <c r="J360" s="9"/>
      <c r="K360" s="9"/>
      <c r="L360" s="9"/>
      <c r="M360" s="9"/>
      <c r="N360" s="9"/>
      <c r="O360" s="9">
        <v>2</v>
      </c>
      <c r="P360" s="9"/>
      <c r="Q360" s="9"/>
      <c r="R360" s="9"/>
      <c r="S360" s="9"/>
      <c r="T360" s="9">
        <v>2</v>
      </c>
      <c r="U360" s="9"/>
      <c r="V360" s="9"/>
      <c r="W360" s="9"/>
      <c r="X360" s="9"/>
      <c r="Y360" s="9"/>
      <c r="Z360" s="9"/>
      <c r="AA360" s="9"/>
      <c r="AB360" s="196"/>
    </row>
    <row r="361" spans="1:28" ht="30" customHeight="1" x14ac:dyDescent="0.25">
      <c r="A361" s="142">
        <v>45105</v>
      </c>
      <c r="B361" s="157" t="s">
        <v>11006</v>
      </c>
      <c r="C361" s="144" t="s">
        <v>11273</v>
      </c>
      <c r="D361" s="134" t="str">
        <f>IFERROR(INDEX('MÃ CH'!$C$3:$C$3936,MATCH('Hàng trả'!$C361,'MÃ CH'!$A$3:$A$3936,0)),"")</f>
        <v>6 Trần Thị Nghỉ, Phường 7, Quận Gò Vấp, HCM</v>
      </c>
      <c r="E361" s="62">
        <v>9102187783</v>
      </c>
      <c r="F361" s="9"/>
      <c r="G361" s="9"/>
      <c r="H361" s="9"/>
      <c r="I361" s="9"/>
      <c r="J361" s="9"/>
      <c r="K361" s="9"/>
      <c r="L361" s="9"/>
      <c r="M361" s="9"/>
      <c r="N361" s="9"/>
      <c r="O361" s="9">
        <v>2</v>
      </c>
      <c r="P361" s="9"/>
      <c r="Q361" s="9"/>
      <c r="R361" s="9"/>
      <c r="S361" s="9"/>
      <c r="T361" s="9"/>
      <c r="U361" s="9"/>
      <c r="V361" s="9"/>
      <c r="W361" s="9"/>
      <c r="X361" s="9"/>
      <c r="Y361" s="9"/>
      <c r="Z361" s="9"/>
      <c r="AA361" s="9"/>
      <c r="AB361" s="196"/>
    </row>
    <row r="362" spans="1:28" ht="30" customHeight="1" x14ac:dyDescent="0.25">
      <c r="A362" s="142">
        <v>45105</v>
      </c>
      <c r="B362" s="157" t="s">
        <v>11006</v>
      </c>
      <c r="C362" s="144" t="s">
        <v>11273</v>
      </c>
      <c r="D362" s="134" t="str">
        <f>IFERROR(INDEX('MÃ CH'!$C$3:$C$3936,MATCH('Hàng trả'!$C362,'MÃ CH'!$A$3:$A$3936,0)),"")</f>
        <v>6 Trần Thị Nghỉ, Phường 7, Quận Gò Vấp, HCM</v>
      </c>
      <c r="E362" s="62">
        <v>9102230671</v>
      </c>
      <c r="F362" s="9"/>
      <c r="G362" s="9"/>
      <c r="H362" s="9"/>
      <c r="I362" s="9"/>
      <c r="J362" s="9"/>
      <c r="K362" s="9"/>
      <c r="L362" s="9"/>
      <c r="M362" s="9"/>
      <c r="N362" s="9"/>
      <c r="O362" s="9"/>
      <c r="P362" s="9"/>
      <c r="Q362" s="9"/>
      <c r="R362" s="9"/>
      <c r="S362" s="9">
        <v>5</v>
      </c>
      <c r="T362" s="9">
        <v>1</v>
      </c>
      <c r="U362" s="9"/>
      <c r="V362" s="9"/>
      <c r="W362" s="9"/>
      <c r="X362" s="9"/>
      <c r="Y362" s="9"/>
      <c r="Z362" s="9"/>
      <c r="AA362" s="9"/>
      <c r="AB362" s="196"/>
    </row>
    <row r="363" spans="1:28" ht="30" customHeight="1" x14ac:dyDescent="0.25">
      <c r="A363" s="142">
        <v>45105</v>
      </c>
      <c r="B363" s="157" t="s">
        <v>11006</v>
      </c>
      <c r="C363" s="144" t="s">
        <v>11274</v>
      </c>
      <c r="D363" s="134" t="str">
        <f>IFERROR(INDEX('MÃ CH'!$C$3:$C$3936,MATCH('Hàng trả'!$C363,'MÃ CH'!$A$3:$A$3936,0)),"")</f>
        <v>106 Bành Văn Trân Phường 7, Quận Tân Bình, HCM</v>
      </c>
      <c r="E363" s="62">
        <v>9102409506</v>
      </c>
      <c r="F363" s="9"/>
      <c r="G363" s="9"/>
      <c r="H363" s="9"/>
      <c r="I363" s="9">
        <v>2</v>
      </c>
      <c r="J363" s="9"/>
      <c r="K363" s="9"/>
      <c r="L363" s="9"/>
      <c r="M363" s="9"/>
      <c r="N363" s="9">
        <v>1</v>
      </c>
      <c r="O363" s="9"/>
      <c r="P363" s="9"/>
      <c r="Q363" s="9"/>
      <c r="R363" s="9"/>
      <c r="S363" s="9"/>
      <c r="T363" s="9"/>
      <c r="U363" s="9"/>
      <c r="V363" s="9"/>
      <c r="W363" s="9"/>
      <c r="X363" s="9"/>
      <c r="Y363" s="9"/>
      <c r="Z363" s="9"/>
      <c r="AA363" s="9"/>
      <c r="AB363" s="196"/>
    </row>
    <row r="364" spans="1:28" ht="30" customHeight="1" x14ac:dyDescent="0.25">
      <c r="A364" s="142">
        <v>45105</v>
      </c>
      <c r="B364" s="157" t="s">
        <v>11006</v>
      </c>
      <c r="C364" s="144" t="s">
        <v>7064</v>
      </c>
      <c r="D364" s="134" t="str">
        <f>IFERROR(INDEX('MÃ CH'!$C$3:$C$3936,MATCH('Hàng trả'!$C364,'MÃ CH'!$A$3:$A$3936,0)),"")</f>
        <v>34 Chử Đồng Tử, Phường 7, Quận Tân Bình, HCM</v>
      </c>
      <c r="E364" s="62">
        <v>9102409620</v>
      </c>
      <c r="F364" s="9">
        <v>1</v>
      </c>
      <c r="G364" s="9">
        <v>3</v>
      </c>
      <c r="H364" s="9"/>
      <c r="I364" s="9"/>
      <c r="J364" s="9"/>
      <c r="K364" s="9"/>
      <c r="L364" s="9">
        <v>1</v>
      </c>
      <c r="M364" s="9"/>
      <c r="N364" s="9">
        <v>4</v>
      </c>
      <c r="O364" s="9"/>
      <c r="P364" s="9"/>
      <c r="Q364" s="9"/>
      <c r="R364" s="9"/>
      <c r="S364" s="9">
        <v>2</v>
      </c>
      <c r="T364" s="9"/>
      <c r="U364" s="9"/>
      <c r="V364" s="9"/>
      <c r="W364" s="9"/>
      <c r="X364" s="9"/>
      <c r="Y364" s="9"/>
      <c r="Z364" s="9"/>
      <c r="AA364" s="9"/>
      <c r="AB364" s="196"/>
    </row>
    <row r="365" spans="1:28" ht="30" customHeight="1" x14ac:dyDescent="0.25">
      <c r="A365" s="142">
        <v>45105</v>
      </c>
      <c r="B365" s="157" t="s">
        <v>11006</v>
      </c>
      <c r="C365" s="147" t="s">
        <v>11275</v>
      </c>
      <c r="D365" s="134" t="str">
        <f>IFERROR(INDEX('MÃ CH'!$C$3:$C$3936,MATCH('Hàng trả'!$C365,'MÃ CH'!$A$3:$A$3936,0)),"")</f>
        <v>65-65A-65B-65C Nguyễn Đỗ Cung, P. Tây Thạnh, Quận Tân Phú, HCM</v>
      </c>
      <c r="E365" s="62">
        <v>9102404541</v>
      </c>
      <c r="F365" s="9">
        <v>1</v>
      </c>
      <c r="G365" s="9"/>
      <c r="H365" s="9"/>
      <c r="I365" s="9"/>
      <c r="J365" s="9"/>
      <c r="K365" s="9"/>
      <c r="L365" s="9"/>
      <c r="M365" s="9"/>
      <c r="N365" s="9"/>
      <c r="O365" s="9"/>
      <c r="P365" s="9"/>
      <c r="Q365" s="9"/>
      <c r="R365" s="9"/>
      <c r="S365" s="9"/>
      <c r="T365" s="9"/>
      <c r="U365" s="9"/>
      <c r="V365" s="9"/>
      <c r="W365" s="9"/>
      <c r="X365" s="9"/>
      <c r="Y365" s="9"/>
      <c r="Z365" s="9"/>
      <c r="AA365" s="9"/>
      <c r="AB365" s="196"/>
    </row>
    <row r="366" spans="1:28" ht="30" customHeight="1" x14ac:dyDescent="0.25">
      <c r="A366" s="142">
        <v>45105</v>
      </c>
      <c r="B366" s="157" t="s">
        <v>11006</v>
      </c>
      <c r="C366" s="144" t="s">
        <v>11275</v>
      </c>
      <c r="D366" s="134" t="str">
        <f>IFERROR(INDEX('MÃ CH'!$C$3:$C$3936,MATCH('Hàng trả'!$C366,'MÃ CH'!$A$3:$A$3936,0)),"")</f>
        <v>65-65A-65B-65C Nguyễn Đỗ Cung, P. Tây Thạnh, Quận Tân Phú, HCM</v>
      </c>
      <c r="E366" s="62">
        <v>9102403936</v>
      </c>
      <c r="F366" s="9"/>
      <c r="G366" s="9"/>
      <c r="H366" s="9"/>
      <c r="I366" s="9"/>
      <c r="J366" s="9"/>
      <c r="K366" s="9"/>
      <c r="L366" s="9"/>
      <c r="M366" s="9"/>
      <c r="N366" s="9"/>
      <c r="O366" s="9">
        <v>3</v>
      </c>
      <c r="P366" s="9"/>
      <c r="Q366" s="9"/>
      <c r="R366" s="9"/>
      <c r="S366" s="9"/>
      <c r="T366" s="9"/>
      <c r="U366" s="9"/>
      <c r="V366" s="9"/>
      <c r="W366" s="9"/>
      <c r="X366" s="9"/>
      <c r="Y366" s="9"/>
      <c r="Z366" s="9"/>
      <c r="AA366" s="9"/>
      <c r="AB366" s="196"/>
    </row>
    <row r="367" spans="1:28" ht="30" customHeight="1" x14ac:dyDescent="0.25">
      <c r="A367" s="142">
        <v>45105</v>
      </c>
      <c r="B367" s="157" t="s">
        <v>8503</v>
      </c>
      <c r="C367" s="144" t="s">
        <v>11277</v>
      </c>
      <c r="D367" s="134" t="str">
        <f>IFERROR(INDEX('MÃ CH'!$C$3:$C$3936,MATCH('Hàng trả'!$C367,'MÃ CH'!$A$3:$A$3936,0)),"")</f>
        <v/>
      </c>
      <c r="E367" s="62">
        <v>9102369391</v>
      </c>
      <c r="F367" s="9">
        <v>1</v>
      </c>
      <c r="G367" s="9"/>
      <c r="H367" s="9"/>
      <c r="I367" s="9">
        <v>3</v>
      </c>
      <c r="J367" s="9"/>
      <c r="K367" s="9"/>
      <c r="L367" s="9">
        <v>2</v>
      </c>
      <c r="M367" s="9"/>
      <c r="N367" s="9"/>
      <c r="O367" s="9">
        <v>1</v>
      </c>
      <c r="P367" s="9"/>
      <c r="Q367" s="9">
        <v>3</v>
      </c>
      <c r="R367" s="9"/>
      <c r="S367" s="9"/>
      <c r="T367" s="9">
        <v>1</v>
      </c>
      <c r="U367" s="9"/>
      <c r="V367" s="9"/>
      <c r="W367" s="9"/>
      <c r="X367" s="9"/>
      <c r="Y367" s="9"/>
      <c r="Z367" s="9"/>
      <c r="AA367" s="9"/>
      <c r="AB367" s="196"/>
    </row>
    <row r="368" spans="1:28" ht="30" customHeight="1" x14ac:dyDescent="0.25">
      <c r="A368" s="142">
        <v>45105</v>
      </c>
      <c r="B368" s="157" t="s">
        <v>8503</v>
      </c>
      <c r="C368" s="144" t="s">
        <v>10829</v>
      </c>
      <c r="D368" s="134" t="str">
        <f>IFERROR(INDEX('MÃ CH'!$C$3:$C$3936,MATCH('Hàng trả'!$C368,'MÃ CH'!$A$3:$A$3936,0)),"")</f>
        <v>89 Tổ 9, KP1, P.Tân Hiệp, Thành phố Biên Hòa, T. Đồng Nai Việt Nam</v>
      </c>
      <c r="E368" s="62">
        <v>9102388251</v>
      </c>
      <c r="F368" s="9">
        <v>3</v>
      </c>
      <c r="G368" s="9">
        <v>1</v>
      </c>
      <c r="H368" s="9"/>
      <c r="I368" s="9">
        <v>1</v>
      </c>
      <c r="J368" s="9"/>
      <c r="K368" s="9"/>
      <c r="L368" s="9">
        <v>1</v>
      </c>
      <c r="M368" s="9"/>
      <c r="N368" s="9"/>
      <c r="O368" s="9">
        <v>4</v>
      </c>
      <c r="P368" s="9"/>
      <c r="Q368" s="9"/>
      <c r="R368" s="9">
        <v>1</v>
      </c>
      <c r="S368" s="9"/>
      <c r="T368" s="9">
        <v>2</v>
      </c>
      <c r="U368" s="9"/>
      <c r="V368" s="9"/>
      <c r="W368" s="9"/>
      <c r="X368" s="9"/>
      <c r="Y368" s="9"/>
      <c r="Z368" s="9"/>
      <c r="AA368" s="9"/>
      <c r="AB368" s="196"/>
    </row>
    <row r="369" spans="1:28" ht="30" customHeight="1" x14ac:dyDescent="0.25">
      <c r="A369" s="142">
        <v>45105</v>
      </c>
      <c r="B369" s="157" t="s">
        <v>8503</v>
      </c>
      <c r="C369" s="144" t="s">
        <v>10838</v>
      </c>
      <c r="D369" s="134" t="str">
        <f>IFERROR(INDEX('MÃ CH'!$C$3:$C$3936,MATCH('Hàng trả'!$C369,'MÃ CH'!$A$3:$A$3936,0)),"")</f>
        <v>77/2 Đồng Khởi, khu phố 3, Phường Tam Hòa, Thành phố Biên Hòa, T. Đồng Nai Việt Nam</v>
      </c>
      <c r="E369" s="62">
        <v>9102387292</v>
      </c>
      <c r="F369" s="9">
        <v>1</v>
      </c>
      <c r="G369" s="9"/>
      <c r="H369" s="9"/>
      <c r="I369" s="9">
        <v>1</v>
      </c>
      <c r="J369" s="9"/>
      <c r="K369" s="9"/>
      <c r="L369" s="9"/>
      <c r="M369" s="9"/>
      <c r="N369" s="9"/>
      <c r="O369" s="9"/>
      <c r="P369" s="9"/>
      <c r="Q369" s="9"/>
      <c r="R369" s="9"/>
      <c r="S369" s="9"/>
      <c r="T369" s="9"/>
      <c r="U369" s="9"/>
      <c r="V369" s="9"/>
      <c r="W369" s="9"/>
      <c r="X369" s="9"/>
      <c r="Y369" s="9"/>
      <c r="Z369" s="9"/>
      <c r="AA369" s="9"/>
      <c r="AB369" s="196"/>
    </row>
    <row r="370" spans="1:28" ht="30" customHeight="1" x14ac:dyDescent="0.25">
      <c r="A370" s="142">
        <v>45105</v>
      </c>
      <c r="B370" s="157" t="s">
        <v>114</v>
      </c>
      <c r="C370" s="144" t="s">
        <v>7587</v>
      </c>
      <c r="D370" s="134" t="str">
        <f>IFERROR(INDEX('MÃ CH'!$C$3:$C$3936,MATCH('Hàng trả'!$C370,'MÃ CH'!$A$3:$A$3936,0)),"")</f>
        <v>Lô D.1.10, Tầng 1, Khối tháp D, Khu G, Khu Nhà ở, Phước Kiển (Khu G và Khu E), Ấp 5, Phước Kiển, H. Nhà Bè, HCM</v>
      </c>
      <c r="E370" s="62">
        <v>9102413253</v>
      </c>
      <c r="F370" s="9"/>
      <c r="G370" s="9"/>
      <c r="H370" s="9"/>
      <c r="I370" s="9">
        <v>5</v>
      </c>
      <c r="J370" s="9"/>
      <c r="K370" s="9"/>
      <c r="L370" s="9">
        <v>3</v>
      </c>
      <c r="M370" s="9"/>
      <c r="N370" s="9"/>
      <c r="O370" s="9"/>
      <c r="P370" s="9"/>
      <c r="Q370" s="9"/>
      <c r="R370" s="9"/>
      <c r="S370" s="9"/>
      <c r="T370" s="9"/>
      <c r="U370" s="9"/>
      <c r="V370" s="9"/>
      <c r="W370" s="9"/>
      <c r="X370" s="9"/>
      <c r="Y370" s="9"/>
      <c r="Z370" s="9"/>
      <c r="AA370" s="9"/>
      <c r="AB370" s="196"/>
    </row>
    <row r="371" spans="1:28" ht="30" customHeight="1" x14ac:dyDescent="0.25">
      <c r="A371" s="142">
        <v>45105</v>
      </c>
      <c r="B371" s="157" t="s">
        <v>8501</v>
      </c>
      <c r="C371" s="144" t="s">
        <v>11282</v>
      </c>
      <c r="D371" s="134" t="str">
        <f>IFERROR(INDEX('MÃ CH'!$C$3:$C$3936,MATCH('Hàng trả'!$C371,'MÃ CH'!$A$3:$A$3936,0)),"")</f>
        <v/>
      </c>
      <c r="E371" s="62">
        <v>9102378207</v>
      </c>
      <c r="F371" s="9">
        <v>2</v>
      </c>
      <c r="G371" s="9"/>
      <c r="H371" s="9"/>
      <c r="I371" s="9">
        <v>3</v>
      </c>
      <c r="J371" s="9"/>
      <c r="K371" s="9"/>
      <c r="L371" s="9">
        <v>3</v>
      </c>
      <c r="M371" s="9"/>
      <c r="N371" s="9"/>
      <c r="O371" s="9"/>
      <c r="P371" s="9"/>
      <c r="Q371" s="9"/>
      <c r="R371" s="9"/>
      <c r="S371" s="9"/>
      <c r="T371" s="9"/>
      <c r="U371" s="9"/>
      <c r="V371" s="9"/>
      <c r="W371" s="9"/>
      <c r="X371" s="9"/>
      <c r="Y371" s="9"/>
      <c r="Z371" s="9"/>
      <c r="AA371" s="9"/>
      <c r="AB371" s="196"/>
    </row>
    <row r="372" spans="1:28" ht="30" customHeight="1" x14ac:dyDescent="0.25">
      <c r="A372" s="142">
        <v>45105</v>
      </c>
      <c r="B372" s="157" t="s">
        <v>8501</v>
      </c>
      <c r="C372" s="144" t="s">
        <v>11282</v>
      </c>
      <c r="D372" s="134" t="str">
        <f>IFERROR(INDEX('MÃ CH'!$C$3:$C$3936,MATCH('Hàng trả'!$C372,'MÃ CH'!$A$3:$A$3936,0)),"")</f>
        <v/>
      </c>
      <c r="E372" s="62">
        <v>9102378258</v>
      </c>
      <c r="F372" s="9">
        <v>3</v>
      </c>
      <c r="G372" s="9"/>
      <c r="H372" s="9"/>
      <c r="I372" s="9">
        <v>2</v>
      </c>
      <c r="J372" s="9"/>
      <c r="K372" s="9"/>
      <c r="L372" s="9"/>
      <c r="M372" s="9"/>
      <c r="N372" s="9"/>
      <c r="O372" s="9"/>
      <c r="P372" s="9"/>
      <c r="Q372" s="9"/>
      <c r="R372" s="9"/>
      <c r="S372" s="9"/>
      <c r="T372" s="9"/>
      <c r="U372" s="9"/>
      <c r="V372" s="9"/>
      <c r="W372" s="9"/>
      <c r="X372" s="9"/>
      <c r="Y372" s="9"/>
      <c r="Z372" s="9"/>
      <c r="AA372" s="9"/>
      <c r="AB372" s="196"/>
    </row>
    <row r="373" spans="1:28" ht="30" customHeight="1" x14ac:dyDescent="0.25">
      <c r="A373" s="142">
        <v>45105</v>
      </c>
      <c r="B373" s="157" t="s">
        <v>8501</v>
      </c>
      <c r="C373" s="144" t="s">
        <v>11283</v>
      </c>
      <c r="D373" s="134" t="str">
        <f>IFERROR(INDEX('MÃ CH'!$C$3:$C$3936,MATCH('Hàng trả'!$C373,'MÃ CH'!$A$3:$A$3936,0)),"")</f>
        <v/>
      </c>
      <c r="E373" s="62">
        <v>9102412749</v>
      </c>
      <c r="F373" s="9">
        <v>5</v>
      </c>
      <c r="G373" s="9"/>
      <c r="H373" s="9"/>
      <c r="I373" s="9"/>
      <c r="J373" s="9"/>
      <c r="K373" s="9"/>
      <c r="L373" s="9"/>
      <c r="M373" s="9"/>
      <c r="N373" s="9"/>
      <c r="O373" s="9"/>
      <c r="P373" s="9"/>
      <c r="Q373" s="9"/>
      <c r="R373" s="9"/>
      <c r="S373" s="9"/>
      <c r="T373" s="9"/>
      <c r="U373" s="9"/>
      <c r="V373" s="9"/>
      <c r="W373" s="9"/>
      <c r="X373" s="9"/>
      <c r="Y373" s="9"/>
      <c r="Z373" s="9"/>
      <c r="AA373" s="9"/>
      <c r="AB373" s="196"/>
    </row>
    <row r="374" spans="1:28" ht="30" customHeight="1" x14ac:dyDescent="0.25">
      <c r="A374" s="142">
        <v>45105</v>
      </c>
      <c r="B374" s="157" t="s">
        <v>8501</v>
      </c>
      <c r="C374" s="144" t="s">
        <v>11283</v>
      </c>
      <c r="D374" s="134" t="str">
        <f>IFERROR(INDEX('MÃ CH'!$C$3:$C$3936,MATCH('Hàng trả'!$C374,'MÃ CH'!$A$3:$A$3936,0)),"")</f>
        <v/>
      </c>
      <c r="E374" s="62">
        <v>9102410577</v>
      </c>
      <c r="F374" s="9"/>
      <c r="G374" s="9"/>
      <c r="H374" s="9"/>
      <c r="I374" s="9"/>
      <c r="J374" s="9"/>
      <c r="K374" s="9"/>
      <c r="L374" s="9">
        <v>1</v>
      </c>
      <c r="M374" s="9"/>
      <c r="N374" s="9"/>
      <c r="O374" s="9">
        <v>1</v>
      </c>
      <c r="P374" s="9"/>
      <c r="Q374" s="9"/>
      <c r="R374" s="9"/>
      <c r="S374" s="9"/>
      <c r="T374" s="9"/>
      <c r="U374" s="9"/>
      <c r="V374" s="9"/>
      <c r="W374" s="9"/>
      <c r="X374" s="9"/>
      <c r="Y374" s="9"/>
      <c r="Z374" s="9"/>
      <c r="AA374" s="9"/>
      <c r="AB374" s="196"/>
    </row>
    <row r="375" spans="1:28" ht="30" customHeight="1" x14ac:dyDescent="0.25">
      <c r="A375" s="142">
        <v>45105</v>
      </c>
      <c r="B375" s="157" t="s">
        <v>8501</v>
      </c>
      <c r="C375" s="160" t="s">
        <v>11126</v>
      </c>
      <c r="D375" s="134" t="str">
        <f>IFERROR(INDEX('MÃ CH'!$C$3:$C$3936,MATCH('Hàng trả'!$C375,'MÃ CH'!$A$3:$A$3936,0)),"")</f>
        <v/>
      </c>
      <c r="E375" s="62">
        <v>9102413156</v>
      </c>
      <c r="F375" s="9">
        <v>2</v>
      </c>
      <c r="G375" s="9"/>
      <c r="H375" s="9"/>
      <c r="I375" s="9"/>
      <c r="J375" s="9"/>
      <c r="K375" s="9"/>
      <c r="L375" s="9"/>
      <c r="M375" s="9"/>
      <c r="N375" s="9">
        <v>1</v>
      </c>
      <c r="O375" s="9"/>
      <c r="P375" s="9"/>
      <c r="Q375" s="9"/>
      <c r="R375" s="9">
        <v>1</v>
      </c>
      <c r="S375" s="9"/>
      <c r="T375" s="9">
        <v>1</v>
      </c>
      <c r="U375" s="9"/>
      <c r="V375" s="9"/>
      <c r="W375" s="9"/>
      <c r="X375" s="9"/>
      <c r="Y375" s="9"/>
      <c r="Z375" s="9"/>
      <c r="AA375" s="9"/>
      <c r="AB375" s="196"/>
    </row>
    <row r="376" spans="1:28" ht="30" customHeight="1" x14ac:dyDescent="0.25">
      <c r="A376" s="142">
        <v>45105</v>
      </c>
      <c r="B376" s="157" t="s">
        <v>8501</v>
      </c>
      <c r="C376" s="144" t="s">
        <v>11030</v>
      </c>
      <c r="D376" s="134" t="str">
        <f>IFERROR(INDEX('MÃ CH'!$C$3:$C$3936,MATCH('Hàng trả'!$C376,'MÃ CH'!$A$3:$A$3936,0)),"")</f>
        <v/>
      </c>
      <c r="E376" s="62">
        <v>9102413304</v>
      </c>
      <c r="F376" s="9">
        <v>3</v>
      </c>
      <c r="G376" s="9"/>
      <c r="H376" s="9"/>
      <c r="I376" s="9">
        <v>1</v>
      </c>
      <c r="J376" s="9"/>
      <c r="K376" s="9"/>
      <c r="L376" s="9"/>
      <c r="M376" s="9"/>
      <c r="N376" s="9"/>
      <c r="O376" s="9">
        <v>1</v>
      </c>
      <c r="P376" s="9"/>
      <c r="Q376" s="9"/>
      <c r="R376" s="9"/>
      <c r="S376" s="9"/>
      <c r="T376" s="9"/>
      <c r="U376" s="9"/>
      <c r="V376" s="9"/>
      <c r="W376" s="9"/>
      <c r="X376" s="9"/>
      <c r="Y376" s="9"/>
      <c r="Z376" s="9"/>
      <c r="AA376" s="9"/>
      <c r="AB376" s="196"/>
    </row>
    <row r="377" spans="1:28" ht="30" customHeight="1" x14ac:dyDescent="0.25">
      <c r="A377" s="142">
        <v>45105</v>
      </c>
      <c r="B377" s="157" t="s">
        <v>8501</v>
      </c>
      <c r="C377" s="144" t="s">
        <v>11284</v>
      </c>
      <c r="D377" s="134" t="str">
        <f>IFERROR(INDEX('MÃ CH'!$C$3:$C$3936,MATCH('Hàng trả'!$C377,'MÃ CH'!$A$3:$A$3936,0)),"")</f>
        <v/>
      </c>
      <c r="E377" s="62">
        <v>9102412950</v>
      </c>
      <c r="F377" s="9">
        <v>2</v>
      </c>
      <c r="G377" s="9">
        <v>3</v>
      </c>
      <c r="H377" s="9"/>
      <c r="I377" s="9"/>
      <c r="J377" s="9"/>
      <c r="K377" s="9"/>
      <c r="L377" s="9">
        <v>1</v>
      </c>
      <c r="M377" s="9"/>
      <c r="N377" s="9"/>
      <c r="O377" s="9"/>
      <c r="P377" s="9"/>
      <c r="Q377" s="9"/>
      <c r="R377" s="9"/>
      <c r="S377" s="9"/>
      <c r="T377" s="9"/>
      <c r="U377" s="9"/>
      <c r="V377" s="9"/>
      <c r="W377" s="9"/>
      <c r="X377" s="9"/>
      <c r="Y377" s="9"/>
      <c r="Z377" s="9"/>
      <c r="AA377" s="9"/>
      <c r="AB377" s="196"/>
    </row>
    <row r="378" spans="1:28" ht="30" customHeight="1" x14ac:dyDescent="0.25">
      <c r="A378" s="142">
        <v>45105</v>
      </c>
      <c r="B378" s="157" t="s">
        <v>8501</v>
      </c>
      <c r="C378" s="144" t="s">
        <v>11177</v>
      </c>
      <c r="D378" s="134" t="str">
        <f>IFERROR(INDEX('MÃ CH'!$C$3:$C$3936,MATCH('Hàng trả'!$C378,'MÃ CH'!$A$3:$A$3936,0)),"")</f>
        <v/>
      </c>
      <c r="E378" s="62">
        <v>9102414242</v>
      </c>
      <c r="F378" s="9">
        <v>2</v>
      </c>
      <c r="G378" s="9"/>
      <c r="H378" s="9"/>
      <c r="I378" s="9"/>
      <c r="J378" s="9"/>
      <c r="K378" s="9"/>
      <c r="L378" s="9">
        <v>1</v>
      </c>
      <c r="M378" s="9"/>
      <c r="N378" s="9"/>
      <c r="O378" s="9">
        <v>1</v>
      </c>
      <c r="P378" s="9"/>
      <c r="Q378" s="9"/>
      <c r="R378" s="9"/>
      <c r="S378" s="9"/>
      <c r="T378" s="9">
        <v>4</v>
      </c>
      <c r="U378" s="9"/>
      <c r="V378" s="9"/>
      <c r="W378" s="9"/>
      <c r="X378" s="9"/>
      <c r="Y378" s="9"/>
      <c r="Z378" s="9"/>
      <c r="AA378" s="9"/>
      <c r="AB378" s="196"/>
    </row>
    <row r="379" spans="1:28" ht="30" customHeight="1" x14ac:dyDescent="0.25">
      <c r="A379" s="142">
        <v>45105</v>
      </c>
      <c r="B379" s="157" t="s">
        <v>8501</v>
      </c>
      <c r="C379" s="144" t="s">
        <v>11285</v>
      </c>
      <c r="D379" s="134" t="str">
        <f>IFERROR(INDEX('MÃ CH'!$C$3:$C$3936,MATCH('Hàng trả'!$C379,'MÃ CH'!$A$3:$A$3936,0)),"")</f>
        <v/>
      </c>
      <c r="E379" s="62">
        <v>9102414090</v>
      </c>
      <c r="F379" s="9">
        <v>5</v>
      </c>
      <c r="G379" s="9"/>
      <c r="H379" s="9"/>
      <c r="I379" s="9"/>
      <c r="J379" s="9"/>
      <c r="K379" s="9"/>
      <c r="L379" s="9"/>
      <c r="M379" s="9"/>
      <c r="N379" s="9"/>
      <c r="O379" s="9">
        <v>1</v>
      </c>
      <c r="P379" s="9"/>
      <c r="Q379" s="9"/>
      <c r="R379" s="9"/>
      <c r="S379" s="9">
        <v>3</v>
      </c>
      <c r="T379" s="9"/>
      <c r="U379" s="9"/>
      <c r="V379" s="9"/>
      <c r="W379" s="9"/>
      <c r="X379" s="9"/>
      <c r="Y379" s="9"/>
      <c r="Z379" s="9"/>
      <c r="AA379" s="9"/>
      <c r="AB379" s="196"/>
    </row>
    <row r="380" spans="1:28" s="225" customFormat="1" ht="30" customHeight="1" x14ac:dyDescent="0.25">
      <c r="A380" s="189">
        <v>45105</v>
      </c>
      <c r="B380" s="190" t="s">
        <v>8501</v>
      </c>
      <c r="C380" s="191" t="s">
        <v>11286</v>
      </c>
      <c r="D380" s="192" t="str">
        <f>IFERROR(INDEX('MÃ CH'!$C$3:$C$3936,MATCH('Hàng trả'!$C380,'MÃ CH'!$A$3:$A$3936,0)),"")</f>
        <v/>
      </c>
      <c r="E380" s="193">
        <v>9102413714</v>
      </c>
      <c r="F380" s="212">
        <v>7</v>
      </c>
      <c r="G380" s="212"/>
      <c r="H380" s="212"/>
      <c r="I380" s="212">
        <v>1</v>
      </c>
      <c r="J380" s="212"/>
      <c r="K380" s="212"/>
      <c r="L380" s="212">
        <v>1</v>
      </c>
      <c r="M380" s="212"/>
      <c r="N380" s="212">
        <v>1</v>
      </c>
      <c r="O380" s="212"/>
      <c r="P380" s="212"/>
      <c r="Q380" s="212"/>
      <c r="R380" s="212"/>
      <c r="S380" s="212">
        <v>4</v>
      </c>
      <c r="T380" s="212"/>
      <c r="U380" s="212"/>
      <c r="V380" s="212"/>
      <c r="W380" s="212"/>
      <c r="X380" s="212"/>
      <c r="Y380" s="212"/>
      <c r="Z380" s="212"/>
      <c r="AA380" s="212"/>
      <c r="AB380" s="198" t="s">
        <v>11287</v>
      </c>
    </row>
    <row r="381" spans="1:28" ht="30" customHeight="1" x14ac:dyDescent="0.25">
      <c r="A381" s="111">
        <v>45105</v>
      </c>
      <c r="B381" s="129" t="s">
        <v>10979</v>
      </c>
      <c r="C381" s="122" t="s">
        <v>11268</v>
      </c>
      <c r="D381" s="134" t="str">
        <f>IFERROR(INDEX('MÃ CH'!$C$3:$C$3936,MATCH('Hàng trả'!$C381,'MÃ CH'!$A$3:$A$3936,0)),"")</f>
        <v>8 Dương Công Khi, Ấp Tân Lập, Xã Tân Thới Nhì, H.Hóc Môn</v>
      </c>
      <c r="E381" s="62"/>
      <c r="F381" s="9"/>
      <c r="G381" s="9">
        <v>2</v>
      </c>
      <c r="H381" s="9"/>
      <c r="I381" s="9">
        <v>2</v>
      </c>
      <c r="J381" s="9"/>
      <c r="K381" s="9"/>
      <c r="L381" s="9">
        <v>4</v>
      </c>
      <c r="M381" s="9"/>
      <c r="N381" s="9"/>
      <c r="O381" s="9"/>
      <c r="P381" s="9"/>
      <c r="Q381" s="9"/>
      <c r="R381" s="9"/>
      <c r="S381" s="9"/>
      <c r="T381" s="9"/>
      <c r="U381" s="9"/>
      <c r="V381" s="9"/>
      <c r="W381" s="9"/>
      <c r="X381" s="9"/>
      <c r="Y381" s="9"/>
      <c r="Z381" s="9"/>
      <c r="AA381" s="9"/>
      <c r="AB381" s="196"/>
    </row>
    <row r="382" spans="1:28" ht="30" customHeight="1" x14ac:dyDescent="0.25">
      <c r="A382" s="142"/>
      <c r="B382" s="157"/>
      <c r="C382" s="144"/>
      <c r="D382" s="134" t="str">
        <f>IFERROR(INDEX('MÃ CH'!$C$3:$C$3936,MATCH('Hàng trả'!$C382,'MÃ CH'!$A$3:$A$3936,0)),"")</f>
        <v/>
      </c>
      <c r="E382" s="62"/>
      <c r="F382" s="9"/>
      <c r="G382" s="9"/>
      <c r="H382" s="9"/>
      <c r="I382" s="9"/>
      <c r="J382" s="9"/>
      <c r="K382" s="9"/>
      <c r="L382" s="9"/>
      <c r="M382" s="9"/>
      <c r="N382" s="9"/>
      <c r="O382" s="9"/>
      <c r="P382" s="9"/>
      <c r="Q382" s="9"/>
      <c r="R382" s="9"/>
      <c r="S382" s="9"/>
      <c r="T382" s="9"/>
      <c r="U382" s="9"/>
      <c r="V382" s="9"/>
      <c r="W382" s="9"/>
      <c r="X382" s="9"/>
      <c r="Y382" s="9"/>
      <c r="Z382" s="9"/>
      <c r="AA382" s="9"/>
      <c r="AB382" s="196"/>
    </row>
    <row r="383" spans="1:28" ht="30" customHeight="1" x14ac:dyDescent="0.25">
      <c r="A383" s="142"/>
      <c r="B383" s="157"/>
      <c r="C383" s="144"/>
      <c r="D383" s="134" t="str">
        <f>IFERROR(INDEX('MÃ CH'!$C$3:$C$3936,MATCH('Hàng trả'!$C383,'MÃ CH'!$A$3:$A$3936,0)),"")</f>
        <v/>
      </c>
      <c r="E383" s="62"/>
      <c r="F383" s="9"/>
      <c r="G383" s="9"/>
      <c r="H383" s="9"/>
      <c r="I383" s="9"/>
      <c r="J383" s="9"/>
      <c r="K383" s="9"/>
      <c r="L383" s="9"/>
      <c r="M383" s="9"/>
      <c r="N383" s="9"/>
      <c r="O383" s="9"/>
      <c r="P383" s="9"/>
      <c r="Q383" s="9"/>
      <c r="R383" s="9"/>
      <c r="S383" s="9"/>
      <c r="T383" s="9"/>
      <c r="U383" s="9"/>
      <c r="V383" s="9"/>
      <c r="W383" s="9"/>
      <c r="X383" s="9"/>
      <c r="Y383" s="9"/>
      <c r="Z383" s="9"/>
      <c r="AA383" s="9"/>
      <c r="AB383" s="196"/>
    </row>
    <row r="384" spans="1:28" ht="30" customHeight="1" x14ac:dyDescent="0.25">
      <c r="A384" s="142"/>
      <c r="B384" s="157"/>
      <c r="C384" s="160"/>
      <c r="D384" s="134" t="str">
        <f>IFERROR(INDEX('MÃ CH'!$C$3:$C$3936,MATCH('Hàng trả'!$C384,'MÃ CH'!$A$3:$A$3936,0)),"")</f>
        <v/>
      </c>
      <c r="E384" s="62"/>
      <c r="F384" s="9"/>
      <c r="G384" s="9"/>
      <c r="H384" s="9"/>
      <c r="I384" s="9"/>
      <c r="J384" s="9"/>
      <c r="K384" s="9"/>
      <c r="L384" s="9"/>
      <c r="M384" s="9"/>
      <c r="N384" s="9"/>
      <c r="O384" s="9"/>
      <c r="P384" s="9"/>
      <c r="Q384" s="9"/>
      <c r="R384" s="9"/>
      <c r="S384" s="9"/>
      <c r="T384" s="9"/>
      <c r="U384" s="9"/>
      <c r="V384" s="9"/>
      <c r="W384" s="9"/>
      <c r="X384" s="9"/>
      <c r="Y384" s="9"/>
      <c r="Z384" s="9"/>
      <c r="AA384" s="9"/>
      <c r="AB384" s="196"/>
    </row>
    <row r="385" spans="1:28" ht="30" customHeight="1" x14ac:dyDescent="0.25">
      <c r="A385" s="142"/>
      <c r="B385" s="157"/>
      <c r="C385" s="146"/>
      <c r="D385" s="134" t="str">
        <f>IFERROR(INDEX('MÃ CH'!$C$3:$C$3936,MATCH('Hàng trả'!$C385,'MÃ CH'!$A$3:$A$3936,0)),"")</f>
        <v/>
      </c>
      <c r="E385" s="62"/>
      <c r="F385" s="9"/>
      <c r="G385" s="9"/>
      <c r="H385" s="9"/>
      <c r="I385" s="9"/>
      <c r="J385" s="9"/>
      <c r="K385" s="9"/>
      <c r="L385" s="9"/>
      <c r="M385" s="9"/>
      <c r="N385" s="9"/>
      <c r="O385" s="9"/>
      <c r="P385" s="9"/>
      <c r="Q385" s="9"/>
      <c r="R385" s="9"/>
      <c r="S385" s="9"/>
      <c r="T385" s="9"/>
      <c r="U385" s="9"/>
      <c r="V385" s="9"/>
      <c r="W385" s="9"/>
      <c r="X385" s="9"/>
      <c r="Y385" s="9"/>
      <c r="Z385" s="9"/>
      <c r="AA385" s="9"/>
      <c r="AB385" s="196"/>
    </row>
    <row r="386" spans="1:28" ht="30" customHeight="1" x14ac:dyDescent="0.25">
      <c r="A386" s="142"/>
      <c r="B386" s="157"/>
      <c r="C386" s="144"/>
      <c r="D386" s="134" t="str">
        <f>IFERROR(INDEX('MÃ CH'!$C$3:$C$3936,MATCH('Hàng trả'!$C386,'MÃ CH'!$A$3:$A$3936,0)),"")</f>
        <v/>
      </c>
      <c r="E386" s="62"/>
      <c r="F386" s="9"/>
      <c r="G386" s="9"/>
      <c r="H386" s="9"/>
      <c r="I386" s="9"/>
      <c r="J386" s="9"/>
      <c r="K386" s="9"/>
      <c r="L386" s="9"/>
      <c r="M386" s="9"/>
      <c r="N386" s="9"/>
      <c r="O386" s="9"/>
      <c r="P386" s="9"/>
      <c r="Q386" s="9"/>
      <c r="R386" s="9"/>
      <c r="S386" s="9"/>
      <c r="T386" s="9"/>
      <c r="U386" s="9"/>
      <c r="V386" s="9"/>
      <c r="W386" s="9"/>
      <c r="X386" s="9"/>
      <c r="Y386" s="9"/>
      <c r="Z386" s="9"/>
      <c r="AA386" s="9"/>
      <c r="AB386" s="196"/>
    </row>
    <row r="387" spans="1:28" ht="30" customHeight="1" x14ac:dyDescent="0.25">
      <c r="A387" s="142"/>
      <c r="B387" s="157"/>
      <c r="C387" s="144"/>
      <c r="D387" s="134" t="str">
        <f>IFERROR(INDEX('MÃ CH'!$C$3:$C$3936,MATCH('Hàng trả'!$C387,'MÃ CH'!$A$3:$A$3936,0)),"")</f>
        <v/>
      </c>
      <c r="E387" s="62"/>
      <c r="F387" s="9"/>
      <c r="G387" s="9"/>
      <c r="H387" s="9"/>
      <c r="I387" s="9"/>
      <c r="J387" s="9"/>
      <c r="K387" s="9"/>
      <c r="L387" s="9"/>
      <c r="M387" s="9"/>
      <c r="N387" s="9"/>
      <c r="O387" s="9"/>
      <c r="P387" s="9"/>
      <c r="Q387" s="9"/>
      <c r="R387" s="9"/>
      <c r="S387" s="9"/>
      <c r="T387" s="9"/>
      <c r="U387" s="9"/>
      <c r="V387" s="9"/>
      <c r="W387" s="9"/>
      <c r="X387" s="9"/>
      <c r="Y387" s="9"/>
      <c r="Z387" s="9"/>
      <c r="AA387" s="9"/>
      <c r="AB387" s="196"/>
    </row>
    <row r="388" spans="1:28" ht="30" customHeight="1" x14ac:dyDescent="0.25">
      <c r="A388" s="142"/>
      <c r="B388" s="157"/>
      <c r="C388" s="144"/>
      <c r="D388" s="134" t="str">
        <f>IFERROR(INDEX('MÃ CH'!$C$3:$C$3936,MATCH('Hàng trả'!$C388,'MÃ CH'!$A$3:$A$3936,0)),"")</f>
        <v/>
      </c>
      <c r="E388" s="62"/>
      <c r="F388" s="9"/>
      <c r="G388" s="9"/>
      <c r="H388" s="9"/>
      <c r="I388" s="9"/>
      <c r="J388" s="9"/>
      <c r="K388" s="9"/>
      <c r="L388" s="9"/>
      <c r="M388" s="9"/>
      <c r="N388" s="9"/>
      <c r="O388" s="9"/>
      <c r="P388" s="9"/>
      <c r="Q388" s="9"/>
      <c r="R388" s="9"/>
      <c r="S388" s="9"/>
      <c r="T388" s="9"/>
      <c r="U388" s="9"/>
      <c r="V388" s="9"/>
      <c r="W388" s="9"/>
      <c r="X388" s="9"/>
      <c r="Y388" s="9"/>
      <c r="Z388" s="9"/>
      <c r="AA388" s="9"/>
      <c r="AB388" s="196"/>
    </row>
    <row r="389" spans="1:28" ht="30" customHeight="1" x14ac:dyDescent="0.25">
      <c r="A389" s="142"/>
      <c r="B389" s="157"/>
      <c r="C389" s="144"/>
      <c r="D389" s="134" t="str">
        <f>IFERROR(INDEX('MÃ CH'!$C$3:$C$3936,MATCH('Hàng trả'!$C389,'MÃ CH'!$A$3:$A$3936,0)),"")</f>
        <v/>
      </c>
      <c r="E389" s="62"/>
      <c r="F389" s="9"/>
      <c r="G389" s="9"/>
      <c r="H389" s="9"/>
      <c r="I389" s="9"/>
      <c r="J389" s="9"/>
      <c r="K389" s="9"/>
      <c r="L389" s="9"/>
      <c r="M389" s="9"/>
      <c r="N389" s="9"/>
      <c r="O389" s="9"/>
      <c r="P389" s="9"/>
      <c r="Q389" s="9"/>
      <c r="R389" s="9"/>
      <c r="S389" s="9"/>
      <c r="T389" s="9"/>
      <c r="U389" s="9"/>
      <c r="V389" s="9"/>
      <c r="W389" s="9"/>
      <c r="X389" s="9"/>
      <c r="Y389" s="9"/>
      <c r="Z389" s="9"/>
      <c r="AA389" s="9"/>
      <c r="AB389" s="196"/>
    </row>
    <row r="390" spans="1:28" ht="30" customHeight="1" x14ac:dyDescent="0.25">
      <c r="A390" s="142"/>
      <c r="B390" s="157"/>
      <c r="C390" s="144"/>
      <c r="D390" s="134" t="str">
        <f>IFERROR(INDEX('MÃ CH'!$C$3:$C$3936,MATCH('Hàng trả'!$C390,'MÃ CH'!$A$3:$A$3936,0)),"")</f>
        <v/>
      </c>
      <c r="E390" s="62"/>
      <c r="F390" s="9"/>
      <c r="G390" s="9"/>
      <c r="H390" s="9"/>
      <c r="I390" s="9"/>
      <c r="J390" s="9"/>
      <c r="K390" s="9"/>
      <c r="L390" s="9"/>
      <c r="M390" s="9"/>
      <c r="N390" s="9"/>
      <c r="O390" s="9"/>
      <c r="P390" s="9"/>
      <c r="Q390" s="9"/>
      <c r="R390" s="9"/>
      <c r="S390" s="9"/>
      <c r="T390" s="9"/>
      <c r="U390" s="9"/>
      <c r="V390" s="9"/>
      <c r="W390" s="9"/>
      <c r="X390" s="9"/>
      <c r="Y390" s="9"/>
      <c r="Z390" s="9"/>
      <c r="AA390" s="9"/>
      <c r="AB390" s="196"/>
    </row>
    <row r="391" spans="1:28" ht="30" customHeight="1" x14ac:dyDescent="0.25">
      <c r="A391" s="142"/>
      <c r="B391" s="157"/>
      <c r="C391" s="144"/>
      <c r="D391" s="134" t="str">
        <f>IFERROR(INDEX('MÃ CH'!$C$3:$C$3936,MATCH('Hàng trả'!$C391,'MÃ CH'!$A$3:$A$3936,0)),"")</f>
        <v/>
      </c>
      <c r="E391" s="62"/>
      <c r="F391" s="9"/>
      <c r="G391" s="9"/>
      <c r="H391" s="9"/>
      <c r="I391" s="9"/>
      <c r="J391" s="9"/>
      <c r="K391" s="9"/>
      <c r="L391" s="9"/>
      <c r="M391" s="9"/>
      <c r="N391" s="9"/>
      <c r="O391" s="9"/>
      <c r="P391" s="9"/>
      <c r="Q391" s="9"/>
      <c r="R391" s="9"/>
      <c r="S391" s="9"/>
      <c r="T391" s="9"/>
      <c r="U391" s="9"/>
      <c r="V391" s="9"/>
      <c r="W391" s="9"/>
      <c r="X391" s="9"/>
      <c r="Y391" s="9"/>
      <c r="Z391" s="9"/>
      <c r="AA391" s="9"/>
      <c r="AB391" s="196"/>
    </row>
    <row r="392" spans="1:28" ht="30" customHeight="1" x14ac:dyDescent="0.25">
      <c r="A392" s="161"/>
      <c r="B392" s="162"/>
      <c r="C392" s="144"/>
      <c r="D392" s="134" t="str">
        <f>IFERROR(INDEX('MÃ CH'!$C$3:$C$3936,MATCH('Hàng trả'!$C392,'MÃ CH'!$A$3:$A$3936,0)),"")</f>
        <v/>
      </c>
      <c r="E392" s="62"/>
      <c r="F392" s="9"/>
      <c r="G392" s="9"/>
      <c r="H392" s="9"/>
      <c r="I392" s="9"/>
      <c r="J392" s="9"/>
      <c r="K392" s="9"/>
      <c r="L392" s="9"/>
      <c r="M392" s="9"/>
      <c r="N392" s="9"/>
      <c r="O392" s="9"/>
      <c r="P392" s="9"/>
      <c r="Q392" s="9"/>
      <c r="R392" s="9"/>
      <c r="S392" s="9"/>
      <c r="T392" s="9"/>
      <c r="U392" s="9"/>
      <c r="V392" s="9"/>
      <c r="W392" s="9"/>
      <c r="X392" s="9"/>
      <c r="Y392" s="9"/>
      <c r="Z392" s="9"/>
      <c r="AA392" s="9"/>
      <c r="AB392" s="196"/>
    </row>
    <row r="393" spans="1:28" ht="30" customHeight="1" x14ac:dyDescent="0.25">
      <c r="A393" s="142"/>
      <c r="B393" s="157"/>
      <c r="C393" s="144"/>
      <c r="D393" s="134" t="str">
        <f>IFERROR(INDEX('MÃ CH'!$C$3:$C$3936,MATCH('Hàng trả'!$C393,'MÃ CH'!$A$3:$A$3936,0)),"")</f>
        <v/>
      </c>
      <c r="E393" s="62"/>
      <c r="F393" s="9"/>
      <c r="G393" s="9"/>
      <c r="H393" s="9"/>
      <c r="I393" s="9"/>
      <c r="J393" s="9"/>
      <c r="K393" s="9"/>
      <c r="L393" s="9"/>
      <c r="M393" s="9"/>
      <c r="N393" s="9"/>
      <c r="O393" s="9"/>
      <c r="P393" s="9"/>
      <c r="Q393" s="9"/>
      <c r="R393" s="9"/>
      <c r="S393" s="9"/>
      <c r="T393" s="9"/>
      <c r="U393" s="9"/>
      <c r="V393" s="9"/>
      <c r="W393" s="9"/>
      <c r="X393" s="9"/>
      <c r="Y393" s="9"/>
      <c r="Z393" s="9"/>
      <c r="AA393" s="9"/>
      <c r="AB393" s="196"/>
    </row>
    <row r="394" spans="1:28" ht="30" customHeight="1" x14ac:dyDescent="0.25">
      <c r="A394" s="142"/>
      <c r="B394" s="157"/>
      <c r="C394" s="144"/>
      <c r="D394" s="134" t="str">
        <f>IFERROR(INDEX('MÃ CH'!$C$3:$C$3936,MATCH('Hàng trả'!$C394,'MÃ CH'!$A$3:$A$3936,0)),"")</f>
        <v/>
      </c>
      <c r="E394" s="62"/>
      <c r="F394" s="9"/>
      <c r="G394" s="9"/>
      <c r="H394" s="9"/>
      <c r="I394" s="9"/>
      <c r="J394" s="9"/>
      <c r="K394" s="9"/>
      <c r="L394" s="9"/>
      <c r="M394" s="9"/>
      <c r="N394" s="9"/>
      <c r="O394" s="9"/>
      <c r="P394" s="9"/>
      <c r="Q394" s="9"/>
      <c r="R394" s="9"/>
      <c r="S394" s="9"/>
      <c r="T394" s="9"/>
      <c r="U394" s="9"/>
      <c r="V394" s="9"/>
      <c r="W394" s="9"/>
      <c r="X394" s="9"/>
      <c r="Y394" s="9"/>
      <c r="Z394" s="9"/>
      <c r="AA394" s="9"/>
      <c r="AB394" s="196"/>
    </row>
    <row r="395" spans="1:28" ht="30" customHeight="1" x14ac:dyDescent="0.25">
      <c r="A395" s="142"/>
      <c r="B395" s="157"/>
      <c r="C395" s="144"/>
      <c r="D395" s="134" t="str">
        <f>IFERROR(INDEX('MÃ CH'!$C$3:$C$3936,MATCH('Hàng trả'!$C395,'MÃ CH'!$A$3:$A$3936,0)),"")</f>
        <v/>
      </c>
      <c r="E395" s="62"/>
      <c r="F395" s="9"/>
      <c r="G395" s="9"/>
      <c r="H395" s="9"/>
      <c r="I395" s="9"/>
      <c r="J395" s="9"/>
      <c r="K395" s="9"/>
      <c r="L395" s="9"/>
      <c r="M395" s="9"/>
      <c r="N395" s="9"/>
      <c r="O395" s="9"/>
      <c r="P395" s="9"/>
      <c r="Q395" s="9"/>
      <c r="R395" s="9"/>
      <c r="S395" s="9"/>
      <c r="T395" s="9"/>
      <c r="U395" s="9"/>
      <c r="V395" s="9"/>
      <c r="W395" s="9"/>
      <c r="X395" s="9"/>
      <c r="Y395" s="9"/>
      <c r="Z395" s="9"/>
      <c r="AA395" s="9"/>
      <c r="AB395" s="196"/>
    </row>
    <row r="396" spans="1:28" ht="30" customHeight="1" x14ac:dyDescent="0.25">
      <c r="A396" s="142"/>
      <c r="B396" s="157"/>
      <c r="C396" s="144"/>
      <c r="D396" s="134" t="str">
        <f>IFERROR(INDEX('MÃ CH'!$C$3:$C$3936,MATCH('Hàng trả'!$C396,'MÃ CH'!$A$3:$A$3936,0)),"")</f>
        <v/>
      </c>
      <c r="E396" s="62"/>
      <c r="F396" s="9"/>
      <c r="G396" s="9"/>
      <c r="H396" s="9"/>
      <c r="I396" s="9"/>
      <c r="J396" s="9"/>
      <c r="K396" s="9"/>
      <c r="L396" s="9"/>
      <c r="M396" s="9"/>
      <c r="N396" s="9"/>
      <c r="O396" s="9"/>
      <c r="P396" s="9"/>
      <c r="Q396" s="9"/>
      <c r="R396" s="9"/>
      <c r="S396" s="9"/>
      <c r="T396" s="9"/>
      <c r="U396" s="9"/>
      <c r="V396" s="9"/>
      <c r="W396" s="9"/>
      <c r="X396" s="9"/>
      <c r="Y396" s="9"/>
      <c r="Z396" s="9"/>
      <c r="AA396" s="9"/>
      <c r="AB396" s="196"/>
    </row>
    <row r="397" spans="1:28" ht="30" customHeight="1" x14ac:dyDescent="0.25">
      <c r="A397" s="142"/>
      <c r="B397" s="157"/>
      <c r="C397" s="144"/>
      <c r="D397" s="134" t="str">
        <f>IFERROR(INDEX('MÃ CH'!$C$3:$C$3936,MATCH('Hàng trả'!$C397,'MÃ CH'!$A$3:$A$3936,0)),"")</f>
        <v/>
      </c>
      <c r="E397" s="62"/>
      <c r="F397" s="9"/>
      <c r="G397" s="9"/>
      <c r="H397" s="9"/>
      <c r="I397" s="9"/>
      <c r="J397" s="9"/>
      <c r="K397" s="9"/>
      <c r="L397" s="9"/>
      <c r="M397" s="9"/>
      <c r="N397" s="9"/>
      <c r="O397" s="9"/>
      <c r="P397" s="9"/>
      <c r="Q397" s="9"/>
      <c r="R397" s="9"/>
      <c r="S397" s="9"/>
      <c r="T397" s="9"/>
      <c r="U397" s="9"/>
      <c r="V397" s="9"/>
      <c r="W397" s="9"/>
      <c r="X397" s="9"/>
      <c r="Y397" s="9"/>
      <c r="Z397" s="9"/>
      <c r="AA397" s="9"/>
      <c r="AB397" s="196"/>
    </row>
    <row r="398" spans="1:28" ht="30" customHeight="1" x14ac:dyDescent="0.25">
      <c r="A398" s="142"/>
      <c r="B398" s="157"/>
      <c r="C398" s="144"/>
      <c r="D398" s="134" t="str">
        <f>IFERROR(INDEX('MÃ CH'!$C$3:$C$3936,MATCH('Hàng trả'!$C398,'MÃ CH'!$A$3:$A$3936,0)),"")</f>
        <v/>
      </c>
      <c r="E398" s="62"/>
      <c r="F398" s="9"/>
      <c r="G398" s="9"/>
      <c r="H398" s="9"/>
      <c r="I398" s="9"/>
      <c r="J398" s="9"/>
      <c r="K398" s="9"/>
      <c r="L398" s="9"/>
      <c r="M398" s="9"/>
      <c r="N398" s="9"/>
      <c r="O398" s="9"/>
      <c r="P398" s="9"/>
      <c r="Q398" s="9"/>
      <c r="R398" s="9"/>
      <c r="S398" s="9"/>
      <c r="T398" s="9"/>
      <c r="U398" s="9"/>
      <c r="V398" s="9"/>
      <c r="W398" s="9"/>
      <c r="X398" s="9"/>
      <c r="Y398" s="9"/>
      <c r="Z398" s="9"/>
      <c r="AA398" s="9"/>
      <c r="AB398" s="196"/>
    </row>
    <row r="399" spans="1:28" ht="30" customHeight="1" x14ac:dyDescent="0.25">
      <c r="A399" s="142"/>
      <c r="B399" s="157"/>
      <c r="C399" s="144"/>
      <c r="D399" s="134" t="str">
        <f>IFERROR(INDEX('MÃ CH'!$C$3:$C$3936,MATCH('Hàng trả'!$C399,'MÃ CH'!$A$3:$A$3936,0)),"")</f>
        <v/>
      </c>
      <c r="E399" s="62"/>
      <c r="F399" s="9"/>
      <c r="G399" s="9"/>
      <c r="H399" s="9"/>
      <c r="I399" s="9"/>
      <c r="J399" s="9"/>
      <c r="K399" s="9"/>
      <c r="L399" s="9"/>
      <c r="M399" s="9"/>
      <c r="N399" s="9"/>
      <c r="O399" s="9"/>
      <c r="P399" s="9"/>
      <c r="Q399" s="9"/>
      <c r="R399" s="9"/>
      <c r="S399" s="9"/>
      <c r="T399" s="9"/>
      <c r="U399" s="9"/>
      <c r="V399" s="9"/>
      <c r="W399" s="9"/>
      <c r="X399" s="9"/>
      <c r="Y399" s="9"/>
      <c r="Z399" s="9"/>
      <c r="AA399" s="9"/>
      <c r="AB399" s="196"/>
    </row>
    <row r="400" spans="1:28" ht="30" customHeight="1" x14ac:dyDescent="0.25">
      <c r="A400" s="142"/>
      <c r="B400" s="157"/>
      <c r="C400" s="144"/>
      <c r="D400" s="134" t="str">
        <f>IFERROR(INDEX('MÃ CH'!$C$3:$C$3936,MATCH('Hàng trả'!$C400,'MÃ CH'!$A$3:$A$3936,0)),"")</f>
        <v/>
      </c>
      <c r="E400" s="62"/>
      <c r="F400" s="9"/>
      <c r="G400" s="9"/>
      <c r="H400" s="9"/>
      <c r="I400" s="9"/>
      <c r="J400" s="9"/>
      <c r="K400" s="9"/>
      <c r="L400" s="9"/>
      <c r="M400" s="9"/>
      <c r="N400" s="9"/>
      <c r="O400" s="9"/>
      <c r="P400" s="9"/>
      <c r="Q400" s="9"/>
      <c r="R400" s="9"/>
      <c r="S400" s="9"/>
      <c r="T400" s="9"/>
      <c r="U400" s="9"/>
      <c r="V400" s="9"/>
      <c r="W400" s="9"/>
      <c r="X400" s="9"/>
      <c r="Y400" s="9"/>
      <c r="Z400" s="9"/>
      <c r="AA400" s="9"/>
      <c r="AB400" s="196"/>
    </row>
    <row r="401" spans="1:28" ht="30" customHeight="1" x14ac:dyDescent="0.25">
      <c r="A401" s="142"/>
      <c r="B401" s="157"/>
      <c r="C401" s="144"/>
      <c r="D401" s="134" t="str">
        <f>IFERROR(INDEX('MÃ CH'!$C$3:$C$3936,MATCH('Hàng trả'!$C401,'MÃ CH'!$A$3:$A$3936,0)),"")</f>
        <v/>
      </c>
      <c r="E401" s="62"/>
      <c r="F401" s="9"/>
      <c r="G401" s="9"/>
      <c r="H401" s="9"/>
      <c r="I401" s="9"/>
      <c r="J401" s="9"/>
      <c r="K401" s="9"/>
      <c r="L401" s="9"/>
      <c r="M401" s="9"/>
      <c r="N401" s="9"/>
      <c r="O401" s="9"/>
      <c r="P401" s="9"/>
      <c r="Q401" s="9"/>
      <c r="R401" s="9"/>
      <c r="S401" s="9"/>
      <c r="T401" s="9"/>
      <c r="U401" s="9"/>
      <c r="V401" s="9"/>
      <c r="W401" s="9"/>
      <c r="X401" s="9"/>
      <c r="Y401" s="9"/>
      <c r="Z401" s="9"/>
      <c r="AA401" s="9"/>
      <c r="AB401" s="196"/>
    </row>
    <row r="402" spans="1:28" ht="30" customHeight="1" x14ac:dyDescent="0.25">
      <c r="A402" s="142"/>
      <c r="B402" s="157"/>
      <c r="C402" s="144"/>
      <c r="D402" s="134" t="str">
        <f>IFERROR(INDEX('MÃ CH'!$C$3:$C$3936,MATCH('Hàng trả'!$C402,'MÃ CH'!$A$3:$A$3936,0)),"")</f>
        <v/>
      </c>
      <c r="E402" s="62"/>
      <c r="F402" s="9"/>
      <c r="G402" s="9"/>
      <c r="H402" s="9"/>
      <c r="I402" s="9"/>
      <c r="J402" s="9"/>
      <c r="K402" s="9"/>
      <c r="L402" s="9"/>
      <c r="M402" s="9"/>
      <c r="N402" s="9"/>
      <c r="O402" s="9"/>
      <c r="P402" s="9"/>
      <c r="Q402" s="9"/>
      <c r="R402" s="9"/>
      <c r="S402" s="9"/>
      <c r="T402" s="9"/>
      <c r="U402" s="9"/>
      <c r="V402" s="9"/>
      <c r="W402" s="9"/>
      <c r="X402" s="9"/>
      <c r="Y402" s="9"/>
      <c r="Z402" s="9"/>
      <c r="AA402" s="9"/>
      <c r="AB402" s="196"/>
    </row>
    <row r="403" spans="1:28" ht="30" customHeight="1" x14ac:dyDescent="0.25">
      <c r="A403" s="142"/>
      <c r="B403" s="157"/>
      <c r="C403" s="144"/>
      <c r="D403" s="134" t="str">
        <f>IFERROR(INDEX('MÃ CH'!$C$3:$C$3936,MATCH('Hàng trả'!$C403,'MÃ CH'!$A$3:$A$3936,0)),"")</f>
        <v/>
      </c>
      <c r="E403" s="62"/>
      <c r="F403" s="9"/>
      <c r="G403" s="9"/>
      <c r="H403" s="9"/>
      <c r="I403" s="9"/>
      <c r="J403" s="9"/>
      <c r="K403" s="9"/>
      <c r="L403" s="9"/>
      <c r="M403" s="9"/>
      <c r="N403" s="9"/>
      <c r="O403" s="9"/>
      <c r="P403" s="9"/>
      <c r="Q403" s="9"/>
      <c r="R403" s="9"/>
      <c r="S403" s="9"/>
      <c r="T403" s="9"/>
      <c r="U403" s="9"/>
      <c r="V403" s="9"/>
      <c r="W403" s="9"/>
      <c r="X403" s="9"/>
      <c r="Y403" s="9"/>
      <c r="Z403" s="9"/>
      <c r="AA403" s="9"/>
      <c r="AB403" s="196"/>
    </row>
    <row r="404" spans="1:28" ht="30" customHeight="1" x14ac:dyDescent="0.25">
      <c r="A404" s="142"/>
      <c r="B404" s="157"/>
      <c r="C404" s="144"/>
      <c r="D404" s="134" t="str">
        <f>IFERROR(INDEX('MÃ CH'!$C$3:$C$3936,MATCH('Hàng trả'!$C404,'MÃ CH'!$A$3:$A$3936,0)),"")</f>
        <v/>
      </c>
      <c r="E404" s="62"/>
      <c r="F404" s="9"/>
      <c r="G404" s="9"/>
      <c r="H404" s="9"/>
      <c r="I404" s="9"/>
      <c r="J404" s="9"/>
      <c r="K404" s="9"/>
      <c r="L404" s="9"/>
      <c r="M404" s="9"/>
      <c r="N404" s="9"/>
      <c r="O404" s="9"/>
      <c r="P404" s="9"/>
      <c r="Q404" s="9"/>
      <c r="R404" s="9"/>
      <c r="S404" s="9"/>
      <c r="T404" s="9"/>
      <c r="U404" s="9"/>
      <c r="V404" s="9"/>
      <c r="W404" s="9"/>
      <c r="X404" s="9"/>
      <c r="Y404" s="9"/>
      <c r="Z404" s="9"/>
      <c r="AA404" s="9"/>
      <c r="AB404" s="196"/>
    </row>
    <row r="405" spans="1:28" ht="30" customHeight="1" x14ac:dyDescent="0.25">
      <c r="A405" s="142"/>
      <c r="B405" s="157"/>
      <c r="C405" s="144"/>
      <c r="D405" s="134" t="str">
        <f>IFERROR(INDEX('MÃ CH'!$C$3:$C$3936,MATCH('Hàng trả'!$C405,'MÃ CH'!$A$3:$A$3936,0)),"")</f>
        <v/>
      </c>
      <c r="E405" s="62"/>
      <c r="F405" s="9"/>
      <c r="G405" s="9"/>
      <c r="H405" s="9"/>
      <c r="I405" s="9"/>
      <c r="J405" s="9"/>
      <c r="K405" s="9"/>
      <c r="L405" s="9"/>
      <c r="M405" s="9"/>
      <c r="N405" s="9"/>
      <c r="O405" s="9"/>
      <c r="P405" s="9"/>
      <c r="Q405" s="9"/>
      <c r="R405" s="9"/>
      <c r="S405" s="9"/>
      <c r="T405" s="9"/>
      <c r="U405" s="9"/>
      <c r="V405" s="9"/>
      <c r="W405" s="9"/>
      <c r="X405" s="9"/>
      <c r="Y405" s="9"/>
      <c r="Z405" s="9"/>
      <c r="AA405" s="9"/>
      <c r="AB405" s="196"/>
    </row>
    <row r="406" spans="1:28" ht="30" customHeight="1" x14ac:dyDescent="0.25">
      <c r="A406" s="142"/>
      <c r="B406" s="157"/>
      <c r="C406" s="144"/>
      <c r="D406" s="134" t="str">
        <f>IFERROR(INDEX('MÃ CH'!$C$3:$C$3936,MATCH('Hàng trả'!$C406,'MÃ CH'!$A$3:$A$3936,0)),"")</f>
        <v/>
      </c>
      <c r="E406" s="62"/>
      <c r="F406" s="9"/>
      <c r="G406" s="9"/>
      <c r="H406" s="9"/>
      <c r="I406" s="9"/>
      <c r="J406" s="9"/>
      <c r="K406" s="9"/>
      <c r="L406" s="9"/>
      <c r="M406" s="9"/>
      <c r="N406" s="9"/>
      <c r="O406" s="9"/>
      <c r="P406" s="9"/>
      <c r="Q406" s="9"/>
      <c r="R406" s="9"/>
      <c r="S406" s="9"/>
      <c r="T406" s="9"/>
      <c r="U406" s="9"/>
      <c r="V406" s="9"/>
      <c r="W406" s="9"/>
      <c r="X406" s="9"/>
      <c r="Y406" s="9"/>
      <c r="Z406" s="9"/>
      <c r="AA406" s="9"/>
      <c r="AB406" s="196"/>
    </row>
    <row r="407" spans="1:28" ht="30" customHeight="1" x14ac:dyDescent="0.25">
      <c r="A407" s="142"/>
      <c r="B407" s="157"/>
      <c r="C407" s="144"/>
      <c r="D407" s="134" t="str">
        <f>IFERROR(INDEX('MÃ CH'!$C$3:$C$3936,MATCH('Hàng trả'!$C407,'MÃ CH'!$A$3:$A$3936,0)),"")</f>
        <v/>
      </c>
      <c r="E407" s="62"/>
      <c r="F407" s="9"/>
      <c r="G407" s="9"/>
      <c r="H407" s="9"/>
      <c r="I407" s="9"/>
      <c r="J407" s="9"/>
      <c r="K407" s="9"/>
      <c r="L407" s="9"/>
      <c r="M407" s="9"/>
      <c r="N407" s="9"/>
      <c r="O407" s="9"/>
      <c r="P407" s="9"/>
      <c r="Q407" s="9"/>
      <c r="R407" s="9"/>
      <c r="S407" s="9"/>
      <c r="T407" s="9"/>
      <c r="U407" s="9"/>
      <c r="V407" s="9"/>
      <c r="W407" s="9"/>
      <c r="X407" s="9"/>
      <c r="Y407" s="9"/>
      <c r="Z407" s="9"/>
      <c r="AA407" s="9"/>
      <c r="AB407" s="196"/>
    </row>
    <row r="408" spans="1:28" ht="30" customHeight="1" x14ac:dyDescent="0.25">
      <c r="A408" s="142"/>
      <c r="B408" s="157"/>
      <c r="C408" s="144"/>
      <c r="D408" s="134" t="str">
        <f>IFERROR(INDEX('MÃ CH'!$C$3:$C$3936,MATCH('Hàng trả'!$C408,'MÃ CH'!$A$3:$A$3936,0)),"")</f>
        <v/>
      </c>
      <c r="E408" s="62"/>
      <c r="F408" s="9"/>
      <c r="G408" s="9"/>
      <c r="H408" s="9"/>
      <c r="I408" s="9"/>
      <c r="J408" s="9"/>
      <c r="K408" s="9"/>
      <c r="L408" s="9"/>
      <c r="M408" s="9"/>
      <c r="N408" s="9"/>
      <c r="O408" s="9"/>
      <c r="P408" s="9"/>
      <c r="Q408" s="9"/>
      <c r="R408" s="9"/>
      <c r="S408" s="9"/>
      <c r="T408" s="9"/>
      <c r="U408" s="9"/>
      <c r="V408" s="9"/>
      <c r="W408" s="9"/>
      <c r="X408" s="9"/>
      <c r="Y408" s="9"/>
      <c r="Z408" s="9"/>
      <c r="AA408" s="9"/>
      <c r="AB408" s="196"/>
    </row>
    <row r="409" spans="1:28" ht="30" customHeight="1" x14ac:dyDescent="0.25">
      <c r="A409" s="142"/>
      <c r="B409" s="157"/>
      <c r="C409" s="144"/>
      <c r="D409" s="134" t="str">
        <f>IFERROR(INDEX('MÃ CH'!$C$3:$C$3936,MATCH('Hàng trả'!$C409,'MÃ CH'!$A$3:$A$3936,0)),"")</f>
        <v/>
      </c>
      <c r="E409" s="62"/>
      <c r="F409" s="9"/>
      <c r="G409" s="9"/>
      <c r="H409" s="9"/>
      <c r="I409" s="9"/>
      <c r="J409" s="9"/>
      <c r="K409" s="9"/>
      <c r="L409" s="9"/>
      <c r="M409" s="9"/>
      <c r="N409" s="9"/>
      <c r="O409" s="9"/>
      <c r="P409" s="9"/>
      <c r="Q409" s="9"/>
      <c r="R409" s="9"/>
      <c r="S409" s="9"/>
      <c r="T409" s="9"/>
      <c r="U409" s="9"/>
      <c r="V409" s="9"/>
      <c r="W409" s="9"/>
      <c r="X409" s="9"/>
      <c r="Y409" s="9"/>
      <c r="Z409" s="9"/>
      <c r="AA409" s="9"/>
      <c r="AB409" s="196"/>
    </row>
    <row r="410" spans="1:28" ht="30" customHeight="1" x14ac:dyDescent="0.25">
      <c r="A410" s="142"/>
      <c r="B410" s="157"/>
      <c r="C410" s="144"/>
      <c r="D410" s="134" t="str">
        <f>IFERROR(INDEX('MÃ CH'!$C$3:$C$3936,MATCH('Hàng trả'!$C410,'MÃ CH'!$A$3:$A$3936,0)),"")</f>
        <v/>
      </c>
      <c r="E410" s="62"/>
      <c r="F410" s="9"/>
      <c r="G410" s="9"/>
      <c r="H410" s="9"/>
      <c r="I410" s="9"/>
      <c r="J410" s="9"/>
      <c r="K410" s="9"/>
      <c r="L410" s="9"/>
      <c r="M410" s="9"/>
      <c r="N410" s="9"/>
      <c r="O410" s="9"/>
      <c r="P410" s="9"/>
      <c r="Q410" s="9"/>
      <c r="R410" s="9"/>
      <c r="S410" s="9"/>
      <c r="T410" s="9"/>
      <c r="U410" s="9"/>
      <c r="V410" s="9"/>
      <c r="W410" s="9"/>
      <c r="X410" s="9"/>
      <c r="Y410" s="9"/>
      <c r="Z410" s="9"/>
      <c r="AA410" s="9"/>
      <c r="AB410" s="196"/>
    </row>
    <row r="411" spans="1:28" ht="30" customHeight="1" x14ac:dyDescent="0.25">
      <c r="A411" s="142"/>
      <c r="B411" s="157"/>
      <c r="C411" s="144"/>
      <c r="D411" s="134" t="str">
        <f>IFERROR(INDEX('MÃ CH'!$C$3:$C$3936,MATCH('Hàng trả'!$C411,'MÃ CH'!$A$3:$A$3936,0)),"")</f>
        <v/>
      </c>
      <c r="E411" s="62"/>
      <c r="F411" s="9"/>
      <c r="G411" s="9"/>
      <c r="H411" s="9"/>
      <c r="I411" s="9"/>
      <c r="J411" s="9"/>
      <c r="K411" s="9"/>
      <c r="L411" s="9"/>
      <c r="M411" s="9"/>
      <c r="N411" s="9"/>
      <c r="O411" s="9"/>
      <c r="P411" s="9"/>
      <c r="Q411" s="9"/>
      <c r="R411" s="9"/>
      <c r="S411" s="9"/>
      <c r="T411" s="9"/>
      <c r="U411" s="9"/>
      <c r="V411" s="9"/>
      <c r="W411" s="9"/>
      <c r="X411" s="9"/>
      <c r="Y411" s="9"/>
      <c r="Z411" s="9"/>
      <c r="AA411" s="9"/>
      <c r="AB411" s="196"/>
    </row>
    <row r="412" spans="1:28" ht="30" customHeight="1" x14ac:dyDescent="0.25">
      <c r="A412" s="142"/>
      <c r="B412" s="157"/>
      <c r="C412" s="144"/>
      <c r="D412" s="134" t="str">
        <f>IFERROR(INDEX('MÃ CH'!$C$3:$C$3936,MATCH('Hàng trả'!$C412,'MÃ CH'!$A$3:$A$3936,0)),"")</f>
        <v/>
      </c>
      <c r="E412" s="62"/>
      <c r="F412" s="9"/>
      <c r="G412" s="9"/>
      <c r="H412" s="9"/>
      <c r="I412" s="9"/>
      <c r="J412" s="9"/>
      <c r="K412" s="9"/>
      <c r="L412" s="9"/>
      <c r="M412" s="9"/>
      <c r="N412" s="9"/>
      <c r="O412" s="9"/>
      <c r="P412" s="9"/>
      <c r="Q412" s="9"/>
      <c r="R412" s="9"/>
      <c r="S412" s="9"/>
      <c r="T412" s="9"/>
      <c r="U412" s="9"/>
      <c r="V412" s="9"/>
      <c r="W412" s="9"/>
      <c r="X412" s="9"/>
      <c r="Y412" s="9"/>
      <c r="Z412" s="9"/>
      <c r="AA412" s="9"/>
      <c r="AB412" s="196"/>
    </row>
    <row r="413" spans="1:28" ht="30" customHeight="1" x14ac:dyDescent="0.25">
      <c r="A413" s="161"/>
      <c r="B413" s="162"/>
      <c r="C413" s="144"/>
      <c r="D413" s="134" t="str">
        <f>IFERROR(INDEX('MÃ CH'!$C$3:$C$3936,MATCH('Hàng trả'!$C413,'MÃ CH'!$A$3:$A$3936,0)),"")</f>
        <v/>
      </c>
      <c r="E413" s="62"/>
      <c r="F413" s="9"/>
      <c r="G413" s="9"/>
      <c r="H413" s="9"/>
      <c r="I413" s="9"/>
      <c r="J413" s="9"/>
      <c r="K413" s="9"/>
      <c r="L413" s="9"/>
      <c r="M413" s="9"/>
      <c r="N413" s="9"/>
      <c r="O413" s="9"/>
      <c r="P413" s="9"/>
      <c r="Q413" s="9"/>
      <c r="R413" s="9"/>
      <c r="S413" s="9"/>
      <c r="T413" s="9"/>
      <c r="U413" s="9"/>
      <c r="V413" s="9"/>
      <c r="W413" s="9"/>
      <c r="X413" s="9"/>
      <c r="Y413" s="9"/>
      <c r="Z413" s="9"/>
      <c r="AA413" s="9"/>
      <c r="AB413" s="196"/>
    </row>
    <row r="414" spans="1:28" ht="30" customHeight="1" x14ac:dyDescent="0.25">
      <c r="A414" s="142"/>
      <c r="B414" s="157"/>
      <c r="C414" s="144"/>
      <c r="D414" s="134" t="str">
        <f>IFERROR(INDEX('MÃ CH'!$C$3:$C$3936,MATCH('Hàng trả'!$C414,'MÃ CH'!$A$3:$A$3936,0)),"")</f>
        <v/>
      </c>
      <c r="E414" s="62"/>
      <c r="F414" s="9"/>
      <c r="G414" s="9"/>
      <c r="H414" s="9"/>
      <c r="I414" s="9"/>
      <c r="J414" s="9"/>
      <c r="K414" s="9"/>
      <c r="L414" s="9"/>
      <c r="M414" s="9"/>
      <c r="N414" s="9"/>
      <c r="O414" s="9"/>
      <c r="P414" s="9"/>
      <c r="Q414" s="9"/>
      <c r="R414" s="9"/>
      <c r="S414" s="9"/>
      <c r="T414" s="9"/>
      <c r="U414" s="9"/>
      <c r="V414" s="9"/>
      <c r="W414" s="9"/>
      <c r="X414" s="9"/>
      <c r="Y414" s="9"/>
      <c r="Z414" s="9"/>
      <c r="AA414" s="9"/>
      <c r="AB414" s="196"/>
    </row>
    <row r="415" spans="1:28" ht="30" customHeight="1" x14ac:dyDescent="0.25">
      <c r="A415" s="142"/>
      <c r="B415" s="157"/>
      <c r="C415" s="144"/>
      <c r="D415" s="134" t="str">
        <f>IFERROR(INDEX('MÃ CH'!$C$3:$C$3936,MATCH('Hàng trả'!$C415,'MÃ CH'!$A$3:$A$3936,0)),"")</f>
        <v/>
      </c>
      <c r="E415" s="62"/>
      <c r="F415" s="9"/>
      <c r="G415" s="9"/>
      <c r="H415" s="9"/>
      <c r="I415" s="9"/>
      <c r="J415" s="9"/>
      <c r="K415" s="9"/>
      <c r="L415" s="9"/>
      <c r="M415" s="9"/>
      <c r="N415" s="9"/>
      <c r="O415" s="9"/>
      <c r="P415" s="9"/>
      <c r="Q415" s="9"/>
      <c r="R415" s="9"/>
      <c r="S415" s="9"/>
      <c r="T415" s="9"/>
      <c r="U415" s="9"/>
      <c r="V415" s="9"/>
      <c r="W415" s="9"/>
      <c r="X415" s="9"/>
      <c r="Y415" s="9"/>
      <c r="Z415" s="9"/>
      <c r="AA415" s="9"/>
      <c r="AB415" s="196"/>
    </row>
    <row r="416" spans="1:28" ht="30" customHeight="1" x14ac:dyDescent="0.25">
      <c r="A416" s="142"/>
      <c r="B416" s="157"/>
      <c r="C416" s="144"/>
      <c r="D416" s="134" t="str">
        <f>IFERROR(INDEX('MÃ CH'!$C$3:$C$3936,MATCH('Hàng trả'!$C416,'MÃ CH'!$A$3:$A$3936,0)),"")</f>
        <v/>
      </c>
      <c r="E416" s="62"/>
      <c r="F416" s="9"/>
      <c r="G416" s="9"/>
      <c r="H416" s="9"/>
      <c r="I416" s="9"/>
      <c r="J416" s="9"/>
      <c r="K416" s="9"/>
      <c r="L416" s="9"/>
      <c r="M416" s="9"/>
      <c r="N416" s="9"/>
      <c r="O416" s="9"/>
      <c r="P416" s="9"/>
      <c r="Q416" s="9"/>
      <c r="R416" s="9"/>
      <c r="S416" s="9"/>
      <c r="T416" s="9"/>
      <c r="U416" s="9"/>
      <c r="V416" s="9"/>
      <c r="W416" s="9"/>
      <c r="X416" s="9"/>
      <c r="Y416" s="9"/>
      <c r="Z416" s="9"/>
      <c r="AA416" s="9"/>
      <c r="AB416" s="196"/>
    </row>
    <row r="417" spans="1:28" ht="30" customHeight="1" x14ac:dyDescent="0.25">
      <c r="A417" s="142"/>
      <c r="B417" s="157"/>
      <c r="C417" s="144"/>
      <c r="D417" s="134" t="str">
        <f>IFERROR(INDEX('MÃ CH'!$C$3:$C$3936,MATCH('Hàng trả'!$C417,'MÃ CH'!$A$3:$A$3936,0)),"")</f>
        <v/>
      </c>
      <c r="E417" s="62"/>
      <c r="F417" s="9"/>
      <c r="G417" s="9"/>
      <c r="H417" s="9"/>
      <c r="I417" s="9"/>
      <c r="J417" s="9"/>
      <c r="K417" s="9"/>
      <c r="L417" s="9"/>
      <c r="M417" s="9"/>
      <c r="N417" s="9"/>
      <c r="O417" s="9"/>
      <c r="P417" s="9"/>
      <c r="Q417" s="9"/>
      <c r="R417" s="9"/>
      <c r="S417" s="9"/>
      <c r="T417" s="9"/>
      <c r="U417" s="9"/>
      <c r="V417" s="9"/>
      <c r="W417" s="9"/>
      <c r="X417" s="9"/>
      <c r="Y417" s="9"/>
      <c r="Z417" s="9"/>
      <c r="AA417" s="9"/>
      <c r="AB417" s="196"/>
    </row>
    <row r="418" spans="1:28" ht="30" customHeight="1" x14ac:dyDescent="0.25">
      <c r="A418" s="142"/>
      <c r="B418" s="157"/>
      <c r="C418" s="144"/>
      <c r="D418" s="134" t="str">
        <f>IFERROR(INDEX('MÃ CH'!$C$3:$C$3936,MATCH('Hàng trả'!$C418,'MÃ CH'!$A$3:$A$3936,0)),"")</f>
        <v/>
      </c>
      <c r="E418" s="62"/>
      <c r="F418" s="9"/>
      <c r="G418" s="9"/>
      <c r="H418" s="9"/>
      <c r="I418" s="9"/>
      <c r="J418" s="9"/>
      <c r="K418" s="9"/>
      <c r="L418" s="9"/>
      <c r="M418" s="9"/>
      <c r="N418" s="9"/>
      <c r="O418" s="9"/>
      <c r="P418" s="9"/>
      <c r="Q418" s="9"/>
      <c r="R418" s="9"/>
      <c r="S418" s="9"/>
      <c r="T418" s="9"/>
      <c r="U418" s="9"/>
      <c r="V418" s="9"/>
      <c r="W418" s="9"/>
      <c r="X418" s="9"/>
      <c r="Y418" s="9"/>
      <c r="Z418" s="9"/>
      <c r="AA418" s="9"/>
      <c r="AB418" s="196"/>
    </row>
    <row r="419" spans="1:28" ht="30" customHeight="1" x14ac:dyDescent="0.25">
      <c r="A419" s="142"/>
      <c r="B419" s="157"/>
      <c r="C419" s="144"/>
      <c r="D419" s="134" t="str">
        <f>IFERROR(INDEX('MÃ CH'!$C$3:$C$3936,MATCH('Hàng trả'!$C419,'MÃ CH'!$A$3:$A$3936,0)),"")</f>
        <v/>
      </c>
      <c r="E419" s="62"/>
      <c r="F419" s="9"/>
      <c r="G419" s="9"/>
      <c r="H419" s="9"/>
      <c r="I419" s="9"/>
      <c r="J419" s="9"/>
      <c r="K419" s="9"/>
      <c r="L419" s="9"/>
      <c r="M419" s="9"/>
      <c r="N419" s="9"/>
      <c r="O419" s="9"/>
      <c r="P419" s="9"/>
      <c r="Q419" s="9"/>
      <c r="R419" s="9"/>
      <c r="S419" s="9"/>
      <c r="T419" s="9"/>
      <c r="U419" s="9"/>
      <c r="V419" s="9"/>
      <c r="W419" s="9"/>
      <c r="X419" s="9"/>
      <c r="Y419" s="9"/>
      <c r="Z419" s="9"/>
      <c r="AA419" s="9"/>
      <c r="AB419" s="196"/>
    </row>
    <row r="420" spans="1:28" ht="30" customHeight="1" x14ac:dyDescent="0.25">
      <c r="A420" s="142"/>
      <c r="B420" s="157"/>
      <c r="C420" s="144"/>
      <c r="D420" s="134" t="str">
        <f>IFERROR(INDEX('MÃ CH'!$C$3:$C$3936,MATCH('Hàng trả'!$C420,'MÃ CH'!$A$3:$A$3936,0)),"")</f>
        <v/>
      </c>
      <c r="E420" s="62"/>
      <c r="F420" s="9"/>
      <c r="G420" s="9"/>
      <c r="H420" s="9"/>
      <c r="I420" s="9"/>
      <c r="J420" s="9"/>
      <c r="K420" s="9"/>
      <c r="L420" s="9"/>
      <c r="M420" s="9"/>
      <c r="N420" s="9"/>
      <c r="O420" s="9"/>
      <c r="P420" s="9"/>
      <c r="Q420" s="9"/>
      <c r="R420" s="9"/>
      <c r="S420" s="9"/>
      <c r="T420" s="9"/>
      <c r="U420" s="9"/>
      <c r="V420" s="9"/>
      <c r="W420" s="9"/>
      <c r="X420" s="9"/>
      <c r="Y420" s="9"/>
      <c r="Z420" s="9"/>
      <c r="AA420" s="9"/>
      <c r="AB420" s="196"/>
    </row>
    <row r="421" spans="1:28" ht="30" customHeight="1" x14ac:dyDescent="0.25">
      <c r="A421" s="142"/>
      <c r="B421" s="157"/>
      <c r="C421" s="144"/>
      <c r="D421" s="134" t="str">
        <f>IFERROR(INDEX('MÃ CH'!$C$3:$C$3936,MATCH('Hàng trả'!$C421,'MÃ CH'!$A$3:$A$3936,0)),"")</f>
        <v/>
      </c>
      <c r="E421" s="62"/>
      <c r="F421" s="9"/>
      <c r="G421" s="9"/>
      <c r="H421" s="9"/>
      <c r="I421" s="9"/>
      <c r="J421" s="9"/>
      <c r="K421" s="9"/>
      <c r="L421" s="9"/>
      <c r="M421" s="9"/>
      <c r="N421" s="9"/>
      <c r="O421" s="9"/>
      <c r="P421" s="9"/>
      <c r="Q421" s="9"/>
      <c r="R421" s="9"/>
      <c r="S421" s="9"/>
      <c r="T421" s="9"/>
      <c r="U421" s="9"/>
      <c r="V421" s="9"/>
      <c r="W421" s="9"/>
      <c r="X421" s="9"/>
      <c r="Y421" s="9"/>
      <c r="Z421" s="9"/>
      <c r="AA421" s="9"/>
      <c r="AB421" s="196"/>
    </row>
    <row r="422" spans="1:28" ht="30" customHeight="1" x14ac:dyDescent="0.25">
      <c r="A422" s="142"/>
      <c r="B422" s="157"/>
      <c r="C422" s="144"/>
      <c r="D422" s="134" t="str">
        <f>IFERROR(INDEX('MÃ CH'!$C$3:$C$3936,MATCH('Hàng trả'!$C422,'MÃ CH'!$A$3:$A$3936,0)),"")</f>
        <v/>
      </c>
      <c r="E422" s="62"/>
      <c r="F422" s="9"/>
      <c r="G422" s="9"/>
      <c r="H422" s="9"/>
      <c r="I422" s="9"/>
      <c r="J422" s="9"/>
      <c r="K422" s="9"/>
      <c r="L422" s="9"/>
      <c r="M422" s="9"/>
      <c r="N422" s="9"/>
      <c r="O422" s="9"/>
      <c r="P422" s="9"/>
      <c r="Q422" s="9"/>
      <c r="R422" s="9"/>
      <c r="S422" s="9"/>
      <c r="T422" s="9"/>
      <c r="U422" s="9"/>
      <c r="V422" s="9"/>
      <c r="W422" s="9"/>
      <c r="X422" s="9"/>
      <c r="Y422" s="9"/>
      <c r="Z422" s="9"/>
      <c r="AA422" s="9"/>
      <c r="AB422" s="196"/>
    </row>
    <row r="423" spans="1:28" ht="30" customHeight="1" x14ac:dyDescent="0.25">
      <c r="A423" s="142"/>
      <c r="B423" s="157"/>
      <c r="C423" s="144"/>
      <c r="D423" s="134" t="str">
        <f>IFERROR(INDEX('MÃ CH'!$C$3:$C$3936,MATCH('Hàng trả'!$C423,'MÃ CH'!$A$3:$A$3936,0)),"")</f>
        <v/>
      </c>
      <c r="E423" s="62"/>
      <c r="F423" s="9"/>
      <c r="G423" s="9"/>
      <c r="H423" s="9"/>
      <c r="I423" s="9"/>
      <c r="J423" s="9"/>
      <c r="K423" s="9"/>
      <c r="L423" s="9"/>
      <c r="M423" s="9"/>
      <c r="N423" s="9"/>
      <c r="O423" s="9"/>
      <c r="P423" s="9"/>
      <c r="Q423" s="9"/>
      <c r="R423" s="9"/>
      <c r="S423" s="9"/>
      <c r="T423" s="9"/>
      <c r="U423" s="9"/>
      <c r="V423" s="9"/>
      <c r="W423" s="9"/>
      <c r="X423" s="9"/>
      <c r="Y423" s="9"/>
      <c r="Z423" s="9"/>
      <c r="AA423" s="9"/>
      <c r="AB423" s="196"/>
    </row>
    <row r="424" spans="1:28" ht="30" customHeight="1" x14ac:dyDescent="0.25">
      <c r="A424" s="142"/>
      <c r="B424" s="157"/>
      <c r="C424" s="144"/>
      <c r="D424" s="134" t="str">
        <f>IFERROR(INDEX('MÃ CH'!$C$3:$C$3936,MATCH('Hàng trả'!$C424,'MÃ CH'!$A$3:$A$3936,0)),"")</f>
        <v/>
      </c>
      <c r="E424" s="62"/>
      <c r="F424" s="9"/>
      <c r="G424" s="9"/>
      <c r="H424" s="9"/>
      <c r="I424" s="9"/>
      <c r="J424" s="9"/>
      <c r="K424" s="9"/>
      <c r="L424" s="9"/>
      <c r="M424" s="9"/>
      <c r="N424" s="9"/>
      <c r="O424" s="9"/>
      <c r="P424" s="9"/>
      <c r="Q424" s="9"/>
      <c r="R424" s="9"/>
      <c r="S424" s="9"/>
      <c r="T424" s="9"/>
      <c r="U424" s="9"/>
      <c r="V424" s="9"/>
      <c r="W424" s="9"/>
      <c r="X424" s="9"/>
      <c r="Y424" s="9"/>
      <c r="Z424" s="9"/>
      <c r="AA424" s="9"/>
      <c r="AB424" s="196"/>
    </row>
    <row r="425" spans="1:28" ht="30" customHeight="1" x14ac:dyDescent="0.25">
      <c r="A425" s="142"/>
      <c r="B425" s="157"/>
      <c r="C425" s="144"/>
      <c r="D425" s="134" t="str">
        <f>IFERROR(INDEX('MÃ CH'!$C$3:$C$3936,MATCH('Hàng trả'!$C425,'MÃ CH'!$A$3:$A$3936,0)),"")</f>
        <v/>
      </c>
      <c r="E425" s="62"/>
      <c r="F425" s="9"/>
      <c r="G425" s="9"/>
      <c r="H425" s="9"/>
      <c r="I425" s="9"/>
      <c r="J425" s="9"/>
      <c r="K425" s="9"/>
      <c r="L425" s="9"/>
      <c r="M425" s="9"/>
      <c r="N425" s="9"/>
      <c r="O425" s="9"/>
      <c r="P425" s="9"/>
      <c r="Q425" s="9"/>
      <c r="R425" s="9"/>
      <c r="S425" s="9"/>
      <c r="T425" s="9"/>
      <c r="U425" s="9"/>
      <c r="V425" s="9"/>
      <c r="W425" s="9"/>
      <c r="X425" s="9"/>
      <c r="Y425" s="9"/>
      <c r="Z425" s="9"/>
      <c r="AA425" s="9"/>
      <c r="AB425" s="196"/>
    </row>
    <row r="426" spans="1:28" ht="30" customHeight="1" x14ac:dyDescent="0.25">
      <c r="A426" s="142"/>
      <c r="B426" s="157"/>
      <c r="C426" s="144"/>
      <c r="D426" s="134" t="str">
        <f>IFERROR(INDEX('MÃ CH'!$C$3:$C$3936,MATCH('Hàng trả'!$C426,'MÃ CH'!$A$3:$A$3936,0)),"")</f>
        <v/>
      </c>
      <c r="E426" s="62"/>
      <c r="F426" s="9"/>
      <c r="G426" s="9"/>
      <c r="H426" s="9"/>
      <c r="I426" s="9"/>
      <c r="J426" s="9"/>
      <c r="K426" s="9"/>
      <c r="L426" s="9"/>
      <c r="M426" s="9"/>
      <c r="N426" s="9"/>
      <c r="O426" s="9"/>
      <c r="P426" s="9"/>
      <c r="Q426" s="9"/>
      <c r="R426" s="9"/>
      <c r="S426" s="9"/>
      <c r="T426" s="9"/>
      <c r="U426" s="9"/>
      <c r="V426" s="9"/>
      <c r="W426" s="9"/>
      <c r="X426" s="9"/>
      <c r="Y426" s="9"/>
      <c r="Z426" s="9"/>
      <c r="AA426" s="9"/>
      <c r="AB426" s="196"/>
    </row>
    <row r="427" spans="1:28" ht="30" customHeight="1" x14ac:dyDescent="0.25">
      <c r="A427" s="142"/>
      <c r="B427" s="157"/>
      <c r="C427" s="144"/>
      <c r="D427" s="134" t="str">
        <f>IFERROR(INDEX('MÃ CH'!$C$3:$C$3936,MATCH('Hàng trả'!$C427,'MÃ CH'!$A$3:$A$3936,0)),"")</f>
        <v/>
      </c>
      <c r="E427" s="62"/>
      <c r="F427" s="9"/>
      <c r="G427" s="9"/>
      <c r="H427" s="9"/>
      <c r="I427" s="9"/>
      <c r="J427" s="9"/>
      <c r="K427" s="9"/>
      <c r="L427" s="9"/>
      <c r="M427" s="9"/>
      <c r="N427" s="9"/>
      <c r="O427" s="9"/>
      <c r="P427" s="9"/>
      <c r="Q427" s="9"/>
      <c r="R427" s="9"/>
      <c r="S427" s="9"/>
      <c r="T427" s="9"/>
      <c r="U427" s="9"/>
      <c r="V427" s="9"/>
      <c r="W427" s="9"/>
      <c r="X427" s="9"/>
      <c r="Y427" s="9"/>
      <c r="Z427" s="9"/>
      <c r="AA427" s="9"/>
      <c r="AB427" s="196"/>
    </row>
    <row r="428" spans="1:28" ht="30" customHeight="1" x14ac:dyDescent="0.25">
      <c r="A428" s="142"/>
      <c r="B428" s="157"/>
      <c r="C428" s="144"/>
      <c r="D428" s="134" t="str">
        <f>IFERROR(INDEX('MÃ CH'!$C$3:$C$3936,MATCH('Hàng trả'!$C428,'MÃ CH'!$A$3:$A$3936,0)),"")</f>
        <v/>
      </c>
      <c r="E428" s="62"/>
      <c r="F428" s="9"/>
      <c r="G428" s="9"/>
      <c r="H428" s="9"/>
      <c r="I428" s="9"/>
      <c r="J428" s="9"/>
      <c r="K428" s="9"/>
      <c r="L428" s="9"/>
      <c r="M428" s="9"/>
      <c r="N428" s="9"/>
      <c r="O428" s="9"/>
      <c r="P428" s="9"/>
      <c r="Q428" s="9"/>
      <c r="R428" s="9"/>
      <c r="S428" s="9"/>
      <c r="T428" s="9"/>
      <c r="U428" s="9"/>
      <c r="V428" s="9"/>
      <c r="W428" s="9"/>
      <c r="X428" s="9"/>
      <c r="Y428" s="9"/>
      <c r="Z428" s="9"/>
      <c r="AA428" s="9"/>
      <c r="AB428" s="196"/>
    </row>
    <row r="429" spans="1:28" ht="30" customHeight="1" x14ac:dyDescent="0.25">
      <c r="A429" s="142"/>
      <c r="B429" s="157"/>
      <c r="C429" s="144"/>
      <c r="D429" s="134" t="str">
        <f>IFERROR(INDEX('MÃ CH'!$C$3:$C$3936,MATCH('Hàng trả'!$C429,'MÃ CH'!$A$3:$A$3936,0)),"")</f>
        <v/>
      </c>
      <c r="E429" s="62"/>
      <c r="F429" s="9"/>
      <c r="G429" s="9"/>
      <c r="H429" s="9"/>
      <c r="I429" s="9"/>
      <c r="J429" s="9"/>
      <c r="K429" s="9"/>
      <c r="L429" s="9"/>
      <c r="M429" s="9"/>
      <c r="N429" s="9"/>
      <c r="O429" s="9"/>
      <c r="P429" s="9"/>
      <c r="Q429" s="9"/>
      <c r="R429" s="9"/>
      <c r="S429" s="9"/>
      <c r="T429" s="9"/>
      <c r="U429" s="9"/>
      <c r="V429" s="9"/>
      <c r="W429" s="9"/>
      <c r="X429" s="9"/>
      <c r="Y429" s="9"/>
      <c r="Z429" s="9"/>
      <c r="AA429" s="9"/>
      <c r="AB429" s="196"/>
    </row>
    <row r="430" spans="1:28" ht="30" customHeight="1" x14ac:dyDescent="0.25">
      <c r="A430" s="142"/>
      <c r="B430" s="157"/>
      <c r="C430" s="144"/>
      <c r="D430" s="134" t="str">
        <f>IFERROR(INDEX('MÃ CH'!$C$3:$C$3936,MATCH('Hàng trả'!$C430,'MÃ CH'!$A$3:$A$3936,0)),"")</f>
        <v/>
      </c>
      <c r="E430" s="62"/>
      <c r="F430" s="9"/>
      <c r="G430" s="9"/>
      <c r="H430" s="9"/>
      <c r="I430" s="9"/>
      <c r="J430" s="9"/>
      <c r="K430" s="9"/>
      <c r="L430" s="9"/>
      <c r="M430" s="9"/>
      <c r="N430" s="9"/>
      <c r="O430" s="9"/>
      <c r="P430" s="9"/>
      <c r="Q430" s="9"/>
      <c r="R430" s="9"/>
      <c r="S430" s="9"/>
      <c r="T430" s="9"/>
      <c r="U430" s="9"/>
      <c r="V430" s="9"/>
      <c r="W430" s="9"/>
      <c r="X430" s="9"/>
      <c r="Y430" s="9"/>
      <c r="Z430" s="9"/>
      <c r="AA430" s="9"/>
      <c r="AB430" s="196"/>
    </row>
    <row r="431" spans="1:28" ht="30" customHeight="1" x14ac:dyDescent="0.25">
      <c r="A431" s="142"/>
      <c r="B431" s="157"/>
      <c r="C431" s="144"/>
      <c r="D431" s="134" t="str">
        <f>IFERROR(INDEX('MÃ CH'!$C$3:$C$3936,MATCH('Hàng trả'!$C431,'MÃ CH'!$A$3:$A$3936,0)),"")</f>
        <v/>
      </c>
      <c r="E431" s="62"/>
      <c r="F431" s="9"/>
      <c r="G431" s="9"/>
      <c r="H431" s="9"/>
      <c r="I431" s="9"/>
      <c r="J431" s="9"/>
      <c r="K431" s="9"/>
      <c r="L431" s="9"/>
      <c r="M431" s="9"/>
      <c r="N431" s="9"/>
      <c r="O431" s="9"/>
      <c r="P431" s="9"/>
      <c r="Q431" s="9"/>
      <c r="R431" s="9"/>
      <c r="S431" s="9"/>
      <c r="T431" s="9"/>
      <c r="U431" s="9"/>
      <c r="V431" s="9"/>
      <c r="W431" s="9"/>
      <c r="X431" s="9"/>
      <c r="Y431" s="9"/>
      <c r="Z431" s="9"/>
      <c r="AA431" s="9"/>
      <c r="AB431" s="196"/>
    </row>
    <row r="432" spans="1:28" ht="30" customHeight="1" x14ac:dyDescent="0.25">
      <c r="A432" s="142"/>
      <c r="B432" s="157"/>
      <c r="C432" s="144"/>
      <c r="D432" s="134" t="str">
        <f>IFERROR(INDEX('MÃ CH'!$C$3:$C$3936,MATCH('Hàng trả'!$C432,'MÃ CH'!$A$3:$A$3936,0)),"")</f>
        <v/>
      </c>
      <c r="E432" s="62"/>
      <c r="F432" s="9"/>
      <c r="G432" s="9"/>
      <c r="H432" s="9"/>
      <c r="I432" s="9"/>
      <c r="J432" s="9"/>
      <c r="K432" s="9"/>
      <c r="L432" s="9"/>
      <c r="M432" s="9"/>
      <c r="N432" s="9"/>
      <c r="O432" s="9"/>
      <c r="P432" s="9"/>
      <c r="Q432" s="9"/>
      <c r="R432" s="9"/>
      <c r="S432" s="9"/>
      <c r="T432" s="9"/>
      <c r="U432" s="9"/>
      <c r="V432" s="9"/>
      <c r="W432" s="9"/>
      <c r="X432" s="9"/>
      <c r="Y432" s="9"/>
      <c r="Z432" s="9"/>
      <c r="AA432" s="9"/>
      <c r="AB432" s="196"/>
    </row>
    <row r="433" spans="1:28" ht="30" customHeight="1" x14ac:dyDescent="0.25">
      <c r="A433" s="142"/>
      <c r="B433" s="157"/>
      <c r="C433" s="144"/>
      <c r="D433" s="134" t="str">
        <f>IFERROR(INDEX('MÃ CH'!$C$3:$C$3936,MATCH('Hàng trả'!$C433,'MÃ CH'!$A$3:$A$3936,0)),"")</f>
        <v/>
      </c>
      <c r="E433" s="62"/>
      <c r="F433" s="9"/>
      <c r="G433" s="9"/>
      <c r="H433" s="9"/>
      <c r="I433" s="9"/>
      <c r="J433" s="9"/>
      <c r="K433" s="9"/>
      <c r="L433" s="9"/>
      <c r="M433" s="9"/>
      <c r="N433" s="9"/>
      <c r="O433" s="9"/>
      <c r="P433" s="9"/>
      <c r="Q433" s="9"/>
      <c r="R433" s="9"/>
      <c r="S433" s="9"/>
      <c r="T433" s="9"/>
      <c r="U433" s="9"/>
      <c r="V433" s="9"/>
      <c r="W433" s="9"/>
      <c r="X433" s="9"/>
      <c r="Y433" s="9"/>
      <c r="Z433" s="9"/>
      <c r="AA433" s="9"/>
      <c r="AB433" s="196"/>
    </row>
    <row r="434" spans="1:28" ht="30" customHeight="1" x14ac:dyDescent="0.25">
      <c r="A434" s="142"/>
      <c r="B434" s="157"/>
      <c r="C434" s="144"/>
      <c r="D434" s="134" t="str">
        <f>IFERROR(INDEX('MÃ CH'!$C$3:$C$3936,MATCH('Hàng trả'!$C434,'MÃ CH'!$A$3:$A$3936,0)),"")</f>
        <v/>
      </c>
      <c r="E434" s="62"/>
      <c r="F434" s="9"/>
      <c r="G434" s="9"/>
      <c r="H434" s="9"/>
      <c r="I434" s="9"/>
      <c r="J434" s="9"/>
      <c r="K434" s="9"/>
      <c r="L434" s="9"/>
      <c r="M434" s="9"/>
      <c r="N434" s="9"/>
      <c r="O434" s="9"/>
      <c r="P434" s="9"/>
      <c r="Q434" s="9"/>
      <c r="R434" s="9"/>
      <c r="S434" s="9"/>
      <c r="T434" s="9"/>
      <c r="U434" s="9"/>
      <c r="V434" s="9"/>
      <c r="W434" s="9"/>
      <c r="X434" s="9"/>
      <c r="Y434" s="9"/>
      <c r="Z434" s="9"/>
      <c r="AA434" s="9"/>
      <c r="AB434" s="196"/>
    </row>
    <row r="435" spans="1:28" ht="30" customHeight="1" x14ac:dyDescent="0.25">
      <c r="A435" s="142"/>
      <c r="B435" s="157"/>
      <c r="C435" s="144"/>
      <c r="D435" s="134" t="str">
        <f>IFERROR(INDEX('MÃ CH'!$C$3:$C$3936,MATCH('Hàng trả'!$C435,'MÃ CH'!$A$3:$A$3936,0)),"")</f>
        <v/>
      </c>
      <c r="E435" s="62"/>
      <c r="F435" s="9"/>
      <c r="G435" s="9"/>
      <c r="H435" s="9"/>
      <c r="I435" s="9"/>
      <c r="J435" s="9"/>
      <c r="K435" s="9"/>
      <c r="L435" s="9"/>
      <c r="M435" s="9"/>
      <c r="N435" s="9"/>
      <c r="O435" s="9"/>
      <c r="P435" s="9"/>
      <c r="Q435" s="9"/>
      <c r="R435" s="9"/>
      <c r="S435" s="9"/>
      <c r="T435" s="9"/>
      <c r="U435" s="9"/>
      <c r="V435" s="9"/>
      <c r="W435" s="9"/>
      <c r="X435" s="9"/>
      <c r="Y435" s="9"/>
      <c r="Z435" s="9"/>
      <c r="AA435" s="9"/>
      <c r="AB435" s="196"/>
    </row>
    <row r="436" spans="1:28" ht="30" customHeight="1" x14ac:dyDescent="0.25">
      <c r="A436" s="142"/>
      <c r="B436" s="157"/>
      <c r="C436" s="144"/>
      <c r="D436" s="134" t="str">
        <f>IFERROR(INDEX('MÃ CH'!$C$3:$C$3936,MATCH('Hàng trả'!$C436,'MÃ CH'!$A$3:$A$3936,0)),"")</f>
        <v/>
      </c>
      <c r="E436" s="62"/>
      <c r="F436" s="9"/>
      <c r="G436" s="9"/>
      <c r="H436" s="9"/>
      <c r="I436" s="9"/>
      <c r="J436" s="9"/>
      <c r="K436" s="9"/>
      <c r="L436" s="9"/>
      <c r="M436" s="9"/>
      <c r="N436" s="9"/>
      <c r="O436" s="9"/>
      <c r="P436" s="9"/>
      <c r="Q436" s="9"/>
      <c r="R436" s="9"/>
      <c r="S436" s="9"/>
      <c r="T436" s="9"/>
      <c r="U436" s="9"/>
      <c r="V436" s="9"/>
      <c r="W436" s="9"/>
      <c r="X436" s="9"/>
      <c r="Y436" s="9"/>
      <c r="Z436" s="9"/>
      <c r="AA436" s="9"/>
      <c r="AB436" s="196"/>
    </row>
    <row r="437" spans="1:28" ht="30" customHeight="1" x14ac:dyDescent="0.25">
      <c r="A437" s="142"/>
      <c r="B437" s="157"/>
      <c r="C437" s="144"/>
      <c r="D437" s="134" t="str">
        <f>IFERROR(INDEX('MÃ CH'!$C$3:$C$3936,MATCH('Hàng trả'!$C437,'MÃ CH'!$A$3:$A$3936,0)),"")</f>
        <v/>
      </c>
      <c r="E437" s="62"/>
      <c r="F437" s="9"/>
      <c r="G437" s="9"/>
      <c r="H437" s="9"/>
      <c r="I437" s="9"/>
      <c r="J437" s="9"/>
      <c r="K437" s="9"/>
      <c r="L437" s="9"/>
      <c r="M437" s="9"/>
      <c r="N437" s="9"/>
      <c r="O437" s="9"/>
      <c r="P437" s="9"/>
      <c r="Q437" s="9"/>
      <c r="R437" s="9"/>
      <c r="S437" s="9"/>
      <c r="T437" s="9"/>
      <c r="U437" s="9"/>
      <c r="V437" s="9"/>
      <c r="W437" s="9"/>
      <c r="X437" s="9"/>
      <c r="Y437" s="9"/>
      <c r="Z437" s="9"/>
      <c r="AA437" s="9"/>
      <c r="AB437" s="196"/>
    </row>
    <row r="438" spans="1:28" ht="30" customHeight="1" x14ac:dyDescent="0.25">
      <c r="A438" s="142"/>
      <c r="B438" s="157"/>
      <c r="C438" s="144"/>
      <c r="D438" s="134" t="str">
        <f>IFERROR(INDEX('MÃ CH'!$C$3:$C$3936,MATCH('Hàng trả'!$C438,'MÃ CH'!$A$3:$A$3936,0)),"")</f>
        <v/>
      </c>
      <c r="E438" s="62"/>
      <c r="F438" s="9"/>
      <c r="G438" s="9"/>
      <c r="H438" s="9"/>
      <c r="I438" s="9"/>
      <c r="J438" s="9"/>
      <c r="K438" s="9"/>
      <c r="L438" s="9"/>
      <c r="M438" s="9"/>
      <c r="N438" s="9"/>
      <c r="O438" s="9"/>
      <c r="P438" s="9"/>
      <c r="Q438" s="9"/>
      <c r="R438" s="9"/>
      <c r="S438" s="9"/>
      <c r="T438" s="9"/>
      <c r="U438" s="9"/>
      <c r="V438" s="9"/>
      <c r="W438" s="9"/>
      <c r="X438" s="9"/>
      <c r="Y438" s="9"/>
      <c r="Z438" s="9"/>
      <c r="AA438" s="9"/>
      <c r="AB438" s="196"/>
    </row>
    <row r="439" spans="1:28" ht="30" customHeight="1" x14ac:dyDescent="0.25">
      <c r="A439" s="142"/>
      <c r="B439" s="157"/>
      <c r="C439" s="144"/>
      <c r="D439" s="134" t="str">
        <f>IFERROR(INDEX('MÃ CH'!$C$3:$C$3936,MATCH('Hàng trả'!$C439,'MÃ CH'!$A$3:$A$3936,0)),"")</f>
        <v/>
      </c>
      <c r="E439" s="62"/>
      <c r="F439" s="9"/>
      <c r="G439" s="9"/>
      <c r="H439" s="9"/>
      <c r="I439" s="9"/>
      <c r="J439" s="9"/>
      <c r="K439" s="9"/>
      <c r="L439" s="9"/>
      <c r="M439" s="9"/>
      <c r="N439" s="9"/>
      <c r="O439" s="9"/>
      <c r="P439" s="9"/>
      <c r="Q439" s="9"/>
      <c r="R439" s="9"/>
      <c r="S439" s="9"/>
      <c r="T439" s="9"/>
      <c r="U439" s="9"/>
      <c r="V439" s="9"/>
      <c r="W439" s="9"/>
      <c r="X439" s="9"/>
      <c r="Y439" s="9"/>
      <c r="Z439" s="9"/>
      <c r="AA439" s="9"/>
      <c r="AB439" s="196"/>
    </row>
    <row r="440" spans="1:28" ht="30" customHeight="1" x14ac:dyDescent="0.25">
      <c r="A440" s="142"/>
      <c r="B440" s="157"/>
      <c r="C440" s="144"/>
      <c r="D440" s="134" t="str">
        <f>IFERROR(INDEX('MÃ CH'!$C$3:$C$3936,MATCH('Hàng trả'!$C440,'MÃ CH'!$A$3:$A$3936,0)),"")</f>
        <v/>
      </c>
      <c r="E440" s="62"/>
      <c r="F440" s="9"/>
      <c r="G440" s="9"/>
      <c r="H440" s="9"/>
      <c r="I440" s="9"/>
      <c r="J440" s="9"/>
      <c r="K440" s="9"/>
      <c r="L440" s="9"/>
      <c r="M440" s="9"/>
      <c r="N440" s="9"/>
      <c r="O440" s="9"/>
      <c r="P440" s="9"/>
      <c r="Q440" s="9"/>
      <c r="R440" s="9"/>
      <c r="S440" s="9"/>
      <c r="T440" s="9"/>
      <c r="U440" s="9"/>
      <c r="V440" s="9"/>
      <c r="W440" s="9"/>
      <c r="X440" s="9"/>
      <c r="Y440" s="9"/>
      <c r="Z440" s="9"/>
      <c r="AA440" s="9"/>
      <c r="AB440" s="196"/>
    </row>
    <row r="441" spans="1:28" ht="30" customHeight="1" x14ac:dyDescent="0.25">
      <c r="A441" s="142"/>
      <c r="B441" s="157"/>
      <c r="C441" s="144"/>
      <c r="D441" s="134" t="str">
        <f>IFERROR(INDEX('MÃ CH'!$C$3:$C$3936,MATCH('Hàng trả'!$C441,'MÃ CH'!$A$3:$A$3936,0)),"")</f>
        <v/>
      </c>
      <c r="E441" s="62"/>
      <c r="F441" s="9"/>
      <c r="G441" s="9"/>
      <c r="H441" s="9"/>
      <c r="I441" s="9"/>
      <c r="J441" s="9"/>
      <c r="K441" s="9"/>
      <c r="L441" s="9"/>
      <c r="M441" s="9"/>
      <c r="N441" s="9"/>
      <c r="O441" s="9"/>
      <c r="P441" s="9"/>
      <c r="Q441" s="9"/>
      <c r="R441" s="9"/>
      <c r="S441" s="9"/>
      <c r="T441" s="9"/>
      <c r="U441" s="9"/>
      <c r="V441" s="9"/>
      <c r="W441" s="9"/>
      <c r="X441" s="9"/>
      <c r="Y441" s="9"/>
      <c r="Z441" s="9"/>
      <c r="AA441" s="9"/>
      <c r="AB441" s="196"/>
    </row>
    <row r="442" spans="1:28" ht="30" customHeight="1" x14ac:dyDescent="0.25">
      <c r="A442" s="142"/>
      <c r="B442" s="157"/>
      <c r="C442" s="144"/>
      <c r="D442" s="134" t="str">
        <f>IFERROR(INDEX('MÃ CH'!$C$3:$C$3936,MATCH('Hàng trả'!$C442,'MÃ CH'!$A$3:$A$3936,0)),"")</f>
        <v/>
      </c>
      <c r="E442" s="62"/>
      <c r="F442" s="9"/>
      <c r="G442" s="9"/>
      <c r="H442" s="9"/>
      <c r="I442" s="9"/>
      <c r="J442" s="9"/>
      <c r="K442" s="9"/>
      <c r="L442" s="9"/>
      <c r="M442" s="9"/>
      <c r="N442" s="9"/>
      <c r="O442" s="9"/>
      <c r="P442" s="9"/>
      <c r="Q442" s="9"/>
      <c r="R442" s="9"/>
      <c r="S442" s="9"/>
      <c r="T442" s="9"/>
      <c r="U442" s="9"/>
      <c r="V442" s="9"/>
      <c r="W442" s="9"/>
      <c r="X442" s="9"/>
      <c r="Y442" s="9"/>
      <c r="Z442" s="9"/>
      <c r="AA442" s="9"/>
      <c r="AB442" s="196"/>
    </row>
    <row r="443" spans="1:28" ht="30" customHeight="1" x14ac:dyDescent="0.25">
      <c r="A443" s="142"/>
      <c r="B443" s="157"/>
      <c r="C443" s="144"/>
      <c r="D443" s="134" t="str">
        <f>IFERROR(INDEX('MÃ CH'!$C$3:$C$3936,MATCH('Hàng trả'!$C443,'MÃ CH'!$A$3:$A$3936,0)),"")</f>
        <v/>
      </c>
      <c r="E443" s="62"/>
      <c r="F443" s="9"/>
      <c r="G443" s="9"/>
      <c r="H443" s="9"/>
      <c r="I443" s="9"/>
      <c r="J443" s="9"/>
      <c r="K443" s="9"/>
      <c r="L443" s="9"/>
      <c r="M443" s="9"/>
      <c r="N443" s="9"/>
      <c r="O443" s="9"/>
      <c r="P443" s="9"/>
      <c r="Q443" s="9"/>
      <c r="R443" s="9"/>
      <c r="S443" s="9"/>
      <c r="T443" s="9"/>
      <c r="U443" s="9"/>
      <c r="V443" s="9"/>
      <c r="W443" s="9"/>
      <c r="X443" s="9"/>
      <c r="Y443" s="9"/>
      <c r="Z443" s="9"/>
      <c r="AA443" s="9"/>
      <c r="AB443" s="196"/>
    </row>
    <row r="444" spans="1:28" ht="30" customHeight="1" x14ac:dyDescent="0.25">
      <c r="A444" s="142"/>
      <c r="B444" s="157"/>
      <c r="C444" s="144"/>
      <c r="D444" s="134" t="str">
        <f>IFERROR(INDEX('MÃ CH'!$C$3:$C$3936,MATCH('Hàng trả'!$C444,'MÃ CH'!$A$3:$A$3936,0)),"")</f>
        <v/>
      </c>
      <c r="E444" s="62"/>
      <c r="F444" s="9"/>
      <c r="G444" s="9"/>
      <c r="H444" s="9"/>
      <c r="I444" s="9"/>
      <c r="J444" s="9"/>
      <c r="K444" s="9"/>
      <c r="L444" s="9"/>
      <c r="M444" s="9"/>
      <c r="N444" s="9"/>
      <c r="O444" s="9"/>
      <c r="P444" s="9"/>
      <c r="Q444" s="9"/>
      <c r="R444" s="9"/>
      <c r="S444" s="9"/>
      <c r="T444" s="9"/>
      <c r="U444" s="9"/>
      <c r="V444" s="9"/>
      <c r="W444" s="9"/>
      <c r="X444" s="9"/>
      <c r="Y444" s="9"/>
      <c r="Z444" s="9"/>
      <c r="AA444" s="9"/>
      <c r="AB444" s="196"/>
    </row>
    <row r="445" spans="1:28" ht="30" customHeight="1" x14ac:dyDescent="0.25">
      <c r="A445" s="142"/>
      <c r="B445" s="157"/>
      <c r="C445" s="144"/>
      <c r="D445" s="134" t="str">
        <f>IFERROR(INDEX('MÃ CH'!$C$3:$C$3936,MATCH('Hàng trả'!$C445,'MÃ CH'!$A$3:$A$3936,0)),"")</f>
        <v/>
      </c>
      <c r="E445" s="62"/>
      <c r="F445" s="9"/>
      <c r="G445" s="9"/>
      <c r="H445" s="9"/>
      <c r="I445" s="9"/>
      <c r="J445" s="9"/>
      <c r="K445" s="9"/>
      <c r="L445" s="9"/>
      <c r="M445" s="9"/>
      <c r="N445" s="9"/>
      <c r="O445" s="9"/>
      <c r="P445" s="9"/>
      <c r="Q445" s="9"/>
      <c r="R445" s="9"/>
      <c r="S445" s="9"/>
      <c r="T445" s="9"/>
      <c r="U445" s="9"/>
      <c r="V445" s="9"/>
      <c r="W445" s="9"/>
      <c r="X445" s="9"/>
      <c r="Y445" s="9"/>
      <c r="Z445" s="9"/>
      <c r="AA445" s="9"/>
      <c r="AB445" s="196"/>
    </row>
    <row r="446" spans="1:28" ht="30" customHeight="1" x14ac:dyDescent="0.25">
      <c r="A446" s="142"/>
      <c r="B446" s="157"/>
      <c r="C446" s="144"/>
      <c r="D446" s="134" t="str">
        <f>IFERROR(INDEX('MÃ CH'!$C$3:$C$3936,MATCH('Hàng trả'!$C446,'MÃ CH'!$A$3:$A$3936,0)),"")</f>
        <v/>
      </c>
      <c r="E446" s="62"/>
      <c r="F446" s="9"/>
      <c r="G446" s="9"/>
      <c r="H446" s="9"/>
      <c r="I446" s="9"/>
      <c r="J446" s="9"/>
      <c r="K446" s="9"/>
      <c r="L446" s="9"/>
      <c r="M446" s="9"/>
      <c r="N446" s="9"/>
      <c r="O446" s="9"/>
      <c r="P446" s="9"/>
      <c r="Q446" s="9"/>
      <c r="R446" s="9"/>
      <c r="S446" s="9"/>
      <c r="T446" s="9"/>
      <c r="U446" s="9"/>
      <c r="V446" s="9"/>
      <c r="W446" s="9"/>
      <c r="X446" s="9"/>
      <c r="Y446" s="9"/>
      <c r="Z446" s="9"/>
      <c r="AA446" s="9"/>
      <c r="AB446" s="196"/>
    </row>
    <row r="447" spans="1:28" ht="30" customHeight="1" x14ac:dyDescent="0.25">
      <c r="A447" s="142"/>
      <c r="B447" s="157"/>
      <c r="C447" s="144"/>
      <c r="D447" s="134" t="str">
        <f>IFERROR(INDEX('MÃ CH'!$C$3:$C$3936,MATCH('Hàng trả'!$C447,'MÃ CH'!$A$3:$A$3936,0)),"")</f>
        <v/>
      </c>
      <c r="E447" s="62"/>
      <c r="F447" s="9"/>
      <c r="G447" s="9"/>
      <c r="H447" s="9"/>
      <c r="I447" s="9"/>
      <c r="J447" s="9"/>
      <c r="K447" s="9"/>
      <c r="L447" s="9"/>
      <c r="M447" s="9"/>
      <c r="N447" s="9"/>
      <c r="O447" s="9"/>
      <c r="P447" s="9"/>
      <c r="Q447" s="9"/>
      <c r="R447" s="9"/>
      <c r="S447" s="9"/>
      <c r="T447" s="9"/>
      <c r="U447" s="9"/>
      <c r="V447" s="9"/>
      <c r="W447" s="9"/>
      <c r="X447" s="9"/>
      <c r="Y447" s="9"/>
      <c r="Z447" s="9"/>
      <c r="AA447" s="9"/>
      <c r="AB447" s="196"/>
    </row>
    <row r="448" spans="1:28" ht="30" customHeight="1" x14ac:dyDescent="0.25">
      <c r="A448" s="142"/>
      <c r="B448" s="157"/>
      <c r="C448" s="144"/>
      <c r="D448" s="134" t="str">
        <f>IFERROR(INDEX('MÃ CH'!$C$3:$C$3936,MATCH('Hàng trả'!$C448,'MÃ CH'!$A$3:$A$3936,0)),"")</f>
        <v/>
      </c>
      <c r="E448" s="62"/>
      <c r="F448" s="9"/>
      <c r="G448" s="9"/>
      <c r="H448" s="9"/>
      <c r="I448" s="9"/>
      <c r="J448" s="9"/>
      <c r="K448" s="9"/>
      <c r="L448" s="9"/>
      <c r="M448" s="9"/>
      <c r="N448" s="9"/>
      <c r="O448" s="9"/>
      <c r="P448" s="9"/>
      <c r="Q448" s="9"/>
      <c r="R448" s="9"/>
      <c r="S448" s="9"/>
      <c r="T448" s="9"/>
      <c r="U448" s="9"/>
      <c r="V448" s="9"/>
      <c r="W448" s="9"/>
      <c r="X448" s="9"/>
      <c r="Y448" s="9"/>
      <c r="Z448" s="9"/>
      <c r="AA448" s="9"/>
      <c r="AB448" s="196"/>
    </row>
    <row r="449" spans="1:28" ht="30" customHeight="1" x14ac:dyDescent="0.25">
      <c r="A449" s="142"/>
      <c r="B449" s="157"/>
      <c r="C449" s="144"/>
      <c r="D449" s="134" t="str">
        <f>IFERROR(INDEX('MÃ CH'!$C$3:$C$3936,MATCH('Hàng trả'!$C449,'MÃ CH'!$A$3:$A$3936,0)),"")</f>
        <v/>
      </c>
      <c r="E449" s="62"/>
      <c r="F449" s="9"/>
      <c r="G449" s="9"/>
      <c r="H449" s="9"/>
      <c r="I449" s="9"/>
      <c r="J449" s="9"/>
      <c r="K449" s="9"/>
      <c r="L449" s="9"/>
      <c r="M449" s="9"/>
      <c r="N449" s="9"/>
      <c r="O449" s="9"/>
      <c r="P449" s="9"/>
      <c r="Q449" s="9"/>
      <c r="R449" s="9"/>
      <c r="S449" s="9"/>
      <c r="T449" s="9"/>
      <c r="U449" s="9"/>
      <c r="V449" s="9"/>
      <c r="W449" s="9"/>
      <c r="X449" s="9"/>
      <c r="Y449" s="9"/>
      <c r="Z449" s="9"/>
      <c r="AA449" s="9"/>
      <c r="AB449" s="196"/>
    </row>
    <row r="450" spans="1:28" ht="30" customHeight="1" x14ac:dyDescent="0.25">
      <c r="A450" s="142"/>
      <c r="B450" s="157"/>
      <c r="C450" s="144"/>
      <c r="D450" s="134" t="str">
        <f>IFERROR(INDEX('MÃ CH'!$C$3:$C$3936,MATCH('Hàng trả'!$C450,'MÃ CH'!$A$3:$A$3936,0)),"")</f>
        <v/>
      </c>
      <c r="E450" s="62"/>
      <c r="F450" s="9"/>
      <c r="G450" s="9"/>
      <c r="H450" s="9"/>
      <c r="I450" s="9"/>
      <c r="J450" s="9"/>
      <c r="K450" s="9"/>
      <c r="L450" s="9"/>
      <c r="M450" s="9"/>
      <c r="N450" s="9"/>
      <c r="O450" s="9"/>
      <c r="P450" s="9"/>
      <c r="Q450" s="9"/>
      <c r="R450" s="9"/>
      <c r="S450" s="9"/>
      <c r="T450" s="9"/>
      <c r="U450" s="9"/>
      <c r="V450" s="9"/>
      <c r="W450" s="9"/>
      <c r="X450" s="9"/>
      <c r="Y450" s="9"/>
      <c r="Z450" s="9"/>
      <c r="AA450" s="9"/>
      <c r="AB450" s="196"/>
    </row>
    <row r="451" spans="1:28" ht="30" customHeight="1" x14ac:dyDescent="0.25">
      <c r="A451" s="142"/>
      <c r="B451" s="157"/>
      <c r="C451" s="144"/>
      <c r="D451" s="134" t="str">
        <f>IFERROR(INDEX('MÃ CH'!$C$3:$C$3936,MATCH('Hàng trả'!$C451,'MÃ CH'!$A$3:$A$3936,0)),"")</f>
        <v/>
      </c>
      <c r="E451" s="62"/>
      <c r="F451" s="9"/>
      <c r="G451" s="9"/>
      <c r="H451" s="9"/>
      <c r="I451" s="9"/>
      <c r="J451" s="9"/>
      <c r="K451" s="9"/>
      <c r="L451" s="9"/>
      <c r="M451" s="9"/>
      <c r="N451" s="9"/>
      <c r="O451" s="9"/>
      <c r="P451" s="9"/>
      <c r="Q451" s="9"/>
      <c r="R451" s="9"/>
      <c r="S451" s="9"/>
      <c r="T451" s="9"/>
      <c r="U451" s="9"/>
      <c r="V451" s="9"/>
      <c r="W451" s="9"/>
      <c r="X451" s="9"/>
      <c r="Y451" s="9"/>
      <c r="Z451" s="9"/>
      <c r="AA451" s="9"/>
      <c r="AB451" s="196"/>
    </row>
    <row r="452" spans="1:28" ht="30" customHeight="1" x14ac:dyDescent="0.25">
      <c r="A452" s="142"/>
      <c r="B452" s="157"/>
      <c r="C452" s="144"/>
      <c r="D452" s="134" t="str">
        <f>IFERROR(INDEX('MÃ CH'!$C$3:$C$3936,MATCH('Hàng trả'!$C452,'MÃ CH'!$A$3:$A$3936,0)),"")</f>
        <v/>
      </c>
      <c r="E452" s="62"/>
      <c r="F452" s="9"/>
      <c r="G452" s="9"/>
      <c r="H452" s="9"/>
      <c r="I452" s="9"/>
      <c r="J452" s="9"/>
      <c r="K452" s="9"/>
      <c r="L452" s="9"/>
      <c r="M452" s="9"/>
      <c r="N452" s="9"/>
      <c r="O452" s="9"/>
      <c r="P452" s="9"/>
      <c r="Q452" s="9"/>
      <c r="R452" s="9"/>
      <c r="S452" s="9"/>
      <c r="T452" s="9"/>
      <c r="U452" s="9"/>
      <c r="V452" s="9"/>
      <c r="W452" s="9"/>
      <c r="X452" s="9"/>
      <c r="Y452" s="9"/>
      <c r="Z452" s="9"/>
      <c r="AA452" s="9"/>
      <c r="AB452" s="196"/>
    </row>
    <row r="453" spans="1:28" ht="30" customHeight="1" x14ac:dyDescent="0.25">
      <c r="A453" s="142"/>
      <c r="B453" s="157"/>
      <c r="C453" s="144"/>
      <c r="D453" s="134" t="str">
        <f>IFERROR(INDEX('MÃ CH'!$C$3:$C$3936,MATCH('Hàng trả'!$C453,'MÃ CH'!$A$3:$A$3936,0)),"")</f>
        <v/>
      </c>
      <c r="E453" s="62"/>
      <c r="F453" s="9"/>
      <c r="G453" s="9"/>
      <c r="H453" s="9"/>
      <c r="I453" s="9"/>
      <c r="J453" s="9"/>
      <c r="K453" s="9"/>
      <c r="L453" s="9"/>
      <c r="M453" s="9"/>
      <c r="N453" s="9"/>
      <c r="O453" s="9"/>
      <c r="P453" s="9"/>
      <c r="Q453" s="9"/>
      <c r="R453" s="9"/>
      <c r="S453" s="9"/>
      <c r="T453" s="9"/>
      <c r="U453" s="9"/>
      <c r="V453" s="9"/>
      <c r="W453" s="9"/>
      <c r="X453" s="9"/>
      <c r="Y453" s="9"/>
      <c r="Z453" s="9"/>
      <c r="AA453" s="9"/>
      <c r="AB453" s="196"/>
    </row>
    <row r="454" spans="1:28" ht="30" customHeight="1" x14ac:dyDescent="0.25">
      <c r="A454" s="142"/>
      <c r="B454" s="157"/>
      <c r="C454" s="144"/>
      <c r="D454" s="134" t="str">
        <f>IFERROR(INDEX('MÃ CH'!$C$3:$C$3936,MATCH('Hàng trả'!$C454,'MÃ CH'!$A$3:$A$3936,0)),"")</f>
        <v/>
      </c>
      <c r="E454" s="62"/>
      <c r="F454" s="9"/>
      <c r="G454" s="9"/>
      <c r="H454" s="9"/>
      <c r="I454" s="9"/>
      <c r="J454" s="9"/>
      <c r="K454" s="9"/>
      <c r="L454" s="9"/>
      <c r="M454" s="9"/>
      <c r="N454" s="9"/>
      <c r="O454" s="9"/>
      <c r="P454" s="9"/>
      <c r="Q454" s="9"/>
      <c r="R454" s="9"/>
      <c r="S454" s="9"/>
      <c r="T454" s="9"/>
      <c r="U454" s="9"/>
      <c r="V454" s="9"/>
      <c r="W454" s="9"/>
      <c r="X454" s="9"/>
      <c r="Y454" s="9"/>
      <c r="Z454" s="9"/>
      <c r="AA454" s="9"/>
      <c r="AB454" s="196"/>
    </row>
    <row r="455" spans="1:28" ht="30" customHeight="1" x14ac:dyDescent="0.25">
      <c r="A455" s="142"/>
      <c r="B455" s="157"/>
      <c r="C455" s="144"/>
      <c r="D455" s="134" t="str">
        <f>IFERROR(INDEX('MÃ CH'!$C$3:$C$3936,MATCH('Hàng trả'!$C455,'MÃ CH'!$A$3:$A$3936,0)),"")</f>
        <v/>
      </c>
      <c r="E455" s="62"/>
      <c r="F455" s="9"/>
      <c r="G455" s="9"/>
      <c r="H455" s="9"/>
      <c r="I455" s="9"/>
      <c r="J455" s="9"/>
      <c r="K455" s="9"/>
      <c r="L455" s="9"/>
      <c r="M455" s="9"/>
      <c r="N455" s="9"/>
      <c r="O455" s="9"/>
      <c r="P455" s="9"/>
      <c r="Q455" s="9"/>
      <c r="R455" s="9"/>
      <c r="S455" s="9"/>
      <c r="T455" s="9"/>
      <c r="U455" s="9"/>
      <c r="V455" s="9"/>
      <c r="W455" s="9"/>
      <c r="X455" s="9"/>
      <c r="Y455" s="9"/>
      <c r="Z455" s="9"/>
      <c r="AA455" s="9"/>
      <c r="AB455" s="196"/>
    </row>
    <row r="456" spans="1:28" ht="30" customHeight="1" x14ac:dyDescent="0.25">
      <c r="A456" s="142"/>
      <c r="B456" s="157"/>
      <c r="C456" s="144"/>
      <c r="D456" s="134" t="str">
        <f>IFERROR(INDEX('MÃ CH'!$C$3:$C$3936,MATCH('Hàng trả'!$C456,'MÃ CH'!$A$3:$A$3936,0)),"")</f>
        <v/>
      </c>
      <c r="E456" s="62"/>
      <c r="F456" s="9"/>
      <c r="G456" s="9"/>
      <c r="H456" s="9"/>
      <c r="I456" s="9"/>
      <c r="J456" s="9"/>
      <c r="K456" s="9"/>
      <c r="L456" s="9"/>
      <c r="M456" s="9"/>
      <c r="N456" s="9"/>
      <c r="O456" s="9"/>
      <c r="P456" s="9"/>
      <c r="Q456" s="9"/>
      <c r="R456" s="9"/>
      <c r="S456" s="9"/>
      <c r="T456" s="9"/>
      <c r="U456" s="9"/>
      <c r="V456" s="9"/>
      <c r="W456" s="9"/>
      <c r="X456" s="9"/>
      <c r="Y456" s="9"/>
      <c r="Z456" s="9"/>
      <c r="AA456" s="9"/>
      <c r="AB456" s="196"/>
    </row>
    <row r="457" spans="1:28" ht="30" customHeight="1" x14ac:dyDescent="0.25">
      <c r="A457" s="142"/>
      <c r="B457" s="157"/>
      <c r="C457" s="144"/>
      <c r="D457" s="134" t="str">
        <f>IFERROR(INDEX('MÃ CH'!$C$3:$C$3936,MATCH('Hàng trả'!$C457,'MÃ CH'!$A$3:$A$3936,0)),"")</f>
        <v/>
      </c>
      <c r="E457" s="62"/>
      <c r="F457" s="9"/>
      <c r="G457" s="9"/>
      <c r="H457" s="9"/>
      <c r="I457" s="9"/>
      <c r="J457" s="9"/>
      <c r="K457" s="9"/>
      <c r="L457" s="9"/>
      <c r="M457" s="9"/>
      <c r="N457" s="9"/>
      <c r="O457" s="9"/>
      <c r="P457" s="9"/>
      <c r="Q457" s="9"/>
      <c r="R457" s="9"/>
      <c r="S457" s="9"/>
      <c r="T457" s="9"/>
      <c r="U457" s="9"/>
      <c r="V457" s="9"/>
      <c r="W457" s="9"/>
      <c r="X457" s="9"/>
      <c r="Y457" s="9"/>
      <c r="Z457" s="9"/>
      <c r="AA457" s="9"/>
      <c r="AB457" s="196"/>
    </row>
    <row r="458" spans="1:28" ht="30" customHeight="1" x14ac:dyDescent="0.25">
      <c r="A458" s="142"/>
      <c r="B458" s="157"/>
      <c r="C458" s="144"/>
      <c r="D458" s="134" t="str">
        <f>IFERROR(INDEX('MÃ CH'!$C$3:$C$3936,MATCH('Hàng trả'!$C458,'MÃ CH'!$A$3:$A$3936,0)),"")</f>
        <v/>
      </c>
      <c r="E458" s="62"/>
      <c r="F458" s="9"/>
      <c r="G458" s="9"/>
      <c r="H458" s="9"/>
      <c r="I458" s="9"/>
      <c r="J458" s="9"/>
      <c r="K458" s="9"/>
      <c r="L458" s="9"/>
      <c r="M458" s="9"/>
      <c r="N458" s="9"/>
      <c r="O458" s="9"/>
      <c r="P458" s="9"/>
      <c r="Q458" s="9"/>
      <c r="R458" s="9"/>
      <c r="S458" s="9"/>
      <c r="T458" s="9"/>
      <c r="U458" s="9"/>
      <c r="V458" s="9"/>
      <c r="W458" s="9"/>
      <c r="X458" s="9"/>
      <c r="Y458" s="9"/>
      <c r="Z458" s="9"/>
      <c r="AA458" s="9"/>
      <c r="AB458" s="196"/>
    </row>
    <row r="459" spans="1:28" ht="30" customHeight="1" x14ac:dyDescent="0.25">
      <c r="A459" s="142"/>
      <c r="B459" s="157"/>
      <c r="C459" s="144"/>
      <c r="D459" s="134" t="str">
        <f>IFERROR(INDEX('MÃ CH'!$C$3:$C$3936,MATCH('Hàng trả'!$C459,'MÃ CH'!$A$3:$A$3936,0)),"")</f>
        <v/>
      </c>
      <c r="E459" s="62"/>
      <c r="F459" s="9"/>
      <c r="G459" s="9"/>
      <c r="H459" s="9"/>
      <c r="I459" s="9"/>
      <c r="J459" s="9"/>
      <c r="K459" s="9"/>
      <c r="L459" s="9"/>
      <c r="M459" s="9"/>
      <c r="N459" s="9"/>
      <c r="O459" s="9"/>
      <c r="P459" s="9"/>
      <c r="Q459" s="9"/>
      <c r="R459" s="9"/>
      <c r="S459" s="9"/>
      <c r="T459" s="9"/>
      <c r="U459" s="9"/>
      <c r="V459" s="9"/>
      <c r="W459" s="9"/>
      <c r="X459" s="9"/>
      <c r="Y459" s="9"/>
      <c r="Z459" s="9"/>
      <c r="AA459" s="9"/>
      <c r="AB459" s="196"/>
    </row>
    <row r="460" spans="1:28" ht="30" customHeight="1" x14ac:dyDescent="0.25">
      <c r="A460" s="161"/>
      <c r="B460" s="162"/>
      <c r="C460" s="144"/>
      <c r="D460" s="134" t="str">
        <f>IFERROR(INDEX('MÃ CH'!$C$3:$C$3936,MATCH('Hàng trả'!$C460,'MÃ CH'!$A$3:$A$3936,0)),"")</f>
        <v/>
      </c>
      <c r="E460" s="62"/>
      <c r="F460" s="9"/>
      <c r="G460" s="9"/>
      <c r="H460" s="9"/>
      <c r="I460" s="9"/>
      <c r="J460" s="9"/>
      <c r="K460" s="9"/>
      <c r="L460" s="9"/>
      <c r="M460" s="9"/>
      <c r="N460" s="9"/>
      <c r="O460" s="9"/>
      <c r="P460" s="9"/>
      <c r="Q460" s="9"/>
      <c r="R460" s="9"/>
      <c r="S460" s="9"/>
      <c r="T460" s="9"/>
      <c r="U460" s="9"/>
      <c r="V460" s="9"/>
      <c r="W460" s="9"/>
      <c r="X460" s="9"/>
      <c r="Y460" s="9"/>
      <c r="Z460" s="9"/>
      <c r="AA460" s="9"/>
      <c r="AB460" s="196"/>
    </row>
    <row r="461" spans="1:28" ht="30" customHeight="1" x14ac:dyDescent="0.25">
      <c r="A461" s="161"/>
      <c r="B461" s="162"/>
      <c r="C461" s="144"/>
      <c r="D461" s="134" t="str">
        <f>IFERROR(INDEX('MÃ CH'!$C$3:$C$3936,MATCH('Hàng trả'!$C461,'MÃ CH'!$A$3:$A$3936,0)),"")</f>
        <v/>
      </c>
      <c r="E461" s="62"/>
      <c r="F461" s="9"/>
      <c r="G461" s="9"/>
      <c r="H461" s="9"/>
      <c r="I461" s="9"/>
      <c r="J461" s="9"/>
      <c r="K461" s="9"/>
      <c r="L461" s="9"/>
      <c r="M461" s="9"/>
      <c r="N461" s="9"/>
      <c r="O461" s="9"/>
      <c r="P461" s="9"/>
      <c r="Q461" s="9"/>
      <c r="R461" s="9"/>
      <c r="S461" s="9"/>
      <c r="T461" s="9"/>
      <c r="U461" s="9"/>
      <c r="V461" s="9"/>
      <c r="W461" s="9"/>
      <c r="X461" s="9"/>
      <c r="Y461" s="9"/>
      <c r="Z461" s="9"/>
      <c r="AA461" s="9"/>
      <c r="AB461" s="196"/>
    </row>
    <row r="462" spans="1:28" ht="30" customHeight="1" x14ac:dyDescent="0.25">
      <c r="A462" s="142"/>
      <c r="B462" s="157"/>
      <c r="C462" s="144"/>
      <c r="D462" s="134" t="str">
        <f>IFERROR(INDEX('MÃ CH'!$C$3:$C$3936,MATCH('Hàng trả'!$C462,'MÃ CH'!$A$3:$A$3936,0)),"")</f>
        <v/>
      </c>
      <c r="E462" s="62"/>
      <c r="F462" s="9"/>
      <c r="G462" s="9"/>
      <c r="H462" s="9"/>
      <c r="I462" s="9"/>
      <c r="J462" s="9"/>
      <c r="K462" s="9"/>
      <c r="L462" s="9"/>
      <c r="M462" s="9"/>
      <c r="N462" s="9"/>
      <c r="O462" s="9"/>
      <c r="P462" s="9"/>
      <c r="Q462" s="9"/>
      <c r="R462" s="9"/>
      <c r="S462" s="9"/>
      <c r="T462" s="9"/>
      <c r="U462" s="9"/>
      <c r="V462" s="9"/>
      <c r="W462" s="9"/>
      <c r="X462" s="9"/>
      <c r="Y462" s="9"/>
      <c r="Z462" s="9"/>
      <c r="AA462" s="9"/>
      <c r="AB462" s="196"/>
    </row>
    <row r="463" spans="1:28" ht="30" customHeight="1" x14ac:dyDescent="0.25">
      <c r="A463" s="142"/>
      <c r="B463" s="157"/>
      <c r="C463" s="144"/>
      <c r="D463" s="134" t="str">
        <f>IFERROR(INDEX('MÃ CH'!$C$3:$C$3936,MATCH('Hàng trả'!$C463,'MÃ CH'!$A$3:$A$3936,0)),"")</f>
        <v/>
      </c>
      <c r="E463" s="62"/>
      <c r="F463" s="9"/>
      <c r="G463" s="9"/>
      <c r="H463" s="9"/>
      <c r="I463" s="9"/>
      <c r="J463" s="9"/>
      <c r="K463" s="9"/>
      <c r="L463" s="9"/>
      <c r="M463" s="9"/>
      <c r="N463" s="9"/>
      <c r="O463" s="9"/>
      <c r="P463" s="9"/>
      <c r="Q463" s="9"/>
      <c r="R463" s="9"/>
      <c r="S463" s="9"/>
      <c r="T463" s="9"/>
      <c r="U463" s="9"/>
      <c r="V463" s="9"/>
      <c r="W463" s="9"/>
      <c r="X463" s="9"/>
      <c r="Y463" s="9"/>
      <c r="Z463" s="9"/>
      <c r="AA463" s="9"/>
      <c r="AB463" s="196"/>
    </row>
    <row r="464" spans="1:28" ht="30" customHeight="1" x14ac:dyDescent="0.25">
      <c r="A464" s="142"/>
      <c r="B464" s="157"/>
      <c r="C464" s="144"/>
      <c r="D464" s="134" t="str">
        <f>IFERROR(INDEX('MÃ CH'!$C$3:$C$3936,MATCH('Hàng trả'!$C464,'MÃ CH'!$A$3:$A$3936,0)),"")</f>
        <v/>
      </c>
      <c r="E464" s="62"/>
      <c r="F464" s="9"/>
      <c r="G464" s="9"/>
      <c r="H464" s="9"/>
      <c r="I464" s="9"/>
      <c r="J464" s="9"/>
      <c r="K464" s="9"/>
      <c r="L464" s="9"/>
      <c r="M464" s="9"/>
      <c r="N464" s="9"/>
      <c r="O464" s="9"/>
      <c r="P464" s="9"/>
      <c r="Q464" s="9"/>
      <c r="R464" s="9"/>
      <c r="S464" s="9"/>
      <c r="T464" s="9"/>
      <c r="U464" s="9"/>
      <c r="V464" s="9"/>
      <c r="W464" s="9"/>
      <c r="X464" s="9"/>
      <c r="Y464" s="9"/>
      <c r="Z464" s="9"/>
      <c r="AA464" s="9"/>
      <c r="AB464" s="196"/>
    </row>
    <row r="465" spans="1:28" ht="30" customHeight="1" x14ac:dyDescent="0.25">
      <c r="A465" s="161"/>
      <c r="B465" s="162"/>
      <c r="C465" s="144"/>
      <c r="D465" s="134" t="str">
        <f>IFERROR(INDEX('MÃ CH'!$C$3:$C$3936,MATCH('Hàng trả'!$C465,'MÃ CH'!$A$3:$A$3936,0)),"")</f>
        <v/>
      </c>
      <c r="E465" s="62"/>
      <c r="F465" s="9"/>
      <c r="G465" s="9"/>
      <c r="H465" s="9"/>
      <c r="I465" s="9"/>
      <c r="J465" s="9"/>
      <c r="K465" s="9"/>
      <c r="L465" s="9"/>
      <c r="M465" s="9"/>
      <c r="N465" s="9"/>
      <c r="O465" s="9"/>
      <c r="P465" s="9"/>
      <c r="Q465" s="9"/>
      <c r="R465" s="9"/>
      <c r="S465" s="9"/>
      <c r="T465" s="9"/>
      <c r="U465" s="9"/>
      <c r="V465" s="9"/>
      <c r="W465" s="9"/>
      <c r="X465" s="9"/>
      <c r="Y465" s="9"/>
      <c r="Z465" s="9"/>
      <c r="AA465" s="9"/>
      <c r="AB465" s="196"/>
    </row>
    <row r="466" spans="1:28" ht="30" customHeight="1" x14ac:dyDescent="0.25">
      <c r="A466" s="142"/>
      <c r="B466" s="157"/>
      <c r="C466" s="144"/>
      <c r="D466" s="134" t="str">
        <f>IFERROR(INDEX('MÃ CH'!$C$3:$C$3936,MATCH('Hàng trả'!$C466,'MÃ CH'!$A$3:$A$3936,0)),"")</f>
        <v/>
      </c>
      <c r="E466" s="62"/>
      <c r="F466" s="9"/>
      <c r="G466" s="9"/>
      <c r="H466" s="9"/>
      <c r="I466" s="9"/>
      <c r="J466" s="9"/>
      <c r="K466" s="9"/>
      <c r="L466" s="9"/>
      <c r="M466" s="9"/>
      <c r="N466" s="9"/>
      <c r="O466" s="9"/>
      <c r="P466" s="9"/>
      <c r="Q466" s="9"/>
      <c r="R466" s="9"/>
      <c r="S466" s="9"/>
      <c r="T466" s="9"/>
      <c r="U466" s="9"/>
      <c r="V466" s="9"/>
      <c r="W466" s="9"/>
      <c r="X466" s="9"/>
      <c r="Y466" s="9"/>
      <c r="Z466" s="9"/>
      <c r="AA466" s="9"/>
      <c r="AB466" s="196"/>
    </row>
    <row r="467" spans="1:28" ht="30" customHeight="1" x14ac:dyDescent="0.25">
      <c r="A467" s="142"/>
      <c r="B467" s="157"/>
      <c r="C467" s="144"/>
      <c r="D467" s="134" t="str">
        <f>IFERROR(INDEX('MÃ CH'!$C$3:$C$3936,MATCH('Hàng trả'!$C467,'MÃ CH'!$A$3:$A$3936,0)),"")</f>
        <v/>
      </c>
      <c r="E467" s="62"/>
      <c r="F467" s="9"/>
      <c r="G467" s="9"/>
      <c r="H467" s="9"/>
      <c r="I467" s="9"/>
      <c r="J467" s="9"/>
      <c r="K467" s="9"/>
      <c r="L467" s="9"/>
      <c r="M467" s="9"/>
      <c r="N467" s="9"/>
      <c r="O467" s="9"/>
      <c r="P467" s="9"/>
      <c r="Q467" s="9"/>
      <c r="R467" s="9"/>
      <c r="S467" s="9"/>
      <c r="T467" s="9"/>
      <c r="U467" s="9"/>
      <c r="V467" s="9"/>
      <c r="W467" s="9"/>
      <c r="X467" s="9"/>
      <c r="Y467" s="9"/>
      <c r="Z467" s="9"/>
      <c r="AA467" s="9"/>
      <c r="AB467" s="196"/>
    </row>
    <row r="468" spans="1:28" ht="30" customHeight="1" x14ac:dyDescent="0.25">
      <c r="A468" s="142"/>
      <c r="B468" s="157"/>
      <c r="C468" s="144"/>
      <c r="D468" s="134" t="str">
        <f>IFERROR(INDEX('MÃ CH'!$C$3:$C$3936,MATCH('Hàng trả'!$C468,'MÃ CH'!$A$3:$A$3936,0)),"")</f>
        <v/>
      </c>
      <c r="E468" s="62"/>
      <c r="F468" s="9"/>
      <c r="G468" s="9"/>
      <c r="H468" s="9"/>
      <c r="I468" s="9"/>
      <c r="J468" s="9"/>
      <c r="K468" s="9"/>
      <c r="L468" s="9"/>
      <c r="M468" s="9"/>
      <c r="N468" s="9"/>
      <c r="O468" s="9"/>
      <c r="P468" s="9"/>
      <c r="Q468" s="9"/>
      <c r="R468" s="9"/>
      <c r="S468" s="9"/>
      <c r="T468" s="9"/>
      <c r="U468" s="9"/>
      <c r="V468" s="9"/>
      <c r="W468" s="9"/>
      <c r="X468" s="9"/>
      <c r="Y468" s="9"/>
      <c r="Z468" s="9"/>
      <c r="AA468" s="9"/>
      <c r="AB468" s="196"/>
    </row>
    <row r="469" spans="1:28" ht="30" customHeight="1" x14ac:dyDescent="0.25">
      <c r="A469" s="142"/>
      <c r="B469" s="157"/>
      <c r="C469" s="144"/>
      <c r="D469" s="134" t="str">
        <f>IFERROR(INDEX('MÃ CH'!$C$3:$C$3936,MATCH('Hàng trả'!$C469,'MÃ CH'!$A$3:$A$3936,0)),"")</f>
        <v/>
      </c>
      <c r="E469" s="62"/>
      <c r="F469" s="9"/>
      <c r="G469" s="9"/>
      <c r="H469" s="9"/>
      <c r="I469" s="9"/>
      <c r="J469" s="9"/>
      <c r="K469" s="9"/>
      <c r="L469" s="9"/>
      <c r="M469" s="9"/>
      <c r="N469" s="9"/>
      <c r="O469" s="9"/>
      <c r="P469" s="9"/>
      <c r="Q469" s="9"/>
      <c r="R469" s="9"/>
      <c r="S469" s="9"/>
      <c r="T469" s="9"/>
      <c r="U469" s="9"/>
      <c r="V469" s="9"/>
      <c r="W469" s="9"/>
      <c r="X469" s="9"/>
      <c r="Y469" s="9"/>
      <c r="Z469" s="9"/>
      <c r="AA469" s="9"/>
      <c r="AB469" s="196"/>
    </row>
    <row r="470" spans="1:28" ht="30" customHeight="1" x14ac:dyDescent="0.25">
      <c r="A470" s="142"/>
      <c r="B470" s="157"/>
      <c r="C470" s="144"/>
      <c r="D470" s="134" t="str">
        <f>IFERROR(INDEX('MÃ CH'!$C$3:$C$3936,MATCH('Hàng trả'!$C470,'MÃ CH'!$A$3:$A$3936,0)),"")</f>
        <v/>
      </c>
      <c r="E470" s="62"/>
      <c r="F470" s="9"/>
      <c r="G470" s="9"/>
      <c r="H470" s="9"/>
      <c r="I470" s="9"/>
      <c r="J470" s="9"/>
      <c r="K470" s="9"/>
      <c r="L470" s="9"/>
      <c r="M470" s="9"/>
      <c r="N470" s="9"/>
      <c r="O470" s="9"/>
      <c r="P470" s="9"/>
      <c r="Q470" s="9"/>
      <c r="R470" s="9"/>
      <c r="S470" s="9"/>
      <c r="T470" s="9"/>
      <c r="U470" s="9"/>
      <c r="V470" s="9"/>
      <c r="W470" s="9"/>
      <c r="X470" s="9"/>
      <c r="Y470" s="9"/>
      <c r="Z470" s="9"/>
      <c r="AA470" s="9"/>
      <c r="AB470" s="196"/>
    </row>
    <row r="471" spans="1:28" ht="30" customHeight="1" x14ac:dyDescent="0.25">
      <c r="A471" s="142"/>
      <c r="B471" s="157"/>
      <c r="C471" s="144"/>
      <c r="D471" s="134" t="str">
        <f>IFERROR(INDEX('MÃ CH'!$C$3:$C$3936,MATCH('Hàng trả'!$C471,'MÃ CH'!$A$3:$A$3936,0)),"")</f>
        <v/>
      </c>
      <c r="E471" s="62"/>
      <c r="F471" s="9"/>
      <c r="G471" s="9"/>
      <c r="H471" s="9"/>
      <c r="I471" s="9"/>
      <c r="J471" s="9"/>
      <c r="K471" s="9"/>
      <c r="L471" s="9"/>
      <c r="M471" s="9"/>
      <c r="N471" s="9"/>
      <c r="O471" s="9"/>
      <c r="P471" s="9"/>
      <c r="Q471" s="9"/>
      <c r="R471" s="9"/>
      <c r="S471" s="9"/>
      <c r="T471" s="9"/>
      <c r="U471" s="9"/>
      <c r="V471" s="9"/>
      <c r="W471" s="9"/>
      <c r="X471" s="9"/>
      <c r="Y471" s="9"/>
      <c r="Z471" s="9"/>
      <c r="AA471" s="9"/>
      <c r="AB471" s="196"/>
    </row>
    <row r="472" spans="1:28" ht="30" customHeight="1" x14ac:dyDescent="0.25">
      <c r="A472" s="142"/>
      <c r="B472" s="157"/>
      <c r="C472" s="144"/>
      <c r="D472" s="134" t="str">
        <f>IFERROR(INDEX('MÃ CH'!$C$3:$C$3936,MATCH('Hàng trả'!$C472,'MÃ CH'!$A$3:$A$3936,0)),"")</f>
        <v/>
      </c>
      <c r="E472" s="62"/>
      <c r="F472" s="9"/>
      <c r="G472" s="9"/>
      <c r="H472" s="9"/>
      <c r="I472" s="9"/>
      <c r="J472" s="9"/>
      <c r="K472" s="9"/>
      <c r="L472" s="9"/>
      <c r="M472" s="9"/>
      <c r="N472" s="9"/>
      <c r="O472" s="9"/>
      <c r="P472" s="9"/>
      <c r="Q472" s="9"/>
      <c r="R472" s="9"/>
      <c r="S472" s="9"/>
      <c r="T472" s="9"/>
      <c r="U472" s="9"/>
      <c r="V472" s="9"/>
      <c r="W472" s="9"/>
      <c r="X472" s="9"/>
      <c r="Y472" s="9"/>
      <c r="Z472" s="9"/>
      <c r="AA472" s="9"/>
      <c r="AB472" s="196"/>
    </row>
    <row r="473" spans="1:28" ht="30" customHeight="1" x14ac:dyDescent="0.25">
      <c r="A473" s="142"/>
      <c r="B473" s="157"/>
      <c r="C473" s="144"/>
      <c r="D473" s="134" t="str">
        <f>IFERROR(INDEX('MÃ CH'!$C$3:$C$3936,MATCH('Hàng trả'!$C473,'MÃ CH'!$A$3:$A$3936,0)),"")</f>
        <v/>
      </c>
      <c r="E473" s="62"/>
      <c r="F473" s="9"/>
      <c r="G473" s="9"/>
      <c r="H473" s="9"/>
      <c r="I473" s="9"/>
      <c r="J473" s="9"/>
      <c r="K473" s="9"/>
      <c r="L473" s="9"/>
      <c r="M473" s="9"/>
      <c r="N473" s="9"/>
      <c r="O473" s="9"/>
      <c r="P473" s="9"/>
      <c r="Q473" s="9"/>
      <c r="R473" s="9"/>
      <c r="S473" s="9"/>
      <c r="T473" s="9"/>
      <c r="U473" s="9"/>
      <c r="V473" s="9"/>
      <c r="W473" s="9"/>
      <c r="X473" s="9"/>
      <c r="Y473" s="9"/>
      <c r="Z473" s="9"/>
      <c r="AA473" s="9"/>
      <c r="AB473" s="196"/>
    </row>
    <row r="474" spans="1:28" ht="30" customHeight="1" x14ac:dyDescent="0.25">
      <c r="A474" s="142"/>
      <c r="B474" s="157"/>
      <c r="C474" s="144"/>
      <c r="D474" s="134" t="str">
        <f>IFERROR(INDEX('MÃ CH'!$C$3:$C$3936,MATCH('Hàng trả'!$C474,'MÃ CH'!$A$3:$A$3936,0)),"")</f>
        <v/>
      </c>
      <c r="E474" s="62"/>
      <c r="F474" s="9"/>
      <c r="G474" s="9"/>
      <c r="H474" s="9"/>
      <c r="I474" s="9"/>
      <c r="J474" s="9"/>
      <c r="K474" s="9"/>
      <c r="L474" s="9"/>
      <c r="M474" s="9"/>
      <c r="N474" s="9"/>
      <c r="O474" s="9"/>
      <c r="P474" s="9"/>
      <c r="Q474" s="9"/>
      <c r="R474" s="9"/>
      <c r="S474" s="9"/>
      <c r="T474" s="9"/>
      <c r="U474" s="9"/>
      <c r="V474" s="9"/>
      <c r="W474" s="9"/>
      <c r="X474" s="9"/>
      <c r="Y474" s="9"/>
      <c r="Z474" s="9"/>
      <c r="AA474" s="9"/>
      <c r="AB474" s="196"/>
    </row>
    <row r="475" spans="1:28" ht="30" customHeight="1" x14ac:dyDescent="0.25">
      <c r="A475" s="142"/>
      <c r="B475" s="157"/>
      <c r="C475" s="144"/>
      <c r="D475" s="134" t="str">
        <f>IFERROR(INDEX('MÃ CH'!$C$3:$C$3936,MATCH('Hàng trả'!$C475,'MÃ CH'!$A$3:$A$3936,0)),"")</f>
        <v/>
      </c>
      <c r="E475" s="62"/>
      <c r="F475" s="9"/>
      <c r="G475" s="9"/>
      <c r="H475" s="9"/>
      <c r="I475" s="9"/>
      <c r="J475" s="9"/>
      <c r="K475" s="9"/>
      <c r="L475" s="9"/>
      <c r="M475" s="9"/>
      <c r="N475" s="9"/>
      <c r="O475" s="9"/>
      <c r="P475" s="9"/>
      <c r="Q475" s="9"/>
      <c r="R475" s="9"/>
      <c r="S475" s="9"/>
      <c r="T475" s="9"/>
      <c r="U475" s="9"/>
      <c r="V475" s="9"/>
      <c r="W475" s="9"/>
      <c r="X475" s="9"/>
      <c r="Y475" s="9"/>
      <c r="Z475" s="9"/>
      <c r="AA475" s="9"/>
      <c r="AB475" s="196"/>
    </row>
    <row r="476" spans="1:28" ht="30" customHeight="1" x14ac:dyDescent="0.25">
      <c r="A476" s="142"/>
      <c r="B476" s="157"/>
      <c r="C476" s="144"/>
      <c r="D476" s="134" t="str">
        <f>IFERROR(INDEX('MÃ CH'!$C$3:$C$3936,MATCH('Hàng trả'!$C476,'MÃ CH'!$A$3:$A$3936,0)),"")</f>
        <v/>
      </c>
      <c r="E476" s="62"/>
      <c r="F476" s="9"/>
      <c r="G476" s="9"/>
      <c r="H476" s="9"/>
      <c r="I476" s="9"/>
      <c r="J476" s="9"/>
      <c r="K476" s="9"/>
      <c r="L476" s="9"/>
      <c r="M476" s="9"/>
      <c r="N476" s="9"/>
      <c r="O476" s="9"/>
      <c r="P476" s="9"/>
      <c r="Q476" s="9"/>
      <c r="R476" s="9"/>
      <c r="S476" s="9"/>
      <c r="T476" s="9"/>
      <c r="U476" s="9"/>
      <c r="V476" s="9"/>
      <c r="W476" s="9"/>
      <c r="X476" s="9"/>
      <c r="Y476" s="9"/>
      <c r="Z476" s="9"/>
      <c r="AA476" s="9"/>
      <c r="AB476" s="196"/>
    </row>
    <row r="477" spans="1:28" ht="30" customHeight="1" x14ac:dyDescent="0.25">
      <c r="A477" s="142"/>
      <c r="B477" s="157"/>
      <c r="C477" s="144"/>
      <c r="D477" s="134" t="str">
        <f>IFERROR(INDEX('MÃ CH'!$C$3:$C$3936,MATCH('Hàng trả'!$C477,'MÃ CH'!$A$3:$A$3936,0)),"")</f>
        <v/>
      </c>
      <c r="E477" s="62"/>
      <c r="F477" s="9"/>
      <c r="G477" s="9"/>
      <c r="H477" s="9"/>
      <c r="I477" s="9"/>
      <c r="J477" s="9"/>
      <c r="K477" s="9"/>
      <c r="L477" s="9"/>
      <c r="M477" s="9"/>
      <c r="N477" s="9"/>
      <c r="O477" s="9"/>
      <c r="P477" s="9"/>
      <c r="Q477" s="9"/>
      <c r="R477" s="9"/>
      <c r="S477" s="9"/>
      <c r="T477" s="9"/>
      <c r="U477" s="9"/>
      <c r="V477" s="9"/>
      <c r="W477" s="9"/>
      <c r="X477" s="9"/>
      <c r="Y477" s="9"/>
      <c r="Z477" s="9"/>
      <c r="AA477" s="9"/>
      <c r="AB477" s="196"/>
    </row>
    <row r="478" spans="1:28" ht="30" customHeight="1" x14ac:dyDescent="0.25">
      <c r="A478" s="142"/>
      <c r="B478" s="157"/>
      <c r="C478" s="144"/>
      <c r="D478" s="134" t="str">
        <f>IFERROR(INDEX('MÃ CH'!$C$3:$C$3936,MATCH('Hàng trả'!$C478,'MÃ CH'!$A$3:$A$3936,0)),"")</f>
        <v/>
      </c>
      <c r="E478" s="62"/>
      <c r="F478" s="9"/>
      <c r="G478" s="9"/>
      <c r="H478" s="9"/>
      <c r="I478" s="9"/>
      <c r="J478" s="9"/>
      <c r="K478" s="9"/>
      <c r="L478" s="9"/>
      <c r="M478" s="9"/>
      <c r="N478" s="9"/>
      <c r="O478" s="9"/>
      <c r="P478" s="9"/>
      <c r="Q478" s="9"/>
      <c r="R478" s="9"/>
      <c r="S478" s="9"/>
      <c r="T478" s="9"/>
      <c r="U478" s="9"/>
      <c r="V478" s="9"/>
      <c r="W478" s="9"/>
      <c r="X478" s="9"/>
      <c r="Y478" s="9"/>
      <c r="Z478" s="9"/>
      <c r="AA478" s="9"/>
      <c r="AB478" s="196"/>
    </row>
    <row r="479" spans="1:28" ht="30" customHeight="1" x14ac:dyDescent="0.25">
      <c r="A479" s="142"/>
      <c r="B479" s="157"/>
      <c r="C479" s="144"/>
      <c r="D479" s="134" t="str">
        <f>IFERROR(INDEX('MÃ CH'!$C$3:$C$3936,MATCH('Hàng trả'!$C479,'MÃ CH'!$A$3:$A$3936,0)),"")</f>
        <v/>
      </c>
      <c r="E479" s="62"/>
      <c r="F479" s="9"/>
      <c r="G479" s="9"/>
      <c r="H479" s="9"/>
      <c r="I479" s="9"/>
      <c r="J479" s="9"/>
      <c r="K479" s="9"/>
      <c r="L479" s="9"/>
      <c r="M479" s="9"/>
      <c r="N479" s="9"/>
      <c r="O479" s="9"/>
      <c r="P479" s="9"/>
      <c r="Q479" s="9"/>
      <c r="R479" s="9"/>
      <c r="S479" s="9"/>
      <c r="T479" s="9"/>
      <c r="U479" s="9"/>
      <c r="V479" s="9"/>
      <c r="W479" s="9"/>
      <c r="X479" s="9"/>
      <c r="Y479" s="9"/>
      <c r="Z479" s="9"/>
      <c r="AA479" s="9"/>
      <c r="AB479" s="196"/>
    </row>
    <row r="480" spans="1:28" ht="30" customHeight="1" x14ac:dyDescent="0.25">
      <c r="A480" s="142"/>
      <c r="B480" s="157"/>
      <c r="C480" s="144"/>
      <c r="D480" s="134" t="str">
        <f>IFERROR(INDEX('MÃ CH'!$C$3:$C$3936,MATCH('Hàng trả'!$C480,'MÃ CH'!$A$3:$A$3936,0)),"")</f>
        <v/>
      </c>
      <c r="E480" s="62"/>
      <c r="F480" s="9"/>
      <c r="G480" s="9"/>
      <c r="H480" s="9"/>
      <c r="I480" s="9"/>
      <c r="J480" s="9"/>
      <c r="K480" s="9"/>
      <c r="L480" s="9"/>
      <c r="M480" s="9"/>
      <c r="N480" s="9"/>
      <c r="O480" s="9"/>
      <c r="P480" s="9"/>
      <c r="Q480" s="9"/>
      <c r="R480" s="9"/>
      <c r="S480" s="9"/>
      <c r="T480" s="9"/>
      <c r="U480" s="9"/>
      <c r="V480" s="9"/>
      <c r="W480" s="9"/>
      <c r="X480" s="9"/>
      <c r="Y480" s="9"/>
      <c r="Z480" s="9"/>
      <c r="AA480" s="9"/>
      <c r="AB480" s="196"/>
    </row>
    <row r="481" spans="1:28" ht="30" customHeight="1" x14ac:dyDescent="0.25">
      <c r="A481" s="142"/>
      <c r="B481" s="157"/>
      <c r="C481" s="144"/>
      <c r="D481" s="134" t="str">
        <f>IFERROR(INDEX('MÃ CH'!$C$3:$C$3936,MATCH('Hàng trả'!$C481,'MÃ CH'!$A$3:$A$3936,0)),"")</f>
        <v/>
      </c>
      <c r="E481" s="62"/>
      <c r="F481" s="9"/>
      <c r="G481" s="9"/>
      <c r="H481" s="9"/>
      <c r="I481" s="9"/>
      <c r="J481" s="9"/>
      <c r="K481" s="9"/>
      <c r="L481" s="9"/>
      <c r="M481" s="9"/>
      <c r="N481" s="9"/>
      <c r="O481" s="9"/>
      <c r="P481" s="9"/>
      <c r="Q481" s="9"/>
      <c r="R481" s="9"/>
      <c r="S481" s="9"/>
      <c r="T481" s="9"/>
      <c r="U481" s="9"/>
      <c r="V481" s="9"/>
      <c r="W481" s="9"/>
      <c r="X481" s="9"/>
      <c r="Y481" s="9"/>
      <c r="Z481" s="9"/>
      <c r="AA481" s="9"/>
      <c r="AB481" s="196"/>
    </row>
    <row r="482" spans="1:28" ht="30" customHeight="1" x14ac:dyDescent="0.25">
      <c r="A482" s="142"/>
      <c r="B482" s="157"/>
      <c r="C482" s="144"/>
      <c r="D482" s="134" t="str">
        <f>IFERROR(INDEX('MÃ CH'!$C$3:$C$3936,MATCH('Hàng trả'!$C482,'MÃ CH'!$A$3:$A$3936,0)),"")</f>
        <v/>
      </c>
      <c r="E482" s="62"/>
      <c r="F482" s="9"/>
      <c r="G482" s="9"/>
      <c r="H482" s="9"/>
      <c r="I482" s="9"/>
      <c r="J482" s="9"/>
      <c r="K482" s="9"/>
      <c r="L482" s="9"/>
      <c r="M482" s="9"/>
      <c r="N482" s="9"/>
      <c r="O482" s="9"/>
      <c r="P482" s="9"/>
      <c r="Q482" s="9"/>
      <c r="R482" s="9"/>
      <c r="S482" s="9"/>
      <c r="T482" s="9"/>
      <c r="U482" s="9"/>
      <c r="V482" s="9"/>
      <c r="W482" s="9"/>
      <c r="X482" s="9"/>
      <c r="Y482" s="9"/>
      <c r="Z482" s="9"/>
      <c r="AA482" s="9"/>
      <c r="AB482" s="196"/>
    </row>
    <row r="483" spans="1:28" ht="30" customHeight="1" x14ac:dyDescent="0.25">
      <c r="A483" s="142"/>
      <c r="B483" s="157"/>
      <c r="C483" s="144"/>
      <c r="D483" s="134" t="str">
        <f>IFERROR(INDEX('MÃ CH'!$C$3:$C$3936,MATCH('Hàng trả'!$C483,'MÃ CH'!$A$3:$A$3936,0)),"")</f>
        <v/>
      </c>
      <c r="E483" s="62"/>
      <c r="F483" s="9"/>
      <c r="G483" s="9"/>
      <c r="H483" s="9"/>
      <c r="I483" s="9"/>
      <c r="J483" s="9"/>
      <c r="K483" s="9"/>
      <c r="L483" s="9"/>
      <c r="M483" s="9"/>
      <c r="N483" s="9"/>
      <c r="O483" s="9"/>
      <c r="P483" s="9"/>
      <c r="Q483" s="9"/>
      <c r="R483" s="9"/>
      <c r="S483" s="9"/>
      <c r="T483" s="9"/>
      <c r="U483" s="9"/>
      <c r="V483" s="9"/>
      <c r="W483" s="9"/>
      <c r="X483" s="9"/>
      <c r="Y483" s="9"/>
      <c r="Z483" s="9"/>
      <c r="AA483" s="9"/>
      <c r="AB483" s="196"/>
    </row>
    <row r="484" spans="1:28" ht="30" customHeight="1" x14ac:dyDescent="0.25">
      <c r="A484" s="142"/>
      <c r="B484" s="157"/>
      <c r="C484" s="144"/>
      <c r="D484" s="134" t="str">
        <f>IFERROR(INDEX('MÃ CH'!$C$3:$C$3936,MATCH('Hàng trả'!$C484,'MÃ CH'!$A$3:$A$3936,0)),"")</f>
        <v/>
      </c>
      <c r="E484" s="62"/>
      <c r="F484" s="9"/>
      <c r="G484" s="9"/>
      <c r="H484" s="9"/>
      <c r="I484" s="9"/>
      <c r="J484" s="9"/>
      <c r="K484" s="9"/>
      <c r="L484" s="9"/>
      <c r="M484" s="9"/>
      <c r="N484" s="9"/>
      <c r="O484" s="9"/>
      <c r="P484" s="9"/>
      <c r="Q484" s="9"/>
      <c r="R484" s="9"/>
      <c r="S484" s="9"/>
      <c r="T484" s="9"/>
      <c r="U484" s="9"/>
      <c r="V484" s="9"/>
      <c r="W484" s="9"/>
      <c r="X484" s="9"/>
      <c r="Y484" s="9"/>
      <c r="Z484" s="9"/>
      <c r="AA484" s="9"/>
      <c r="AB484" s="196"/>
    </row>
    <row r="485" spans="1:28" ht="30" customHeight="1" x14ac:dyDescent="0.25">
      <c r="A485" s="142"/>
      <c r="B485" s="157"/>
      <c r="C485" s="144"/>
      <c r="D485" s="134" t="str">
        <f>IFERROR(INDEX('MÃ CH'!$C$3:$C$3936,MATCH('Hàng trả'!$C485,'MÃ CH'!$A$3:$A$3936,0)),"")</f>
        <v/>
      </c>
      <c r="E485" s="62"/>
      <c r="F485" s="9"/>
      <c r="G485" s="9"/>
      <c r="H485" s="9"/>
      <c r="I485" s="9"/>
      <c r="J485" s="9"/>
      <c r="K485" s="9"/>
      <c r="L485" s="9"/>
      <c r="M485" s="9"/>
      <c r="N485" s="9"/>
      <c r="O485" s="9"/>
      <c r="P485" s="9"/>
      <c r="Q485" s="9"/>
      <c r="R485" s="9"/>
      <c r="S485" s="9"/>
      <c r="T485" s="9"/>
      <c r="U485" s="9"/>
      <c r="V485" s="9"/>
      <c r="W485" s="9"/>
      <c r="X485" s="9"/>
      <c r="Y485" s="9"/>
      <c r="Z485" s="9"/>
      <c r="AA485" s="9"/>
      <c r="AB485" s="196"/>
    </row>
    <row r="486" spans="1:28" ht="30" customHeight="1" x14ac:dyDescent="0.25">
      <c r="A486" s="161"/>
      <c r="B486" s="162"/>
      <c r="C486" s="144"/>
      <c r="D486" s="134" t="str">
        <f>IFERROR(INDEX('MÃ CH'!$C$3:$C$3936,MATCH('Hàng trả'!$C486,'MÃ CH'!$A$3:$A$3936,0)),"")</f>
        <v/>
      </c>
      <c r="E486" s="62"/>
      <c r="F486" s="9"/>
      <c r="G486" s="9"/>
      <c r="H486" s="9"/>
      <c r="I486" s="9"/>
      <c r="J486" s="9"/>
      <c r="K486" s="9"/>
      <c r="L486" s="9"/>
      <c r="M486" s="9"/>
      <c r="N486" s="9"/>
      <c r="O486" s="9"/>
      <c r="P486" s="9"/>
      <c r="Q486" s="9"/>
      <c r="R486" s="9"/>
      <c r="S486" s="9"/>
      <c r="T486" s="9"/>
      <c r="U486" s="9"/>
      <c r="V486" s="9"/>
      <c r="W486" s="9"/>
      <c r="X486" s="9"/>
      <c r="Y486" s="9"/>
      <c r="Z486" s="9"/>
      <c r="AA486" s="9"/>
      <c r="AB486" s="196"/>
    </row>
    <row r="487" spans="1:28" ht="30" customHeight="1" x14ac:dyDescent="0.25">
      <c r="A487" s="121"/>
      <c r="B487" s="128"/>
      <c r="C487" s="147"/>
      <c r="D487" s="134" t="str">
        <f>IFERROR(INDEX('MÃ CH'!$C$3:$C$3936,MATCH('Hàng trả'!$C487,'MÃ CH'!$A$3:$A$3936,0)),"")</f>
        <v/>
      </c>
      <c r="E487" s="62"/>
      <c r="F487" s="9"/>
      <c r="G487" s="9"/>
      <c r="H487" s="9"/>
      <c r="I487" s="9"/>
      <c r="J487" s="9"/>
      <c r="K487" s="9"/>
      <c r="L487" s="9"/>
      <c r="M487" s="9"/>
      <c r="N487" s="9"/>
      <c r="O487" s="9"/>
      <c r="P487" s="9"/>
      <c r="Q487" s="9"/>
      <c r="R487" s="9"/>
      <c r="S487" s="9"/>
      <c r="T487" s="9"/>
      <c r="U487" s="9"/>
      <c r="V487" s="9"/>
      <c r="W487" s="9"/>
      <c r="X487" s="9"/>
      <c r="Y487" s="9"/>
      <c r="Z487" s="9"/>
      <c r="AA487" s="9"/>
      <c r="AB487" s="196"/>
    </row>
    <row r="488" spans="1:28" ht="30" customHeight="1" x14ac:dyDescent="0.25">
      <c r="A488" s="121"/>
      <c r="B488" s="128"/>
      <c r="C488" s="147"/>
      <c r="D488" s="134" t="str">
        <f>IFERROR(INDEX('MÃ CH'!$C$3:$C$3936,MATCH('Hàng trả'!$C488,'MÃ CH'!$A$3:$A$3936,0)),"")</f>
        <v/>
      </c>
      <c r="E488" s="62"/>
      <c r="F488" s="9"/>
      <c r="G488" s="9"/>
      <c r="H488" s="9"/>
      <c r="I488" s="9"/>
      <c r="J488" s="9"/>
      <c r="K488" s="9"/>
      <c r="L488" s="9"/>
      <c r="M488" s="9"/>
      <c r="N488" s="9"/>
      <c r="O488" s="9"/>
      <c r="P488" s="9"/>
      <c r="Q488" s="9"/>
      <c r="R488" s="9"/>
      <c r="S488" s="9"/>
      <c r="T488" s="9"/>
      <c r="U488" s="9"/>
      <c r="V488" s="9"/>
      <c r="W488" s="9"/>
      <c r="X488" s="9"/>
      <c r="Y488" s="9"/>
      <c r="Z488" s="9"/>
      <c r="AA488" s="9"/>
      <c r="AB488" s="196"/>
    </row>
    <row r="489" spans="1:28" ht="30" customHeight="1" x14ac:dyDescent="0.25">
      <c r="A489" s="121"/>
      <c r="B489" s="128"/>
      <c r="C489" s="144"/>
      <c r="D489" s="134" t="str">
        <f>IFERROR(INDEX('MÃ CH'!$C$3:$C$3936,MATCH('Hàng trả'!$C489,'MÃ CH'!$A$3:$A$3936,0)),"")</f>
        <v/>
      </c>
      <c r="E489" s="62"/>
      <c r="F489" s="9"/>
      <c r="G489" s="9"/>
      <c r="H489" s="9"/>
      <c r="I489" s="9"/>
      <c r="J489" s="9"/>
      <c r="K489" s="9"/>
      <c r="L489" s="9"/>
      <c r="M489" s="9"/>
      <c r="N489" s="9"/>
      <c r="O489" s="9"/>
      <c r="P489" s="9"/>
      <c r="Q489" s="9"/>
      <c r="R489" s="9"/>
      <c r="S489" s="9"/>
      <c r="T489" s="9"/>
      <c r="U489" s="9"/>
      <c r="V489" s="9"/>
      <c r="W489" s="9"/>
      <c r="X489" s="9"/>
      <c r="Y489" s="9"/>
      <c r="Z489" s="9"/>
      <c r="AA489" s="9"/>
      <c r="AB489" s="196"/>
    </row>
    <row r="490" spans="1:28" ht="30" customHeight="1" x14ac:dyDescent="0.25">
      <c r="A490" s="121"/>
      <c r="B490" s="128"/>
      <c r="C490" s="144"/>
      <c r="D490" s="134" t="str">
        <f>IFERROR(INDEX('MÃ CH'!$C$3:$C$3936,MATCH('Hàng trả'!$C490,'MÃ CH'!$A$3:$A$3936,0)),"")</f>
        <v/>
      </c>
      <c r="E490" s="62"/>
      <c r="F490" s="9"/>
      <c r="G490" s="9"/>
      <c r="H490" s="9"/>
      <c r="I490" s="9"/>
      <c r="J490" s="9"/>
      <c r="K490" s="9"/>
      <c r="L490" s="9"/>
      <c r="M490" s="9"/>
      <c r="N490" s="9"/>
      <c r="O490" s="9"/>
      <c r="P490" s="9"/>
      <c r="Q490" s="9"/>
      <c r="R490" s="9"/>
      <c r="S490" s="9"/>
      <c r="T490" s="9"/>
      <c r="U490" s="9"/>
      <c r="V490" s="9"/>
      <c r="W490" s="9"/>
      <c r="X490" s="9"/>
      <c r="Y490" s="9"/>
      <c r="Z490" s="9"/>
      <c r="AA490" s="9"/>
      <c r="AB490" s="196"/>
    </row>
    <row r="491" spans="1:28" ht="30" customHeight="1" x14ac:dyDescent="0.25">
      <c r="A491" s="121"/>
      <c r="B491" s="128"/>
      <c r="C491" s="144"/>
      <c r="D491" s="134" t="str">
        <f>IFERROR(INDEX('MÃ CH'!$C$3:$C$3936,MATCH('Hàng trả'!$C491,'MÃ CH'!$A$3:$A$3936,0)),"")</f>
        <v/>
      </c>
      <c r="E491" s="62"/>
      <c r="F491" s="9"/>
      <c r="G491" s="9"/>
      <c r="H491" s="9"/>
      <c r="I491" s="9"/>
      <c r="J491" s="9"/>
      <c r="K491" s="9"/>
      <c r="L491" s="9"/>
      <c r="M491" s="9"/>
      <c r="N491" s="9"/>
      <c r="O491" s="9"/>
      <c r="P491" s="9"/>
      <c r="Q491" s="9"/>
      <c r="R491" s="9"/>
      <c r="S491" s="9"/>
      <c r="T491" s="9"/>
      <c r="U491" s="9"/>
      <c r="V491" s="9"/>
      <c r="W491" s="9"/>
      <c r="X491" s="9"/>
      <c r="Y491" s="9"/>
      <c r="Z491" s="9"/>
      <c r="AA491" s="9"/>
      <c r="AB491" s="196"/>
    </row>
    <row r="492" spans="1:28" ht="30" customHeight="1" x14ac:dyDescent="0.25">
      <c r="A492" s="121"/>
      <c r="B492" s="128"/>
      <c r="C492" s="144"/>
      <c r="D492" s="134" t="str">
        <f>IFERROR(INDEX('MÃ CH'!$C$3:$C$3936,MATCH('Hàng trả'!$C492,'MÃ CH'!$A$3:$A$3936,0)),"")</f>
        <v/>
      </c>
      <c r="E492" s="62"/>
      <c r="F492" s="9"/>
      <c r="G492" s="9"/>
      <c r="H492" s="9"/>
      <c r="I492" s="9"/>
      <c r="J492" s="9"/>
      <c r="K492" s="9"/>
      <c r="L492" s="9"/>
      <c r="M492" s="9"/>
      <c r="N492" s="9"/>
      <c r="O492" s="9"/>
      <c r="P492" s="9"/>
      <c r="Q492" s="9"/>
      <c r="R492" s="9"/>
      <c r="S492" s="9"/>
      <c r="T492" s="9"/>
      <c r="U492" s="9"/>
      <c r="V492" s="9"/>
      <c r="W492" s="9"/>
      <c r="X492" s="9"/>
      <c r="Y492" s="9"/>
      <c r="Z492" s="9"/>
      <c r="AA492" s="9"/>
      <c r="AB492" s="196"/>
    </row>
    <row r="493" spans="1:28" ht="30" customHeight="1" x14ac:dyDescent="0.25">
      <c r="A493" s="121"/>
      <c r="B493" s="128"/>
      <c r="C493" s="144"/>
      <c r="D493" s="134" t="str">
        <f>IFERROR(INDEX('MÃ CH'!$C$3:$C$3936,MATCH('Hàng trả'!$C493,'MÃ CH'!$A$3:$A$3936,0)),"")</f>
        <v/>
      </c>
      <c r="E493" s="62"/>
      <c r="F493" s="9"/>
      <c r="G493" s="9"/>
      <c r="H493" s="9"/>
      <c r="I493" s="9"/>
      <c r="J493" s="9"/>
      <c r="K493" s="9"/>
      <c r="L493" s="9"/>
      <c r="M493" s="9"/>
      <c r="N493" s="9"/>
      <c r="O493" s="9"/>
      <c r="P493" s="9"/>
      <c r="Q493" s="9"/>
      <c r="R493" s="9"/>
      <c r="S493" s="9"/>
      <c r="T493" s="9"/>
      <c r="U493" s="9"/>
      <c r="V493" s="9"/>
      <c r="W493" s="9"/>
      <c r="X493" s="9"/>
      <c r="Y493" s="9"/>
      <c r="Z493" s="9"/>
      <c r="AA493" s="9"/>
      <c r="AB493" s="196"/>
    </row>
    <row r="494" spans="1:28" ht="30" customHeight="1" x14ac:dyDescent="0.25">
      <c r="A494" s="121"/>
      <c r="B494" s="128"/>
      <c r="C494" s="144"/>
      <c r="D494" s="134" t="str">
        <f>IFERROR(INDEX('MÃ CH'!$C$3:$C$3936,MATCH('Hàng trả'!$C494,'MÃ CH'!$A$3:$A$3936,0)),"")</f>
        <v/>
      </c>
      <c r="E494" s="62"/>
      <c r="F494" s="9"/>
      <c r="G494" s="9"/>
      <c r="H494" s="9"/>
      <c r="I494" s="9"/>
      <c r="J494" s="9"/>
      <c r="K494" s="9"/>
      <c r="L494" s="9"/>
      <c r="M494" s="9"/>
      <c r="N494" s="9"/>
      <c r="O494" s="9"/>
      <c r="P494" s="9"/>
      <c r="Q494" s="9"/>
      <c r="R494" s="9"/>
      <c r="S494" s="9"/>
      <c r="T494" s="9"/>
      <c r="U494" s="9"/>
      <c r="V494" s="9"/>
      <c r="W494" s="9"/>
      <c r="X494" s="9"/>
      <c r="Y494" s="9"/>
      <c r="Z494" s="9"/>
      <c r="AA494" s="9"/>
      <c r="AB494" s="196"/>
    </row>
    <row r="495" spans="1:28" ht="30" customHeight="1" x14ac:dyDescent="0.25">
      <c r="A495" s="121"/>
      <c r="B495" s="128"/>
      <c r="C495" s="144"/>
      <c r="D495" s="134" t="str">
        <f>IFERROR(INDEX('MÃ CH'!$C$3:$C$3936,MATCH('Hàng trả'!$C495,'MÃ CH'!$A$3:$A$3936,0)),"")</f>
        <v/>
      </c>
      <c r="E495" s="62"/>
      <c r="F495" s="9"/>
      <c r="G495" s="9"/>
      <c r="H495" s="9"/>
      <c r="I495" s="9"/>
      <c r="J495" s="9"/>
      <c r="K495" s="9"/>
      <c r="L495" s="9"/>
      <c r="M495" s="9"/>
      <c r="N495" s="9"/>
      <c r="O495" s="9"/>
      <c r="P495" s="9"/>
      <c r="Q495" s="9"/>
      <c r="R495" s="9"/>
      <c r="S495" s="9"/>
      <c r="T495" s="9"/>
      <c r="U495" s="9"/>
      <c r="V495" s="9"/>
      <c r="W495" s="9"/>
      <c r="X495" s="9"/>
      <c r="Y495" s="9"/>
      <c r="Z495" s="9"/>
      <c r="AA495" s="9"/>
      <c r="AB495" s="196"/>
    </row>
    <row r="496" spans="1:28" ht="30" customHeight="1" x14ac:dyDescent="0.25">
      <c r="A496" s="121"/>
      <c r="B496" s="128"/>
      <c r="C496" s="144"/>
      <c r="D496" s="134" t="str">
        <f>IFERROR(INDEX('MÃ CH'!$C$3:$C$3936,MATCH('Hàng trả'!$C496,'MÃ CH'!$A$3:$A$3936,0)),"")</f>
        <v/>
      </c>
      <c r="E496" s="62"/>
      <c r="F496" s="9"/>
      <c r="G496" s="9"/>
      <c r="H496" s="9"/>
      <c r="I496" s="9"/>
      <c r="J496" s="9"/>
      <c r="K496" s="9"/>
      <c r="L496" s="9"/>
      <c r="M496" s="9"/>
      <c r="N496" s="9"/>
      <c r="O496" s="9"/>
      <c r="P496" s="9"/>
      <c r="Q496" s="9"/>
      <c r="R496" s="9"/>
      <c r="S496" s="9"/>
      <c r="T496" s="9"/>
      <c r="U496" s="9"/>
      <c r="V496" s="9"/>
      <c r="W496" s="9"/>
      <c r="X496" s="9"/>
      <c r="Y496" s="9"/>
      <c r="Z496" s="9"/>
      <c r="AA496" s="9"/>
      <c r="AB496" s="196"/>
    </row>
    <row r="497" spans="1:28" ht="30" customHeight="1" x14ac:dyDescent="0.25">
      <c r="A497" s="121"/>
      <c r="B497" s="128"/>
      <c r="C497" s="144"/>
      <c r="D497" s="134" t="str">
        <f>IFERROR(INDEX('MÃ CH'!$C$3:$C$3936,MATCH('Hàng trả'!$C497,'MÃ CH'!$A$3:$A$3936,0)),"")</f>
        <v/>
      </c>
      <c r="E497" s="62"/>
      <c r="F497" s="9"/>
      <c r="G497" s="9"/>
      <c r="H497" s="9"/>
      <c r="I497" s="9"/>
      <c r="J497" s="9"/>
      <c r="K497" s="9"/>
      <c r="L497" s="9"/>
      <c r="M497" s="9"/>
      <c r="N497" s="9"/>
      <c r="O497" s="9"/>
      <c r="P497" s="9"/>
      <c r="Q497" s="9"/>
      <c r="R497" s="9"/>
      <c r="S497" s="9"/>
      <c r="T497" s="9"/>
      <c r="U497" s="9"/>
      <c r="V497" s="9"/>
      <c r="W497" s="9"/>
      <c r="X497" s="9"/>
      <c r="Y497" s="9"/>
      <c r="Z497" s="9"/>
      <c r="AA497" s="9"/>
      <c r="AB497" s="196"/>
    </row>
    <row r="498" spans="1:28" ht="30" customHeight="1" x14ac:dyDescent="0.25">
      <c r="A498" s="121"/>
      <c r="B498" s="128"/>
      <c r="C498" s="144"/>
      <c r="D498" s="134" t="str">
        <f>IFERROR(INDEX('MÃ CH'!$C$3:$C$3936,MATCH('Hàng trả'!$C498,'MÃ CH'!$A$3:$A$3936,0)),"")</f>
        <v/>
      </c>
      <c r="E498" s="62"/>
      <c r="F498" s="9"/>
      <c r="G498" s="9"/>
      <c r="H498" s="9"/>
      <c r="I498" s="9"/>
      <c r="J498" s="9"/>
      <c r="K498" s="9"/>
      <c r="L498" s="9"/>
      <c r="M498" s="9"/>
      <c r="N498" s="9"/>
      <c r="O498" s="9"/>
      <c r="P498" s="9"/>
      <c r="Q498" s="9"/>
      <c r="R498" s="9"/>
      <c r="S498" s="9"/>
      <c r="T498" s="9"/>
      <c r="U498" s="9"/>
      <c r="V498" s="9"/>
      <c r="W498" s="9"/>
      <c r="X498" s="9"/>
      <c r="Y498" s="9"/>
      <c r="Z498" s="9"/>
      <c r="AA498" s="9"/>
      <c r="AB498" s="196"/>
    </row>
    <row r="499" spans="1:28" ht="30" customHeight="1" x14ac:dyDescent="0.25">
      <c r="A499" s="121"/>
      <c r="B499" s="128"/>
      <c r="C499" s="144"/>
      <c r="D499" s="134" t="str">
        <f>IFERROR(INDEX('MÃ CH'!$C$3:$C$3936,MATCH('Hàng trả'!$C499,'MÃ CH'!$A$3:$A$3936,0)),"")</f>
        <v/>
      </c>
      <c r="E499" s="62"/>
      <c r="F499" s="9"/>
      <c r="G499" s="9"/>
      <c r="H499" s="9"/>
      <c r="I499" s="9"/>
      <c r="J499" s="9"/>
      <c r="K499" s="9"/>
      <c r="L499" s="9"/>
      <c r="M499" s="9"/>
      <c r="N499" s="9"/>
      <c r="O499" s="9"/>
      <c r="P499" s="9"/>
      <c r="Q499" s="9"/>
      <c r="R499" s="9"/>
      <c r="S499" s="9"/>
      <c r="T499" s="9"/>
      <c r="U499" s="9"/>
      <c r="V499" s="9"/>
      <c r="W499" s="9"/>
      <c r="X499" s="9"/>
      <c r="Y499" s="9"/>
      <c r="Z499" s="9"/>
      <c r="AA499" s="9"/>
      <c r="AB499" s="196"/>
    </row>
    <row r="500" spans="1:28" ht="30" customHeight="1" x14ac:dyDescent="0.25">
      <c r="A500" s="121"/>
      <c r="B500" s="128"/>
      <c r="C500" s="144"/>
      <c r="D500" s="134" t="str">
        <f>IFERROR(INDEX('MÃ CH'!$C$3:$C$3936,MATCH('Hàng trả'!$C500,'MÃ CH'!$A$3:$A$3936,0)),"")</f>
        <v/>
      </c>
      <c r="E500" s="62"/>
      <c r="F500" s="9"/>
      <c r="G500" s="9"/>
      <c r="H500" s="9"/>
      <c r="I500" s="9"/>
      <c r="J500" s="9"/>
      <c r="K500" s="9"/>
      <c r="L500" s="9"/>
      <c r="M500" s="9"/>
      <c r="N500" s="9"/>
      <c r="O500" s="9"/>
      <c r="P500" s="9"/>
      <c r="Q500" s="9"/>
      <c r="R500" s="9"/>
      <c r="S500" s="9"/>
      <c r="T500" s="9"/>
      <c r="U500" s="9"/>
      <c r="V500" s="9"/>
      <c r="W500" s="9"/>
      <c r="X500" s="9"/>
      <c r="Y500" s="9"/>
      <c r="Z500" s="9"/>
      <c r="AA500" s="9"/>
      <c r="AB500" s="196"/>
    </row>
    <row r="501" spans="1:28" ht="30" customHeight="1" x14ac:dyDescent="0.25">
      <c r="A501" s="121"/>
      <c r="B501" s="128"/>
      <c r="C501" s="144"/>
      <c r="D501" s="134" t="str">
        <f>IFERROR(INDEX('MÃ CH'!$C$3:$C$3936,MATCH('Hàng trả'!$C501,'MÃ CH'!$A$3:$A$3936,0)),"")</f>
        <v/>
      </c>
      <c r="E501" s="62"/>
      <c r="F501" s="9"/>
      <c r="G501" s="9"/>
      <c r="H501" s="9"/>
      <c r="I501" s="9"/>
      <c r="J501" s="9"/>
      <c r="K501" s="9"/>
      <c r="L501" s="9"/>
      <c r="M501" s="9"/>
      <c r="N501" s="9"/>
      <c r="O501" s="9"/>
      <c r="P501" s="9"/>
      <c r="Q501" s="9"/>
      <c r="R501" s="9"/>
      <c r="S501" s="9"/>
      <c r="T501" s="9"/>
      <c r="U501" s="9"/>
      <c r="V501" s="9"/>
      <c r="W501" s="9"/>
      <c r="X501" s="9"/>
      <c r="Y501" s="9"/>
      <c r="Z501" s="9"/>
      <c r="AA501" s="9"/>
      <c r="AB501" s="196"/>
    </row>
    <row r="502" spans="1:28" ht="30" customHeight="1" x14ac:dyDescent="0.25">
      <c r="A502" s="121"/>
      <c r="B502" s="128"/>
      <c r="C502" s="144"/>
      <c r="D502" s="134" t="str">
        <f>IFERROR(INDEX('MÃ CH'!$C$3:$C$3936,MATCH('Hàng trả'!$C502,'MÃ CH'!$A$3:$A$3936,0)),"")</f>
        <v/>
      </c>
      <c r="E502" s="62"/>
      <c r="F502" s="9"/>
      <c r="G502" s="9"/>
      <c r="H502" s="9"/>
      <c r="I502" s="9"/>
      <c r="J502" s="9"/>
      <c r="K502" s="9"/>
      <c r="L502" s="9"/>
      <c r="M502" s="9"/>
      <c r="N502" s="9"/>
      <c r="O502" s="9"/>
      <c r="P502" s="9"/>
      <c r="Q502" s="9"/>
      <c r="R502" s="9"/>
      <c r="S502" s="9"/>
      <c r="T502" s="9"/>
      <c r="U502" s="9"/>
      <c r="V502" s="9"/>
      <c r="W502" s="9"/>
      <c r="X502" s="9"/>
      <c r="Y502" s="9"/>
      <c r="Z502" s="9"/>
      <c r="AA502" s="9"/>
      <c r="AB502" s="196"/>
    </row>
    <row r="503" spans="1:28" ht="30" customHeight="1" x14ac:dyDescent="0.25">
      <c r="A503" s="121"/>
      <c r="B503" s="128"/>
      <c r="C503" s="144"/>
      <c r="D503" s="134" t="str">
        <f>IFERROR(INDEX('MÃ CH'!$C$3:$C$3936,MATCH('Hàng trả'!$C503,'MÃ CH'!$A$3:$A$3936,0)),"")</f>
        <v/>
      </c>
      <c r="E503" s="62"/>
      <c r="F503" s="9"/>
      <c r="G503" s="9"/>
      <c r="H503" s="9"/>
      <c r="I503" s="9"/>
      <c r="J503" s="9"/>
      <c r="K503" s="9"/>
      <c r="L503" s="9"/>
      <c r="M503" s="9"/>
      <c r="N503" s="9"/>
      <c r="O503" s="9"/>
      <c r="P503" s="9"/>
      <c r="Q503" s="9"/>
      <c r="R503" s="9"/>
      <c r="S503" s="9"/>
      <c r="T503" s="9"/>
      <c r="U503" s="9"/>
      <c r="V503" s="9"/>
      <c r="W503" s="9"/>
      <c r="X503" s="9"/>
      <c r="Y503" s="9"/>
      <c r="Z503" s="9"/>
      <c r="AA503" s="9"/>
      <c r="AB503" s="196"/>
    </row>
    <row r="504" spans="1:28" ht="30" customHeight="1" x14ac:dyDescent="0.25">
      <c r="A504" s="121"/>
      <c r="B504" s="128"/>
      <c r="C504" s="144"/>
      <c r="D504" s="134" t="str">
        <f>IFERROR(INDEX('MÃ CH'!$C$3:$C$3936,MATCH('Hàng trả'!$C504,'MÃ CH'!$A$3:$A$3936,0)),"")</f>
        <v/>
      </c>
      <c r="E504" s="62"/>
      <c r="F504" s="9"/>
      <c r="G504" s="9"/>
      <c r="H504" s="9"/>
      <c r="I504" s="9"/>
      <c r="J504" s="9"/>
      <c r="K504" s="9"/>
      <c r="L504" s="9"/>
      <c r="M504" s="9"/>
      <c r="N504" s="9"/>
      <c r="O504" s="9"/>
      <c r="P504" s="9"/>
      <c r="Q504" s="9"/>
      <c r="R504" s="9"/>
      <c r="S504" s="9"/>
      <c r="T504" s="9"/>
      <c r="U504" s="9"/>
      <c r="V504" s="9"/>
      <c r="W504" s="9"/>
      <c r="X504" s="9"/>
      <c r="Y504" s="9"/>
      <c r="Z504" s="9"/>
      <c r="AA504" s="9"/>
      <c r="AB504" s="196"/>
    </row>
    <row r="505" spans="1:28" ht="30" customHeight="1" x14ac:dyDescent="0.25">
      <c r="A505" s="121"/>
      <c r="B505" s="128"/>
      <c r="C505" s="144"/>
      <c r="D505" s="134" t="str">
        <f>IFERROR(INDEX('MÃ CH'!$C$3:$C$3936,MATCH('Hàng trả'!$C505,'MÃ CH'!$A$3:$A$3936,0)),"")</f>
        <v/>
      </c>
      <c r="E505" s="62"/>
      <c r="F505" s="9"/>
      <c r="G505" s="9"/>
      <c r="H505" s="9"/>
      <c r="I505" s="9"/>
      <c r="J505" s="9"/>
      <c r="K505" s="9"/>
      <c r="L505" s="9"/>
      <c r="M505" s="9"/>
      <c r="N505" s="9"/>
      <c r="O505" s="9"/>
      <c r="P505" s="9"/>
      <c r="Q505" s="9"/>
      <c r="R505" s="9"/>
      <c r="S505" s="9"/>
      <c r="T505" s="9"/>
      <c r="U505" s="9"/>
      <c r="V505" s="9"/>
      <c r="W505" s="9"/>
      <c r="X505" s="9"/>
      <c r="Y505" s="9"/>
      <c r="Z505" s="9"/>
      <c r="AA505" s="9"/>
      <c r="AB505" s="196"/>
    </row>
    <row r="506" spans="1:28" ht="30" customHeight="1" x14ac:dyDescent="0.25">
      <c r="A506" s="121"/>
      <c r="B506" s="128"/>
      <c r="C506" s="144"/>
      <c r="D506" s="134" t="str">
        <f>IFERROR(INDEX('MÃ CH'!$C$3:$C$3936,MATCH('Hàng trả'!$C506,'MÃ CH'!$A$3:$A$3936,0)),"")</f>
        <v/>
      </c>
      <c r="E506" s="62"/>
      <c r="F506" s="9"/>
      <c r="G506" s="9"/>
      <c r="H506" s="9"/>
      <c r="I506" s="9"/>
      <c r="J506" s="9"/>
      <c r="K506" s="9"/>
      <c r="L506" s="9"/>
      <c r="M506" s="9"/>
      <c r="N506" s="9"/>
      <c r="O506" s="9"/>
      <c r="P506" s="9"/>
      <c r="Q506" s="9"/>
      <c r="R506" s="9"/>
      <c r="S506" s="9"/>
      <c r="T506" s="9"/>
      <c r="U506" s="9"/>
      <c r="V506" s="9"/>
      <c r="W506" s="9"/>
      <c r="X506" s="9"/>
      <c r="Y506" s="9"/>
      <c r="Z506" s="9"/>
      <c r="AA506" s="9"/>
      <c r="AB506" s="196"/>
    </row>
    <row r="507" spans="1:28" ht="30" customHeight="1" x14ac:dyDescent="0.25">
      <c r="A507" s="121"/>
      <c r="B507" s="128"/>
      <c r="C507" s="144"/>
      <c r="D507" s="134" t="str">
        <f>IFERROR(INDEX('MÃ CH'!$C$3:$C$3936,MATCH('Hàng trả'!$C507,'MÃ CH'!$A$3:$A$3936,0)),"")</f>
        <v/>
      </c>
      <c r="E507" s="62"/>
      <c r="F507" s="9"/>
      <c r="G507" s="9"/>
      <c r="H507" s="9"/>
      <c r="I507" s="9"/>
      <c r="J507" s="9"/>
      <c r="K507" s="9"/>
      <c r="L507" s="9"/>
      <c r="M507" s="9"/>
      <c r="N507" s="9"/>
      <c r="O507" s="9"/>
      <c r="P507" s="9"/>
      <c r="Q507" s="9"/>
      <c r="R507" s="9"/>
      <c r="S507" s="9"/>
      <c r="T507" s="9"/>
      <c r="U507" s="9"/>
      <c r="V507" s="9"/>
      <c r="W507" s="9"/>
      <c r="X507" s="9"/>
      <c r="Y507" s="9"/>
      <c r="Z507" s="9"/>
      <c r="AA507" s="9"/>
      <c r="AB507" s="196"/>
    </row>
    <row r="508" spans="1:28" ht="30" customHeight="1" x14ac:dyDescent="0.25">
      <c r="A508" s="121"/>
      <c r="B508" s="128"/>
      <c r="C508" s="144"/>
      <c r="D508" s="134" t="str">
        <f>IFERROR(INDEX('MÃ CH'!$C$3:$C$3936,MATCH('Hàng trả'!$C508,'MÃ CH'!$A$3:$A$3936,0)),"")</f>
        <v/>
      </c>
      <c r="E508" s="62"/>
      <c r="F508" s="9"/>
      <c r="G508" s="9"/>
      <c r="H508" s="9"/>
      <c r="I508" s="9"/>
      <c r="J508" s="9"/>
      <c r="K508" s="9"/>
      <c r="L508" s="9"/>
      <c r="M508" s="9"/>
      <c r="N508" s="9"/>
      <c r="O508" s="9"/>
      <c r="P508" s="9"/>
      <c r="Q508" s="9"/>
      <c r="R508" s="9"/>
      <c r="S508" s="9"/>
      <c r="T508" s="9"/>
      <c r="U508" s="9"/>
      <c r="V508" s="9"/>
      <c r="W508" s="9"/>
      <c r="X508" s="9"/>
      <c r="Y508" s="9"/>
      <c r="Z508" s="9"/>
      <c r="AA508" s="9"/>
      <c r="AB508" s="196"/>
    </row>
    <row r="509" spans="1:28" ht="30" customHeight="1" x14ac:dyDescent="0.25">
      <c r="A509" s="161"/>
      <c r="B509" s="162"/>
      <c r="C509" s="144"/>
      <c r="D509" s="134" t="str">
        <f>IFERROR(INDEX('MÃ CH'!$C$3:$C$3936,MATCH('Hàng trả'!$C509,'MÃ CH'!$A$3:$A$3936,0)),"")</f>
        <v/>
      </c>
      <c r="E509" s="62"/>
      <c r="F509" s="9"/>
      <c r="G509" s="9"/>
      <c r="H509" s="9"/>
      <c r="I509" s="9"/>
      <c r="J509" s="9"/>
      <c r="K509" s="9"/>
      <c r="L509" s="9"/>
      <c r="M509" s="9"/>
      <c r="N509" s="9"/>
      <c r="O509" s="9"/>
      <c r="P509" s="9"/>
      <c r="Q509" s="9"/>
      <c r="R509" s="9"/>
      <c r="S509" s="9"/>
      <c r="T509" s="9"/>
      <c r="U509" s="9"/>
      <c r="V509" s="9"/>
      <c r="W509" s="9"/>
      <c r="X509" s="9"/>
      <c r="Y509" s="9"/>
      <c r="Z509" s="9"/>
      <c r="AA509" s="9"/>
      <c r="AB509" s="196"/>
    </row>
    <row r="510" spans="1:28" ht="30" customHeight="1" x14ac:dyDescent="0.25">
      <c r="A510" s="142"/>
      <c r="B510" s="131"/>
      <c r="C510" s="144"/>
      <c r="D510" s="134" t="str">
        <f>IFERROR(INDEX('MÃ CH'!$C$3:$C$3936,MATCH('Hàng trả'!$C510,'MÃ CH'!$A$3:$A$3936,0)),"")</f>
        <v/>
      </c>
      <c r="E510" s="64"/>
      <c r="F510" s="9"/>
      <c r="G510" s="9"/>
      <c r="H510" s="9"/>
      <c r="I510" s="9"/>
      <c r="J510" s="9"/>
      <c r="K510" s="9"/>
      <c r="L510" s="9"/>
      <c r="M510" s="9"/>
      <c r="N510" s="9"/>
      <c r="O510" s="9"/>
      <c r="P510" s="9"/>
      <c r="Q510" s="9"/>
      <c r="R510" s="9"/>
      <c r="S510" s="9"/>
      <c r="T510" s="9"/>
      <c r="U510" s="9"/>
      <c r="V510" s="9"/>
      <c r="W510" s="9"/>
      <c r="X510" s="9"/>
      <c r="Y510" s="9"/>
      <c r="Z510" s="9"/>
      <c r="AA510" s="9"/>
      <c r="AB510" s="196"/>
    </row>
    <row r="511" spans="1:28" ht="30" customHeight="1" x14ac:dyDescent="0.25">
      <c r="A511" s="142"/>
      <c r="B511" s="131"/>
      <c r="C511" s="144"/>
      <c r="D511" s="134" t="str">
        <f>IFERROR(INDEX('MÃ CH'!$C$3:$C$3936,MATCH('Hàng trả'!$C511,'MÃ CH'!$A$3:$A$3936,0)),"")</f>
        <v/>
      </c>
      <c r="E511" s="64"/>
      <c r="F511" s="9"/>
      <c r="G511" s="9"/>
      <c r="H511" s="9"/>
      <c r="I511" s="9"/>
      <c r="J511" s="9"/>
      <c r="K511" s="9"/>
      <c r="L511" s="9"/>
      <c r="M511" s="9"/>
      <c r="N511" s="9"/>
      <c r="O511" s="9"/>
      <c r="P511" s="9"/>
      <c r="Q511" s="9"/>
      <c r="R511" s="9"/>
      <c r="S511" s="9"/>
      <c r="T511" s="9"/>
      <c r="U511" s="9"/>
      <c r="V511" s="9"/>
      <c r="W511" s="9"/>
      <c r="X511" s="9"/>
      <c r="Y511" s="9"/>
      <c r="Z511" s="9"/>
      <c r="AA511" s="9"/>
      <c r="AB511" s="196"/>
    </row>
    <row r="512" spans="1:28" ht="30" customHeight="1" x14ac:dyDescent="0.25">
      <c r="A512" s="142"/>
      <c r="B512" s="131"/>
      <c r="C512" s="144"/>
      <c r="D512" s="134" t="str">
        <f>IFERROR(INDEX('MÃ CH'!$C$3:$C$3936,MATCH('Hàng trả'!$C512,'MÃ CH'!$A$3:$A$3936,0)),"")</f>
        <v/>
      </c>
      <c r="E512" s="64"/>
      <c r="F512" s="9"/>
      <c r="G512" s="9"/>
      <c r="H512" s="9"/>
      <c r="I512" s="9"/>
      <c r="J512" s="9"/>
      <c r="K512" s="9"/>
      <c r="L512" s="9"/>
      <c r="M512" s="9"/>
      <c r="N512" s="9"/>
      <c r="O512" s="9"/>
      <c r="P512" s="9"/>
      <c r="Q512" s="9"/>
      <c r="R512" s="9"/>
      <c r="S512" s="9"/>
      <c r="T512" s="9"/>
      <c r="U512" s="9"/>
      <c r="V512" s="9"/>
      <c r="W512" s="9"/>
      <c r="X512" s="9"/>
      <c r="Y512" s="9"/>
      <c r="Z512" s="9"/>
      <c r="AA512" s="9"/>
      <c r="AB512" s="196"/>
    </row>
    <row r="513" spans="1:28" ht="30" customHeight="1" x14ac:dyDescent="0.25">
      <c r="A513" s="142"/>
      <c r="B513" s="131"/>
      <c r="C513" s="144"/>
      <c r="D513" s="134" t="str">
        <f>IFERROR(INDEX('MÃ CH'!$C$3:$C$3936,MATCH('Hàng trả'!$C513,'MÃ CH'!$A$3:$A$3936,0)),"")</f>
        <v/>
      </c>
      <c r="E513" s="64"/>
      <c r="F513" s="9"/>
      <c r="G513" s="9"/>
      <c r="H513" s="9"/>
      <c r="I513" s="9"/>
      <c r="J513" s="9"/>
      <c r="K513" s="9"/>
      <c r="L513" s="9"/>
      <c r="M513" s="9"/>
      <c r="N513" s="9"/>
      <c r="O513" s="9"/>
      <c r="P513" s="9"/>
      <c r="Q513" s="9"/>
      <c r="R513" s="9"/>
      <c r="S513" s="9"/>
      <c r="T513" s="9"/>
      <c r="U513" s="9"/>
      <c r="V513" s="9"/>
      <c r="W513" s="9"/>
      <c r="X513" s="9"/>
      <c r="Y513" s="9"/>
      <c r="Z513" s="9"/>
      <c r="AA513" s="9"/>
      <c r="AB513" s="196"/>
    </row>
    <row r="514" spans="1:28" ht="30" customHeight="1" x14ac:dyDescent="0.25">
      <c r="A514" s="142"/>
      <c r="B514" s="131"/>
      <c r="C514" s="144"/>
      <c r="D514" s="134" t="str">
        <f>IFERROR(INDEX('MÃ CH'!$C$3:$C$3936,MATCH('Hàng trả'!$C514,'MÃ CH'!$A$3:$A$3936,0)),"")</f>
        <v/>
      </c>
      <c r="E514" s="64"/>
      <c r="F514" s="9"/>
      <c r="G514" s="9"/>
      <c r="H514" s="9"/>
      <c r="I514" s="9"/>
      <c r="J514" s="9"/>
      <c r="K514" s="9"/>
      <c r="L514" s="9"/>
      <c r="M514" s="9"/>
      <c r="N514" s="9"/>
      <c r="O514" s="9"/>
      <c r="P514" s="9"/>
      <c r="Q514" s="9"/>
      <c r="R514" s="9"/>
      <c r="S514" s="9"/>
      <c r="T514" s="9"/>
      <c r="U514" s="9"/>
      <c r="V514" s="9"/>
      <c r="W514" s="9"/>
      <c r="X514" s="9"/>
      <c r="Y514" s="9"/>
      <c r="Z514" s="9"/>
      <c r="AA514" s="9"/>
      <c r="AB514" s="196"/>
    </row>
    <row r="515" spans="1:28" ht="30" customHeight="1" x14ac:dyDescent="0.25">
      <c r="A515" s="142"/>
      <c r="B515" s="131"/>
      <c r="C515" s="144"/>
      <c r="D515" s="134" t="str">
        <f>IFERROR(INDEX('MÃ CH'!$C$3:$C$3936,MATCH('Hàng trả'!$C515,'MÃ CH'!$A$3:$A$3936,0)),"")</f>
        <v/>
      </c>
      <c r="E515" s="64"/>
      <c r="F515" s="9"/>
      <c r="G515" s="9"/>
      <c r="H515" s="9"/>
      <c r="I515" s="9"/>
      <c r="J515" s="9"/>
      <c r="K515" s="9"/>
      <c r="L515" s="9"/>
      <c r="M515" s="9"/>
      <c r="N515" s="9"/>
      <c r="O515" s="9"/>
      <c r="P515" s="9"/>
      <c r="Q515" s="9"/>
      <c r="R515" s="9"/>
      <c r="S515" s="9"/>
      <c r="T515" s="9"/>
      <c r="U515" s="9"/>
      <c r="V515" s="9"/>
      <c r="W515" s="9"/>
      <c r="X515" s="9"/>
      <c r="Y515" s="9"/>
      <c r="Z515" s="9"/>
      <c r="AA515" s="9"/>
      <c r="AB515" s="196"/>
    </row>
    <row r="516" spans="1:28" ht="30" customHeight="1" x14ac:dyDescent="0.25">
      <c r="A516" s="142"/>
      <c r="B516" s="131"/>
      <c r="C516" s="144"/>
      <c r="D516" s="134" t="str">
        <f>IFERROR(INDEX('MÃ CH'!$C$3:$C$3936,MATCH('Hàng trả'!$C516,'MÃ CH'!$A$3:$A$3936,0)),"")</f>
        <v/>
      </c>
      <c r="E516" s="64"/>
      <c r="F516" s="9"/>
      <c r="G516" s="9"/>
      <c r="H516" s="9"/>
      <c r="I516" s="9"/>
      <c r="J516" s="9"/>
      <c r="K516" s="9"/>
      <c r="L516" s="9"/>
      <c r="M516" s="63"/>
      <c r="N516" s="9"/>
      <c r="O516" s="9"/>
      <c r="P516" s="9"/>
      <c r="Q516" s="9"/>
      <c r="R516" s="9"/>
      <c r="S516" s="9"/>
      <c r="T516" s="9"/>
      <c r="U516" s="9"/>
      <c r="V516" s="9"/>
      <c r="W516" s="9"/>
      <c r="X516" s="9"/>
      <c r="Y516" s="9"/>
      <c r="Z516" s="9"/>
      <c r="AA516" s="9"/>
      <c r="AB516" s="196"/>
    </row>
    <row r="517" spans="1:28" ht="30" customHeight="1" x14ac:dyDescent="0.25">
      <c r="A517" s="142"/>
      <c r="B517" s="131"/>
      <c r="C517" s="144"/>
      <c r="D517" s="134" t="str">
        <f>IFERROR(INDEX('MÃ CH'!$C$3:$C$3936,MATCH('Hàng trả'!$C517,'MÃ CH'!$A$3:$A$3936,0)),"")</f>
        <v/>
      </c>
      <c r="E517" s="64"/>
      <c r="F517" s="9"/>
      <c r="G517" s="9"/>
      <c r="H517" s="9"/>
      <c r="I517" s="9"/>
      <c r="J517" s="9"/>
      <c r="K517" s="9"/>
      <c r="L517" s="9"/>
      <c r="M517" s="9"/>
      <c r="N517" s="9"/>
      <c r="O517" s="9"/>
      <c r="P517" s="9"/>
      <c r="Q517" s="9"/>
      <c r="R517" s="9"/>
      <c r="S517" s="9"/>
      <c r="T517" s="9"/>
      <c r="U517" s="9"/>
      <c r="V517" s="9"/>
      <c r="W517" s="9"/>
      <c r="X517" s="9"/>
      <c r="Y517" s="9"/>
      <c r="Z517" s="9"/>
      <c r="AA517" s="9"/>
      <c r="AB517" s="196"/>
    </row>
    <row r="518" spans="1:28" ht="30" customHeight="1" x14ac:dyDescent="0.25">
      <c r="A518" s="142"/>
      <c r="B518" s="131"/>
      <c r="C518" s="144"/>
      <c r="D518" s="134" t="str">
        <f>IFERROR(INDEX('MÃ CH'!$C$3:$C$3936,MATCH('Hàng trả'!$C518,'MÃ CH'!$A$3:$A$3936,0)),"")</f>
        <v/>
      </c>
      <c r="E518" s="64"/>
      <c r="F518" s="9"/>
      <c r="G518" s="9"/>
      <c r="H518" s="9"/>
      <c r="I518" s="9"/>
      <c r="J518" s="9"/>
      <c r="K518" s="9"/>
      <c r="L518" s="9"/>
      <c r="M518" s="9"/>
      <c r="N518" s="9"/>
      <c r="O518" s="9"/>
      <c r="P518" s="9"/>
      <c r="Q518" s="9"/>
      <c r="R518" s="9"/>
      <c r="S518" s="9"/>
      <c r="T518" s="9"/>
      <c r="U518" s="9"/>
      <c r="V518" s="9"/>
      <c r="W518" s="9"/>
      <c r="X518" s="9"/>
      <c r="Y518" s="9"/>
      <c r="Z518" s="9"/>
      <c r="AA518" s="9"/>
      <c r="AB518" s="196"/>
    </row>
    <row r="519" spans="1:28" ht="30" customHeight="1" x14ac:dyDescent="0.25">
      <c r="A519" s="161"/>
      <c r="B519" s="162"/>
      <c r="C519" s="147"/>
      <c r="D519" s="134" t="str">
        <f>IFERROR(INDEX('MÃ CH'!$C$3:$C$3936,MATCH('Hàng trả'!$C519,'MÃ CH'!$A$3:$A$3936,0)),"")</f>
        <v/>
      </c>
      <c r="E519" s="62"/>
      <c r="F519" s="9"/>
      <c r="G519" s="9"/>
      <c r="H519" s="9"/>
      <c r="I519" s="9"/>
      <c r="J519" s="9"/>
      <c r="K519" s="9"/>
      <c r="L519" s="9"/>
      <c r="M519" s="9"/>
      <c r="N519" s="9"/>
      <c r="O519" s="9"/>
      <c r="P519" s="9"/>
      <c r="Q519" s="9"/>
      <c r="R519" s="9"/>
      <c r="S519" s="9"/>
      <c r="T519" s="9"/>
      <c r="U519" s="9"/>
      <c r="V519" s="9"/>
      <c r="W519" s="9"/>
      <c r="X519" s="9"/>
      <c r="Y519" s="9"/>
      <c r="Z519" s="9"/>
      <c r="AA519" s="9"/>
      <c r="AB519" s="196"/>
    </row>
    <row r="520" spans="1:28" ht="30" customHeight="1" x14ac:dyDescent="0.25">
      <c r="A520" s="142"/>
      <c r="B520" s="131"/>
      <c r="C520" s="147"/>
      <c r="D520" s="134" t="str">
        <f>IFERROR(INDEX('MÃ CH'!$C$3:$C$3936,MATCH('Hàng trả'!$C520,'MÃ CH'!$A$3:$A$3936,0)),"")</f>
        <v/>
      </c>
      <c r="E520" s="62"/>
      <c r="F520" s="9"/>
      <c r="G520" s="9"/>
      <c r="H520" s="9"/>
      <c r="I520" s="9"/>
      <c r="J520" s="9"/>
      <c r="K520" s="9"/>
      <c r="L520" s="9"/>
      <c r="M520" s="9"/>
      <c r="N520" s="9"/>
      <c r="O520" s="9"/>
      <c r="P520" s="9"/>
      <c r="Q520" s="9"/>
      <c r="R520" s="9"/>
      <c r="S520" s="9"/>
      <c r="T520" s="9"/>
      <c r="U520" s="9"/>
      <c r="V520" s="9"/>
      <c r="W520" s="9"/>
      <c r="X520" s="9"/>
      <c r="Y520" s="9"/>
      <c r="Z520" s="9"/>
      <c r="AA520" s="9"/>
      <c r="AB520" s="196"/>
    </row>
    <row r="521" spans="1:28" ht="30" customHeight="1" x14ac:dyDescent="0.25">
      <c r="A521" s="142"/>
      <c r="B521" s="131"/>
      <c r="C521" s="151"/>
      <c r="D521" s="134" t="str">
        <f>IFERROR(INDEX('MÃ CH'!$C$3:$C$3936,MATCH('Hàng trả'!$C521,'MÃ CH'!$A$3:$A$3936,0)),"")</f>
        <v/>
      </c>
      <c r="E521" s="62"/>
      <c r="F521" s="9"/>
      <c r="G521" s="9"/>
      <c r="H521" s="9"/>
      <c r="I521" s="9"/>
      <c r="J521" s="9"/>
      <c r="K521" s="9"/>
      <c r="L521" s="9"/>
      <c r="M521" s="9"/>
      <c r="N521" s="9"/>
      <c r="O521" s="9"/>
      <c r="P521" s="9"/>
      <c r="Q521" s="9"/>
      <c r="R521" s="9"/>
      <c r="S521" s="9"/>
      <c r="T521" s="9"/>
      <c r="U521" s="9"/>
      <c r="V521" s="9"/>
      <c r="W521" s="9"/>
      <c r="X521" s="9"/>
      <c r="Y521" s="9"/>
      <c r="Z521" s="9"/>
      <c r="AA521" s="9"/>
      <c r="AB521" s="196"/>
    </row>
    <row r="522" spans="1:28" ht="30" customHeight="1" x14ac:dyDescent="0.25">
      <c r="A522" s="142"/>
      <c r="B522" s="131"/>
      <c r="C522" s="151"/>
      <c r="D522" s="134" t="str">
        <f>IFERROR(INDEX('MÃ CH'!$C$3:$C$3936,MATCH('Hàng trả'!$C522,'MÃ CH'!$A$3:$A$3936,0)),"")</f>
        <v/>
      </c>
      <c r="E522" s="62"/>
      <c r="F522" s="9"/>
      <c r="G522" s="9"/>
      <c r="H522" s="9"/>
      <c r="I522" s="9"/>
      <c r="J522" s="9"/>
      <c r="K522" s="9"/>
      <c r="L522" s="9"/>
      <c r="M522" s="9"/>
      <c r="N522" s="9"/>
      <c r="O522" s="9"/>
      <c r="P522" s="9"/>
      <c r="Q522" s="9"/>
      <c r="R522" s="9"/>
      <c r="S522" s="9"/>
      <c r="T522" s="9"/>
      <c r="U522" s="9"/>
      <c r="V522" s="9"/>
      <c r="W522" s="9"/>
      <c r="X522" s="9"/>
      <c r="Y522" s="9"/>
      <c r="Z522" s="9"/>
      <c r="AA522" s="9"/>
      <c r="AB522" s="196"/>
    </row>
    <row r="523" spans="1:28" ht="30" customHeight="1" x14ac:dyDescent="0.25">
      <c r="A523" s="142"/>
      <c r="B523" s="131"/>
      <c r="C523" s="151"/>
      <c r="D523" s="134" t="str">
        <f>IFERROR(INDEX('MÃ CH'!$C$3:$C$3936,MATCH('Hàng trả'!$C523,'MÃ CH'!$A$3:$A$3936,0)),"")</f>
        <v/>
      </c>
      <c r="E523" s="62"/>
      <c r="F523" s="9"/>
      <c r="G523" s="9"/>
      <c r="H523" s="9"/>
      <c r="I523" s="9"/>
      <c r="J523" s="9"/>
      <c r="K523" s="9"/>
      <c r="L523" s="9"/>
      <c r="M523" s="9"/>
      <c r="N523" s="9"/>
      <c r="O523" s="9"/>
      <c r="P523" s="9"/>
      <c r="Q523" s="9"/>
      <c r="R523" s="9"/>
      <c r="S523" s="9"/>
      <c r="T523" s="9"/>
      <c r="U523" s="9"/>
      <c r="V523" s="9"/>
      <c r="W523" s="9"/>
      <c r="X523" s="9"/>
      <c r="Y523" s="9"/>
      <c r="Z523" s="9"/>
      <c r="AA523" s="9"/>
      <c r="AB523" s="196"/>
    </row>
    <row r="524" spans="1:28" ht="30" customHeight="1" x14ac:dyDescent="0.25">
      <c r="A524" s="142"/>
      <c r="B524" s="131"/>
      <c r="C524" s="151"/>
      <c r="D524" s="134" t="str">
        <f>IFERROR(INDEX('MÃ CH'!$C$3:$C$3936,MATCH('Hàng trả'!$C524,'MÃ CH'!$A$3:$A$3936,0)),"")</f>
        <v/>
      </c>
      <c r="E524" s="62"/>
      <c r="F524" s="9"/>
      <c r="G524" s="9"/>
      <c r="H524" s="9"/>
      <c r="I524" s="9"/>
      <c r="J524" s="9"/>
      <c r="K524" s="9"/>
      <c r="L524" s="9"/>
      <c r="M524" s="9"/>
      <c r="N524" s="9"/>
      <c r="O524" s="9"/>
      <c r="P524" s="9"/>
      <c r="Q524" s="9"/>
      <c r="R524" s="9"/>
      <c r="S524" s="9"/>
      <c r="T524" s="9"/>
      <c r="U524" s="9"/>
      <c r="V524" s="9"/>
      <c r="W524" s="9"/>
      <c r="X524" s="9"/>
      <c r="Y524" s="9"/>
      <c r="Z524" s="9"/>
      <c r="AA524" s="9"/>
      <c r="AB524" s="196"/>
    </row>
    <row r="525" spans="1:28" ht="30" customHeight="1" x14ac:dyDescent="0.25">
      <c r="A525" s="142"/>
      <c r="B525" s="131"/>
      <c r="C525" s="147"/>
      <c r="D525" s="134" t="str">
        <f>IFERROR(INDEX('MÃ CH'!$C$3:$C$3936,MATCH('Hàng trả'!$C525,'MÃ CH'!$A$3:$A$3936,0)),"")</f>
        <v/>
      </c>
      <c r="E525" s="62"/>
      <c r="F525" s="9"/>
      <c r="G525" s="9"/>
      <c r="H525" s="9"/>
      <c r="I525" s="9"/>
      <c r="J525" s="9"/>
      <c r="K525" s="9"/>
      <c r="L525" s="9"/>
      <c r="M525" s="9"/>
      <c r="N525" s="9"/>
      <c r="O525" s="9"/>
      <c r="P525" s="9"/>
      <c r="Q525" s="9"/>
      <c r="R525" s="9"/>
      <c r="S525" s="9"/>
      <c r="T525" s="9"/>
      <c r="U525" s="9"/>
      <c r="V525" s="9"/>
      <c r="W525" s="9"/>
      <c r="X525" s="9"/>
      <c r="Y525" s="9"/>
      <c r="Z525" s="9"/>
      <c r="AA525" s="9"/>
      <c r="AB525" s="196"/>
    </row>
    <row r="526" spans="1:28" ht="30" customHeight="1" x14ac:dyDescent="0.25">
      <c r="A526" s="142"/>
      <c r="B526" s="131"/>
      <c r="C526" s="151"/>
      <c r="D526" s="134" t="str">
        <f>IFERROR(INDEX('MÃ CH'!$C$3:$C$3936,MATCH('Hàng trả'!$C526,'MÃ CH'!$A$3:$A$3936,0)),"")</f>
        <v/>
      </c>
      <c r="E526" s="62"/>
      <c r="F526" s="9"/>
      <c r="G526" s="9"/>
      <c r="H526" s="9"/>
      <c r="I526" s="9"/>
      <c r="J526" s="9"/>
      <c r="K526" s="9"/>
      <c r="L526" s="9"/>
      <c r="M526" s="9"/>
      <c r="N526" s="9"/>
      <c r="O526" s="9"/>
      <c r="P526" s="9"/>
      <c r="Q526" s="9"/>
      <c r="R526" s="9"/>
      <c r="S526" s="9"/>
      <c r="T526" s="9"/>
      <c r="U526" s="9"/>
      <c r="V526" s="9"/>
      <c r="W526" s="9"/>
      <c r="X526" s="9"/>
      <c r="Y526" s="9"/>
      <c r="Z526" s="9"/>
      <c r="AA526" s="9"/>
      <c r="AB526" s="196"/>
    </row>
    <row r="527" spans="1:28" ht="30" customHeight="1" x14ac:dyDescent="0.25">
      <c r="A527" s="142"/>
      <c r="B527" s="131"/>
      <c r="C527" s="147"/>
      <c r="D527" s="134" t="str">
        <f>IFERROR(INDEX('MÃ CH'!$C$3:$C$3936,MATCH('Hàng trả'!$C527,'MÃ CH'!$A$3:$A$3936,0)),"")</f>
        <v/>
      </c>
      <c r="E527" s="62"/>
      <c r="F527" s="9"/>
      <c r="G527" s="9"/>
      <c r="H527" s="9"/>
      <c r="I527" s="9"/>
      <c r="J527" s="9"/>
      <c r="K527" s="9"/>
      <c r="L527" s="9"/>
      <c r="M527" s="9"/>
      <c r="N527" s="9"/>
      <c r="O527" s="9"/>
      <c r="P527" s="9"/>
      <c r="Q527" s="9"/>
      <c r="R527" s="9"/>
      <c r="S527" s="9"/>
      <c r="T527" s="9"/>
      <c r="U527" s="9"/>
      <c r="V527" s="9"/>
      <c r="W527" s="9"/>
      <c r="X527" s="9"/>
      <c r="Y527" s="9"/>
      <c r="Z527" s="9"/>
      <c r="AA527" s="9"/>
      <c r="AB527" s="196"/>
    </row>
    <row r="528" spans="1:28" ht="30" customHeight="1" x14ac:dyDescent="0.25">
      <c r="A528" s="142"/>
      <c r="B528" s="131"/>
      <c r="C528" s="151"/>
      <c r="D528" s="134" t="str">
        <f>IFERROR(INDEX('MÃ CH'!$C$3:$C$3936,MATCH('Hàng trả'!$C528,'MÃ CH'!$A$3:$A$3936,0)),"")</f>
        <v/>
      </c>
      <c r="E528" s="62"/>
      <c r="F528" s="9"/>
      <c r="G528" s="9"/>
      <c r="H528" s="9"/>
      <c r="I528" s="9"/>
      <c r="J528" s="9"/>
      <c r="K528" s="9"/>
      <c r="L528" s="9"/>
      <c r="M528" s="9"/>
      <c r="N528" s="9"/>
      <c r="O528" s="9"/>
      <c r="P528" s="9"/>
      <c r="Q528" s="9"/>
      <c r="R528" s="9"/>
      <c r="S528" s="9"/>
      <c r="T528" s="9"/>
      <c r="U528" s="9"/>
      <c r="V528" s="9"/>
      <c r="W528" s="9"/>
      <c r="X528" s="9"/>
      <c r="Y528" s="9"/>
      <c r="Z528" s="9"/>
      <c r="AA528" s="9"/>
      <c r="AB528" s="196"/>
    </row>
    <row r="529" spans="1:28" ht="30" customHeight="1" x14ac:dyDescent="0.25">
      <c r="A529" s="142"/>
      <c r="B529" s="131"/>
      <c r="C529" s="151"/>
      <c r="D529" s="134" t="str">
        <f>IFERROR(INDEX('MÃ CH'!$C$3:$C$3936,MATCH('Hàng trả'!$C529,'MÃ CH'!$A$3:$A$3936,0)),"")</f>
        <v/>
      </c>
      <c r="E529" s="62"/>
      <c r="F529" s="9"/>
      <c r="G529" s="9"/>
      <c r="H529" s="9"/>
      <c r="I529" s="9"/>
      <c r="J529" s="9"/>
      <c r="K529" s="9"/>
      <c r="L529" s="9"/>
      <c r="M529" s="9"/>
      <c r="N529" s="9"/>
      <c r="O529" s="9"/>
      <c r="P529" s="9"/>
      <c r="Q529" s="9"/>
      <c r="R529" s="9"/>
      <c r="S529" s="9"/>
      <c r="T529" s="9"/>
      <c r="U529" s="9"/>
      <c r="V529" s="9"/>
      <c r="W529" s="9"/>
      <c r="X529" s="9"/>
      <c r="Y529" s="9"/>
      <c r="Z529" s="9"/>
      <c r="AA529" s="9"/>
      <c r="AB529" s="196"/>
    </row>
    <row r="530" spans="1:28" ht="30" customHeight="1" x14ac:dyDescent="0.25">
      <c r="A530" s="142"/>
      <c r="B530" s="131"/>
      <c r="C530" s="151"/>
      <c r="D530" s="134" t="str">
        <f>IFERROR(INDEX('MÃ CH'!$C$3:$C$3936,MATCH('Hàng trả'!$C530,'MÃ CH'!$A$3:$A$3936,0)),"")</f>
        <v/>
      </c>
      <c r="E530" s="62"/>
      <c r="F530" s="9"/>
      <c r="G530" s="9"/>
      <c r="H530" s="9"/>
      <c r="I530" s="9"/>
      <c r="J530" s="9"/>
      <c r="K530" s="9"/>
      <c r="L530" s="9"/>
      <c r="M530" s="9"/>
      <c r="N530" s="9"/>
      <c r="O530" s="9"/>
      <c r="P530" s="9"/>
      <c r="Q530" s="9"/>
      <c r="R530" s="9"/>
      <c r="S530" s="9"/>
      <c r="T530" s="9"/>
      <c r="U530" s="9"/>
      <c r="V530" s="9"/>
      <c r="W530" s="9"/>
      <c r="X530" s="9"/>
      <c r="Y530" s="9"/>
      <c r="Z530" s="9"/>
      <c r="AA530" s="9"/>
      <c r="AB530" s="196"/>
    </row>
    <row r="531" spans="1:28" ht="30" customHeight="1" x14ac:dyDescent="0.25">
      <c r="A531" s="142"/>
      <c r="B531" s="131"/>
      <c r="C531" s="151"/>
      <c r="D531" s="134" t="str">
        <f>IFERROR(INDEX('MÃ CH'!$C$3:$C$3936,MATCH('Hàng trả'!$C531,'MÃ CH'!$A$3:$A$3936,0)),"")</f>
        <v/>
      </c>
      <c r="E531" s="62"/>
      <c r="F531" s="9"/>
      <c r="G531" s="9"/>
      <c r="H531" s="9"/>
      <c r="I531" s="9"/>
      <c r="J531" s="9"/>
      <c r="K531" s="9"/>
      <c r="L531" s="9"/>
      <c r="M531" s="9"/>
      <c r="N531" s="9"/>
      <c r="O531" s="9"/>
      <c r="P531" s="9"/>
      <c r="Q531" s="9"/>
      <c r="R531" s="9"/>
      <c r="S531" s="9"/>
      <c r="T531" s="9"/>
      <c r="U531" s="9"/>
      <c r="V531" s="9"/>
      <c r="W531" s="9"/>
      <c r="X531" s="9"/>
      <c r="Y531" s="9"/>
      <c r="Z531" s="9"/>
      <c r="AA531" s="9"/>
      <c r="AB531" s="196"/>
    </row>
    <row r="532" spans="1:28" ht="30" customHeight="1" x14ac:dyDescent="0.25">
      <c r="A532" s="142"/>
      <c r="B532" s="131"/>
      <c r="C532" s="151"/>
      <c r="D532" s="134" t="str">
        <f>IFERROR(INDEX('MÃ CH'!$C$3:$C$3936,MATCH('Hàng trả'!$C532,'MÃ CH'!$A$3:$A$3936,0)),"")</f>
        <v/>
      </c>
      <c r="E532" s="62"/>
      <c r="F532" s="9"/>
      <c r="G532" s="9"/>
      <c r="H532" s="9"/>
      <c r="I532" s="9"/>
      <c r="J532" s="9"/>
      <c r="K532" s="9"/>
      <c r="L532" s="9"/>
      <c r="M532" s="9"/>
      <c r="N532" s="9"/>
      <c r="O532" s="9"/>
      <c r="P532" s="9"/>
      <c r="Q532" s="9"/>
      <c r="R532" s="9"/>
      <c r="S532" s="9"/>
      <c r="T532" s="9"/>
      <c r="U532" s="9"/>
      <c r="V532" s="9"/>
      <c r="W532" s="9"/>
      <c r="X532" s="9"/>
      <c r="Y532" s="9"/>
      <c r="Z532" s="9"/>
      <c r="AA532" s="9"/>
      <c r="AB532" s="196"/>
    </row>
    <row r="533" spans="1:28" ht="30" customHeight="1" x14ac:dyDescent="0.25">
      <c r="A533" s="142"/>
      <c r="B533" s="131"/>
      <c r="C533" s="151"/>
      <c r="D533" s="134" t="str">
        <f>IFERROR(INDEX('MÃ CH'!$C$3:$C$3936,MATCH('Hàng trả'!$C533,'MÃ CH'!$A$3:$A$3936,0)),"")</f>
        <v/>
      </c>
      <c r="E533" s="62"/>
      <c r="F533" s="9"/>
      <c r="G533" s="9"/>
      <c r="H533" s="9"/>
      <c r="I533" s="9"/>
      <c r="J533" s="9"/>
      <c r="K533" s="9"/>
      <c r="L533" s="9"/>
      <c r="M533" s="9"/>
      <c r="N533" s="9"/>
      <c r="O533" s="9"/>
      <c r="P533" s="9"/>
      <c r="Q533" s="9"/>
      <c r="R533" s="9"/>
      <c r="S533" s="9"/>
      <c r="T533" s="9"/>
      <c r="U533" s="9"/>
      <c r="V533" s="9"/>
      <c r="W533" s="9"/>
      <c r="X533" s="9"/>
      <c r="Y533" s="9"/>
      <c r="Z533" s="9"/>
      <c r="AA533" s="9"/>
      <c r="AB533" s="196"/>
    </row>
    <row r="534" spans="1:28" ht="30" customHeight="1" x14ac:dyDescent="0.25">
      <c r="A534" s="142"/>
      <c r="B534" s="131"/>
      <c r="C534" s="151"/>
      <c r="D534" s="134" t="str">
        <f>IFERROR(INDEX('MÃ CH'!$C$3:$C$3936,MATCH('Hàng trả'!$C534,'MÃ CH'!$A$3:$A$3936,0)),"")</f>
        <v/>
      </c>
      <c r="E534" s="62"/>
      <c r="F534" s="9"/>
      <c r="G534" s="9"/>
      <c r="H534" s="9"/>
      <c r="I534" s="9"/>
      <c r="J534" s="9"/>
      <c r="K534" s="9"/>
      <c r="L534" s="9"/>
      <c r="M534" s="9"/>
      <c r="N534" s="9"/>
      <c r="O534" s="9"/>
      <c r="P534" s="9"/>
      <c r="Q534" s="9"/>
      <c r="R534" s="9"/>
      <c r="S534" s="9"/>
      <c r="T534" s="9"/>
      <c r="U534" s="9"/>
      <c r="V534" s="9"/>
      <c r="W534" s="9"/>
      <c r="X534" s="9"/>
      <c r="Y534" s="9"/>
      <c r="Z534" s="9"/>
      <c r="AA534" s="9"/>
      <c r="AB534" s="196"/>
    </row>
    <row r="535" spans="1:28" ht="30" customHeight="1" x14ac:dyDescent="0.25">
      <c r="A535" s="142"/>
      <c r="B535" s="131"/>
      <c r="C535" s="147"/>
      <c r="D535" s="134" t="str">
        <f>IFERROR(INDEX('MÃ CH'!$C$3:$C$3936,MATCH('Hàng trả'!$C535,'MÃ CH'!$A$3:$A$3936,0)),"")</f>
        <v/>
      </c>
      <c r="E535" s="62"/>
      <c r="F535" s="9"/>
      <c r="G535" s="9"/>
      <c r="H535" s="9"/>
      <c r="I535" s="9"/>
      <c r="J535" s="9"/>
      <c r="K535" s="9"/>
      <c r="L535" s="9"/>
      <c r="M535" s="9"/>
      <c r="N535" s="9"/>
      <c r="O535" s="9"/>
      <c r="P535" s="9"/>
      <c r="Q535" s="9"/>
      <c r="R535" s="9"/>
      <c r="S535" s="9"/>
      <c r="T535" s="9"/>
      <c r="U535" s="9"/>
      <c r="V535" s="9"/>
      <c r="W535" s="9"/>
      <c r="X535" s="9"/>
      <c r="Y535" s="9"/>
      <c r="Z535" s="9"/>
      <c r="AA535" s="9"/>
      <c r="AB535" s="196"/>
    </row>
    <row r="536" spans="1:28" ht="30" customHeight="1" x14ac:dyDescent="0.25">
      <c r="A536" s="142"/>
      <c r="B536" s="131"/>
      <c r="C536" s="147"/>
      <c r="D536" s="134" t="str">
        <f>IFERROR(INDEX('MÃ CH'!$C$3:$C$3936,MATCH('Hàng trả'!$C536,'MÃ CH'!$A$3:$A$3936,0)),"")</f>
        <v/>
      </c>
      <c r="E536" s="62"/>
      <c r="F536" s="9"/>
      <c r="G536" s="9"/>
      <c r="H536" s="9"/>
      <c r="I536" s="9"/>
      <c r="J536" s="9"/>
      <c r="K536" s="9"/>
      <c r="L536" s="9"/>
      <c r="M536" s="9"/>
      <c r="N536" s="9"/>
      <c r="O536" s="9"/>
      <c r="P536" s="9"/>
      <c r="Q536" s="9"/>
      <c r="R536" s="9"/>
      <c r="S536" s="9"/>
      <c r="T536" s="9"/>
      <c r="U536" s="9"/>
      <c r="V536" s="9"/>
      <c r="W536" s="9"/>
      <c r="X536" s="9"/>
      <c r="Y536" s="9"/>
      <c r="Z536" s="9"/>
      <c r="AA536" s="9"/>
      <c r="AB536" s="196"/>
    </row>
    <row r="537" spans="1:28" ht="30" customHeight="1" x14ac:dyDescent="0.25">
      <c r="A537" s="142"/>
      <c r="B537" s="131"/>
      <c r="C537" s="147"/>
      <c r="D537" s="134" t="str">
        <f>IFERROR(INDEX('MÃ CH'!$C$3:$C$3936,MATCH('Hàng trả'!$C537,'MÃ CH'!$A$3:$A$3936,0)),"")</f>
        <v/>
      </c>
      <c r="E537" s="62"/>
      <c r="F537" s="9"/>
      <c r="G537" s="9"/>
      <c r="H537" s="9"/>
      <c r="I537" s="9"/>
      <c r="J537" s="9"/>
      <c r="K537" s="9"/>
      <c r="L537" s="9"/>
      <c r="M537" s="9"/>
      <c r="N537" s="9"/>
      <c r="O537" s="9"/>
      <c r="P537" s="9"/>
      <c r="Q537" s="9"/>
      <c r="R537" s="9"/>
      <c r="S537" s="9"/>
      <c r="T537" s="9"/>
      <c r="U537" s="9"/>
      <c r="V537" s="9"/>
      <c r="W537" s="9"/>
      <c r="X537" s="9"/>
      <c r="Y537" s="9"/>
      <c r="Z537" s="9"/>
      <c r="AA537" s="9"/>
      <c r="AB537" s="196"/>
    </row>
    <row r="538" spans="1:28" ht="30" customHeight="1" x14ac:dyDescent="0.25">
      <c r="A538" s="161"/>
      <c r="B538" s="162"/>
      <c r="C538" s="151"/>
      <c r="D538" s="134" t="str">
        <f>IFERROR(INDEX('MÃ CH'!$C$3:$C$3936,MATCH('Hàng trả'!$C538,'MÃ CH'!$A$3:$A$3936,0)),"")</f>
        <v/>
      </c>
      <c r="E538" s="62"/>
      <c r="F538" s="9"/>
      <c r="G538" s="9"/>
      <c r="H538" s="9"/>
      <c r="I538" s="9"/>
      <c r="J538" s="9"/>
      <c r="K538" s="9"/>
      <c r="L538" s="9"/>
      <c r="M538" s="9"/>
      <c r="N538" s="9"/>
      <c r="O538" s="9"/>
      <c r="P538" s="9"/>
      <c r="Q538" s="9"/>
      <c r="R538" s="9"/>
      <c r="S538" s="9"/>
      <c r="T538" s="9"/>
      <c r="U538" s="9"/>
      <c r="V538" s="9"/>
      <c r="W538" s="9"/>
      <c r="X538" s="9"/>
      <c r="Y538" s="9"/>
      <c r="Z538" s="9"/>
      <c r="AA538" s="9"/>
      <c r="AB538" s="196"/>
    </row>
    <row r="539" spans="1:28" ht="30" customHeight="1" x14ac:dyDescent="0.25">
      <c r="A539" s="142"/>
      <c r="B539" s="131"/>
      <c r="C539" s="151"/>
      <c r="D539" s="134" t="str">
        <f>IFERROR(INDEX('MÃ CH'!$C$3:$C$3936,MATCH('Hàng trả'!$C539,'MÃ CH'!$A$3:$A$3936,0)),"")</f>
        <v/>
      </c>
      <c r="E539" s="62"/>
      <c r="F539" s="9"/>
      <c r="G539" s="9"/>
      <c r="H539" s="9"/>
      <c r="I539" s="9"/>
      <c r="J539" s="9"/>
      <c r="K539" s="9"/>
      <c r="L539" s="9"/>
      <c r="M539" s="9"/>
      <c r="N539" s="9"/>
      <c r="O539" s="9"/>
      <c r="P539" s="9"/>
      <c r="Q539" s="9"/>
      <c r="R539" s="9"/>
      <c r="S539" s="9"/>
      <c r="T539" s="9"/>
      <c r="U539" s="9"/>
      <c r="V539" s="9"/>
      <c r="W539" s="9"/>
      <c r="X539" s="9"/>
      <c r="Y539" s="9"/>
      <c r="Z539" s="9"/>
      <c r="AA539" s="9"/>
      <c r="AB539" s="196"/>
    </row>
    <row r="540" spans="1:28" ht="30" customHeight="1" x14ac:dyDescent="0.25">
      <c r="A540" s="142"/>
      <c r="B540" s="131"/>
      <c r="C540" s="151"/>
      <c r="D540" s="134" t="str">
        <f>IFERROR(INDEX('MÃ CH'!$C$3:$C$3936,MATCH('Hàng trả'!$C540,'MÃ CH'!$A$3:$A$3936,0)),"")</f>
        <v/>
      </c>
      <c r="E540" s="62"/>
      <c r="F540" s="9"/>
      <c r="G540" s="9"/>
      <c r="H540" s="9"/>
      <c r="I540" s="9"/>
      <c r="J540" s="9"/>
      <c r="K540" s="9"/>
      <c r="L540" s="9"/>
      <c r="M540" s="9"/>
      <c r="N540" s="9"/>
      <c r="O540" s="9"/>
      <c r="P540" s="9"/>
      <c r="Q540" s="9"/>
      <c r="R540" s="9"/>
      <c r="S540" s="9"/>
      <c r="T540" s="9"/>
      <c r="U540" s="9"/>
      <c r="V540" s="9"/>
      <c r="W540" s="9"/>
      <c r="X540" s="9"/>
      <c r="Y540" s="9"/>
      <c r="Z540" s="9"/>
      <c r="AA540" s="9"/>
      <c r="AB540" s="196"/>
    </row>
    <row r="541" spans="1:28" ht="30" customHeight="1" x14ac:dyDescent="0.25">
      <c r="A541" s="142"/>
      <c r="B541" s="131"/>
      <c r="C541" s="151"/>
      <c r="D541" s="134" t="str">
        <f>IFERROR(INDEX('MÃ CH'!$C$3:$C$3936,MATCH('Hàng trả'!$C541,'MÃ CH'!$A$3:$A$3936,0)),"")</f>
        <v/>
      </c>
      <c r="E541" s="62"/>
      <c r="F541" s="9"/>
      <c r="G541" s="9"/>
      <c r="H541" s="9"/>
      <c r="I541" s="9"/>
      <c r="J541" s="9"/>
      <c r="K541" s="9"/>
      <c r="L541" s="9"/>
      <c r="M541" s="9"/>
      <c r="N541" s="9"/>
      <c r="O541" s="9"/>
      <c r="P541" s="9"/>
      <c r="Q541" s="9"/>
      <c r="R541" s="9"/>
      <c r="S541" s="9"/>
      <c r="T541" s="9"/>
      <c r="U541" s="9"/>
      <c r="V541" s="9"/>
      <c r="W541" s="9"/>
      <c r="X541" s="9"/>
      <c r="Y541" s="9"/>
      <c r="Z541" s="9"/>
      <c r="AA541" s="9"/>
      <c r="AB541" s="196"/>
    </row>
    <row r="542" spans="1:28" ht="30" customHeight="1" x14ac:dyDescent="0.25">
      <c r="A542" s="142"/>
      <c r="B542" s="131"/>
      <c r="C542" s="151"/>
      <c r="D542" s="134" t="str">
        <f>IFERROR(INDEX('MÃ CH'!$C$3:$C$3936,MATCH('Hàng trả'!$C542,'MÃ CH'!$A$3:$A$3936,0)),"")</f>
        <v/>
      </c>
      <c r="E542" s="62"/>
      <c r="F542" s="9"/>
      <c r="G542" s="9"/>
      <c r="H542" s="9"/>
      <c r="I542" s="9"/>
      <c r="J542" s="9"/>
      <c r="K542" s="9"/>
      <c r="L542" s="9"/>
      <c r="M542" s="9"/>
      <c r="N542" s="9"/>
      <c r="O542" s="9"/>
      <c r="P542" s="9"/>
      <c r="Q542" s="9"/>
      <c r="R542" s="9"/>
      <c r="S542" s="9"/>
      <c r="T542" s="9"/>
      <c r="U542" s="9"/>
      <c r="V542" s="9"/>
      <c r="W542" s="9"/>
      <c r="X542" s="9"/>
      <c r="Y542" s="9"/>
      <c r="Z542" s="9"/>
      <c r="AA542" s="9"/>
      <c r="AB542" s="196"/>
    </row>
    <row r="543" spans="1:28" ht="30" customHeight="1" x14ac:dyDescent="0.25">
      <c r="A543" s="142"/>
      <c r="B543" s="131"/>
      <c r="C543" s="151"/>
      <c r="D543" s="134" t="str">
        <f>IFERROR(INDEX('MÃ CH'!$C$3:$C$3936,MATCH('Hàng trả'!$C543,'MÃ CH'!$A$3:$A$3936,0)),"")</f>
        <v/>
      </c>
      <c r="E543" s="62"/>
      <c r="F543" s="9"/>
      <c r="G543" s="9"/>
      <c r="H543" s="9"/>
      <c r="I543" s="9"/>
      <c r="J543" s="9"/>
      <c r="K543" s="9"/>
      <c r="L543" s="9"/>
      <c r="M543" s="9"/>
      <c r="N543" s="9"/>
      <c r="O543" s="9"/>
      <c r="P543" s="9"/>
      <c r="Q543" s="9"/>
      <c r="R543" s="9"/>
      <c r="S543" s="9"/>
      <c r="T543" s="9"/>
      <c r="U543" s="9"/>
      <c r="V543" s="9"/>
      <c r="W543" s="9"/>
      <c r="X543" s="9"/>
      <c r="Y543" s="9"/>
      <c r="Z543" s="9"/>
      <c r="AA543" s="9"/>
      <c r="AB543" s="196"/>
    </row>
    <row r="544" spans="1:28" ht="30" customHeight="1" x14ac:dyDescent="0.25">
      <c r="A544" s="142"/>
      <c r="B544" s="131"/>
      <c r="C544" s="151"/>
      <c r="D544" s="134" t="str">
        <f>IFERROR(INDEX('MÃ CH'!$C$3:$C$3936,MATCH('Hàng trả'!$C544,'MÃ CH'!$A$3:$A$3936,0)),"")</f>
        <v/>
      </c>
      <c r="E544" s="62"/>
      <c r="F544" s="9"/>
      <c r="G544" s="9"/>
      <c r="H544" s="9"/>
      <c r="I544" s="9"/>
      <c r="J544" s="9"/>
      <c r="K544" s="214"/>
      <c r="L544" s="213"/>
      <c r="M544" s="9"/>
      <c r="N544" s="9"/>
      <c r="O544" s="9"/>
      <c r="P544" s="9"/>
      <c r="Q544" s="9"/>
      <c r="R544" s="9"/>
      <c r="S544" s="213"/>
      <c r="T544" s="213"/>
      <c r="U544" s="9"/>
      <c r="V544" s="9"/>
      <c r="W544" s="9"/>
      <c r="X544" s="9"/>
      <c r="Y544" s="9"/>
      <c r="Z544" s="9"/>
      <c r="AA544" s="9"/>
      <c r="AB544" s="196"/>
    </row>
    <row r="545" spans="1:28" ht="30" customHeight="1" x14ac:dyDescent="0.25">
      <c r="A545" s="142"/>
      <c r="B545" s="131"/>
      <c r="C545" s="151"/>
      <c r="D545" s="134" t="str">
        <f>IFERROR(INDEX('MÃ CH'!$C$3:$C$3936,MATCH('Hàng trả'!$C545,'MÃ CH'!$A$3:$A$3936,0)),"")</f>
        <v/>
      </c>
      <c r="E545" s="62"/>
      <c r="F545" s="9"/>
      <c r="G545" s="9"/>
      <c r="H545" s="9"/>
      <c r="I545" s="9"/>
      <c r="J545" s="9"/>
      <c r="K545" s="9"/>
      <c r="L545" s="9"/>
      <c r="M545" s="9"/>
      <c r="N545" s="9"/>
      <c r="O545" s="9"/>
      <c r="P545" s="9"/>
      <c r="Q545" s="9"/>
      <c r="R545" s="9"/>
      <c r="S545" s="9"/>
      <c r="T545" s="9"/>
      <c r="U545" s="9"/>
      <c r="V545" s="9"/>
      <c r="W545" s="9"/>
      <c r="X545" s="9"/>
      <c r="Y545" s="9"/>
      <c r="Z545" s="9"/>
      <c r="AA545" s="9"/>
      <c r="AB545" s="196"/>
    </row>
    <row r="546" spans="1:28" ht="30" customHeight="1" x14ac:dyDescent="0.25">
      <c r="A546" s="142"/>
      <c r="B546" s="131"/>
      <c r="C546" s="151"/>
      <c r="D546" s="134" t="str">
        <f>IFERROR(INDEX('MÃ CH'!$C$3:$C$3936,MATCH('Hàng trả'!$C546,'MÃ CH'!$A$3:$A$3936,0)),"")</f>
        <v/>
      </c>
      <c r="E546" s="62"/>
      <c r="F546" s="9"/>
      <c r="G546" s="9"/>
      <c r="H546" s="9"/>
      <c r="I546" s="9"/>
      <c r="J546" s="9"/>
      <c r="K546" s="9"/>
      <c r="L546" s="9"/>
      <c r="M546" s="9"/>
      <c r="N546" s="9"/>
      <c r="O546" s="9"/>
      <c r="P546" s="9"/>
      <c r="Q546" s="9"/>
      <c r="R546" s="9"/>
      <c r="S546" s="9"/>
      <c r="T546" s="9"/>
      <c r="U546" s="9"/>
      <c r="V546" s="9"/>
      <c r="W546" s="9"/>
      <c r="X546" s="9"/>
      <c r="Y546" s="9"/>
      <c r="Z546" s="9"/>
      <c r="AA546" s="9"/>
      <c r="AB546" s="196"/>
    </row>
    <row r="547" spans="1:28" ht="30" customHeight="1" x14ac:dyDescent="0.25">
      <c r="A547" s="142"/>
      <c r="B547" s="131"/>
      <c r="C547" s="144"/>
      <c r="D547" s="134" t="str">
        <f>IFERROR(INDEX('MÃ CH'!$C$3:$C$3936,MATCH('Hàng trả'!$C547,'MÃ CH'!$A$3:$A$3936,0)),"")</f>
        <v/>
      </c>
      <c r="E547" s="62"/>
      <c r="F547" s="9"/>
      <c r="G547" s="9"/>
      <c r="H547" s="9"/>
      <c r="I547" s="9"/>
      <c r="J547" s="9"/>
      <c r="K547" s="9"/>
      <c r="L547" s="9"/>
      <c r="M547" s="9"/>
      <c r="N547" s="9"/>
      <c r="O547" s="9"/>
      <c r="P547" s="9"/>
      <c r="Q547" s="9"/>
      <c r="R547" s="9"/>
      <c r="S547" s="9"/>
      <c r="T547" s="9"/>
      <c r="U547" s="9"/>
      <c r="V547" s="9"/>
      <c r="W547" s="9"/>
      <c r="X547" s="9"/>
      <c r="Y547" s="9"/>
      <c r="Z547" s="9"/>
      <c r="AA547" s="215"/>
      <c r="AB547" s="199"/>
    </row>
    <row r="548" spans="1:28" ht="30" customHeight="1" x14ac:dyDescent="0.25">
      <c r="A548" s="161"/>
      <c r="B548" s="162"/>
      <c r="C548" s="151"/>
      <c r="D548" s="134" t="str">
        <f>IFERROR(INDEX('MÃ CH'!$C$3:$C$3936,MATCH('Hàng trả'!$C548,'MÃ CH'!$A$3:$A$3936,0)),"")</f>
        <v/>
      </c>
      <c r="E548" s="62"/>
      <c r="F548" s="9"/>
      <c r="G548" s="9"/>
      <c r="H548" s="9"/>
      <c r="I548" s="9"/>
      <c r="J548" s="9"/>
      <c r="K548" s="9"/>
      <c r="L548" s="9"/>
      <c r="M548" s="9"/>
      <c r="N548" s="9"/>
      <c r="O548" s="9"/>
      <c r="P548" s="9"/>
      <c r="Q548" s="9"/>
      <c r="R548" s="9"/>
      <c r="S548" s="9"/>
      <c r="T548" s="9"/>
      <c r="U548" s="9"/>
      <c r="V548" s="9"/>
      <c r="W548" s="9"/>
      <c r="X548" s="9"/>
      <c r="Y548" s="9"/>
      <c r="Z548" s="9"/>
      <c r="AA548" s="9"/>
      <c r="AB548" s="196"/>
    </row>
    <row r="549" spans="1:28" ht="30" customHeight="1" x14ac:dyDescent="0.25">
      <c r="A549" s="142"/>
      <c r="B549" s="131"/>
      <c r="C549" s="151"/>
      <c r="D549" s="134" t="str">
        <f>IFERROR(INDEX('MÃ CH'!$C$3:$C$3936,MATCH('Hàng trả'!$C549,'MÃ CH'!$A$3:$A$3936,0)),"")</f>
        <v/>
      </c>
      <c r="E549" s="62"/>
      <c r="F549" s="9"/>
      <c r="G549" s="9"/>
      <c r="H549" s="9"/>
      <c r="I549" s="9"/>
      <c r="J549" s="9"/>
      <c r="K549" s="9"/>
      <c r="L549" s="9"/>
      <c r="M549" s="9"/>
      <c r="N549" s="9"/>
      <c r="O549" s="9"/>
      <c r="P549" s="9"/>
      <c r="Q549" s="9"/>
      <c r="R549" s="9"/>
      <c r="S549" s="9"/>
      <c r="T549" s="9"/>
      <c r="U549" s="9"/>
      <c r="V549" s="9"/>
      <c r="W549" s="9"/>
      <c r="X549" s="9"/>
      <c r="Y549" s="9"/>
      <c r="Z549" s="9"/>
      <c r="AA549" s="9"/>
      <c r="AB549" s="196"/>
    </row>
    <row r="550" spans="1:28" ht="30" customHeight="1" x14ac:dyDescent="0.25">
      <c r="A550" s="142"/>
      <c r="B550" s="131"/>
      <c r="C550" s="151"/>
      <c r="D550" s="134" t="str">
        <f>IFERROR(INDEX('MÃ CH'!$C$3:$C$3936,MATCH('Hàng trả'!$C550,'MÃ CH'!$A$3:$A$3936,0)),"")</f>
        <v/>
      </c>
      <c r="E550" s="62"/>
      <c r="F550" s="9"/>
      <c r="G550" s="9"/>
      <c r="H550" s="9"/>
      <c r="I550" s="9"/>
      <c r="J550" s="9"/>
      <c r="K550" s="9"/>
      <c r="L550" s="9"/>
      <c r="M550" s="9"/>
      <c r="N550" s="9"/>
      <c r="O550" s="9"/>
      <c r="P550" s="9"/>
      <c r="Q550" s="9"/>
      <c r="R550" s="9"/>
      <c r="S550" s="9"/>
      <c r="T550" s="9"/>
      <c r="U550" s="9"/>
      <c r="V550" s="9"/>
      <c r="W550" s="9"/>
      <c r="X550" s="9"/>
      <c r="Y550" s="9"/>
      <c r="Z550" s="9"/>
      <c r="AA550" s="9"/>
      <c r="AB550" s="196"/>
    </row>
    <row r="551" spans="1:28" ht="30" customHeight="1" x14ac:dyDescent="0.25">
      <c r="A551" s="142"/>
      <c r="B551" s="131"/>
      <c r="C551" s="151"/>
      <c r="D551" s="134" t="str">
        <f>IFERROR(INDEX('MÃ CH'!$C$3:$C$3936,MATCH('Hàng trả'!$C551,'MÃ CH'!$A$3:$A$3936,0)),"")</f>
        <v/>
      </c>
      <c r="E551" s="62"/>
      <c r="F551" s="9"/>
      <c r="G551" s="9"/>
      <c r="H551" s="9"/>
      <c r="I551" s="9"/>
      <c r="J551" s="9"/>
      <c r="K551" s="9"/>
      <c r="L551" s="9"/>
      <c r="M551" s="9"/>
      <c r="N551" s="9"/>
      <c r="O551" s="9"/>
      <c r="P551" s="9"/>
      <c r="Q551" s="9"/>
      <c r="R551" s="9"/>
      <c r="S551" s="9"/>
      <c r="T551" s="9"/>
      <c r="U551" s="9"/>
      <c r="V551" s="9"/>
      <c r="W551" s="9"/>
      <c r="X551" s="9"/>
      <c r="Y551" s="9"/>
      <c r="Z551" s="9"/>
      <c r="AA551" s="9"/>
      <c r="AB551" s="196"/>
    </row>
    <row r="552" spans="1:28" ht="30" customHeight="1" x14ac:dyDescent="0.25">
      <c r="A552" s="142"/>
      <c r="B552" s="131"/>
      <c r="C552" s="151"/>
      <c r="D552" s="134" t="str">
        <f>IFERROR(INDEX('MÃ CH'!$C$3:$C$3936,MATCH('Hàng trả'!$C552,'MÃ CH'!$A$3:$A$3936,0)),"")</f>
        <v/>
      </c>
      <c r="E552" s="62"/>
      <c r="F552" s="9"/>
      <c r="G552" s="9"/>
      <c r="H552" s="9"/>
      <c r="I552" s="9"/>
      <c r="J552" s="9"/>
      <c r="K552" s="9"/>
      <c r="L552" s="9"/>
      <c r="M552" s="9"/>
      <c r="N552" s="9"/>
      <c r="O552" s="9"/>
      <c r="P552" s="9"/>
      <c r="Q552" s="9"/>
      <c r="R552" s="9"/>
      <c r="S552" s="9"/>
      <c r="T552" s="9"/>
      <c r="U552" s="9"/>
      <c r="V552" s="9"/>
      <c r="W552" s="9"/>
      <c r="X552" s="9"/>
      <c r="Y552" s="9"/>
      <c r="Z552" s="9"/>
      <c r="AA552" s="9"/>
      <c r="AB552" s="196"/>
    </row>
    <row r="553" spans="1:28" ht="30" customHeight="1" x14ac:dyDescent="0.25">
      <c r="A553" s="142"/>
      <c r="B553" s="131"/>
      <c r="C553" s="151"/>
      <c r="D553" s="134" t="str">
        <f>IFERROR(INDEX('MÃ CH'!$C$3:$C$3936,MATCH('Hàng trả'!$C553,'MÃ CH'!$A$3:$A$3936,0)),"")</f>
        <v/>
      </c>
      <c r="E553" s="62"/>
      <c r="F553" s="9"/>
      <c r="G553" s="9"/>
      <c r="H553" s="9"/>
      <c r="I553" s="9"/>
      <c r="J553" s="9"/>
      <c r="K553" s="9"/>
      <c r="L553" s="9"/>
      <c r="M553" s="9"/>
      <c r="N553" s="9"/>
      <c r="O553" s="9"/>
      <c r="P553" s="9"/>
      <c r="Q553" s="9"/>
      <c r="R553" s="9"/>
      <c r="S553" s="9"/>
      <c r="T553" s="9"/>
      <c r="U553" s="9"/>
      <c r="V553" s="9"/>
      <c r="W553" s="9"/>
      <c r="X553" s="9"/>
      <c r="Y553" s="9"/>
      <c r="Z553" s="9"/>
      <c r="AA553" s="9"/>
      <c r="AB553" s="196"/>
    </row>
    <row r="554" spans="1:28" ht="30" customHeight="1" x14ac:dyDescent="0.25">
      <c r="A554" s="142"/>
      <c r="B554" s="131"/>
      <c r="C554" s="151"/>
      <c r="D554" s="134" t="str">
        <f>IFERROR(INDEX('MÃ CH'!$C$3:$C$3936,MATCH('Hàng trả'!$C554,'MÃ CH'!$A$3:$A$3936,0)),"")</f>
        <v/>
      </c>
      <c r="E554" s="62"/>
      <c r="F554" s="9"/>
      <c r="G554" s="9"/>
      <c r="H554" s="9"/>
      <c r="I554" s="9"/>
      <c r="J554" s="9"/>
      <c r="K554" s="9"/>
      <c r="L554" s="9"/>
      <c r="M554" s="9"/>
      <c r="N554" s="9"/>
      <c r="O554" s="9"/>
      <c r="P554" s="9"/>
      <c r="Q554" s="9"/>
      <c r="R554" s="9"/>
      <c r="S554" s="9"/>
      <c r="T554" s="9"/>
      <c r="U554" s="9"/>
      <c r="V554" s="9"/>
      <c r="W554" s="9"/>
      <c r="X554" s="9"/>
      <c r="Y554" s="9"/>
      <c r="Z554" s="9"/>
      <c r="AA554" s="9"/>
      <c r="AB554" s="196"/>
    </row>
    <row r="555" spans="1:28" ht="30" customHeight="1" x14ac:dyDescent="0.25">
      <c r="A555" s="142"/>
      <c r="B555" s="131"/>
      <c r="C555" s="151"/>
      <c r="D555" s="134" t="str">
        <f>IFERROR(INDEX('MÃ CH'!$C$3:$C$3936,MATCH('Hàng trả'!$C555,'MÃ CH'!$A$3:$A$3936,0)),"")</f>
        <v/>
      </c>
      <c r="E555" s="62"/>
      <c r="F555" s="9"/>
      <c r="G555" s="9"/>
      <c r="H555" s="9"/>
      <c r="I555" s="9"/>
      <c r="J555" s="9"/>
      <c r="K555" s="9"/>
      <c r="L555" s="9"/>
      <c r="M555" s="9"/>
      <c r="N555" s="9"/>
      <c r="O555" s="9"/>
      <c r="P555" s="9"/>
      <c r="Q555" s="9"/>
      <c r="R555" s="9"/>
      <c r="S555" s="9"/>
      <c r="T555" s="9"/>
      <c r="U555" s="9"/>
      <c r="V555" s="9"/>
      <c r="W555" s="9"/>
      <c r="X555" s="9"/>
      <c r="Y555" s="9"/>
      <c r="Z555" s="9"/>
      <c r="AA555" s="9"/>
      <c r="AB555" s="196"/>
    </row>
    <row r="556" spans="1:28" ht="30" customHeight="1" x14ac:dyDescent="0.25">
      <c r="A556" s="142"/>
      <c r="B556" s="131"/>
      <c r="C556" s="151"/>
      <c r="D556" s="134" t="str">
        <f>IFERROR(INDEX('MÃ CH'!$C$3:$C$3936,MATCH('Hàng trả'!$C556,'MÃ CH'!$A$3:$A$3936,0)),"")</f>
        <v/>
      </c>
      <c r="E556" s="62"/>
      <c r="F556" s="9"/>
      <c r="G556" s="9"/>
      <c r="H556" s="9"/>
      <c r="I556" s="9"/>
      <c r="J556" s="9"/>
      <c r="K556" s="9"/>
      <c r="L556" s="9"/>
      <c r="M556" s="9"/>
      <c r="N556" s="9"/>
      <c r="O556" s="9"/>
      <c r="P556" s="9"/>
      <c r="Q556" s="9"/>
      <c r="R556" s="9"/>
      <c r="S556" s="9"/>
      <c r="T556" s="9"/>
      <c r="U556" s="9"/>
      <c r="V556" s="9"/>
      <c r="W556" s="9"/>
      <c r="X556" s="9"/>
      <c r="Y556" s="9"/>
      <c r="Z556" s="9"/>
      <c r="AA556" s="9"/>
      <c r="AB556" s="196"/>
    </row>
    <row r="557" spans="1:28" ht="30" customHeight="1" x14ac:dyDescent="0.25">
      <c r="A557" s="142"/>
      <c r="B557" s="131"/>
      <c r="C557" s="151"/>
      <c r="D557" s="134" t="str">
        <f>IFERROR(INDEX('MÃ CH'!$C$3:$C$3936,MATCH('Hàng trả'!$C557,'MÃ CH'!$A$3:$A$3936,0)),"")</f>
        <v/>
      </c>
      <c r="E557" s="62"/>
      <c r="F557" s="9"/>
      <c r="G557" s="9"/>
      <c r="H557" s="9"/>
      <c r="I557" s="9"/>
      <c r="J557" s="9"/>
      <c r="K557" s="9"/>
      <c r="L557" s="9"/>
      <c r="M557" s="9"/>
      <c r="N557" s="9"/>
      <c r="O557" s="9"/>
      <c r="P557" s="9"/>
      <c r="Q557" s="9"/>
      <c r="R557" s="9"/>
      <c r="S557" s="9"/>
      <c r="T557" s="9"/>
      <c r="U557" s="9"/>
      <c r="V557" s="9"/>
      <c r="W557" s="9"/>
      <c r="X557" s="9"/>
      <c r="Y557" s="9"/>
      <c r="Z557" s="9"/>
      <c r="AA557" s="9"/>
      <c r="AB557" s="196"/>
    </row>
    <row r="558" spans="1:28" ht="30" customHeight="1" x14ac:dyDescent="0.25">
      <c r="A558" s="142"/>
      <c r="B558" s="131"/>
      <c r="C558" s="151"/>
      <c r="D558" s="134" t="str">
        <f>IFERROR(INDEX('MÃ CH'!$C$3:$C$3936,MATCH('Hàng trả'!$C558,'MÃ CH'!$A$3:$A$3936,0)),"")</f>
        <v/>
      </c>
      <c r="E558" s="62"/>
      <c r="F558" s="9"/>
      <c r="G558" s="9"/>
      <c r="H558" s="9"/>
      <c r="I558" s="9"/>
      <c r="J558" s="9"/>
      <c r="K558" s="9"/>
      <c r="L558" s="9"/>
      <c r="M558" s="9"/>
      <c r="N558" s="9"/>
      <c r="O558" s="9"/>
      <c r="P558" s="9"/>
      <c r="Q558" s="9"/>
      <c r="R558" s="9"/>
      <c r="S558" s="9"/>
      <c r="T558" s="9"/>
      <c r="U558" s="9"/>
      <c r="V558" s="9"/>
      <c r="W558" s="9"/>
      <c r="X558" s="9"/>
      <c r="Y558" s="9"/>
      <c r="Z558" s="9"/>
      <c r="AA558" s="9"/>
      <c r="AB558" s="196"/>
    </row>
    <row r="559" spans="1:28" ht="30" customHeight="1" x14ac:dyDescent="0.25">
      <c r="A559" s="142"/>
      <c r="B559" s="131"/>
      <c r="C559" s="151"/>
      <c r="D559" s="134" t="str">
        <f>IFERROR(INDEX('MÃ CH'!$C$3:$C$3936,MATCH('Hàng trả'!$C559,'MÃ CH'!$A$3:$A$3936,0)),"")</f>
        <v/>
      </c>
      <c r="E559" s="62"/>
      <c r="F559" s="9"/>
      <c r="G559" s="9"/>
      <c r="H559" s="9"/>
      <c r="I559" s="9"/>
      <c r="J559" s="9"/>
      <c r="K559" s="9"/>
      <c r="L559" s="9"/>
      <c r="M559" s="9"/>
      <c r="N559" s="9"/>
      <c r="O559" s="9"/>
      <c r="P559" s="9"/>
      <c r="Q559" s="9"/>
      <c r="R559" s="9"/>
      <c r="S559" s="9"/>
      <c r="T559" s="9"/>
      <c r="U559" s="9"/>
      <c r="V559" s="9"/>
      <c r="W559" s="9"/>
      <c r="X559" s="9"/>
      <c r="Y559" s="9"/>
      <c r="Z559" s="9"/>
      <c r="AA559" s="9"/>
      <c r="AB559" s="196"/>
    </row>
    <row r="560" spans="1:28" ht="30" customHeight="1" x14ac:dyDescent="0.25">
      <c r="A560" s="142"/>
      <c r="B560" s="131"/>
      <c r="C560" s="151"/>
      <c r="D560" s="134" t="str">
        <f>IFERROR(INDEX('MÃ CH'!$C$3:$C$3936,MATCH('Hàng trả'!$C560,'MÃ CH'!$A$3:$A$3936,0)),"")</f>
        <v/>
      </c>
      <c r="E560" s="62"/>
      <c r="F560" s="9"/>
      <c r="G560" s="9"/>
      <c r="H560" s="9"/>
      <c r="I560" s="9"/>
      <c r="J560" s="9"/>
      <c r="K560" s="9"/>
      <c r="L560" s="9"/>
      <c r="M560" s="9"/>
      <c r="N560" s="9"/>
      <c r="O560" s="9"/>
      <c r="P560" s="9"/>
      <c r="Q560" s="9"/>
      <c r="R560" s="9"/>
      <c r="S560" s="9"/>
      <c r="T560" s="9"/>
      <c r="U560" s="9"/>
      <c r="V560" s="9"/>
      <c r="W560" s="9"/>
      <c r="X560" s="9"/>
      <c r="Y560" s="9"/>
      <c r="Z560" s="9"/>
      <c r="AA560" s="9"/>
      <c r="AB560" s="196"/>
    </row>
    <row r="561" spans="1:28" ht="30" customHeight="1" x14ac:dyDescent="0.25">
      <c r="A561" s="142"/>
      <c r="B561" s="131"/>
      <c r="C561" s="151"/>
      <c r="D561" s="134" t="str">
        <f>IFERROR(INDEX('MÃ CH'!$C$3:$C$3936,MATCH('Hàng trả'!$C561,'MÃ CH'!$A$3:$A$3936,0)),"")</f>
        <v/>
      </c>
      <c r="E561" s="62"/>
      <c r="F561" s="9"/>
      <c r="G561" s="9"/>
      <c r="H561" s="9"/>
      <c r="I561" s="9"/>
      <c r="J561" s="9"/>
      <c r="K561" s="9"/>
      <c r="L561" s="9"/>
      <c r="M561" s="9"/>
      <c r="N561" s="9"/>
      <c r="O561" s="9"/>
      <c r="P561" s="9"/>
      <c r="Q561" s="9"/>
      <c r="R561" s="9"/>
      <c r="S561" s="9"/>
      <c r="T561" s="9"/>
      <c r="U561" s="9"/>
      <c r="V561" s="9"/>
      <c r="W561" s="9"/>
      <c r="X561" s="9"/>
      <c r="Y561" s="9"/>
      <c r="Z561" s="9"/>
      <c r="AA561" s="9"/>
      <c r="AB561" s="196"/>
    </row>
    <row r="562" spans="1:28" ht="30" customHeight="1" x14ac:dyDescent="0.25">
      <c r="A562" s="142"/>
      <c r="B562" s="131"/>
      <c r="C562" s="151"/>
      <c r="D562" s="134" t="str">
        <f>IFERROR(INDEX('MÃ CH'!$C$3:$C$3936,MATCH('Hàng trả'!$C562,'MÃ CH'!$A$3:$A$3936,0)),"")</f>
        <v/>
      </c>
      <c r="E562" s="62"/>
      <c r="F562" s="9"/>
      <c r="G562" s="9"/>
      <c r="H562" s="9"/>
      <c r="I562" s="9"/>
      <c r="J562" s="9"/>
      <c r="K562" s="9"/>
      <c r="L562" s="9"/>
      <c r="M562" s="9"/>
      <c r="N562" s="9"/>
      <c r="O562" s="9"/>
      <c r="P562" s="9"/>
      <c r="Q562" s="9"/>
      <c r="R562" s="9"/>
      <c r="S562" s="9"/>
      <c r="T562" s="9"/>
      <c r="U562" s="9"/>
      <c r="V562" s="9"/>
      <c r="W562" s="9"/>
      <c r="X562" s="9"/>
      <c r="Y562" s="9"/>
      <c r="Z562" s="9"/>
      <c r="AA562" s="9"/>
      <c r="AB562" s="196"/>
    </row>
    <row r="563" spans="1:28" ht="30" customHeight="1" x14ac:dyDescent="0.25">
      <c r="A563" s="142"/>
      <c r="B563" s="131"/>
      <c r="C563" s="151"/>
      <c r="D563" s="134" t="str">
        <f>IFERROR(INDEX('MÃ CH'!$C$3:$C$3936,MATCH('Hàng trả'!$C563,'MÃ CH'!$A$3:$A$3936,0)),"")</f>
        <v/>
      </c>
      <c r="E563" s="62"/>
      <c r="F563" s="9"/>
      <c r="G563" s="9"/>
      <c r="H563" s="9"/>
      <c r="I563" s="9"/>
      <c r="J563" s="9"/>
      <c r="K563" s="9"/>
      <c r="L563" s="9"/>
      <c r="M563" s="9"/>
      <c r="N563" s="9"/>
      <c r="O563" s="9"/>
      <c r="P563" s="9"/>
      <c r="Q563" s="9"/>
      <c r="R563" s="9"/>
      <c r="S563" s="9"/>
      <c r="T563" s="9"/>
      <c r="U563" s="9"/>
      <c r="V563" s="9"/>
      <c r="W563" s="9"/>
      <c r="X563" s="9"/>
      <c r="Y563" s="9"/>
      <c r="Z563" s="9"/>
      <c r="AA563" s="9"/>
      <c r="AB563" s="196"/>
    </row>
    <row r="564" spans="1:28" ht="30" customHeight="1" x14ac:dyDescent="0.25">
      <c r="A564" s="142"/>
      <c r="B564" s="131"/>
      <c r="C564" s="151"/>
      <c r="D564" s="134" t="str">
        <f>IFERROR(INDEX('MÃ CH'!$C$3:$C$3936,MATCH('Hàng trả'!$C564,'MÃ CH'!$A$3:$A$3936,0)),"")</f>
        <v/>
      </c>
      <c r="E564" s="62"/>
      <c r="F564" s="9"/>
      <c r="G564" s="9"/>
      <c r="H564" s="9"/>
      <c r="I564" s="9"/>
      <c r="J564" s="9"/>
      <c r="K564" s="9"/>
      <c r="L564" s="9"/>
      <c r="M564" s="9"/>
      <c r="N564" s="9"/>
      <c r="O564" s="9"/>
      <c r="P564" s="9"/>
      <c r="Q564" s="9"/>
      <c r="R564" s="9"/>
      <c r="S564" s="9"/>
      <c r="T564" s="9"/>
      <c r="U564" s="9"/>
      <c r="V564" s="9"/>
      <c r="W564" s="9"/>
      <c r="X564" s="9"/>
      <c r="Y564" s="9"/>
      <c r="Z564" s="9"/>
      <c r="AA564" s="9"/>
      <c r="AB564" s="196"/>
    </row>
    <row r="565" spans="1:28" ht="30" customHeight="1" x14ac:dyDescent="0.25">
      <c r="A565" s="142"/>
      <c r="B565" s="131"/>
      <c r="C565" s="151"/>
      <c r="D565" s="134" t="str">
        <f>IFERROR(INDEX('MÃ CH'!$C$3:$C$3936,MATCH('Hàng trả'!$C565,'MÃ CH'!$A$3:$A$3936,0)),"")</f>
        <v/>
      </c>
      <c r="E565" s="62"/>
      <c r="F565" s="9"/>
      <c r="G565" s="9"/>
      <c r="H565" s="9"/>
      <c r="I565" s="9"/>
      <c r="J565" s="9"/>
      <c r="K565" s="9"/>
      <c r="L565" s="9"/>
      <c r="M565" s="9"/>
      <c r="N565" s="9"/>
      <c r="O565" s="9"/>
      <c r="P565" s="9"/>
      <c r="Q565" s="9"/>
      <c r="R565" s="9"/>
      <c r="S565" s="9"/>
      <c r="T565" s="9"/>
      <c r="U565" s="9"/>
      <c r="V565" s="9"/>
      <c r="W565" s="9"/>
      <c r="X565" s="9"/>
      <c r="Y565" s="9"/>
      <c r="Z565" s="9"/>
      <c r="AA565" s="9"/>
      <c r="AB565" s="196"/>
    </row>
    <row r="566" spans="1:28" ht="30" customHeight="1" x14ac:dyDescent="0.25">
      <c r="A566" s="142"/>
      <c r="B566" s="131"/>
      <c r="C566" s="151"/>
      <c r="D566" s="134" t="str">
        <f>IFERROR(INDEX('MÃ CH'!$C$3:$C$3936,MATCH('Hàng trả'!$C566,'MÃ CH'!$A$3:$A$3936,0)),"")</f>
        <v/>
      </c>
      <c r="E566" s="62"/>
      <c r="F566" s="9"/>
      <c r="G566" s="9"/>
      <c r="H566" s="9"/>
      <c r="I566" s="9"/>
      <c r="J566" s="9"/>
      <c r="K566" s="9"/>
      <c r="L566" s="9"/>
      <c r="M566" s="9"/>
      <c r="N566" s="9"/>
      <c r="O566" s="9"/>
      <c r="P566" s="9"/>
      <c r="Q566" s="9"/>
      <c r="R566" s="9"/>
      <c r="S566" s="9"/>
      <c r="T566" s="9"/>
      <c r="U566" s="9"/>
      <c r="V566" s="9"/>
      <c r="W566" s="9"/>
      <c r="X566" s="9"/>
      <c r="Y566" s="9"/>
      <c r="Z566" s="9"/>
      <c r="AA566" s="9"/>
      <c r="AB566" s="196"/>
    </row>
    <row r="567" spans="1:28" ht="30" customHeight="1" x14ac:dyDescent="0.25">
      <c r="A567" s="142"/>
      <c r="B567" s="131"/>
      <c r="C567" s="151"/>
      <c r="D567" s="134" t="str">
        <f>IFERROR(INDEX('MÃ CH'!$C$3:$C$3936,MATCH('Hàng trả'!$C567,'MÃ CH'!$A$3:$A$3936,0)),"")</f>
        <v/>
      </c>
      <c r="E567" s="62"/>
      <c r="F567" s="9"/>
      <c r="G567" s="9"/>
      <c r="H567" s="9"/>
      <c r="I567" s="9"/>
      <c r="J567" s="9"/>
      <c r="K567" s="9"/>
      <c r="L567" s="9"/>
      <c r="M567" s="9"/>
      <c r="N567" s="9"/>
      <c r="O567" s="9"/>
      <c r="P567" s="9"/>
      <c r="Q567" s="9"/>
      <c r="R567" s="9"/>
      <c r="S567" s="9"/>
      <c r="T567" s="9"/>
      <c r="U567" s="9"/>
      <c r="V567" s="9"/>
      <c r="W567" s="9"/>
      <c r="X567" s="9"/>
      <c r="Y567" s="9"/>
      <c r="Z567" s="9"/>
      <c r="AA567" s="9"/>
      <c r="AB567" s="196"/>
    </row>
    <row r="568" spans="1:28" ht="30" customHeight="1" x14ac:dyDescent="0.25">
      <c r="A568" s="142"/>
      <c r="B568" s="131"/>
      <c r="C568" s="151"/>
      <c r="D568" s="134" t="str">
        <f>IFERROR(INDEX('MÃ CH'!$C$3:$C$3936,MATCH('Hàng trả'!$C568,'MÃ CH'!$A$3:$A$3936,0)),"")</f>
        <v/>
      </c>
      <c r="E568" s="62"/>
      <c r="F568" s="9"/>
      <c r="G568" s="9"/>
      <c r="H568" s="9"/>
      <c r="I568" s="9"/>
      <c r="J568" s="9"/>
      <c r="K568" s="9"/>
      <c r="L568" s="9"/>
      <c r="M568" s="9"/>
      <c r="N568" s="9"/>
      <c r="O568" s="9"/>
      <c r="P568" s="9"/>
      <c r="Q568" s="9"/>
      <c r="R568" s="9"/>
      <c r="S568" s="9"/>
      <c r="T568" s="9"/>
      <c r="U568" s="9"/>
      <c r="V568" s="9"/>
      <c r="W568" s="9"/>
      <c r="X568" s="9"/>
      <c r="Y568" s="9"/>
      <c r="Z568" s="9"/>
      <c r="AA568" s="9"/>
      <c r="AB568" s="196"/>
    </row>
    <row r="569" spans="1:28" ht="30" customHeight="1" x14ac:dyDescent="0.25">
      <c r="A569" s="142"/>
      <c r="B569" s="131"/>
      <c r="C569" s="151"/>
      <c r="D569" s="134" t="str">
        <f>IFERROR(INDEX('MÃ CH'!$C$3:$C$3936,MATCH('Hàng trả'!$C569,'MÃ CH'!$A$3:$A$3936,0)),"")</f>
        <v/>
      </c>
      <c r="E569" s="62"/>
      <c r="F569" s="9"/>
      <c r="G569" s="9"/>
      <c r="H569" s="9"/>
      <c r="I569" s="9"/>
      <c r="J569" s="9"/>
      <c r="K569" s="9"/>
      <c r="L569" s="9"/>
      <c r="M569" s="9"/>
      <c r="N569" s="9"/>
      <c r="O569" s="9"/>
      <c r="P569" s="9"/>
      <c r="Q569" s="9"/>
      <c r="R569" s="9"/>
      <c r="S569" s="9"/>
      <c r="T569" s="9"/>
      <c r="U569" s="9"/>
      <c r="V569" s="9"/>
      <c r="W569" s="9"/>
      <c r="X569" s="9"/>
      <c r="Y569" s="9"/>
      <c r="Z569" s="9"/>
      <c r="AA569" s="9"/>
      <c r="AB569" s="196"/>
    </row>
    <row r="570" spans="1:28" ht="30" customHeight="1" x14ac:dyDescent="0.25">
      <c r="A570" s="142"/>
      <c r="B570" s="131"/>
      <c r="C570" s="151"/>
      <c r="D570" s="134" t="str">
        <f>IFERROR(INDEX('MÃ CH'!$C$3:$C$3936,MATCH('Hàng trả'!$C570,'MÃ CH'!$A$3:$A$3936,0)),"")</f>
        <v/>
      </c>
      <c r="E570" s="62"/>
      <c r="F570" s="9"/>
      <c r="G570" s="9"/>
      <c r="H570" s="9"/>
      <c r="I570" s="9"/>
      <c r="J570" s="9"/>
      <c r="K570" s="9"/>
      <c r="L570" s="9"/>
      <c r="M570" s="9"/>
      <c r="N570" s="9"/>
      <c r="O570" s="9"/>
      <c r="P570" s="9"/>
      <c r="Q570" s="9"/>
      <c r="R570" s="9"/>
      <c r="S570" s="9"/>
      <c r="T570" s="9"/>
      <c r="U570" s="9"/>
      <c r="V570" s="9"/>
      <c r="W570" s="9"/>
      <c r="X570" s="9"/>
      <c r="Y570" s="9"/>
      <c r="Z570" s="9"/>
      <c r="AA570" s="9"/>
      <c r="AB570" s="196"/>
    </row>
    <row r="571" spans="1:28" ht="30" customHeight="1" x14ac:dyDescent="0.25">
      <c r="A571" s="142"/>
      <c r="B571" s="131"/>
      <c r="C571" s="151"/>
      <c r="D571" s="134" t="str">
        <f>IFERROR(INDEX('MÃ CH'!$C$3:$C$3936,MATCH('Hàng trả'!$C571,'MÃ CH'!$A$3:$A$3936,0)),"")</f>
        <v/>
      </c>
      <c r="E571" s="62"/>
      <c r="F571" s="9"/>
      <c r="G571" s="9"/>
      <c r="H571" s="9"/>
      <c r="I571" s="9"/>
      <c r="J571" s="9"/>
      <c r="K571" s="9"/>
      <c r="L571" s="9"/>
      <c r="M571" s="9"/>
      <c r="N571" s="9"/>
      <c r="O571" s="9"/>
      <c r="P571" s="9"/>
      <c r="Q571" s="9"/>
      <c r="R571" s="9"/>
      <c r="S571" s="9"/>
      <c r="T571" s="9"/>
      <c r="U571" s="9"/>
      <c r="V571" s="9"/>
      <c r="W571" s="9"/>
      <c r="X571" s="9"/>
      <c r="Y571" s="9"/>
      <c r="Z571" s="9"/>
      <c r="AA571" s="9"/>
      <c r="AB571" s="196"/>
    </row>
    <row r="572" spans="1:28" ht="30" customHeight="1" x14ac:dyDescent="0.25">
      <c r="A572" s="142"/>
      <c r="B572" s="131"/>
      <c r="C572" s="151"/>
      <c r="D572" s="134" t="str">
        <f>IFERROR(INDEX('MÃ CH'!$C$3:$C$3936,MATCH('Hàng trả'!$C572,'MÃ CH'!$A$3:$A$3936,0)),"")</f>
        <v/>
      </c>
      <c r="E572" s="62"/>
      <c r="F572" s="9"/>
      <c r="G572" s="9"/>
      <c r="H572" s="9"/>
      <c r="I572" s="9"/>
      <c r="J572" s="9"/>
      <c r="K572" s="9"/>
      <c r="L572" s="9"/>
      <c r="M572" s="9"/>
      <c r="N572" s="9"/>
      <c r="O572" s="9"/>
      <c r="P572" s="9"/>
      <c r="Q572" s="9"/>
      <c r="R572" s="9"/>
      <c r="S572" s="9"/>
      <c r="T572" s="9"/>
      <c r="U572" s="9"/>
      <c r="V572" s="9"/>
      <c r="W572" s="9"/>
      <c r="X572" s="9"/>
      <c r="Y572" s="9"/>
      <c r="Z572" s="9"/>
      <c r="AA572" s="9"/>
      <c r="AB572" s="196"/>
    </row>
    <row r="573" spans="1:28" ht="30" customHeight="1" x14ac:dyDescent="0.25">
      <c r="A573" s="142"/>
      <c r="B573" s="131"/>
      <c r="C573" s="151"/>
      <c r="D573" s="134" t="str">
        <f>IFERROR(INDEX('MÃ CH'!$C$3:$C$3936,MATCH('Hàng trả'!$C573,'MÃ CH'!$A$3:$A$3936,0)),"")</f>
        <v/>
      </c>
      <c r="E573" s="62"/>
      <c r="F573" s="9"/>
      <c r="G573" s="9"/>
      <c r="H573" s="9"/>
      <c r="I573" s="9"/>
      <c r="J573" s="9"/>
      <c r="K573" s="9"/>
      <c r="L573" s="9"/>
      <c r="M573" s="9"/>
      <c r="N573" s="9"/>
      <c r="O573" s="9"/>
      <c r="P573" s="9"/>
      <c r="Q573" s="9"/>
      <c r="R573" s="9"/>
      <c r="S573" s="9"/>
      <c r="T573" s="9"/>
      <c r="U573" s="9"/>
      <c r="V573" s="9"/>
      <c r="W573" s="9"/>
      <c r="X573" s="9"/>
      <c r="Y573" s="9"/>
      <c r="Z573" s="9"/>
      <c r="AA573" s="9"/>
      <c r="AB573" s="196"/>
    </row>
    <row r="574" spans="1:28" ht="30" customHeight="1" x14ac:dyDescent="0.25">
      <c r="A574" s="142"/>
      <c r="B574" s="131"/>
      <c r="C574" s="151"/>
      <c r="D574" s="134" t="str">
        <f>IFERROR(INDEX('MÃ CH'!$C$3:$C$3936,MATCH('Hàng trả'!$C574,'MÃ CH'!$A$3:$A$3936,0)),"")</f>
        <v/>
      </c>
      <c r="E574" s="62"/>
      <c r="F574" s="9"/>
      <c r="G574" s="9"/>
      <c r="H574" s="9"/>
      <c r="I574" s="9"/>
      <c r="J574" s="9"/>
      <c r="K574" s="9"/>
      <c r="L574" s="9"/>
      <c r="M574" s="9"/>
      <c r="N574" s="9"/>
      <c r="O574" s="9"/>
      <c r="P574" s="9"/>
      <c r="Q574" s="9"/>
      <c r="R574" s="9"/>
      <c r="S574" s="9"/>
      <c r="T574" s="9"/>
      <c r="U574" s="9"/>
      <c r="V574" s="9"/>
      <c r="W574" s="9"/>
      <c r="X574" s="9"/>
      <c r="Y574" s="9"/>
      <c r="Z574" s="9"/>
      <c r="AA574" s="9"/>
      <c r="AB574" s="196"/>
    </row>
    <row r="575" spans="1:28" ht="30" customHeight="1" x14ac:dyDescent="0.25">
      <c r="A575" s="142"/>
      <c r="B575" s="131"/>
      <c r="C575" s="151"/>
      <c r="D575" s="134" t="str">
        <f>IFERROR(INDEX('MÃ CH'!$C$3:$C$3936,MATCH('Hàng trả'!$C575,'MÃ CH'!$A$3:$A$3936,0)),"")</f>
        <v/>
      </c>
      <c r="E575" s="62"/>
      <c r="F575" s="9"/>
      <c r="G575" s="9"/>
      <c r="H575" s="9"/>
      <c r="I575" s="9"/>
      <c r="J575" s="9"/>
      <c r="K575" s="9"/>
      <c r="L575" s="9"/>
      <c r="M575" s="9"/>
      <c r="N575" s="9"/>
      <c r="O575" s="9"/>
      <c r="P575" s="9"/>
      <c r="Q575" s="9"/>
      <c r="R575" s="9"/>
      <c r="S575" s="9"/>
      <c r="T575" s="9"/>
      <c r="U575" s="9"/>
      <c r="V575" s="9"/>
      <c r="W575" s="9"/>
      <c r="X575" s="9"/>
      <c r="Y575" s="9"/>
      <c r="Z575" s="9"/>
      <c r="AA575" s="9"/>
      <c r="AB575" s="196"/>
    </row>
    <row r="576" spans="1:28" ht="30" customHeight="1" x14ac:dyDescent="0.25">
      <c r="A576" s="142"/>
      <c r="B576" s="131"/>
      <c r="C576" s="151"/>
      <c r="D576" s="134" t="str">
        <f>IFERROR(INDEX('MÃ CH'!$C$3:$C$3936,MATCH('Hàng trả'!$C576,'MÃ CH'!$A$3:$A$3936,0)),"")</f>
        <v/>
      </c>
      <c r="E576" s="62"/>
      <c r="F576" s="9"/>
      <c r="G576" s="9"/>
      <c r="H576" s="9"/>
      <c r="I576" s="9"/>
      <c r="J576" s="9"/>
      <c r="K576" s="9"/>
      <c r="L576" s="9"/>
      <c r="M576" s="9"/>
      <c r="N576" s="9"/>
      <c r="O576" s="9"/>
      <c r="P576" s="9"/>
      <c r="Q576" s="9"/>
      <c r="R576" s="9"/>
      <c r="S576" s="9"/>
      <c r="T576" s="9"/>
      <c r="U576" s="9"/>
      <c r="V576" s="9"/>
      <c r="W576" s="9"/>
      <c r="X576" s="9"/>
      <c r="Y576" s="9"/>
      <c r="Z576" s="9"/>
      <c r="AA576" s="9"/>
      <c r="AB576" s="196"/>
    </row>
    <row r="577" spans="1:28" ht="30" customHeight="1" x14ac:dyDescent="0.25">
      <c r="A577" s="142"/>
      <c r="B577" s="131"/>
      <c r="C577" s="151"/>
      <c r="D577" s="134" t="str">
        <f>IFERROR(INDEX('MÃ CH'!$C$3:$C$3936,MATCH('Hàng trả'!$C577,'MÃ CH'!$A$3:$A$3936,0)),"")</f>
        <v/>
      </c>
      <c r="E577" s="62"/>
      <c r="F577" s="9"/>
      <c r="G577" s="9"/>
      <c r="H577" s="9"/>
      <c r="I577" s="9"/>
      <c r="J577" s="9"/>
      <c r="K577" s="9"/>
      <c r="L577" s="9"/>
      <c r="M577" s="9"/>
      <c r="N577" s="9"/>
      <c r="O577" s="9"/>
      <c r="P577" s="9"/>
      <c r="Q577" s="9"/>
      <c r="R577" s="9"/>
      <c r="S577" s="9"/>
      <c r="T577" s="9"/>
      <c r="U577" s="9"/>
      <c r="V577" s="9"/>
      <c r="W577" s="9"/>
      <c r="X577" s="9"/>
      <c r="Y577" s="9"/>
      <c r="Z577" s="9"/>
      <c r="AA577" s="9"/>
      <c r="AB577" s="196"/>
    </row>
    <row r="578" spans="1:28" ht="30" customHeight="1" x14ac:dyDescent="0.25">
      <c r="A578" s="142"/>
      <c r="B578" s="131"/>
      <c r="C578" s="151"/>
      <c r="D578" s="134" t="str">
        <f>IFERROR(INDEX('MÃ CH'!$C$3:$C$3936,MATCH('Hàng trả'!$C578,'MÃ CH'!$A$3:$A$3936,0)),"")</f>
        <v/>
      </c>
      <c r="E578" s="62"/>
      <c r="F578" s="9"/>
      <c r="G578" s="9"/>
      <c r="H578" s="9"/>
      <c r="I578" s="9"/>
      <c r="J578" s="9"/>
      <c r="K578" s="9"/>
      <c r="L578" s="9"/>
      <c r="M578" s="9"/>
      <c r="N578" s="9"/>
      <c r="O578" s="9"/>
      <c r="P578" s="9"/>
      <c r="Q578" s="9"/>
      <c r="R578" s="9"/>
      <c r="S578" s="9"/>
      <c r="T578" s="9"/>
      <c r="U578" s="9"/>
      <c r="V578" s="9"/>
      <c r="W578" s="9"/>
      <c r="X578" s="9"/>
      <c r="Y578" s="9"/>
      <c r="Z578" s="9"/>
      <c r="AA578" s="9"/>
      <c r="AB578" s="196"/>
    </row>
    <row r="579" spans="1:28" ht="30" customHeight="1" x14ac:dyDescent="0.25">
      <c r="A579" s="142"/>
      <c r="B579" s="131"/>
      <c r="C579" s="151"/>
      <c r="D579" s="134" t="str">
        <f>IFERROR(INDEX('MÃ CH'!$C$3:$C$3936,MATCH('Hàng trả'!$C579,'MÃ CH'!$A$3:$A$3936,0)),"")</f>
        <v/>
      </c>
      <c r="E579" s="62"/>
      <c r="F579" s="9"/>
      <c r="G579" s="9"/>
      <c r="H579" s="9"/>
      <c r="I579" s="9"/>
      <c r="J579" s="9"/>
      <c r="K579" s="9"/>
      <c r="L579" s="9"/>
      <c r="M579" s="9"/>
      <c r="N579" s="9"/>
      <c r="O579" s="9"/>
      <c r="P579" s="9"/>
      <c r="Q579" s="9"/>
      <c r="R579" s="9"/>
      <c r="S579" s="9"/>
      <c r="T579" s="9"/>
      <c r="U579" s="9"/>
      <c r="V579" s="9"/>
      <c r="W579" s="9"/>
      <c r="X579" s="9"/>
      <c r="Y579" s="9"/>
      <c r="Z579" s="9"/>
      <c r="AA579" s="9"/>
      <c r="AB579" s="196"/>
    </row>
    <row r="580" spans="1:28" ht="30" customHeight="1" x14ac:dyDescent="0.25">
      <c r="A580" s="142"/>
      <c r="B580" s="131"/>
      <c r="C580" s="151"/>
      <c r="D580" s="134" t="str">
        <f>IFERROR(INDEX('MÃ CH'!$C$3:$C$3936,MATCH('Hàng trả'!$C580,'MÃ CH'!$A$3:$A$3936,0)),"")</f>
        <v/>
      </c>
      <c r="E580" s="62"/>
      <c r="F580" s="9"/>
      <c r="G580" s="9"/>
      <c r="H580" s="9"/>
      <c r="I580" s="9"/>
      <c r="J580" s="9"/>
      <c r="K580" s="9"/>
      <c r="L580" s="9"/>
      <c r="M580" s="9"/>
      <c r="N580" s="9"/>
      <c r="O580" s="9"/>
      <c r="P580" s="9"/>
      <c r="Q580" s="9"/>
      <c r="R580" s="9"/>
      <c r="S580" s="9"/>
      <c r="T580" s="9"/>
      <c r="U580" s="9"/>
      <c r="V580" s="9"/>
      <c r="W580" s="9"/>
      <c r="X580" s="9"/>
      <c r="Y580" s="9"/>
      <c r="Z580" s="9"/>
      <c r="AA580" s="9"/>
      <c r="AB580" s="196"/>
    </row>
    <row r="581" spans="1:28" ht="30" customHeight="1" x14ac:dyDescent="0.25">
      <c r="A581" s="142"/>
      <c r="B581" s="131"/>
      <c r="C581" s="151"/>
      <c r="D581" s="134" t="str">
        <f>IFERROR(INDEX('MÃ CH'!$C$3:$C$3936,MATCH('Hàng trả'!$C581,'MÃ CH'!$A$3:$A$3936,0)),"")</f>
        <v/>
      </c>
      <c r="E581" s="62"/>
      <c r="F581" s="9"/>
      <c r="G581" s="9"/>
      <c r="H581" s="9"/>
      <c r="I581" s="9"/>
      <c r="J581" s="9"/>
      <c r="K581" s="9"/>
      <c r="L581" s="9"/>
      <c r="M581" s="9"/>
      <c r="N581" s="9"/>
      <c r="O581" s="9"/>
      <c r="P581" s="9"/>
      <c r="Q581" s="9"/>
      <c r="R581" s="9"/>
      <c r="S581" s="9"/>
      <c r="T581" s="9"/>
      <c r="U581" s="9"/>
      <c r="V581" s="9"/>
      <c r="W581" s="9"/>
      <c r="X581" s="9"/>
      <c r="Y581" s="9"/>
      <c r="Z581" s="9"/>
      <c r="AA581" s="9"/>
      <c r="AB581" s="196"/>
    </row>
    <row r="582" spans="1:28" ht="30" customHeight="1" x14ac:dyDescent="0.25">
      <c r="A582" s="142"/>
      <c r="B582" s="131"/>
      <c r="C582" s="151"/>
      <c r="D582" s="134" t="str">
        <f>IFERROR(INDEX('MÃ CH'!$C$3:$C$3936,MATCH('Hàng trả'!$C582,'MÃ CH'!$A$3:$A$3936,0)),"")</f>
        <v/>
      </c>
      <c r="E582" s="62"/>
      <c r="F582" s="9"/>
      <c r="G582" s="9"/>
      <c r="H582" s="9"/>
      <c r="I582" s="9"/>
      <c r="J582" s="9"/>
      <c r="K582" s="9"/>
      <c r="L582" s="9"/>
      <c r="M582" s="9"/>
      <c r="N582" s="9"/>
      <c r="O582" s="9"/>
      <c r="P582" s="9"/>
      <c r="Q582" s="9"/>
      <c r="R582" s="9"/>
      <c r="S582" s="9"/>
      <c r="T582" s="9"/>
      <c r="U582" s="9"/>
      <c r="V582" s="9"/>
      <c r="W582" s="9"/>
      <c r="X582" s="9"/>
      <c r="Y582" s="9"/>
      <c r="Z582" s="9"/>
      <c r="AA582" s="9"/>
      <c r="AB582" s="196"/>
    </row>
    <row r="583" spans="1:28" ht="30" customHeight="1" x14ac:dyDescent="0.25">
      <c r="A583" s="142"/>
      <c r="B583" s="131"/>
      <c r="C583" s="151"/>
      <c r="D583" s="134" t="str">
        <f>IFERROR(INDEX('MÃ CH'!$C$3:$C$3936,MATCH('Hàng trả'!$C583,'MÃ CH'!$A$3:$A$3936,0)),"")</f>
        <v/>
      </c>
      <c r="E583" s="62"/>
      <c r="F583" s="9"/>
      <c r="G583" s="9"/>
      <c r="H583" s="9"/>
      <c r="I583" s="9"/>
      <c r="J583" s="9"/>
      <c r="K583" s="9"/>
      <c r="L583" s="9"/>
      <c r="M583" s="9"/>
      <c r="N583" s="9"/>
      <c r="O583" s="9"/>
      <c r="P583" s="9"/>
      <c r="Q583" s="9"/>
      <c r="R583" s="9"/>
      <c r="S583" s="9"/>
      <c r="T583" s="9"/>
      <c r="U583" s="9"/>
      <c r="V583" s="9"/>
      <c r="W583" s="9"/>
      <c r="X583" s="9"/>
      <c r="Y583" s="9"/>
      <c r="Z583" s="9"/>
      <c r="AA583" s="9"/>
      <c r="AB583" s="196"/>
    </row>
    <row r="584" spans="1:28" ht="30" customHeight="1" x14ac:dyDescent="0.25">
      <c r="A584" s="142"/>
      <c r="B584" s="131"/>
      <c r="C584" s="151"/>
      <c r="D584" s="134" t="str">
        <f>IFERROR(INDEX('MÃ CH'!$C$3:$C$3936,MATCH('Hàng trả'!$C584,'MÃ CH'!$A$3:$A$3936,0)),"")</f>
        <v/>
      </c>
      <c r="E584" s="62"/>
      <c r="F584" s="9"/>
      <c r="G584" s="9"/>
      <c r="H584" s="9"/>
      <c r="I584" s="9"/>
      <c r="J584" s="9"/>
      <c r="K584" s="9"/>
      <c r="L584" s="9"/>
      <c r="M584" s="9"/>
      <c r="N584" s="9"/>
      <c r="O584" s="9"/>
      <c r="P584" s="9"/>
      <c r="Q584" s="9"/>
      <c r="R584" s="9"/>
      <c r="S584" s="9"/>
      <c r="T584" s="9"/>
      <c r="U584" s="9"/>
      <c r="V584" s="9"/>
      <c r="W584" s="9"/>
      <c r="X584" s="9"/>
      <c r="Y584" s="9"/>
      <c r="Z584" s="9"/>
      <c r="AA584" s="9"/>
      <c r="AB584" s="196"/>
    </row>
    <row r="585" spans="1:28" ht="30" customHeight="1" x14ac:dyDescent="0.25">
      <c r="A585" s="142"/>
      <c r="B585" s="131"/>
      <c r="C585" s="151"/>
      <c r="D585" s="134" t="str">
        <f>IFERROR(INDEX('MÃ CH'!$C$3:$C$3936,MATCH('Hàng trả'!$C585,'MÃ CH'!$A$3:$A$3936,0)),"")</f>
        <v/>
      </c>
      <c r="E585" s="62"/>
      <c r="F585" s="9"/>
      <c r="G585" s="9"/>
      <c r="H585" s="9"/>
      <c r="I585" s="9"/>
      <c r="J585" s="9"/>
      <c r="K585" s="9"/>
      <c r="L585" s="9"/>
      <c r="M585" s="9"/>
      <c r="N585" s="9"/>
      <c r="O585" s="9"/>
      <c r="P585" s="9"/>
      <c r="Q585" s="9"/>
      <c r="R585" s="9"/>
      <c r="S585" s="9"/>
      <c r="T585" s="9"/>
      <c r="U585" s="9"/>
      <c r="V585" s="9"/>
      <c r="W585" s="9"/>
      <c r="X585" s="9"/>
      <c r="Y585" s="9"/>
      <c r="Z585" s="9"/>
      <c r="AA585" s="9"/>
      <c r="AB585" s="196"/>
    </row>
    <row r="586" spans="1:28" ht="30" customHeight="1" x14ac:dyDescent="0.25">
      <c r="A586" s="142"/>
      <c r="B586" s="131"/>
      <c r="C586" s="152"/>
      <c r="D586" s="134" t="str">
        <f>IFERROR(INDEX('MÃ CH'!$C$3:$C$3936,MATCH('Hàng trả'!$C586,'MÃ CH'!$A$3:$A$3936,0)),"")</f>
        <v/>
      </c>
      <c r="E586" s="62"/>
      <c r="F586" s="9"/>
      <c r="G586" s="9"/>
      <c r="H586" s="9"/>
      <c r="I586" s="9"/>
      <c r="J586" s="9"/>
      <c r="K586" s="9"/>
      <c r="L586" s="9"/>
      <c r="M586" s="9"/>
      <c r="N586" s="9"/>
      <c r="O586" s="9"/>
      <c r="P586" s="9"/>
      <c r="Q586" s="9"/>
      <c r="R586" s="9"/>
      <c r="S586" s="9"/>
      <c r="T586" s="9"/>
      <c r="U586" s="9"/>
      <c r="V586" s="9"/>
      <c r="W586" s="9"/>
      <c r="X586" s="9"/>
      <c r="Y586" s="9"/>
      <c r="Z586" s="9"/>
      <c r="AA586" s="9"/>
      <c r="AB586" s="196"/>
    </row>
    <row r="587" spans="1:28" ht="30" customHeight="1" x14ac:dyDescent="0.25">
      <c r="A587" s="161"/>
      <c r="B587" s="162"/>
      <c r="C587" s="147"/>
      <c r="D587" s="134" t="str">
        <f>IFERROR(INDEX('MÃ CH'!$C$3:$C$3936,MATCH('Hàng trả'!$C587,'MÃ CH'!$A$3:$A$3936,0)),"")</f>
        <v/>
      </c>
      <c r="E587" s="62"/>
      <c r="F587" s="9"/>
      <c r="G587" s="9"/>
      <c r="H587" s="9"/>
      <c r="I587" s="9"/>
      <c r="J587" s="9"/>
      <c r="K587" s="9"/>
      <c r="L587" s="9"/>
      <c r="M587" s="9"/>
      <c r="N587" s="9"/>
      <c r="O587" s="9"/>
      <c r="P587" s="9"/>
      <c r="Q587" s="9"/>
      <c r="R587" s="9"/>
      <c r="S587" s="9"/>
      <c r="T587" s="9"/>
      <c r="U587" s="9"/>
      <c r="V587" s="9"/>
      <c r="W587" s="9"/>
      <c r="X587" s="9"/>
      <c r="Y587" s="9"/>
      <c r="Z587" s="9"/>
      <c r="AA587" s="9"/>
      <c r="AB587" s="196"/>
    </row>
    <row r="588" spans="1:28" ht="30" customHeight="1" x14ac:dyDescent="0.25">
      <c r="A588" s="142"/>
      <c r="B588" s="131"/>
      <c r="C588" s="147"/>
      <c r="D588" s="134" t="str">
        <f>IFERROR(INDEX('MÃ CH'!$C$3:$C$3936,MATCH('Hàng trả'!$C588,'MÃ CH'!$A$3:$A$3936,0)),"")</f>
        <v/>
      </c>
      <c r="E588" s="62"/>
      <c r="F588" s="9"/>
      <c r="G588" s="9"/>
      <c r="H588" s="9"/>
      <c r="I588" s="9"/>
      <c r="J588" s="9"/>
      <c r="K588" s="9"/>
      <c r="L588" s="9"/>
      <c r="M588" s="9"/>
      <c r="N588" s="9"/>
      <c r="O588" s="9"/>
      <c r="P588" s="9"/>
      <c r="Q588" s="9"/>
      <c r="R588" s="9"/>
      <c r="S588" s="9"/>
      <c r="T588" s="9"/>
      <c r="U588" s="9"/>
      <c r="V588" s="9"/>
      <c r="W588" s="9"/>
      <c r="X588" s="9"/>
      <c r="Y588" s="9"/>
      <c r="Z588" s="9"/>
      <c r="AA588" s="9"/>
      <c r="AB588" s="196"/>
    </row>
    <row r="589" spans="1:28" ht="30" customHeight="1" x14ac:dyDescent="0.25">
      <c r="A589" s="142"/>
      <c r="B589" s="131"/>
      <c r="C589" s="147"/>
      <c r="D589" s="134" t="str">
        <f>IFERROR(INDEX('MÃ CH'!$C$3:$C$3936,MATCH('Hàng trả'!$C589,'MÃ CH'!$A$3:$A$3936,0)),"")</f>
        <v/>
      </c>
      <c r="E589" s="62"/>
      <c r="F589" s="9"/>
      <c r="G589" s="9"/>
      <c r="H589" s="9"/>
      <c r="I589" s="9"/>
      <c r="J589" s="9"/>
      <c r="K589" s="9"/>
      <c r="L589" s="9"/>
      <c r="M589" s="9"/>
      <c r="N589" s="9"/>
      <c r="O589" s="9"/>
      <c r="P589" s="9"/>
      <c r="Q589" s="9"/>
      <c r="R589" s="9"/>
      <c r="S589" s="9"/>
      <c r="T589" s="9"/>
      <c r="U589" s="9"/>
      <c r="V589" s="9"/>
      <c r="W589" s="9"/>
      <c r="X589" s="9"/>
      <c r="Y589" s="9"/>
      <c r="Z589" s="9"/>
      <c r="AA589" s="9"/>
      <c r="AB589" s="196"/>
    </row>
    <row r="590" spans="1:28" ht="30" customHeight="1" x14ac:dyDescent="0.25">
      <c r="A590" s="142"/>
      <c r="B590" s="131"/>
      <c r="C590" s="147"/>
      <c r="D590" s="134" t="str">
        <f>IFERROR(INDEX('MÃ CH'!$C$3:$C$3936,MATCH('Hàng trả'!$C590,'MÃ CH'!$A$3:$A$3936,0)),"")</f>
        <v/>
      </c>
      <c r="E590" s="62"/>
      <c r="F590" s="9"/>
      <c r="G590" s="9"/>
      <c r="H590" s="9"/>
      <c r="I590" s="9"/>
      <c r="J590" s="9"/>
      <c r="K590" s="9"/>
      <c r="L590" s="9"/>
      <c r="M590" s="9"/>
      <c r="N590" s="9"/>
      <c r="O590" s="9"/>
      <c r="P590" s="9"/>
      <c r="Q590" s="9"/>
      <c r="R590" s="9"/>
      <c r="S590" s="9"/>
      <c r="T590" s="9"/>
      <c r="U590" s="9"/>
      <c r="V590" s="9"/>
      <c r="W590" s="9"/>
      <c r="X590" s="9"/>
      <c r="Y590" s="9"/>
      <c r="Z590" s="9"/>
      <c r="AA590" s="9"/>
      <c r="AB590" s="196"/>
    </row>
    <row r="591" spans="1:28" ht="30" customHeight="1" x14ac:dyDescent="0.25">
      <c r="A591" s="142"/>
      <c r="B591" s="131"/>
      <c r="C591" s="147"/>
      <c r="D591" s="134" t="str">
        <f>IFERROR(INDEX('MÃ CH'!$C$3:$C$3936,MATCH('Hàng trả'!$C591,'MÃ CH'!$A$3:$A$3936,0)),"")</f>
        <v/>
      </c>
      <c r="E591" s="62"/>
      <c r="F591" s="9"/>
      <c r="G591" s="9"/>
      <c r="H591" s="9"/>
      <c r="I591" s="9"/>
      <c r="J591" s="9"/>
      <c r="K591" s="9"/>
      <c r="L591" s="9"/>
      <c r="M591" s="9"/>
      <c r="N591" s="9"/>
      <c r="O591" s="9"/>
      <c r="P591" s="9"/>
      <c r="Q591" s="9"/>
      <c r="R591" s="9"/>
      <c r="S591" s="9"/>
      <c r="T591" s="9"/>
      <c r="U591" s="9"/>
      <c r="V591" s="9"/>
      <c r="W591" s="9"/>
      <c r="X591" s="9"/>
      <c r="Y591" s="9"/>
      <c r="Z591" s="9"/>
      <c r="AA591" s="9"/>
      <c r="AB591" s="196"/>
    </row>
    <row r="592" spans="1:28" ht="30" customHeight="1" x14ac:dyDescent="0.25">
      <c r="A592" s="142"/>
      <c r="B592" s="131"/>
      <c r="C592" s="147"/>
      <c r="D592" s="134" t="str">
        <f>IFERROR(INDEX('MÃ CH'!$C$3:$C$3936,MATCH('Hàng trả'!$C592,'MÃ CH'!$A$3:$A$3936,0)),"")</f>
        <v/>
      </c>
      <c r="E592" s="62"/>
      <c r="F592" s="9"/>
      <c r="G592" s="9"/>
      <c r="H592" s="9"/>
      <c r="I592" s="9"/>
      <c r="J592" s="9"/>
      <c r="K592" s="9"/>
      <c r="L592" s="9"/>
      <c r="M592" s="9"/>
      <c r="N592" s="9"/>
      <c r="O592" s="9"/>
      <c r="P592" s="9"/>
      <c r="Q592" s="9"/>
      <c r="R592" s="9"/>
      <c r="S592" s="9"/>
      <c r="T592" s="9"/>
      <c r="U592" s="9"/>
      <c r="V592" s="9"/>
      <c r="W592" s="9"/>
      <c r="X592" s="9"/>
      <c r="Y592" s="9"/>
      <c r="Z592" s="9"/>
      <c r="AA592" s="9"/>
      <c r="AB592" s="196"/>
    </row>
    <row r="593" spans="1:28" ht="30" customHeight="1" x14ac:dyDescent="0.25">
      <c r="A593" s="142"/>
      <c r="B593" s="131"/>
      <c r="C593" s="147"/>
      <c r="D593" s="134" t="str">
        <f>IFERROR(INDEX('MÃ CH'!$C$3:$C$3936,MATCH('Hàng trả'!$C593,'MÃ CH'!$A$3:$A$3936,0)),"")</f>
        <v/>
      </c>
      <c r="E593" s="62"/>
      <c r="F593" s="9"/>
      <c r="G593" s="9"/>
      <c r="H593" s="9"/>
      <c r="I593" s="9"/>
      <c r="J593" s="9"/>
      <c r="K593" s="9"/>
      <c r="L593" s="9"/>
      <c r="M593" s="9"/>
      <c r="N593" s="9"/>
      <c r="O593" s="9"/>
      <c r="P593" s="9"/>
      <c r="Q593" s="9"/>
      <c r="R593" s="9"/>
      <c r="S593" s="9"/>
      <c r="T593" s="9"/>
      <c r="U593" s="9"/>
      <c r="V593" s="9"/>
      <c r="W593" s="9"/>
      <c r="X593" s="9"/>
      <c r="Y593" s="9"/>
      <c r="Z593" s="9"/>
      <c r="AA593" s="9"/>
      <c r="AB593" s="196"/>
    </row>
    <row r="594" spans="1:28" ht="30" customHeight="1" x14ac:dyDescent="0.25">
      <c r="A594" s="142"/>
      <c r="B594" s="131"/>
      <c r="C594" s="147"/>
      <c r="D594" s="134" t="str">
        <f>IFERROR(INDEX('MÃ CH'!$C$3:$C$3936,MATCH('Hàng trả'!$C594,'MÃ CH'!$A$3:$A$3936,0)),"")</f>
        <v/>
      </c>
      <c r="E594" s="62"/>
      <c r="F594" s="9"/>
      <c r="G594" s="9"/>
      <c r="H594" s="9"/>
      <c r="I594" s="9"/>
      <c r="J594" s="9"/>
      <c r="K594" s="9"/>
      <c r="L594" s="9"/>
      <c r="M594" s="9"/>
      <c r="N594" s="9"/>
      <c r="O594" s="9"/>
      <c r="P594" s="9"/>
      <c r="Q594" s="9"/>
      <c r="R594" s="9"/>
      <c r="S594" s="9"/>
      <c r="T594" s="9"/>
      <c r="U594" s="9"/>
      <c r="V594" s="9"/>
      <c r="W594" s="9"/>
      <c r="X594" s="9"/>
      <c r="Y594" s="9"/>
      <c r="Z594" s="9"/>
      <c r="AA594" s="9"/>
      <c r="AB594" s="196"/>
    </row>
    <row r="595" spans="1:28" ht="30" customHeight="1" x14ac:dyDescent="0.25">
      <c r="A595" s="142"/>
      <c r="B595" s="131"/>
      <c r="C595" s="147"/>
      <c r="D595" s="134" t="str">
        <f>IFERROR(INDEX('MÃ CH'!$C$3:$C$3936,MATCH('Hàng trả'!$C595,'MÃ CH'!$A$3:$A$3936,0)),"")</f>
        <v/>
      </c>
      <c r="E595" s="62"/>
      <c r="F595" s="9"/>
      <c r="G595" s="9"/>
      <c r="H595" s="9"/>
      <c r="I595" s="9"/>
      <c r="J595" s="9"/>
      <c r="K595" s="9"/>
      <c r="L595" s="9"/>
      <c r="M595" s="9"/>
      <c r="N595" s="9"/>
      <c r="O595" s="9"/>
      <c r="P595" s="9"/>
      <c r="Q595" s="9"/>
      <c r="R595" s="9"/>
      <c r="S595" s="9"/>
      <c r="T595" s="9"/>
      <c r="U595" s="9"/>
      <c r="V595" s="9"/>
      <c r="W595" s="9"/>
      <c r="X595" s="9"/>
      <c r="Y595" s="9"/>
      <c r="Z595" s="9"/>
      <c r="AA595" s="9"/>
      <c r="AB595" s="196"/>
    </row>
    <row r="596" spans="1:28" ht="30" customHeight="1" x14ac:dyDescent="0.25">
      <c r="A596" s="142"/>
      <c r="B596" s="131"/>
      <c r="C596" s="147"/>
      <c r="D596" s="134" t="str">
        <f>IFERROR(INDEX('MÃ CH'!$C$3:$C$3936,MATCH('Hàng trả'!$C596,'MÃ CH'!$A$3:$A$3936,0)),"")</f>
        <v/>
      </c>
      <c r="E596" s="62"/>
      <c r="F596" s="9"/>
      <c r="G596" s="9"/>
      <c r="H596" s="9"/>
      <c r="I596" s="9"/>
      <c r="J596" s="9"/>
      <c r="K596" s="9"/>
      <c r="L596" s="9"/>
      <c r="M596" s="9"/>
      <c r="N596" s="9"/>
      <c r="O596" s="9"/>
      <c r="P596" s="9"/>
      <c r="Q596" s="9"/>
      <c r="R596" s="9"/>
      <c r="S596" s="9"/>
      <c r="T596" s="9"/>
      <c r="U596" s="9"/>
      <c r="V596" s="9"/>
      <c r="W596" s="9"/>
      <c r="X596" s="9"/>
      <c r="Y596" s="9"/>
      <c r="Z596" s="9"/>
      <c r="AA596" s="9"/>
      <c r="AB596" s="196"/>
    </row>
    <row r="597" spans="1:28" ht="30" customHeight="1" x14ac:dyDescent="0.25">
      <c r="A597" s="142"/>
      <c r="B597" s="131"/>
      <c r="C597" s="147"/>
      <c r="D597" s="134" t="str">
        <f>IFERROR(INDEX('MÃ CH'!$C$3:$C$3936,MATCH('Hàng trả'!$C597,'MÃ CH'!$A$3:$A$3936,0)),"")</f>
        <v/>
      </c>
      <c r="E597" s="62"/>
      <c r="F597" s="9"/>
      <c r="G597" s="9"/>
      <c r="H597" s="9"/>
      <c r="I597" s="9"/>
      <c r="J597" s="9"/>
      <c r="K597" s="9"/>
      <c r="L597" s="9"/>
      <c r="M597" s="9"/>
      <c r="N597" s="9"/>
      <c r="O597" s="9"/>
      <c r="P597" s="9"/>
      <c r="Q597" s="9"/>
      <c r="R597" s="9"/>
      <c r="S597" s="9"/>
      <c r="T597" s="9"/>
      <c r="U597" s="9"/>
      <c r="V597" s="9"/>
      <c r="W597" s="9"/>
      <c r="X597" s="9"/>
      <c r="Y597" s="9"/>
      <c r="Z597" s="9"/>
      <c r="AA597" s="9"/>
      <c r="AB597" s="196"/>
    </row>
    <row r="598" spans="1:28" ht="30" customHeight="1" x14ac:dyDescent="0.25">
      <c r="A598" s="142"/>
      <c r="B598" s="131"/>
      <c r="C598" s="147"/>
      <c r="D598" s="134" t="str">
        <f>IFERROR(INDEX('MÃ CH'!$C$3:$C$3936,MATCH('Hàng trả'!$C598,'MÃ CH'!$A$3:$A$3936,0)),"")</f>
        <v/>
      </c>
      <c r="E598" s="62"/>
      <c r="F598" s="9"/>
      <c r="G598" s="9"/>
      <c r="H598" s="9"/>
      <c r="I598" s="9"/>
      <c r="J598" s="9"/>
      <c r="K598" s="9"/>
      <c r="L598" s="9"/>
      <c r="M598" s="9"/>
      <c r="N598" s="9"/>
      <c r="O598" s="9"/>
      <c r="P598" s="9"/>
      <c r="Q598" s="9"/>
      <c r="R598" s="9"/>
      <c r="S598" s="9"/>
      <c r="T598" s="9"/>
      <c r="U598" s="9"/>
      <c r="V598" s="9"/>
      <c r="W598" s="9"/>
      <c r="X598" s="9"/>
      <c r="Y598" s="9"/>
      <c r="Z598" s="9"/>
      <c r="AA598" s="9"/>
      <c r="AB598" s="196"/>
    </row>
    <row r="599" spans="1:28" ht="30" customHeight="1" x14ac:dyDescent="0.25">
      <c r="A599" s="142"/>
      <c r="B599" s="131"/>
      <c r="C599" s="147"/>
      <c r="D599" s="134" t="str">
        <f>IFERROR(INDEX('MÃ CH'!$C$3:$C$3936,MATCH('Hàng trả'!$C599,'MÃ CH'!$A$3:$A$3936,0)),"")</f>
        <v/>
      </c>
      <c r="E599" s="62"/>
      <c r="F599" s="9"/>
      <c r="G599" s="9"/>
      <c r="H599" s="9"/>
      <c r="I599" s="9"/>
      <c r="J599" s="9"/>
      <c r="K599" s="9"/>
      <c r="L599" s="9"/>
      <c r="M599" s="9"/>
      <c r="N599" s="9"/>
      <c r="O599" s="9"/>
      <c r="P599" s="9"/>
      <c r="Q599" s="9"/>
      <c r="R599" s="9"/>
      <c r="S599" s="9"/>
      <c r="T599" s="9"/>
      <c r="U599" s="9"/>
      <c r="V599" s="9"/>
      <c r="W599" s="9"/>
      <c r="X599" s="9"/>
      <c r="Y599" s="9"/>
      <c r="Z599" s="9"/>
      <c r="AA599" s="9"/>
      <c r="AB599" s="196"/>
    </row>
    <row r="600" spans="1:28" ht="30" customHeight="1" x14ac:dyDescent="0.25">
      <c r="A600" s="142"/>
      <c r="B600" s="131"/>
      <c r="C600" s="147"/>
      <c r="D600" s="134" t="str">
        <f>IFERROR(INDEX('MÃ CH'!$C$3:$C$3936,MATCH('Hàng trả'!$C600,'MÃ CH'!$A$3:$A$3936,0)),"")</f>
        <v/>
      </c>
      <c r="E600" s="62"/>
      <c r="F600" s="9"/>
      <c r="G600" s="9"/>
      <c r="H600" s="9"/>
      <c r="I600" s="9"/>
      <c r="J600" s="9"/>
      <c r="K600" s="9"/>
      <c r="L600" s="9"/>
      <c r="M600" s="9"/>
      <c r="N600" s="9"/>
      <c r="O600" s="9"/>
      <c r="P600" s="9"/>
      <c r="Q600" s="9"/>
      <c r="R600" s="9"/>
      <c r="S600" s="9"/>
      <c r="T600" s="9"/>
      <c r="U600" s="9"/>
      <c r="V600" s="9"/>
      <c r="W600" s="9"/>
      <c r="X600" s="9"/>
      <c r="Y600" s="9"/>
      <c r="Z600" s="9"/>
      <c r="AA600" s="9"/>
      <c r="AB600" s="196"/>
    </row>
    <row r="601" spans="1:28" ht="30" customHeight="1" x14ac:dyDescent="0.25">
      <c r="A601" s="142"/>
      <c r="B601" s="131"/>
      <c r="C601" s="147"/>
      <c r="D601" s="134" t="str">
        <f>IFERROR(INDEX('MÃ CH'!$C$3:$C$3936,MATCH('Hàng trả'!$C601,'MÃ CH'!$A$3:$A$3936,0)),"")</f>
        <v/>
      </c>
      <c r="E601" s="62"/>
      <c r="F601" s="9"/>
      <c r="G601" s="9"/>
      <c r="H601" s="9"/>
      <c r="I601" s="9"/>
      <c r="J601" s="9"/>
      <c r="K601" s="9"/>
      <c r="L601" s="9"/>
      <c r="M601" s="9"/>
      <c r="N601" s="9"/>
      <c r="O601" s="9"/>
      <c r="P601" s="9"/>
      <c r="Q601" s="9"/>
      <c r="R601" s="9"/>
      <c r="S601" s="9"/>
      <c r="T601" s="9"/>
      <c r="U601" s="9"/>
      <c r="V601" s="9"/>
      <c r="W601" s="9"/>
      <c r="X601" s="9"/>
      <c r="Y601" s="9"/>
      <c r="Z601" s="9"/>
      <c r="AA601" s="9"/>
      <c r="AB601" s="196"/>
    </row>
    <row r="602" spans="1:28" ht="30" customHeight="1" x14ac:dyDescent="0.25">
      <c r="A602" s="142"/>
      <c r="B602" s="131"/>
      <c r="C602" s="147"/>
      <c r="D602" s="134" t="str">
        <f>IFERROR(INDEX('MÃ CH'!$C$3:$C$3936,MATCH('Hàng trả'!$C602,'MÃ CH'!$A$3:$A$3936,0)),"")</f>
        <v/>
      </c>
      <c r="E602" s="62"/>
      <c r="F602" s="9"/>
      <c r="G602" s="9"/>
      <c r="H602" s="9"/>
      <c r="I602" s="9"/>
      <c r="J602" s="9"/>
      <c r="K602" s="9"/>
      <c r="L602" s="9"/>
      <c r="M602" s="9"/>
      <c r="N602" s="9"/>
      <c r="O602" s="9"/>
      <c r="P602" s="9"/>
      <c r="Q602" s="9"/>
      <c r="R602" s="9"/>
      <c r="S602" s="9"/>
      <c r="T602" s="9"/>
      <c r="U602" s="9"/>
      <c r="V602" s="9"/>
      <c r="W602" s="9"/>
      <c r="X602" s="9"/>
      <c r="Y602" s="9"/>
      <c r="Z602" s="9"/>
      <c r="AA602" s="9"/>
      <c r="AB602" s="196"/>
    </row>
    <row r="603" spans="1:28" ht="30" customHeight="1" x14ac:dyDescent="0.25">
      <c r="A603" s="142"/>
      <c r="B603" s="131"/>
      <c r="C603" s="147"/>
      <c r="D603" s="134" t="str">
        <f>IFERROR(INDEX('MÃ CH'!$C$3:$C$3936,MATCH('Hàng trả'!$C603,'MÃ CH'!$A$3:$A$3936,0)),"")</f>
        <v/>
      </c>
      <c r="E603" s="62"/>
      <c r="F603" s="9"/>
      <c r="G603" s="9"/>
      <c r="H603" s="9"/>
      <c r="I603" s="9"/>
      <c r="J603" s="9"/>
      <c r="K603" s="9"/>
      <c r="L603" s="9"/>
      <c r="M603" s="9"/>
      <c r="N603" s="9"/>
      <c r="O603" s="9"/>
      <c r="P603" s="9"/>
      <c r="Q603" s="9"/>
      <c r="R603" s="9"/>
      <c r="S603" s="9"/>
      <c r="T603" s="9"/>
      <c r="U603" s="9"/>
      <c r="V603" s="9"/>
      <c r="W603" s="9"/>
      <c r="X603" s="9"/>
      <c r="Y603" s="9"/>
      <c r="Z603" s="9"/>
      <c r="AA603" s="9"/>
      <c r="AB603" s="196"/>
    </row>
    <row r="604" spans="1:28" ht="30" customHeight="1" x14ac:dyDescent="0.25">
      <c r="A604" s="142"/>
      <c r="B604" s="131"/>
      <c r="C604" s="147"/>
      <c r="D604" s="134" t="str">
        <f>IFERROR(INDEX('MÃ CH'!$C$3:$C$3936,MATCH('Hàng trả'!$C604,'MÃ CH'!$A$3:$A$3936,0)),"")</f>
        <v/>
      </c>
      <c r="E604" s="62"/>
      <c r="F604" s="9"/>
      <c r="G604" s="9"/>
      <c r="H604" s="9"/>
      <c r="I604" s="9"/>
      <c r="J604" s="9"/>
      <c r="K604" s="9"/>
      <c r="L604" s="9"/>
      <c r="M604" s="9"/>
      <c r="N604" s="9"/>
      <c r="O604" s="9"/>
      <c r="P604" s="9"/>
      <c r="Q604" s="9"/>
      <c r="R604" s="9"/>
      <c r="S604" s="9"/>
      <c r="T604" s="9"/>
      <c r="U604" s="9"/>
      <c r="V604" s="9"/>
      <c r="W604" s="9"/>
      <c r="X604" s="9"/>
      <c r="Y604" s="9"/>
      <c r="Z604" s="9"/>
      <c r="AA604" s="9"/>
      <c r="AB604" s="196"/>
    </row>
    <row r="605" spans="1:28" ht="30" customHeight="1" x14ac:dyDescent="0.25">
      <c r="A605" s="142"/>
      <c r="B605" s="131"/>
      <c r="C605" s="147"/>
      <c r="D605" s="134" t="str">
        <f>IFERROR(INDEX('MÃ CH'!$C$3:$C$3936,MATCH('Hàng trả'!$C605,'MÃ CH'!$A$3:$A$3936,0)),"")</f>
        <v/>
      </c>
      <c r="E605" s="62"/>
      <c r="F605" s="9"/>
      <c r="G605" s="9"/>
      <c r="H605" s="9"/>
      <c r="I605" s="9"/>
      <c r="J605" s="9"/>
      <c r="K605" s="9"/>
      <c r="L605" s="9"/>
      <c r="M605" s="9"/>
      <c r="N605" s="9"/>
      <c r="O605" s="9"/>
      <c r="P605" s="9"/>
      <c r="Q605" s="9"/>
      <c r="R605" s="9"/>
      <c r="S605" s="9"/>
      <c r="T605" s="9"/>
      <c r="U605" s="9"/>
      <c r="V605" s="9"/>
      <c r="W605" s="9"/>
      <c r="X605" s="9"/>
      <c r="Y605" s="9"/>
      <c r="Z605" s="9"/>
      <c r="AA605" s="9"/>
      <c r="AB605" s="196"/>
    </row>
    <row r="606" spans="1:28" ht="30" customHeight="1" x14ac:dyDescent="0.25">
      <c r="A606" s="142"/>
      <c r="B606" s="131"/>
      <c r="C606" s="147"/>
      <c r="D606" s="134" t="str">
        <f>IFERROR(INDEX('MÃ CH'!$C$3:$C$3936,MATCH('Hàng trả'!$C606,'MÃ CH'!$A$3:$A$3936,0)),"")</f>
        <v/>
      </c>
      <c r="E606" s="62"/>
      <c r="F606" s="9"/>
      <c r="G606" s="9"/>
      <c r="H606" s="9"/>
      <c r="I606" s="9"/>
      <c r="J606" s="9"/>
      <c r="K606" s="9"/>
      <c r="L606" s="9"/>
      <c r="M606" s="9"/>
      <c r="N606" s="9"/>
      <c r="O606" s="9"/>
      <c r="P606" s="9"/>
      <c r="Q606" s="9"/>
      <c r="R606" s="9"/>
      <c r="S606" s="9"/>
      <c r="T606" s="9"/>
      <c r="U606" s="9"/>
      <c r="V606" s="9"/>
      <c r="W606" s="9"/>
      <c r="X606" s="9"/>
      <c r="Y606" s="9"/>
      <c r="Z606" s="9"/>
      <c r="AA606" s="9"/>
      <c r="AB606" s="196"/>
    </row>
    <row r="607" spans="1:28" ht="30" customHeight="1" x14ac:dyDescent="0.25">
      <c r="A607" s="142"/>
      <c r="B607" s="131"/>
      <c r="C607" s="147"/>
      <c r="D607" s="134" t="str">
        <f>IFERROR(INDEX('MÃ CH'!$C$3:$C$3936,MATCH('Hàng trả'!$C607,'MÃ CH'!$A$3:$A$3936,0)),"")</f>
        <v/>
      </c>
      <c r="E607" s="62"/>
      <c r="F607" s="9"/>
      <c r="G607" s="9"/>
      <c r="H607" s="9"/>
      <c r="I607" s="9"/>
      <c r="J607" s="9"/>
      <c r="K607" s="9"/>
      <c r="L607" s="9"/>
      <c r="M607" s="9"/>
      <c r="N607" s="9"/>
      <c r="O607" s="9"/>
      <c r="P607" s="9"/>
      <c r="Q607" s="9"/>
      <c r="R607" s="9"/>
      <c r="S607" s="9"/>
      <c r="T607" s="9"/>
      <c r="U607" s="9"/>
      <c r="V607" s="9"/>
      <c r="W607" s="9"/>
      <c r="X607" s="9"/>
      <c r="Y607" s="9"/>
      <c r="Z607" s="9"/>
      <c r="AA607" s="9"/>
      <c r="AB607" s="196"/>
    </row>
    <row r="608" spans="1:28" ht="30" customHeight="1" x14ac:dyDescent="0.25">
      <c r="A608" s="142"/>
      <c r="B608" s="131"/>
      <c r="C608" s="147"/>
      <c r="D608" s="134" t="str">
        <f>IFERROR(INDEX('MÃ CH'!$C$3:$C$3936,MATCH('Hàng trả'!$C608,'MÃ CH'!$A$3:$A$3936,0)),"")</f>
        <v/>
      </c>
      <c r="E608" s="62"/>
      <c r="F608" s="9"/>
      <c r="G608" s="9"/>
      <c r="H608" s="9"/>
      <c r="I608" s="9"/>
      <c r="J608" s="9"/>
      <c r="K608" s="9"/>
      <c r="L608" s="9"/>
      <c r="M608" s="9"/>
      <c r="N608" s="9"/>
      <c r="O608" s="9"/>
      <c r="P608" s="9"/>
      <c r="Q608" s="9"/>
      <c r="R608" s="9"/>
      <c r="S608" s="9"/>
      <c r="T608" s="9"/>
      <c r="U608" s="9"/>
      <c r="V608" s="9"/>
      <c r="W608" s="9"/>
      <c r="X608" s="9"/>
      <c r="Y608" s="9"/>
      <c r="Z608" s="9"/>
      <c r="AA608" s="9"/>
      <c r="AB608" s="196"/>
    </row>
    <row r="609" spans="1:28" ht="30" customHeight="1" x14ac:dyDescent="0.25">
      <c r="A609" s="142"/>
      <c r="B609" s="131"/>
      <c r="C609" s="147"/>
      <c r="D609" s="134" t="str">
        <f>IFERROR(INDEX('MÃ CH'!$C$3:$C$3936,MATCH('Hàng trả'!$C609,'MÃ CH'!$A$3:$A$3936,0)),"")</f>
        <v/>
      </c>
      <c r="E609" s="62"/>
      <c r="F609" s="9"/>
      <c r="G609" s="9"/>
      <c r="H609" s="9"/>
      <c r="I609" s="9"/>
      <c r="J609" s="9"/>
      <c r="K609" s="9"/>
      <c r="L609" s="9"/>
      <c r="M609" s="9"/>
      <c r="N609" s="9"/>
      <c r="O609" s="9"/>
      <c r="P609" s="9"/>
      <c r="Q609" s="9"/>
      <c r="R609" s="9"/>
      <c r="S609" s="9"/>
      <c r="T609" s="9"/>
      <c r="U609" s="9"/>
      <c r="V609" s="9"/>
      <c r="W609" s="9"/>
      <c r="X609" s="9"/>
      <c r="Y609" s="9"/>
      <c r="Z609" s="9"/>
      <c r="AA609" s="9"/>
      <c r="AB609" s="196"/>
    </row>
    <row r="610" spans="1:28" ht="30" customHeight="1" x14ac:dyDescent="0.25">
      <c r="A610" s="142"/>
      <c r="B610" s="131"/>
      <c r="C610" s="147"/>
      <c r="D610" s="134" t="str">
        <f>IFERROR(INDEX('MÃ CH'!$C$3:$C$3936,MATCH('Hàng trả'!$C610,'MÃ CH'!$A$3:$A$3936,0)),"")</f>
        <v/>
      </c>
      <c r="E610" s="62"/>
      <c r="F610" s="9"/>
      <c r="G610" s="9"/>
      <c r="H610" s="9"/>
      <c r="I610" s="9"/>
      <c r="J610" s="9"/>
      <c r="K610" s="9"/>
      <c r="L610" s="9"/>
      <c r="M610" s="9"/>
      <c r="N610" s="9"/>
      <c r="O610" s="9"/>
      <c r="P610" s="9"/>
      <c r="Q610" s="9"/>
      <c r="R610" s="9"/>
      <c r="S610" s="9"/>
      <c r="T610" s="9"/>
      <c r="U610" s="9"/>
      <c r="V610" s="9"/>
      <c r="W610" s="9"/>
      <c r="X610" s="9"/>
      <c r="Y610" s="9"/>
      <c r="Z610" s="9"/>
      <c r="AA610" s="9"/>
      <c r="AB610" s="196"/>
    </row>
    <row r="611" spans="1:28" ht="30" customHeight="1" x14ac:dyDescent="0.25">
      <c r="A611" s="142"/>
      <c r="B611" s="131"/>
      <c r="C611" s="147"/>
      <c r="D611" s="134" t="str">
        <f>IFERROR(INDEX('MÃ CH'!$C$3:$C$3936,MATCH('Hàng trả'!$C611,'MÃ CH'!$A$3:$A$3936,0)),"")</f>
        <v/>
      </c>
      <c r="E611" s="62"/>
      <c r="F611" s="9"/>
      <c r="G611" s="9"/>
      <c r="H611" s="9"/>
      <c r="I611" s="9"/>
      <c r="J611" s="9"/>
      <c r="K611" s="9"/>
      <c r="L611" s="9"/>
      <c r="M611" s="9"/>
      <c r="N611" s="9"/>
      <c r="O611" s="9"/>
      <c r="P611" s="9"/>
      <c r="Q611" s="9"/>
      <c r="R611" s="9"/>
      <c r="S611" s="9"/>
      <c r="T611" s="9"/>
      <c r="U611" s="9"/>
      <c r="V611" s="9"/>
      <c r="W611" s="9"/>
      <c r="X611" s="9"/>
      <c r="Y611" s="9"/>
      <c r="Z611" s="9"/>
      <c r="AA611" s="9"/>
      <c r="AB611" s="196"/>
    </row>
    <row r="612" spans="1:28" ht="30" customHeight="1" x14ac:dyDescent="0.25">
      <c r="A612" s="142"/>
      <c r="B612" s="131"/>
      <c r="C612" s="147"/>
      <c r="D612" s="134" t="str">
        <f>IFERROR(INDEX('MÃ CH'!$C$3:$C$3936,MATCH('Hàng trả'!$C612,'MÃ CH'!$A$3:$A$3936,0)),"")</f>
        <v/>
      </c>
      <c r="E612" s="62"/>
      <c r="F612" s="9"/>
      <c r="G612" s="9"/>
      <c r="H612" s="9"/>
      <c r="I612" s="9"/>
      <c r="J612" s="9"/>
      <c r="K612" s="9"/>
      <c r="L612" s="9"/>
      <c r="M612" s="9"/>
      <c r="N612" s="9"/>
      <c r="O612" s="9"/>
      <c r="P612" s="9"/>
      <c r="Q612" s="9"/>
      <c r="R612" s="9"/>
      <c r="S612" s="9"/>
      <c r="T612" s="9"/>
      <c r="U612" s="9"/>
      <c r="V612" s="9"/>
      <c r="W612" s="9"/>
      <c r="X612" s="9"/>
      <c r="Y612" s="9"/>
      <c r="Z612" s="9"/>
      <c r="AA612" s="9"/>
      <c r="AB612" s="196"/>
    </row>
    <row r="613" spans="1:28" ht="30" customHeight="1" x14ac:dyDescent="0.25">
      <c r="A613" s="142"/>
      <c r="B613" s="131"/>
      <c r="C613" s="147"/>
      <c r="D613" s="134" t="str">
        <f>IFERROR(INDEX('MÃ CH'!$C$3:$C$3936,MATCH('Hàng trả'!$C613,'MÃ CH'!$A$3:$A$3936,0)),"")</f>
        <v/>
      </c>
      <c r="E613" s="62"/>
      <c r="F613" s="9"/>
      <c r="G613" s="9"/>
      <c r="H613" s="9"/>
      <c r="I613" s="9"/>
      <c r="J613" s="9"/>
      <c r="K613" s="9"/>
      <c r="L613" s="9"/>
      <c r="M613" s="9"/>
      <c r="N613" s="9"/>
      <c r="O613" s="9"/>
      <c r="P613" s="9"/>
      <c r="Q613" s="9"/>
      <c r="R613" s="9"/>
      <c r="S613" s="9"/>
      <c r="T613" s="9"/>
      <c r="U613" s="9"/>
      <c r="V613" s="9"/>
      <c r="W613" s="9"/>
      <c r="X613" s="9"/>
      <c r="Y613" s="9"/>
      <c r="Z613" s="9"/>
      <c r="AA613" s="9"/>
      <c r="AB613" s="196"/>
    </row>
    <row r="614" spans="1:28" ht="30" customHeight="1" x14ac:dyDescent="0.25">
      <c r="A614" s="142"/>
      <c r="B614" s="131"/>
      <c r="C614" s="147"/>
      <c r="D614" s="134" t="str">
        <f>IFERROR(INDEX('MÃ CH'!$C$3:$C$3936,MATCH('Hàng trả'!$C614,'MÃ CH'!$A$3:$A$3936,0)),"")</f>
        <v/>
      </c>
      <c r="E614" s="62"/>
      <c r="F614" s="9"/>
      <c r="G614" s="9"/>
      <c r="H614" s="9"/>
      <c r="I614" s="9"/>
      <c r="J614" s="9"/>
      <c r="K614" s="9"/>
      <c r="L614" s="9"/>
      <c r="M614" s="9"/>
      <c r="N614" s="9"/>
      <c r="O614" s="9"/>
      <c r="P614" s="9"/>
      <c r="Q614" s="9"/>
      <c r="R614" s="9"/>
      <c r="S614" s="9"/>
      <c r="T614" s="9"/>
      <c r="U614" s="9"/>
      <c r="V614" s="9"/>
      <c r="W614" s="9"/>
      <c r="X614" s="9"/>
      <c r="Y614" s="9"/>
      <c r="Z614" s="9"/>
      <c r="AA614" s="9"/>
      <c r="AB614" s="196"/>
    </row>
    <row r="615" spans="1:28" ht="30" customHeight="1" x14ac:dyDescent="0.25">
      <c r="A615" s="142"/>
      <c r="B615" s="131"/>
      <c r="C615" s="147"/>
      <c r="D615" s="134" t="str">
        <f>IFERROR(INDEX('MÃ CH'!$C$3:$C$3936,MATCH('Hàng trả'!$C615,'MÃ CH'!$A$3:$A$3936,0)),"")</f>
        <v/>
      </c>
      <c r="E615" s="62"/>
      <c r="F615" s="9"/>
      <c r="G615" s="9"/>
      <c r="H615" s="9"/>
      <c r="I615" s="9"/>
      <c r="J615" s="9"/>
      <c r="K615" s="9"/>
      <c r="L615" s="9"/>
      <c r="M615" s="9"/>
      <c r="N615" s="9"/>
      <c r="O615" s="9"/>
      <c r="P615" s="9"/>
      <c r="Q615" s="9"/>
      <c r="R615" s="9"/>
      <c r="S615" s="9"/>
      <c r="T615" s="9"/>
      <c r="U615" s="9"/>
      <c r="V615" s="9"/>
      <c r="W615" s="9"/>
      <c r="X615" s="9"/>
      <c r="Y615" s="9"/>
      <c r="Z615" s="9"/>
      <c r="AA615" s="9"/>
      <c r="AB615" s="196"/>
    </row>
    <row r="616" spans="1:28" ht="30" customHeight="1" x14ac:dyDescent="0.25">
      <c r="A616" s="142"/>
      <c r="B616" s="131"/>
      <c r="C616" s="147"/>
      <c r="D616" s="134" t="str">
        <f>IFERROR(INDEX('MÃ CH'!$C$3:$C$3936,MATCH('Hàng trả'!$C616,'MÃ CH'!$A$3:$A$3936,0)),"")</f>
        <v/>
      </c>
      <c r="E616" s="62"/>
      <c r="F616" s="9"/>
      <c r="G616" s="9"/>
      <c r="H616" s="9"/>
      <c r="I616" s="9"/>
      <c r="J616" s="9"/>
      <c r="K616" s="9"/>
      <c r="L616" s="9"/>
      <c r="M616" s="9"/>
      <c r="N616" s="9"/>
      <c r="O616" s="9"/>
      <c r="P616" s="9"/>
      <c r="Q616" s="9"/>
      <c r="R616" s="9"/>
      <c r="S616" s="9"/>
      <c r="T616" s="9"/>
      <c r="U616" s="9"/>
      <c r="V616" s="9"/>
      <c r="W616" s="9"/>
      <c r="X616" s="9"/>
      <c r="Y616" s="9"/>
      <c r="Z616" s="9"/>
      <c r="AA616" s="9"/>
      <c r="AB616" s="196"/>
    </row>
    <row r="617" spans="1:28" ht="30" customHeight="1" x14ac:dyDescent="0.25">
      <c r="A617" s="142"/>
      <c r="B617" s="131"/>
      <c r="C617" s="147"/>
      <c r="D617" s="134" t="str">
        <f>IFERROR(INDEX('MÃ CH'!$C$3:$C$3936,MATCH('Hàng trả'!$C617,'MÃ CH'!$A$3:$A$3936,0)),"")</f>
        <v/>
      </c>
      <c r="E617" s="62"/>
      <c r="F617" s="9"/>
      <c r="G617" s="9"/>
      <c r="H617" s="9"/>
      <c r="I617" s="9"/>
      <c r="J617" s="9"/>
      <c r="K617" s="9"/>
      <c r="L617" s="9"/>
      <c r="M617" s="9"/>
      <c r="N617" s="9"/>
      <c r="O617" s="9"/>
      <c r="P617" s="9"/>
      <c r="Q617" s="9"/>
      <c r="R617" s="9"/>
      <c r="S617" s="9"/>
      <c r="T617" s="9"/>
      <c r="U617" s="9"/>
      <c r="V617" s="9"/>
      <c r="W617" s="9"/>
      <c r="X617" s="9"/>
      <c r="Y617" s="9"/>
      <c r="Z617" s="9"/>
      <c r="AA617" s="9"/>
      <c r="AB617" s="196"/>
    </row>
    <row r="618" spans="1:28" ht="30" customHeight="1" x14ac:dyDescent="0.25">
      <c r="A618" s="142"/>
      <c r="B618" s="131"/>
      <c r="C618" s="147"/>
      <c r="D618" s="134" t="str">
        <f>IFERROR(INDEX('MÃ CH'!$C$3:$C$3936,MATCH('Hàng trả'!$C618,'MÃ CH'!$A$3:$A$3936,0)),"")</f>
        <v/>
      </c>
      <c r="E618" s="62"/>
      <c r="F618" s="9"/>
      <c r="G618" s="9"/>
      <c r="H618" s="9"/>
      <c r="I618" s="9"/>
      <c r="J618" s="9"/>
      <c r="K618" s="9"/>
      <c r="L618" s="9"/>
      <c r="M618" s="9"/>
      <c r="N618" s="9"/>
      <c r="O618" s="9"/>
      <c r="P618" s="9"/>
      <c r="Q618" s="9"/>
      <c r="R618" s="9"/>
      <c r="S618" s="9"/>
      <c r="T618" s="9"/>
      <c r="U618" s="9"/>
      <c r="V618" s="9"/>
      <c r="W618" s="9"/>
      <c r="X618" s="9"/>
      <c r="Y618" s="9"/>
      <c r="Z618" s="9"/>
      <c r="AA618" s="9"/>
      <c r="AB618" s="196"/>
    </row>
    <row r="619" spans="1:28" ht="30" customHeight="1" x14ac:dyDescent="0.25">
      <c r="A619" s="142"/>
      <c r="B619" s="131"/>
      <c r="C619" s="147"/>
      <c r="D619" s="134" t="str">
        <f>IFERROR(INDEX('MÃ CH'!$C$3:$C$3936,MATCH('Hàng trả'!$C619,'MÃ CH'!$A$3:$A$3936,0)),"")</f>
        <v/>
      </c>
      <c r="E619" s="62"/>
      <c r="F619" s="9"/>
      <c r="G619" s="9"/>
      <c r="H619" s="9"/>
      <c r="I619" s="9"/>
      <c r="J619" s="9"/>
      <c r="K619" s="9"/>
      <c r="L619" s="9"/>
      <c r="M619" s="9"/>
      <c r="N619" s="9"/>
      <c r="O619" s="9"/>
      <c r="P619" s="9"/>
      <c r="Q619" s="9"/>
      <c r="R619" s="9"/>
      <c r="S619" s="9"/>
      <c r="T619" s="9"/>
      <c r="U619" s="9"/>
      <c r="V619" s="9"/>
      <c r="W619" s="9"/>
      <c r="X619" s="9"/>
      <c r="Y619" s="9"/>
      <c r="Z619" s="9"/>
      <c r="AA619" s="9"/>
      <c r="AB619" s="196"/>
    </row>
    <row r="620" spans="1:28" ht="30" customHeight="1" x14ac:dyDescent="0.25">
      <c r="A620" s="142"/>
      <c r="B620" s="131"/>
      <c r="C620" s="147"/>
      <c r="D620" s="134" t="str">
        <f>IFERROR(INDEX('MÃ CH'!$C$3:$C$3936,MATCH('Hàng trả'!$C620,'MÃ CH'!$A$3:$A$3936,0)),"")</f>
        <v/>
      </c>
      <c r="E620" s="62"/>
      <c r="F620" s="9"/>
      <c r="G620" s="9"/>
      <c r="H620" s="9"/>
      <c r="I620" s="9"/>
      <c r="J620" s="9"/>
      <c r="K620" s="9"/>
      <c r="L620" s="9"/>
      <c r="M620" s="9"/>
      <c r="N620" s="9"/>
      <c r="O620" s="9"/>
      <c r="P620" s="9"/>
      <c r="Q620" s="9"/>
      <c r="R620" s="9"/>
      <c r="S620" s="9"/>
      <c r="T620" s="9"/>
      <c r="U620" s="9"/>
      <c r="V620" s="9"/>
      <c r="W620" s="9"/>
      <c r="X620" s="9"/>
      <c r="Y620" s="9"/>
      <c r="Z620" s="9"/>
      <c r="AA620" s="9"/>
      <c r="AB620" s="196"/>
    </row>
    <row r="621" spans="1:28" ht="30" customHeight="1" x14ac:dyDescent="0.25">
      <c r="A621" s="142"/>
      <c r="B621" s="131"/>
      <c r="C621" s="147"/>
      <c r="D621" s="134" t="str">
        <f>IFERROR(INDEX('MÃ CH'!$C$3:$C$3936,MATCH('Hàng trả'!$C621,'MÃ CH'!$A$3:$A$3936,0)),"")</f>
        <v/>
      </c>
      <c r="E621" s="62"/>
      <c r="F621" s="9"/>
      <c r="G621" s="9"/>
      <c r="H621" s="9"/>
      <c r="I621" s="9"/>
      <c r="J621" s="9"/>
      <c r="K621" s="9"/>
      <c r="L621" s="9"/>
      <c r="M621" s="9"/>
      <c r="N621" s="9"/>
      <c r="O621" s="9"/>
      <c r="P621" s="9"/>
      <c r="Q621" s="9"/>
      <c r="R621" s="9"/>
      <c r="S621" s="9"/>
      <c r="T621" s="9"/>
      <c r="U621" s="9"/>
      <c r="V621" s="9"/>
      <c r="W621" s="9"/>
      <c r="X621" s="9"/>
      <c r="Y621" s="9"/>
      <c r="Z621" s="9"/>
      <c r="AA621" s="9"/>
      <c r="AB621" s="196"/>
    </row>
    <row r="622" spans="1:28" ht="30" customHeight="1" x14ac:dyDescent="0.25">
      <c r="A622" s="161"/>
      <c r="B622" s="162"/>
      <c r="C622" s="147"/>
      <c r="D622" s="134" t="str">
        <f>IFERROR(INDEX('MÃ CH'!$C$3:$C$3936,MATCH('Hàng trả'!$C622,'MÃ CH'!$A$3:$A$3936,0)),"")</f>
        <v/>
      </c>
      <c r="E622" s="62"/>
      <c r="F622" s="9"/>
      <c r="G622" s="9"/>
      <c r="H622" s="9"/>
      <c r="I622" s="9"/>
      <c r="J622" s="9"/>
      <c r="K622" s="9"/>
      <c r="L622" s="9"/>
      <c r="M622" s="9"/>
      <c r="N622" s="9"/>
      <c r="O622" s="9"/>
      <c r="P622" s="9"/>
      <c r="Q622" s="9"/>
      <c r="R622" s="9"/>
      <c r="S622" s="9"/>
      <c r="T622" s="9"/>
      <c r="U622" s="9"/>
      <c r="V622" s="9"/>
      <c r="W622" s="9"/>
      <c r="X622" s="9"/>
      <c r="Y622" s="9"/>
      <c r="Z622" s="9"/>
      <c r="AA622" s="9"/>
      <c r="AB622" s="196"/>
    </row>
    <row r="623" spans="1:28" ht="30" customHeight="1" x14ac:dyDescent="0.25">
      <c r="A623" s="142"/>
      <c r="B623" s="131"/>
      <c r="C623" s="147"/>
      <c r="D623" s="134" t="str">
        <f>IFERROR(INDEX('MÃ CH'!$C$3:$C$3936,MATCH('Hàng trả'!$C623,'MÃ CH'!$A$3:$A$3936,0)),"")</f>
        <v/>
      </c>
      <c r="E623" s="62"/>
      <c r="F623" s="9"/>
      <c r="G623" s="9"/>
      <c r="H623" s="9"/>
      <c r="I623" s="9"/>
      <c r="J623" s="9"/>
      <c r="K623" s="9"/>
      <c r="L623" s="9"/>
      <c r="M623" s="9"/>
      <c r="N623" s="9"/>
      <c r="O623" s="9"/>
      <c r="P623" s="9"/>
      <c r="Q623" s="9"/>
      <c r="R623" s="9"/>
      <c r="S623" s="9"/>
      <c r="T623" s="9"/>
      <c r="U623" s="9"/>
      <c r="V623" s="9"/>
      <c r="W623" s="9"/>
      <c r="X623" s="9"/>
      <c r="Y623" s="9"/>
      <c r="Z623" s="9"/>
      <c r="AA623" s="9"/>
      <c r="AB623" s="196"/>
    </row>
    <row r="624" spans="1:28" ht="30" customHeight="1" x14ac:dyDescent="0.25">
      <c r="A624" s="142"/>
      <c r="B624" s="131"/>
      <c r="C624" s="147"/>
      <c r="D624" s="134" t="str">
        <f>IFERROR(INDEX('MÃ CH'!$C$3:$C$3936,MATCH('Hàng trả'!$C624,'MÃ CH'!$A$3:$A$3936,0)),"")</f>
        <v/>
      </c>
      <c r="E624" s="62"/>
      <c r="F624" s="9"/>
      <c r="G624" s="9"/>
      <c r="H624" s="9"/>
      <c r="I624" s="9"/>
      <c r="J624" s="9"/>
      <c r="K624" s="9"/>
      <c r="L624" s="9"/>
      <c r="M624" s="9"/>
      <c r="N624" s="9"/>
      <c r="O624" s="9"/>
      <c r="P624" s="9"/>
      <c r="Q624" s="9"/>
      <c r="R624" s="9"/>
      <c r="S624" s="9"/>
      <c r="T624" s="9"/>
      <c r="U624" s="9"/>
      <c r="V624" s="9"/>
      <c r="W624" s="9"/>
      <c r="X624" s="9"/>
      <c r="Y624" s="9"/>
      <c r="Z624" s="9"/>
      <c r="AA624" s="9"/>
      <c r="AB624" s="196"/>
    </row>
    <row r="625" spans="1:28" ht="30" customHeight="1" x14ac:dyDescent="0.25">
      <c r="A625" s="142"/>
      <c r="B625" s="131"/>
      <c r="C625" s="147"/>
      <c r="D625" s="134" t="str">
        <f>IFERROR(INDEX('MÃ CH'!$C$3:$C$3936,MATCH('Hàng trả'!$C625,'MÃ CH'!$A$3:$A$3936,0)),"")</f>
        <v/>
      </c>
      <c r="E625" s="62"/>
      <c r="F625" s="9"/>
      <c r="G625" s="9"/>
      <c r="H625" s="9"/>
      <c r="I625" s="9"/>
      <c r="J625" s="9"/>
      <c r="K625" s="9"/>
      <c r="L625" s="9"/>
      <c r="M625" s="9"/>
      <c r="N625" s="9"/>
      <c r="O625" s="9"/>
      <c r="P625" s="9"/>
      <c r="Q625" s="9"/>
      <c r="R625" s="9"/>
      <c r="S625" s="9"/>
      <c r="T625" s="9"/>
      <c r="U625" s="9"/>
      <c r="V625" s="9"/>
      <c r="W625" s="9"/>
      <c r="X625" s="9"/>
      <c r="Y625" s="9"/>
      <c r="Z625" s="9"/>
      <c r="AA625" s="9"/>
      <c r="AB625" s="196"/>
    </row>
    <row r="626" spans="1:28" ht="30" customHeight="1" x14ac:dyDescent="0.25">
      <c r="A626" s="142"/>
      <c r="B626" s="131"/>
      <c r="C626" s="147"/>
      <c r="D626" s="134" t="str">
        <f>IFERROR(INDEX('MÃ CH'!$C$3:$C$3936,MATCH('Hàng trả'!$C626,'MÃ CH'!$A$3:$A$3936,0)),"")</f>
        <v/>
      </c>
      <c r="E626" s="62"/>
      <c r="F626" s="9"/>
      <c r="G626" s="9"/>
      <c r="H626" s="9"/>
      <c r="I626" s="9"/>
      <c r="J626" s="9"/>
      <c r="K626" s="9"/>
      <c r="L626" s="9"/>
      <c r="M626" s="9"/>
      <c r="N626" s="9"/>
      <c r="O626" s="9"/>
      <c r="P626" s="9"/>
      <c r="Q626" s="9"/>
      <c r="R626" s="9"/>
      <c r="S626" s="9"/>
      <c r="T626" s="9"/>
      <c r="U626" s="9"/>
      <c r="V626" s="9"/>
      <c r="W626" s="9"/>
      <c r="X626" s="9"/>
      <c r="Y626" s="9"/>
      <c r="Z626" s="9"/>
      <c r="AA626" s="9"/>
      <c r="AB626" s="196"/>
    </row>
    <row r="627" spans="1:28" ht="30" customHeight="1" x14ac:dyDescent="0.25">
      <c r="A627" s="142"/>
      <c r="B627" s="131"/>
      <c r="C627" s="147"/>
      <c r="D627" s="134" t="str">
        <f>IFERROR(INDEX('MÃ CH'!$C$3:$C$3936,MATCH('Hàng trả'!$C627,'MÃ CH'!$A$3:$A$3936,0)),"")</f>
        <v/>
      </c>
      <c r="E627" s="62"/>
      <c r="F627" s="9"/>
      <c r="G627" s="9"/>
      <c r="H627" s="9"/>
      <c r="I627" s="9"/>
      <c r="J627" s="9"/>
      <c r="K627" s="9"/>
      <c r="L627" s="9"/>
      <c r="M627" s="9"/>
      <c r="N627" s="9"/>
      <c r="O627" s="9"/>
      <c r="P627" s="9"/>
      <c r="Q627" s="9"/>
      <c r="R627" s="9"/>
      <c r="S627" s="9"/>
      <c r="T627" s="9"/>
      <c r="U627" s="9"/>
      <c r="V627" s="9"/>
      <c r="W627" s="9"/>
      <c r="X627" s="9"/>
      <c r="Y627" s="9"/>
      <c r="Z627" s="9"/>
      <c r="AA627" s="9"/>
      <c r="AB627" s="196"/>
    </row>
    <row r="628" spans="1:28" ht="30" customHeight="1" x14ac:dyDescent="0.25">
      <c r="A628" s="142"/>
      <c r="B628" s="131"/>
      <c r="C628" s="147"/>
      <c r="D628" s="134" t="str">
        <f>IFERROR(INDEX('MÃ CH'!$C$3:$C$3936,MATCH('Hàng trả'!$C628,'MÃ CH'!$A$3:$A$3936,0)),"")</f>
        <v/>
      </c>
      <c r="E628" s="62"/>
      <c r="F628" s="9"/>
      <c r="G628" s="9"/>
      <c r="H628" s="9"/>
      <c r="I628" s="9"/>
      <c r="J628" s="9"/>
      <c r="K628" s="9"/>
      <c r="L628" s="9"/>
      <c r="M628" s="9"/>
      <c r="N628" s="9"/>
      <c r="O628" s="9"/>
      <c r="P628" s="9"/>
      <c r="Q628" s="9"/>
      <c r="R628" s="9"/>
      <c r="S628" s="9"/>
      <c r="T628" s="9"/>
      <c r="U628" s="9"/>
      <c r="V628" s="9"/>
      <c r="W628" s="9"/>
      <c r="X628" s="9"/>
      <c r="Y628" s="9"/>
      <c r="Z628" s="9"/>
      <c r="AA628" s="9"/>
      <c r="AB628" s="196"/>
    </row>
    <row r="629" spans="1:28" ht="30" customHeight="1" x14ac:dyDescent="0.25">
      <c r="A629" s="142"/>
      <c r="B629" s="131"/>
      <c r="C629" s="147"/>
      <c r="D629" s="134" t="str">
        <f>IFERROR(INDEX('MÃ CH'!$C$3:$C$3936,MATCH('Hàng trả'!$C629,'MÃ CH'!$A$3:$A$3936,0)),"")</f>
        <v/>
      </c>
      <c r="E629" s="62"/>
      <c r="F629" s="9"/>
      <c r="G629" s="9"/>
      <c r="H629" s="9"/>
      <c r="I629" s="9"/>
      <c r="J629" s="9"/>
      <c r="K629" s="9"/>
      <c r="L629" s="9"/>
      <c r="M629" s="9"/>
      <c r="N629" s="9"/>
      <c r="O629" s="9"/>
      <c r="P629" s="9"/>
      <c r="Q629" s="9"/>
      <c r="R629" s="9"/>
      <c r="S629" s="9"/>
      <c r="T629" s="9"/>
      <c r="U629" s="9"/>
      <c r="V629" s="9"/>
      <c r="W629" s="9"/>
      <c r="X629" s="9"/>
      <c r="Y629" s="9"/>
      <c r="Z629" s="9"/>
      <c r="AA629" s="9"/>
      <c r="AB629" s="196"/>
    </row>
    <row r="630" spans="1:28" ht="30" customHeight="1" x14ac:dyDescent="0.25">
      <c r="A630" s="142"/>
      <c r="B630" s="131"/>
      <c r="C630" s="147"/>
      <c r="D630" s="134" t="str">
        <f>IFERROR(INDEX('MÃ CH'!$C$3:$C$3936,MATCH('Hàng trả'!$C630,'MÃ CH'!$A$3:$A$3936,0)),"")</f>
        <v/>
      </c>
      <c r="E630" s="62"/>
      <c r="F630" s="9"/>
      <c r="G630" s="9"/>
      <c r="H630" s="9"/>
      <c r="I630" s="9"/>
      <c r="J630" s="9"/>
      <c r="K630" s="9"/>
      <c r="L630" s="9"/>
      <c r="M630" s="9"/>
      <c r="N630" s="9"/>
      <c r="O630" s="9"/>
      <c r="P630" s="9"/>
      <c r="Q630" s="9"/>
      <c r="R630" s="9"/>
      <c r="S630" s="9"/>
      <c r="T630" s="9"/>
      <c r="U630" s="9"/>
      <c r="V630" s="9"/>
      <c r="W630" s="9"/>
      <c r="X630" s="9"/>
      <c r="Y630" s="9"/>
      <c r="Z630" s="9"/>
      <c r="AA630" s="9"/>
      <c r="AB630" s="196"/>
    </row>
    <row r="631" spans="1:28" ht="30" customHeight="1" x14ac:dyDescent="0.25">
      <c r="A631" s="142"/>
      <c r="B631" s="131"/>
      <c r="C631" s="147"/>
      <c r="D631" s="134" t="str">
        <f>IFERROR(INDEX('MÃ CH'!$C$3:$C$3936,MATCH('Hàng trả'!$C631,'MÃ CH'!$A$3:$A$3936,0)),"")</f>
        <v/>
      </c>
      <c r="E631" s="62"/>
      <c r="F631" s="9"/>
      <c r="G631" s="9"/>
      <c r="H631" s="9"/>
      <c r="I631" s="9"/>
      <c r="J631" s="9"/>
      <c r="K631" s="9"/>
      <c r="L631" s="9"/>
      <c r="M631" s="9"/>
      <c r="N631" s="9"/>
      <c r="O631" s="9"/>
      <c r="P631" s="9"/>
      <c r="Q631" s="9"/>
      <c r="R631" s="9"/>
      <c r="S631" s="9"/>
      <c r="T631" s="9"/>
      <c r="U631" s="9"/>
      <c r="V631" s="9"/>
      <c r="W631" s="9"/>
      <c r="X631" s="9"/>
      <c r="Y631" s="9"/>
      <c r="Z631" s="9"/>
      <c r="AA631" s="9"/>
      <c r="AB631" s="196"/>
    </row>
    <row r="632" spans="1:28" ht="30" customHeight="1" x14ac:dyDescent="0.25">
      <c r="A632" s="142"/>
      <c r="B632" s="131"/>
      <c r="C632" s="147"/>
      <c r="D632" s="134" t="str">
        <f>IFERROR(INDEX('MÃ CH'!$C$3:$C$3936,MATCH('Hàng trả'!$C632,'MÃ CH'!$A$3:$A$3936,0)),"")</f>
        <v/>
      </c>
      <c r="E632" s="62"/>
      <c r="F632" s="9"/>
      <c r="G632" s="9"/>
      <c r="H632" s="9"/>
      <c r="I632" s="9"/>
      <c r="J632" s="9"/>
      <c r="K632" s="9"/>
      <c r="L632" s="9"/>
      <c r="M632" s="9"/>
      <c r="N632" s="9"/>
      <c r="O632" s="9"/>
      <c r="P632" s="9"/>
      <c r="Q632" s="9"/>
      <c r="R632" s="9"/>
      <c r="S632" s="9"/>
      <c r="T632" s="9"/>
      <c r="U632" s="9"/>
      <c r="V632" s="9"/>
      <c r="W632" s="9"/>
      <c r="X632" s="9"/>
      <c r="Y632" s="9"/>
      <c r="Z632" s="9"/>
      <c r="AA632" s="9"/>
      <c r="AB632" s="196"/>
    </row>
    <row r="633" spans="1:28" ht="30" customHeight="1" x14ac:dyDescent="0.25">
      <c r="A633" s="142"/>
      <c r="B633" s="131"/>
      <c r="C633" s="147"/>
      <c r="D633" s="134" t="str">
        <f>IFERROR(INDEX('MÃ CH'!$C$3:$C$3936,MATCH('Hàng trả'!$C633,'MÃ CH'!$A$3:$A$3936,0)),"")</f>
        <v/>
      </c>
      <c r="E633" s="62"/>
      <c r="F633" s="9"/>
      <c r="G633" s="9"/>
      <c r="H633" s="9"/>
      <c r="I633" s="9"/>
      <c r="J633" s="9"/>
      <c r="K633" s="9"/>
      <c r="L633" s="9"/>
      <c r="M633" s="9"/>
      <c r="N633" s="9"/>
      <c r="O633" s="9"/>
      <c r="P633" s="9"/>
      <c r="Q633" s="9"/>
      <c r="R633" s="9"/>
      <c r="S633" s="9"/>
      <c r="T633" s="9"/>
      <c r="U633" s="9"/>
      <c r="V633" s="9"/>
      <c r="W633" s="9"/>
      <c r="X633" s="9"/>
      <c r="Y633" s="9"/>
      <c r="Z633" s="9"/>
      <c r="AA633" s="9"/>
      <c r="AB633" s="196"/>
    </row>
    <row r="634" spans="1:28" ht="15.75" x14ac:dyDescent="0.25">
      <c r="A634" s="142"/>
      <c r="B634" s="131"/>
      <c r="C634" s="146"/>
      <c r="D634" s="134" t="str">
        <f>IFERROR(INDEX('MÃ CH'!$C$3:$C$3936,MATCH('Hàng trả'!$C634,'MÃ CH'!$A$3:$A$3936,0)),"")</f>
        <v/>
      </c>
      <c r="E634" s="62"/>
      <c r="F634" s="9"/>
      <c r="G634" s="9"/>
      <c r="H634" s="9"/>
      <c r="I634" s="9"/>
      <c r="J634" s="9"/>
      <c r="K634" s="9"/>
      <c r="L634" s="9"/>
      <c r="M634" s="9"/>
      <c r="N634" s="9"/>
      <c r="O634" s="9"/>
      <c r="P634" s="9"/>
      <c r="Q634" s="9"/>
      <c r="R634" s="9"/>
      <c r="S634" s="9"/>
      <c r="T634" s="9"/>
      <c r="U634" s="9"/>
      <c r="V634" s="9"/>
      <c r="W634" s="9"/>
      <c r="X634" s="9"/>
      <c r="Y634" s="9"/>
      <c r="Z634" s="9"/>
      <c r="AA634" s="9"/>
      <c r="AB634" s="196"/>
    </row>
    <row r="635" spans="1:28" ht="15.75" x14ac:dyDescent="0.25">
      <c r="A635" s="142"/>
      <c r="B635" s="131"/>
      <c r="C635" s="151"/>
      <c r="D635" s="134" t="str">
        <f>IFERROR(INDEX('MÃ CH'!$C$3:$C$3936,MATCH('Hàng trả'!$C635,'MÃ CH'!$A$3:$A$3936,0)),"")</f>
        <v/>
      </c>
      <c r="E635" s="62"/>
      <c r="F635" s="9"/>
      <c r="G635" s="9"/>
      <c r="H635" s="9"/>
      <c r="I635" s="9"/>
      <c r="J635" s="9"/>
      <c r="K635" s="9"/>
      <c r="L635" s="9"/>
      <c r="M635" s="9"/>
      <c r="N635" s="9"/>
      <c r="O635" s="9"/>
      <c r="P635" s="9"/>
      <c r="Q635" s="9"/>
      <c r="R635" s="9"/>
      <c r="S635" s="9"/>
      <c r="T635" s="9"/>
      <c r="U635" s="9"/>
      <c r="V635" s="9"/>
      <c r="W635" s="9"/>
      <c r="X635" s="9"/>
      <c r="Y635" s="9"/>
      <c r="Z635" s="9"/>
      <c r="AA635" s="9"/>
      <c r="AB635" s="196"/>
    </row>
    <row r="636" spans="1:28" ht="15.75" x14ac:dyDescent="0.25">
      <c r="A636" s="142"/>
      <c r="B636" s="131"/>
      <c r="C636" s="151"/>
      <c r="D636" s="134" t="str">
        <f>IFERROR(INDEX('MÃ CH'!$C$3:$C$3936,MATCH('Hàng trả'!$C636,'MÃ CH'!$A$3:$A$3936,0)),"")</f>
        <v/>
      </c>
      <c r="E636" s="62"/>
      <c r="F636" s="9"/>
      <c r="G636" s="9"/>
      <c r="H636" s="9"/>
      <c r="I636" s="9"/>
      <c r="J636" s="9"/>
      <c r="K636" s="9"/>
      <c r="L636" s="9"/>
      <c r="M636" s="9"/>
      <c r="N636" s="9"/>
      <c r="O636" s="9"/>
      <c r="P636" s="9"/>
      <c r="Q636" s="9"/>
      <c r="R636" s="9"/>
      <c r="S636" s="9"/>
      <c r="T636" s="9"/>
      <c r="U636" s="9"/>
      <c r="V636" s="9"/>
      <c r="W636" s="9"/>
      <c r="X636" s="9"/>
      <c r="Y636" s="9"/>
      <c r="Z636" s="9"/>
      <c r="AA636" s="9"/>
      <c r="AB636" s="196"/>
    </row>
    <row r="637" spans="1:28" ht="15.75" x14ac:dyDescent="0.25">
      <c r="A637" s="142"/>
      <c r="B637" s="131"/>
      <c r="C637" s="151"/>
      <c r="D637" s="134" t="str">
        <f>IFERROR(INDEX('MÃ CH'!$C$3:$C$3936,MATCH('Hàng trả'!$C637,'MÃ CH'!$A$3:$A$3936,0)),"")</f>
        <v/>
      </c>
      <c r="E637" s="62"/>
      <c r="F637" s="9"/>
      <c r="G637" s="9"/>
      <c r="H637" s="9"/>
      <c r="I637" s="9"/>
      <c r="J637" s="9"/>
      <c r="K637" s="9"/>
      <c r="L637" s="9"/>
      <c r="M637" s="9"/>
      <c r="N637" s="9"/>
      <c r="O637" s="9"/>
      <c r="P637" s="9"/>
      <c r="Q637" s="9"/>
      <c r="R637" s="9"/>
      <c r="S637" s="9"/>
      <c r="T637" s="9"/>
      <c r="U637" s="9"/>
      <c r="V637" s="9"/>
      <c r="W637" s="9"/>
      <c r="X637" s="9"/>
      <c r="Y637" s="9"/>
      <c r="Z637" s="9"/>
      <c r="AA637" s="9"/>
      <c r="AB637" s="196"/>
    </row>
    <row r="638" spans="1:28" ht="15.75" x14ac:dyDescent="0.25">
      <c r="A638" s="142"/>
      <c r="B638" s="131"/>
      <c r="C638" s="151"/>
      <c r="D638" s="134" t="str">
        <f>IFERROR(INDEX('MÃ CH'!$C$3:$C$3936,MATCH('Hàng trả'!$C638,'MÃ CH'!$A$3:$A$3936,0)),"")</f>
        <v/>
      </c>
      <c r="E638" s="62"/>
      <c r="F638" s="9"/>
      <c r="G638" s="9"/>
      <c r="H638" s="9"/>
      <c r="I638" s="9"/>
      <c r="J638" s="9"/>
      <c r="K638" s="9"/>
      <c r="L638" s="9"/>
      <c r="M638" s="9"/>
      <c r="N638" s="9"/>
      <c r="O638" s="9"/>
      <c r="P638" s="9"/>
      <c r="Q638" s="9"/>
      <c r="R638" s="9"/>
      <c r="S638" s="9"/>
      <c r="T638" s="9"/>
      <c r="U638" s="9"/>
      <c r="V638" s="9"/>
      <c r="W638" s="9"/>
      <c r="X638" s="9"/>
      <c r="Y638" s="9"/>
      <c r="Z638" s="9"/>
      <c r="AA638" s="9"/>
      <c r="AB638" s="196"/>
    </row>
    <row r="639" spans="1:28" ht="15.75" x14ac:dyDescent="0.25">
      <c r="A639" s="142"/>
      <c r="B639" s="131"/>
      <c r="C639" s="151"/>
      <c r="D639" s="134" t="str">
        <f>IFERROR(INDEX('MÃ CH'!$C$3:$C$3936,MATCH('Hàng trả'!$C639,'MÃ CH'!$A$3:$A$3936,0)),"")</f>
        <v/>
      </c>
      <c r="E639" s="62"/>
      <c r="F639" s="9"/>
      <c r="G639" s="9"/>
      <c r="H639" s="9"/>
      <c r="I639" s="9"/>
      <c r="J639" s="9"/>
      <c r="K639" s="9"/>
      <c r="L639" s="9"/>
      <c r="M639" s="9"/>
      <c r="N639" s="9"/>
      <c r="O639" s="9"/>
      <c r="P639" s="9"/>
      <c r="Q639" s="9"/>
      <c r="R639" s="9"/>
      <c r="S639" s="9"/>
      <c r="T639" s="9"/>
      <c r="U639" s="9"/>
      <c r="V639" s="9"/>
      <c r="W639" s="9"/>
      <c r="X639" s="9"/>
      <c r="Y639" s="9"/>
      <c r="Z639" s="9"/>
      <c r="AA639" s="9"/>
      <c r="AB639" s="196"/>
    </row>
    <row r="640" spans="1:28" ht="15.75" x14ac:dyDescent="0.25">
      <c r="A640" s="142"/>
      <c r="B640" s="131"/>
      <c r="C640" s="151"/>
      <c r="D640" s="134" t="str">
        <f>IFERROR(INDEX('MÃ CH'!$C$3:$C$3936,MATCH('Hàng trả'!$C640,'MÃ CH'!$A$3:$A$3936,0)),"")</f>
        <v/>
      </c>
      <c r="E640" s="62"/>
      <c r="F640" s="9"/>
      <c r="G640" s="9"/>
      <c r="H640" s="9"/>
      <c r="I640" s="9"/>
      <c r="J640" s="9"/>
      <c r="K640" s="9"/>
      <c r="L640" s="9"/>
      <c r="M640" s="9"/>
      <c r="N640" s="9"/>
      <c r="O640" s="9"/>
      <c r="P640" s="9"/>
      <c r="Q640" s="9"/>
      <c r="R640" s="9"/>
      <c r="S640" s="9"/>
      <c r="T640" s="9"/>
      <c r="U640" s="9"/>
      <c r="V640" s="9"/>
      <c r="W640" s="9"/>
      <c r="X640" s="9"/>
      <c r="Y640" s="9"/>
      <c r="Z640" s="9"/>
      <c r="AA640" s="215"/>
      <c r="AB640" s="196"/>
    </row>
    <row r="641" spans="1:28" ht="15.75" x14ac:dyDescent="0.25">
      <c r="A641" s="161"/>
      <c r="B641" s="162"/>
      <c r="C641" s="144"/>
      <c r="D641" s="134" t="str">
        <f>IFERROR(INDEX('MÃ CH'!$C$3:$C$3936,MATCH('Hàng trả'!$C641,'MÃ CH'!$A$3:$A$3936,0)),"")</f>
        <v/>
      </c>
      <c r="E641" s="62"/>
      <c r="F641" s="9"/>
      <c r="G641" s="9"/>
      <c r="H641" s="9"/>
      <c r="I641" s="9"/>
      <c r="J641" s="9"/>
      <c r="K641" s="9"/>
      <c r="L641" s="9"/>
      <c r="M641" s="9"/>
      <c r="N641" s="9"/>
      <c r="O641" s="9"/>
      <c r="P641" s="9"/>
      <c r="Q641" s="9"/>
      <c r="R641" s="9"/>
      <c r="S641" s="9"/>
      <c r="T641" s="9"/>
      <c r="U641" s="9"/>
      <c r="V641" s="9"/>
      <c r="W641" s="9"/>
      <c r="X641" s="9"/>
      <c r="Y641" s="9"/>
      <c r="Z641" s="9"/>
      <c r="AA641" s="215"/>
      <c r="AB641" s="196"/>
    </row>
    <row r="642" spans="1:28" ht="15.75" x14ac:dyDescent="0.25">
      <c r="A642" s="161"/>
      <c r="B642" s="162"/>
      <c r="C642" s="144"/>
      <c r="D642" s="134" t="str">
        <f>IFERROR(INDEX('MÃ CH'!$C$3:$C$3936,MATCH('Hàng trả'!$C642,'MÃ CH'!$A$3:$A$3936,0)),"")</f>
        <v/>
      </c>
      <c r="E642" s="62"/>
      <c r="F642" s="9"/>
      <c r="G642" s="9"/>
      <c r="H642" s="9"/>
      <c r="I642" s="9"/>
      <c r="J642" s="9"/>
      <c r="K642" s="9"/>
      <c r="L642" s="9"/>
      <c r="M642" s="9"/>
      <c r="N642" s="9"/>
      <c r="O642" s="9"/>
      <c r="P642" s="9"/>
      <c r="Q642" s="9"/>
      <c r="R642" s="9"/>
      <c r="S642" s="9"/>
      <c r="T642" s="9"/>
      <c r="U642" s="9"/>
      <c r="V642" s="9"/>
      <c r="W642" s="9"/>
      <c r="X642" s="9"/>
      <c r="Y642" s="9"/>
      <c r="Z642" s="9"/>
      <c r="AA642" s="215"/>
      <c r="AB642" s="199"/>
    </row>
    <row r="643" spans="1:28" ht="15.75" x14ac:dyDescent="0.25">
      <c r="A643" s="273"/>
      <c r="B643" s="274"/>
      <c r="C643" s="278" t="s">
        <v>101</v>
      </c>
      <c r="D643" s="279"/>
      <c r="E643" s="102"/>
      <c r="F643" s="103">
        <f t="shared" ref="F643:AB643" si="0">SUM(F6:F642)</f>
        <v>462</v>
      </c>
      <c r="G643" s="103">
        <f t="shared" si="0"/>
        <v>115</v>
      </c>
      <c r="H643" s="103">
        <f t="shared" si="0"/>
        <v>4</v>
      </c>
      <c r="I643" s="103">
        <f t="shared" si="0"/>
        <v>333</v>
      </c>
      <c r="J643" s="103">
        <f t="shared" si="0"/>
        <v>14</v>
      </c>
      <c r="K643" s="103">
        <f t="shared" si="0"/>
        <v>0</v>
      </c>
      <c r="L643" s="103">
        <f t="shared" si="0"/>
        <v>180</v>
      </c>
      <c r="M643" s="103">
        <f t="shared" si="0"/>
        <v>0</v>
      </c>
      <c r="N643" s="103">
        <f t="shared" si="0"/>
        <v>144</v>
      </c>
      <c r="O643" s="103">
        <f t="shared" si="0"/>
        <v>269</v>
      </c>
      <c r="P643" s="103">
        <f t="shared" si="0"/>
        <v>9</v>
      </c>
      <c r="Q643" s="103">
        <f t="shared" si="0"/>
        <v>121</v>
      </c>
      <c r="R643" s="103">
        <f t="shared" si="0"/>
        <v>104</v>
      </c>
      <c r="S643" s="103">
        <f t="shared" si="0"/>
        <v>119</v>
      </c>
      <c r="T643" s="103">
        <f t="shared" si="0"/>
        <v>189</v>
      </c>
      <c r="U643" s="103">
        <f t="shared" si="0"/>
        <v>24</v>
      </c>
      <c r="V643" s="103">
        <f t="shared" si="0"/>
        <v>12</v>
      </c>
      <c r="W643" s="103">
        <f t="shared" si="0"/>
        <v>0</v>
      </c>
      <c r="X643" s="103">
        <f t="shared" si="0"/>
        <v>10</v>
      </c>
      <c r="Y643" s="103">
        <f t="shared" si="0"/>
        <v>29</v>
      </c>
      <c r="Z643" s="103">
        <f t="shared" si="0"/>
        <v>0</v>
      </c>
      <c r="AA643" s="103">
        <f t="shared" si="0"/>
        <v>28</v>
      </c>
      <c r="AB643" s="200">
        <f t="shared" si="0"/>
        <v>0</v>
      </c>
    </row>
    <row r="644" spans="1:28" ht="30" customHeight="1" x14ac:dyDescent="0.25">
      <c r="A644" s="273"/>
      <c r="B644" s="274"/>
      <c r="C644" s="280" t="s">
        <v>102</v>
      </c>
      <c r="D644" s="281"/>
      <c r="E644" s="104"/>
      <c r="F644" s="105">
        <v>101989</v>
      </c>
      <c r="G644" s="106">
        <v>94013</v>
      </c>
      <c r="H644" s="106">
        <v>45788</v>
      </c>
      <c r="I644" s="106">
        <v>45080</v>
      </c>
      <c r="J644" s="106">
        <v>62637</v>
      </c>
      <c r="K644" s="106">
        <v>111058</v>
      </c>
      <c r="L644" s="106">
        <v>73431</v>
      </c>
      <c r="M644" s="106">
        <v>119066</v>
      </c>
      <c r="N644" s="106">
        <v>87787</v>
      </c>
      <c r="O644" s="106">
        <v>130922</v>
      </c>
      <c r="P644" s="106">
        <v>215677</v>
      </c>
      <c r="Q644" s="106">
        <v>55595</v>
      </c>
      <c r="R644" s="106">
        <v>107205</v>
      </c>
      <c r="S644" s="106">
        <v>50182</v>
      </c>
      <c r="T644" s="106">
        <v>46000</v>
      </c>
      <c r="U644" s="106">
        <v>90750</v>
      </c>
      <c r="V644" s="106">
        <v>105400</v>
      </c>
      <c r="W644" s="106">
        <v>74250</v>
      </c>
      <c r="X644" s="106">
        <v>61050</v>
      </c>
      <c r="Y644" s="106">
        <v>70950</v>
      </c>
      <c r="Z644" s="106">
        <v>59400</v>
      </c>
      <c r="AA644" s="106">
        <v>110250</v>
      </c>
      <c r="AB644" s="201">
        <v>212400</v>
      </c>
    </row>
    <row r="645" spans="1:28" ht="15.75" x14ac:dyDescent="0.25">
      <c r="A645" s="275"/>
      <c r="B645" s="275"/>
      <c r="C645" s="282" t="s">
        <v>103</v>
      </c>
      <c r="D645" s="283"/>
      <c r="E645" s="107"/>
      <c r="F645" s="108">
        <f t="shared" ref="F645:AA645" si="1">F643*F644</f>
        <v>47118918</v>
      </c>
      <c r="G645" s="108">
        <f t="shared" si="1"/>
        <v>10811495</v>
      </c>
      <c r="H645" s="108">
        <f t="shared" si="1"/>
        <v>183152</v>
      </c>
      <c r="I645" s="108">
        <f t="shared" si="1"/>
        <v>15011640</v>
      </c>
      <c r="J645" s="108">
        <f t="shared" si="1"/>
        <v>876918</v>
      </c>
      <c r="K645" s="108">
        <f t="shared" si="1"/>
        <v>0</v>
      </c>
      <c r="L645" s="108">
        <f t="shared" si="1"/>
        <v>13217580</v>
      </c>
      <c r="M645" s="108">
        <f t="shared" si="1"/>
        <v>0</v>
      </c>
      <c r="N645" s="108">
        <f t="shared" si="1"/>
        <v>12641328</v>
      </c>
      <c r="O645" s="108">
        <f t="shared" si="1"/>
        <v>35218018</v>
      </c>
      <c r="P645" s="108">
        <f t="shared" si="1"/>
        <v>1941093</v>
      </c>
      <c r="Q645" s="108">
        <f t="shared" si="1"/>
        <v>6726995</v>
      </c>
      <c r="R645" s="108">
        <f t="shared" si="1"/>
        <v>11149320</v>
      </c>
      <c r="S645" s="108">
        <f t="shared" si="1"/>
        <v>5971658</v>
      </c>
      <c r="T645" s="108">
        <f t="shared" si="1"/>
        <v>8694000</v>
      </c>
      <c r="U645" s="108">
        <f t="shared" si="1"/>
        <v>2178000</v>
      </c>
      <c r="V645" s="108">
        <f t="shared" si="1"/>
        <v>1264800</v>
      </c>
      <c r="W645" s="108">
        <f t="shared" si="1"/>
        <v>0</v>
      </c>
      <c r="X645" s="108">
        <f t="shared" si="1"/>
        <v>610500</v>
      </c>
      <c r="Y645" s="108">
        <f t="shared" si="1"/>
        <v>2057550</v>
      </c>
      <c r="Z645" s="108">
        <f t="shared" si="1"/>
        <v>0</v>
      </c>
      <c r="AA645" s="108">
        <f t="shared" si="1"/>
        <v>3087000</v>
      </c>
      <c r="AB645" s="202">
        <f>S645+R645+Q645+P645+O645+N645+M645+L645+K645+J645+G645+F645+T645+U645+V645+W645+X645+Y645+Z645+AA645+H645+I645</f>
        <v>178759965</v>
      </c>
    </row>
  </sheetData>
  <autoFilter ref="A4:E645"/>
  <mergeCells count="8">
    <mergeCell ref="A643:B643"/>
    <mergeCell ref="A644:B644"/>
    <mergeCell ref="A645:B645"/>
    <mergeCell ref="C1:AB1"/>
    <mergeCell ref="C2:AB2"/>
    <mergeCell ref="C643:D643"/>
    <mergeCell ref="C644:D644"/>
    <mergeCell ref="C645:D645"/>
  </mergeCells>
  <conditionalFormatting sqref="E3">
    <cfRule type="duplicateValues" dxfId="747" priority="743"/>
  </conditionalFormatting>
  <conditionalFormatting sqref="E3">
    <cfRule type="duplicateValues" dxfId="746" priority="741"/>
    <cfRule type="duplicateValues" dxfId="745" priority="742"/>
  </conditionalFormatting>
  <conditionalFormatting sqref="E3">
    <cfRule type="duplicateValues" dxfId="744" priority="740"/>
  </conditionalFormatting>
  <conditionalFormatting sqref="E3">
    <cfRule type="duplicateValues" dxfId="743" priority="738"/>
    <cfRule type="duplicateValues" dxfId="742" priority="739"/>
  </conditionalFormatting>
  <conditionalFormatting sqref="E646:E65594 E3">
    <cfRule type="duplicateValues" dxfId="741" priority="737"/>
  </conditionalFormatting>
  <conditionalFormatting sqref="E3">
    <cfRule type="duplicateValues" dxfId="740" priority="736"/>
  </conditionalFormatting>
  <conditionalFormatting sqref="E3">
    <cfRule type="duplicateValues" dxfId="739" priority="735"/>
  </conditionalFormatting>
  <conditionalFormatting sqref="E646:E65594 E1:E3">
    <cfRule type="duplicateValues" dxfId="738" priority="734" stopIfTrue="1"/>
  </conditionalFormatting>
  <conditionalFormatting sqref="E646:E65594">
    <cfRule type="duplicateValues" dxfId="737" priority="733" stopIfTrue="1"/>
  </conditionalFormatting>
  <conditionalFormatting sqref="E646:E65594 E1:E3">
    <cfRule type="duplicateValues" dxfId="736" priority="731" stopIfTrue="1"/>
    <cfRule type="duplicateValues" dxfId="735" priority="732" stopIfTrue="1"/>
  </conditionalFormatting>
  <conditionalFormatting sqref="E646:E65594">
    <cfRule type="duplicateValues" dxfId="734" priority="730" stopIfTrue="1"/>
  </conditionalFormatting>
  <conditionalFormatting sqref="E646:E65594 E1:E3">
    <cfRule type="duplicateValues" dxfId="733" priority="727" stopIfTrue="1"/>
    <cfRule type="duplicateValues" dxfId="732" priority="728" stopIfTrue="1"/>
    <cfRule type="duplicateValues" dxfId="731" priority="729" stopIfTrue="1"/>
  </conditionalFormatting>
  <conditionalFormatting sqref="E643">
    <cfRule type="duplicateValues" dxfId="730" priority="726"/>
  </conditionalFormatting>
  <conditionalFormatting sqref="E643">
    <cfRule type="duplicateValues" dxfId="729" priority="725"/>
  </conditionalFormatting>
  <conditionalFormatting sqref="E643">
    <cfRule type="duplicateValues" dxfId="728" priority="724"/>
  </conditionalFormatting>
  <conditionalFormatting sqref="E643">
    <cfRule type="duplicateValues" dxfId="727" priority="722"/>
    <cfRule type="duplicateValues" dxfId="726" priority="723"/>
  </conditionalFormatting>
  <conditionalFormatting sqref="E643">
    <cfRule type="duplicateValues" dxfId="725" priority="721"/>
  </conditionalFormatting>
  <conditionalFormatting sqref="E644:E645">
    <cfRule type="duplicateValues" dxfId="724" priority="720"/>
  </conditionalFormatting>
  <conditionalFormatting sqref="E643:E645">
    <cfRule type="duplicateValues" dxfId="723" priority="719" stopIfTrue="1"/>
  </conditionalFormatting>
  <conditionalFormatting sqref="E643:E645">
    <cfRule type="duplicateValues" dxfId="722" priority="718" stopIfTrue="1"/>
  </conditionalFormatting>
  <conditionalFormatting sqref="E643:E645">
    <cfRule type="duplicateValues" dxfId="721" priority="716" stopIfTrue="1"/>
    <cfRule type="duplicateValues" dxfId="720" priority="717" stopIfTrue="1"/>
  </conditionalFormatting>
  <conditionalFormatting sqref="E643:E645">
    <cfRule type="duplicateValues" dxfId="719" priority="715" stopIfTrue="1"/>
  </conditionalFormatting>
  <conditionalFormatting sqref="E643:E645">
    <cfRule type="duplicateValues" dxfId="718" priority="714" stopIfTrue="1"/>
  </conditionalFormatting>
  <conditionalFormatting sqref="E643:E645">
    <cfRule type="duplicateValues" dxfId="717" priority="713" stopIfTrue="1"/>
  </conditionalFormatting>
  <conditionalFormatting sqref="E643:E645">
    <cfRule type="duplicateValues" dxfId="716" priority="712" stopIfTrue="1"/>
  </conditionalFormatting>
  <conditionalFormatting sqref="E643:E645">
    <cfRule type="duplicateValues" dxfId="715" priority="711" stopIfTrue="1"/>
  </conditionalFormatting>
  <conditionalFormatting sqref="E643:E645">
    <cfRule type="duplicateValues" dxfId="714" priority="710" stopIfTrue="1"/>
  </conditionalFormatting>
  <conditionalFormatting sqref="E643:E645">
    <cfRule type="duplicateValues" dxfId="713" priority="709" stopIfTrue="1"/>
  </conditionalFormatting>
  <conditionalFormatting sqref="E643:E645">
    <cfRule type="duplicateValues" dxfId="712" priority="708" stopIfTrue="1"/>
  </conditionalFormatting>
  <conditionalFormatting sqref="E643:E645">
    <cfRule type="duplicateValues" dxfId="711" priority="707" stopIfTrue="1"/>
  </conditionalFormatting>
  <conditionalFormatting sqref="E643:E65594 E1:E3">
    <cfRule type="duplicateValues" dxfId="710" priority="706" stopIfTrue="1"/>
  </conditionalFormatting>
  <conditionalFormatting sqref="E643:E645">
    <cfRule type="duplicateValues" dxfId="709" priority="701" stopIfTrue="1"/>
    <cfRule type="duplicateValues" dxfId="708" priority="702" stopIfTrue="1"/>
    <cfRule type="duplicateValues" dxfId="707" priority="703" stopIfTrue="1"/>
    <cfRule type="duplicateValues" dxfId="706" priority="704" stopIfTrue="1"/>
    <cfRule type="duplicateValues" dxfId="705" priority="705" stopIfTrue="1"/>
  </conditionalFormatting>
  <conditionalFormatting sqref="E642">
    <cfRule type="duplicateValues" dxfId="704" priority="700" stopIfTrue="1"/>
  </conditionalFormatting>
  <conditionalFormatting sqref="E642">
    <cfRule type="duplicateValues" dxfId="703" priority="698" stopIfTrue="1"/>
    <cfRule type="duplicateValues" dxfId="702" priority="699" stopIfTrue="1"/>
  </conditionalFormatting>
  <conditionalFormatting sqref="E642">
    <cfRule type="duplicateValues" dxfId="701" priority="695" stopIfTrue="1"/>
    <cfRule type="duplicateValues" dxfId="700" priority="696" stopIfTrue="1"/>
    <cfRule type="duplicateValues" dxfId="699" priority="697" stopIfTrue="1"/>
  </conditionalFormatting>
  <conditionalFormatting sqref="E642">
    <cfRule type="duplicateValues" dxfId="698" priority="690" stopIfTrue="1"/>
    <cfRule type="duplicateValues" dxfId="697" priority="691" stopIfTrue="1"/>
    <cfRule type="duplicateValues" dxfId="696" priority="692" stopIfTrue="1"/>
    <cfRule type="duplicateValues" dxfId="695" priority="693" stopIfTrue="1"/>
    <cfRule type="duplicateValues" dxfId="694" priority="694" stopIfTrue="1"/>
  </conditionalFormatting>
  <conditionalFormatting sqref="E547">
    <cfRule type="duplicateValues" dxfId="693" priority="689" stopIfTrue="1"/>
  </conditionalFormatting>
  <conditionalFormatting sqref="E547">
    <cfRule type="duplicateValues" dxfId="692" priority="688" stopIfTrue="1"/>
  </conditionalFormatting>
  <conditionalFormatting sqref="E547">
    <cfRule type="duplicateValues" dxfId="691" priority="686" stopIfTrue="1"/>
    <cfRule type="duplicateValues" dxfId="690" priority="687" stopIfTrue="1"/>
  </conditionalFormatting>
  <conditionalFormatting sqref="E547">
    <cfRule type="duplicateValues" dxfId="689" priority="683" stopIfTrue="1"/>
    <cfRule type="duplicateValues" dxfId="688" priority="684" stopIfTrue="1"/>
    <cfRule type="duplicateValues" dxfId="687" priority="685" stopIfTrue="1"/>
  </conditionalFormatting>
  <conditionalFormatting sqref="E547">
    <cfRule type="duplicateValues" dxfId="686" priority="678" stopIfTrue="1"/>
    <cfRule type="duplicateValues" dxfId="685" priority="679" stopIfTrue="1"/>
    <cfRule type="duplicateValues" dxfId="684" priority="680" stopIfTrue="1"/>
    <cfRule type="duplicateValues" dxfId="683" priority="681" stopIfTrue="1"/>
    <cfRule type="duplicateValues" dxfId="682" priority="682" stopIfTrue="1"/>
  </conditionalFormatting>
  <conditionalFormatting sqref="E642:E1048576 E547 E1:E3">
    <cfRule type="duplicateValues" dxfId="681" priority="677"/>
  </conditionalFormatting>
  <conditionalFormatting sqref="E642:E1048576 E547">
    <cfRule type="duplicateValues" dxfId="680" priority="676"/>
  </conditionalFormatting>
  <conditionalFormatting sqref="E4">
    <cfRule type="duplicateValues" dxfId="679" priority="675"/>
  </conditionalFormatting>
  <conditionalFormatting sqref="E4">
    <cfRule type="duplicateValues" dxfId="678" priority="674"/>
  </conditionalFormatting>
  <conditionalFormatting sqref="E4">
    <cfRule type="duplicateValues" dxfId="677" priority="673"/>
  </conditionalFormatting>
  <conditionalFormatting sqref="E4">
    <cfRule type="duplicateValues" dxfId="676" priority="671"/>
    <cfRule type="duplicateValues" dxfId="675" priority="672"/>
  </conditionalFormatting>
  <conditionalFormatting sqref="E4">
    <cfRule type="duplicateValues" dxfId="674" priority="670"/>
  </conditionalFormatting>
  <conditionalFormatting sqref="E4">
    <cfRule type="duplicateValues" dxfId="673" priority="669" stopIfTrue="1"/>
  </conditionalFormatting>
  <conditionalFormatting sqref="E4">
    <cfRule type="duplicateValues" dxfId="672" priority="667" stopIfTrue="1"/>
    <cfRule type="duplicateValues" dxfId="671" priority="668" stopIfTrue="1"/>
  </conditionalFormatting>
  <conditionalFormatting sqref="E4">
    <cfRule type="duplicateValues" dxfId="670" priority="664" stopIfTrue="1"/>
    <cfRule type="duplicateValues" dxfId="669" priority="665" stopIfTrue="1"/>
    <cfRule type="duplicateValues" dxfId="668" priority="666" stopIfTrue="1"/>
  </conditionalFormatting>
  <conditionalFormatting sqref="E4">
    <cfRule type="duplicateValues" dxfId="667" priority="663" stopIfTrue="1"/>
  </conditionalFormatting>
  <conditionalFormatting sqref="E5">
    <cfRule type="duplicateValues" dxfId="666" priority="662" stopIfTrue="1"/>
  </conditionalFormatting>
  <conditionalFormatting sqref="E5">
    <cfRule type="duplicateValues" dxfId="665" priority="661"/>
  </conditionalFormatting>
  <conditionalFormatting sqref="E5">
    <cfRule type="duplicateValues" dxfId="664" priority="660" stopIfTrue="1"/>
  </conditionalFormatting>
  <conditionalFormatting sqref="E5">
    <cfRule type="duplicateValues" dxfId="663" priority="657" stopIfTrue="1"/>
    <cfRule type="duplicateValues" dxfId="662" priority="658" stopIfTrue="1"/>
    <cfRule type="duplicateValues" dxfId="661" priority="659" stopIfTrue="1"/>
  </conditionalFormatting>
  <conditionalFormatting sqref="E5">
    <cfRule type="duplicateValues" dxfId="660" priority="656" stopIfTrue="1"/>
  </conditionalFormatting>
  <conditionalFormatting sqref="E5">
    <cfRule type="duplicateValues" dxfId="659" priority="654" stopIfTrue="1"/>
    <cfRule type="duplicateValues" dxfId="658" priority="655" stopIfTrue="1"/>
  </conditionalFormatting>
  <conditionalFormatting sqref="E5">
    <cfRule type="duplicateValues" dxfId="657" priority="653" stopIfTrue="1"/>
  </conditionalFormatting>
  <conditionalFormatting sqref="E5">
    <cfRule type="duplicateValues" dxfId="656" priority="652" stopIfTrue="1"/>
  </conditionalFormatting>
  <conditionalFormatting sqref="E5">
    <cfRule type="duplicateValues" dxfId="655" priority="651" stopIfTrue="1"/>
  </conditionalFormatting>
  <conditionalFormatting sqref="E5">
    <cfRule type="duplicateValues" dxfId="654" priority="649" stopIfTrue="1"/>
    <cfRule type="duplicateValues" dxfId="653" priority="650" stopIfTrue="1"/>
  </conditionalFormatting>
  <conditionalFormatting sqref="E5">
    <cfRule type="duplicateValues" dxfId="652" priority="648" stopIfTrue="1"/>
  </conditionalFormatting>
  <conditionalFormatting sqref="E5">
    <cfRule type="duplicateValues" dxfId="651" priority="647" stopIfTrue="1"/>
  </conditionalFormatting>
  <conditionalFormatting sqref="E5">
    <cfRule type="duplicateValues" dxfId="650" priority="644" stopIfTrue="1"/>
    <cfRule type="duplicateValues" dxfId="649" priority="645" stopIfTrue="1"/>
    <cfRule type="duplicateValues" dxfId="648" priority="646" stopIfTrue="1"/>
  </conditionalFormatting>
  <conditionalFormatting sqref="E6:E11 E14:E30 E32:E38">
    <cfRule type="duplicateValues" dxfId="647" priority="643" stopIfTrue="1"/>
  </conditionalFormatting>
  <conditionalFormatting sqref="E6:E11 E14:E30 E32:E38">
    <cfRule type="duplicateValues" dxfId="646" priority="641" stopIfTrue="1"/>
    <cfRule type="duplicateValues" dxfId="645" priority="642" stopIfTrue="1"/>
  </conditionalFormatting>
  <conditionalFormatting sqref="E6:E11 E14:E30 E32:E38">
    <cfRule type="duplicateValues" dxfId="644" priority="638" stopIfTrue="1"/>
    <cfRule type="duplicateValues" dxfId="643" priority="639" stopIfTrue="1"/>
    <cfRule type="duplicateValues" dxfId="642" priority="640" stopIfTrue="1"/>
  </conditionalFormatting>
  <conditionalFormatting sqref="E6:E11 E14:E30 E32:E38">
    <cfRule type="duplicateValues" dxfId="641" priority="634" stopIfTrue="1"/>
    <cfRule type="duplicateValues" dxfId="640" priority="635" stopIfTrue="1"/>
    <cfRule type="duplicateValues" dxfId="639" priority="636" stopIfTrue="1"/>
    <cfRule type="duplicateValues" dxfId="638" priority="637" stopIfTrue="1"/>
  </conditionalFormatting>
  <conditionalFormatting sqref="E5:E11 E14:E30 E32:E38">
    <cfRule type="duplicateValues" dxfId="637" priority="633" stopIfTrue="1"/>
  </conditionalFormatting>
  <conditionalFormatting sqref="E12">
    <cfRule type="duplicateValues" dxfId="636" priority="632" stopIfTrue="1"/>
  </conditionalFormatting>
  <conditionalFormatting sqref="E12">
    <cfRule type="duplicateValues" dxfId="635" priority="630" stopIfTrue="1"/>
    <cfRule type="duplicateValues" dxfId="634" priority="631" stopIfTrue="1"/>
  </conditionalFormatting>
  <conditionalFormatting sqref="E12">
    <cfRule type="duplicateValues" dxfId="633" priority="627" stopIfTrue="1"/>
    <cfRule type="duplicateValues" dxfId="632" priority="628" stopIfTrue="1"/>
    <cfRule type="duplicateValues" dxfId="631" priority="629" stopIfTrue="1"/>
  </conditionalFormatting>
  <conditionalFormatting sqref="E12">
    <cfRule type="duplicateValues" dxfId="630" priority="622" stopIfTrue="1"/>
    <cfRule type="duplicateValues" dxfId="629" priority="623" stopIfTrue="1"/>
    <cfRule type="duplicateValues" dxfId="628" priority="624" stopIfTrue="1"/>
    <cfRule type="duplicateValues" dxfId="627" priority="625" stopIfTrue="1"/>
    <cfRule type="duplicateValues" dxfId="626" priority="626" stopIfTrue="1"/>
  </conditionalFormatting>
  <conditionalFormatting sqref="E12">
    <cfRule type="duplicateValues" dxfId="625" priority="621" stopIfTrue="1"/>
  </conditionalFormatting>
  <conditionalFormatting sqref="E39:E59">
    <cfRule type="duplicateValues" dxfId="624" priority="620" stopIfTrue="1"/>
  </conditionalFormatting>
  <conditionalFormatting sqref="E39:E59">
    <cfRule type="duplicateValues" dxfId="623" priority="618" stopIfTrue="1"/>
    <cfRule type="duplicateValues" dxfId="622" priority="619" stopIfTrue="1"/>
  </conditionalFormatting>
  <conditionalFormatting sqref="E39:E59">
    <cfRule type="duplicateValues" dxfId="621" priority="615" stopIfTrue="1"/>
    <cfRule type="duplicateValues" dxfId="620" priority="616" stopIfTrue="1"/>
    <cfRule type="duplicateValues" dxfId="619" priority="617" stopIfTrue="1"/>
  </conditionalFormatting>
  <conditionalFormatting sqref="E39:E59">
    <cfRule type="duplicateValues" dxfId="618" priority="611" stopIfTrue="1"/>
    <cfRule type="duplicateValues" dxfId="617" priority="612" stopIfTrue="1"/>
    <cfRule type="duplicateValues" dxfId="616" priority="613" stopIfTrue="1"/>
    <cfRule type="duplicateValues" dxfId="615" priority="614" stopIfTrue="1"/>
  </conditionalFormatting>
  <conditionalFormatting sqref="E60:E67">
    <cfRule type="duplicateValues" dxfId="614" priority="610" stopIfTrue="1"/>
  </conditionalFormatting>
  <conditionalFormatting sqref="E60:E67">
    <cfRule type="duplicateValues" dxfId="613" priority="608" stopIfTrue="1"/>
    <cfRule type="duplicateValues" dxfId="612" priority="609" stopIfTrue="1"/>
  </conditionalFormatting>
  <conditionalFormatting sqref="E60:E67">
    <cfRule type="duplicateValues" dxfId="611" priority="605" stopIfTrue="1"/>
    <cfRule type="duplicateValues" dxfId="610" priority="606" stopIfTrue="1"/>
    <cfRule type="duplicateValues" dxfId="609" priority="607" stopIfTrue="1"/>
  </conditionalFormatting>
  <conditionalFormatting sqref="E60:E67">
    <cfRule type="duplicateValues" dxfId="608" priority="600" stopIfTrue="1"/>
    <cfRule type="duplicateValues" dxfId="607" priority="601" stopIfTrue="1"/>
    <cfRule type="duplicateValues" dxfId="606" priority="602" stopIfTrue="1"/>
    <cfRule type="duplicateValues" dxfId="605" priority="603" stopIfTrue="1"/>
    <cfRule type="duplicateValues" dxfId="604" priority="604" stopIfTrue="1"/>
  </conditionalFormatting>
  <conditionalFormatting sqref="E39:E67">
    <cfRule type="duplicateValues" dxfId="603" priority="599" stopIfTrue="1"/>
  </conditionalFormatting>
  <conditionalFormatting sqref="E68">
    <cfRule type="duplicateValues" dxfId="602" priority="598" stopIfTrue="1"/>
  </conditionalFormatting>
  <conditionalFormatting sqref="E68">
    <cfRule type="duplicateValues" dxfId="601" priority="596" stopIfTrue="1"/>
    <cfRule type="duplicateValues" dxfId="600" priority="597" stopIfTrue="1"/>
  </conditionalFormatting>
  <conditionalFormatting sqref="E68">
    <cfRule type="duplicateValues" dxfId="599" priority="593" stopIfTrue="1"/>
    <cfRule type="duplicateValues" dxfId="598" priority="594" stopIfTrue="1"/>
    <cfRule type="duplicateValues" dxfId="597" priority="595" stopIfTrue="1"/>
  </conditionalFormatting>
  <conditionalFormatting sqref="E68">
    <cfRule type="duplicateValues" dxfId="596" priority="588" stopIfTrue="1"/>
    <cfRule type="duplicateValues" dxfId="595" priority="589" stopIfTrue="1"/>
    <cfRule type="duplicateValues" dxfId="594" priority="590" stopIfTrue="1"/>
    <cfRule type="duplicateValues" dxfId="593" priority="591" stopIfTrue="1"/>
    <cfRule type="duplicateValues" dxfId="592" priority="592" stopIfTrue="1"/>
  </conditionalFormatting>
  <conditionalFormatting sqref="E90:E95">
    <cfRule type="duplicateValues" dxfId="591" priority="587" stopIfTrue="1"/>
  </conditionalFormatting>
  <conditionalFormatting sqref="E90:E95">
    <cfRule type="duplicateValues" dxfId="590" priority="585" stopIfTrue="1"/>
    <cfRule type="duplicateValues" dxfId="589" priority="586" stopIfTrue="1"/>
  </conditionalFormatting>
  <conditionalFormatting sqref="E90:E95">
    <cfRule type="duplicateValues" dxfId="588" priority="582" stopIfTrue="1"/>
    <cfRule type="duplicateValues" dxfId="587" priority="583" stopIfTrue="1"/>
    <cfRule type="duplicateValues" dxfId="586" priority="584" stopIfTrue="1"/>
  </conditionalFormatting>
  <conditionalFormatting sqref="E90:E95">
    <cfRule type="duplicateValues" dxfId="585" priority="577" stopIfTrue="1"/>
    <cfRule type="duplicateValues" dxfId="584" priority="578" stopIfTrue="1"/>
    <cfRule type="duplicateValues" dxfId="583" priority="579" stopIfTrue="1"/>
    <cfRule type="duplicateValues" dxfId="582" priority="580" stopIfTrue="1"/>
    <cfRule type="duplicateValues" dxfId="581" priority="581" stopIfTrue="1"/>
  </conditionalFormatting>
  <conditionalFormatting sqref="E68 E135:E143 E90:E95">
    <cfRule type="duplicateValues" dxfId="580" priority="576" stopIfTrue="1"/>
  </conditionalFormatting>
  <conditionalFormatting sqref="E135:E143">
    <cfRule type="duplicateValues" dxfId="579" priority="575" stopIfTrue="1"/>
  </conditionalFormatting>
  <conditionalFormatting sqref="E135:E143">
    <cfRule type="duplicateValues" dxfId="578" priority="573" stopIfTrue="1"/>
    <cfRule type="duplicateValues" dxfId="577" priority="574" stopIfTrue="1"/>
  </conditionalFormatting>
  <conditionalFormatting sqref="E135:E143">
    <cfRule type="duplicateValues" dxfId="576" priority="570" stopIfTrue="1"/>
    <cfRule type="duplicateValues" dxfId="575" priority="571" stopIfTrue="1"/>
    <cfRule type="duplicateValues" dxfId="574" priority="572" stopIfTrue="1"/>
  </conditionalFormatting>
  <conditionalFormatting sqref="E135:E143">
    <cfRule type="duplicateValues" dxfId="573" priority="565" stopIfTrue="1"/>
    <cfRule type="duplicateValues" dxfId="572" priority="566" stopIfTrue="1"/>
    <cfRule type="duplicateValues" dxfId="571" priority="567" stopIfTrue="1"/>
    <cfRule type="duplicateValues" dxfId="570" priority="568" stopIfTrue="1"/>
    <cfRule type="duplicateValues" dxfId="569" priority="569" stopIfTrue="1"/>
  </conditionalFormatting>
  <conditionalFormatting sqref="E69:E71">
    <cfRule type="duplicateValues" dxfId="568" priority="564" stopIfTrue="1"/>
  </conditionalFormatting>
  <conditionalFormatting sqref="E69:E71">
    <cfRule type="duplicateValues" dxfId="567" priority="562" stopIfTrue="1"/>
    <cfRule type="duplicateValues" dxfId="566" priority="563" stopIfTrue="1"/>
  </conditionalFormatting>
  <conditionalFormatting sqref="E69:E71">
    <cfRule type="duplicateValues" dxfId="565" priority="559" stopIfTrue="1"/>
    <cfRule type="duplicateValues" dxfId="564" priority="560" stopIfTrue="1"/>
    <cfRule type="duplicateValues" dxfId="563" priority="561" stopIfTrue="1"/>
  </conditionalFormatting>
  <conditionalFormatting sqref="E69:E71">
    <cfRule type="duplicateValues" dxfId="562" priority="554" stopIfTrue="1"/>
    <cfRule type="duplicateValues" dxfId="561" priority="555" stopIfTrue="1"/>
    <cfRule type="duplicateValues" dxfId="560" priority="556" stopIfTrue="1"/>
    <cfRule type="duplicateValues" dxfId="559" priority="557" stopIfTrue="1"/>
    <cfRule type="duplicateValues" dxfId="558" priority="558" stopIfTrue="1"/>
  </conditionalFormatting>
  <conditionalFormatting sqref="E72:E81 E83:E87">
    <cfRule type="duplicateValues" dxfId="557" priority="553" stopIfTrue="1"/>
  </conditionalFormatting>
  <conditionalFormatting sqref="E72:E81 E83:E87">
    <cfRule type="duplicateValues" dxfId="556" priority="551" stopIfTrue="1"/>
    <cfRule type="duplicateValues" dxfId="555" priority="552" stopIfTrue="1"/>
  </conditionalFormatting>
  <conditionalFormatting sqref="E72:E81 E83:E87">
    <cfRule type="duplicateValues" dxfId="554" priority="548" stopIfTrue="1"/>
    <cfRule type="duplicateValues" dxfId="553" priority="549" stopIfTrue="1"/>
    <cfRule type="duplicateValues" dxfId="552" priority="550" stopIfTrue="1"/>
  </conditionalFormatting>
  <conditionalFormatting sqref="E72:E81 E83:E87">
    <cfRule type="duplicateValues" dxfId="551" priority="543" stopIfTrue="1"/>
    <cfRule type="duplicateValues" dxfId="550" priority="544" stopIfTrue="1"/>
    <cfRule type="duplicateValues" dxfId="549" priority="545" stopIfTrue="1"/>
    <cfRule type="duplicateValues" dxfId="548" priority="546" stopIfTrue="1"/>
    <cfRule type="duplicateValues" dxfId="547" priority="547" stopIfTrue="1"/>
  </conditionalFormatting>
  <conditionalFormatting sqref="E88:E89">
    <cfRule type="duplicateValues" dxfId="546" priority="542" stopIfTrue="1"/>
  </conditionalFormatting>
  <conditionalFormatting sqref="E88:E89">
    <cfRule type="duplicateValues" dxfId="545" priority="540" stopIfTrue="1"/>
    <cfRule type="duplicateValues" dxfId="544" priority="541" stopIfTrue="1"/>
  </conditionalFormatting>
  <conditionalFormatting sqref="E88:E89">
    <cfRule type="duplicateValues" dxfId="543" priority="537" stopIfTrue="1"/>
    <cfRule type="duplicateValues" dxfId="542" priority="538" stopIfTrue="1"/>
    <cfRule type="duplicateValues" dxfId="541" priority="539" stopIfTrue="1"/>
  </conditionalFormatting>
  <conditionalFormatting sqref="E88:E89">
    <cfRule type="duplicateValues" dxfId="540" priority="532" stopIfTrue="1"/>
    <cfRule type="duplicateValues" dxfId="539" priority="533" stopIfTrue="1"/>
    <cfRule type="duplicateValues" dxfId="538" priority="534" stopIfTrue="1"/>
    <cfRule type="duplicateValues" dxfId="537" priority="535" stopIfTrue="1"/>
    <cfRule type="duplicateValues" dxfId="536" priority="536" stopIfTrue="1"/>
  </conditionalFormatting>
  <conditionalFormatting sqref="E69:E89">
    <cfRule type="duplicateValues" dxfId="535" priority="531" stopIfTrue="1"/>
  </conditionalFormatting>
  <conditionalFormatting sqref="E96:E123">
    <cfRule type="duplicateValues" dxfId="534" priority="530" stopIfTrue="1"/>
  </conditionalFormatting>
  <conditionalFormatting sqref="E96:E123">
    <cfRule type="duplicateValues" dxfId="533" priority="528" stopIfTrue="1"/>
    <cfRule type="duplicateValues" dxfId="532" priority="529" stopIfTrue="1"/>
  </conditionalFormatting>
  <conditionalFormatting sqref="E96:E123">
    <cfRule type="duplicateValues" dxfId="531" priority="525" stopIfTrue="1"/>
    <cfRule type="duplicateValues" dxfId="530" priority="526" stopIfTrue="1"/>
    <cfRule type="duplicateValues" dxfId="529" priority="527" stopIfTrue="1"/>
  </conditionalFormatting>
  <conditionalFormatting sqref="E96:E123">
    <cfRule type="duplicateValues" dxfId="528" priority="520" stopIfTrue="1"/>
    <cfRule type="duplicateValues" dxfId="527" priority="521" stopIfTrue="1"/>
    <cfRule type="duplicateValues" dxfId="526" priority="522" stopIfTrue="1"/>
    <cfRule type="duplicateValues" dxfId="525" priority="523" stopIfTrue="1"/>
    <cfRule type="duplicateValues" dxfId="524" priority="524" stopIfTrue="1"/>
  </conditionalFormatting>
  <conditionalFormatting sqref="E96:E134">
    <cfRule type="duplicateValues" dxfId="523" priority="519" stopIfTrue="1"/>
  </conditionalFormatting>
  <conditionalFormatting sqref="E124:E134">
    <cfRule type="duplicateValues" dxfId="522" priority="518" stopIfTrue="1"/>
  </conditionalFormatting>
  <conditionalFormatting sqref="E124:E134">
    <cfRule type="duplicateValues" dxfId="521" priority="516" stopIfTrue="1"/>
    <cfRule type="duplicateValues" dxfId="520" priority="517" stopIfTrue="1"/>
  </conditionalFormatting>
  <conditionalFormatting sqref="E124:E134">
    <cfRule type="duplicateValues" dxfId="519" priority="513" stopIfTrue="1"/>
    <cfRule type="duplicateValues" dxfId="518" priority="514" stopIfTrue="1"/>
    <cfRule type="duplicateValues" dxfId="517" priority="515" stopIfTrue="1"/>
  </conditionalFormatting>
  <conditionalFormatting sqref="E124:E134">
    <cfRule type="duplicateValues" dxfId="516" priority="508" stopIfTrue="1"/>
    <cfRule type="duplicateValues" dxfId="515" priority="509" stopIfTrue="1"/>
    <cfRule type="duplicateValues" dxfId="514" priority="510" stopIfTrue="1"/>
    <cfRule type="duplicateValues" dxfId="513" priority="511" stopIfTrue="1"/>
    <cfRule type="duplicateValues" dxfId="512" priority="512" stopIfTrue="1"/>
  </conditionalFormatting>
  <conditionalFormatting sqref="E144">
    <cfRule type="duplicateValues" dxfId="511" priority="507" stopIfTrue="1"/>
  </conditionalFormatting>
  <conditionalFormatting sqref="E144">
    <cfRule type="duplicateValues" dxfId="510" priority="506" stopIfTrue="1"/>
  </conditionalFormatting>
  <conditionalFormatting sqref="E144">
    <cfRule type="duplicateValues" dxfId="509" priority="504" stopIfTrue="1"/>
    <cfRule type="duplicateValues" dxfId="508" priority="505" stopIfTrue="1"/>
  </conditionalFormatting>
  <conditionalFormatting sqref="E144">
    <cfRule type="duplicateValues" dxfId="507" priority="501" stopIfTrue="1"/>
    <cfRule type="duplicateValues" dxfId="506" priority="502" stopIfTrue="1"/>
    <cfRule type="duplicateValues" dxfId="505" priority="503" stopIfTrue="1"/>
  </conditionalFormatting>
  <conditionalFormatting sqref="E144">
    <cfRule type="duplicateValues" dxfId="504" priority="496" stopIfTrue="1"/>
    <cfRule type="duplicateValues" dxfId="503" priority="497" stopIfTrue="1"/>
    <cfRule type="duplicateValues" dxfId="502" priority="498" stopIfTrue="1"/>
    <cfRule type="duplicateValues" dxfId="501" priority="499" stopIfTrue="1"/>
    <cfRule type="duplicateValues" dxfId="500" priority="500" stopIfTrue="1"/>
  </conditionalFormatting>
  <conditionalFormatting sqref="E145:E150">
    <cfRule type="duplicateValues" dxfId="499" priority="495" stopIfTrue="1"/>
  </conditionalFormatting>
  <conditionalFormatting sqref="E145:E150">
    <cfRule type="duplicateValues" dxfId="498" priority="494" stopIfTrue="1"/>
  </conditionalFormatting>
  <conditionalFormatting sqref="E145:E150">
    <cfRule type="duplicateValues" dxfId="497" priority="492" stopIfTrue="1"/>
    <cfRule type="duplicateValues" dxfId="496" priority="493" stopIfTrue="1"/>
  </conditionalFormatting>
  <conditionalFormatting sqref="E145:E150">
    <cfRule type="duplicateValues" dxfId="495" priority="489" stopIfTrue="1"/>
    <cfRule type="duplicateValues" dxfId="494" priority="490" stopIfTrue="1"/>
    <cfRule type="duplicateValues" dxfId="493" priority="491" stopIfTrue="1"/>
  </conditionalFormatting>
  <conditionalFormatting sqref="E145:E150">
    <cfRule type="duplicateValues" dxfId="492" priority="484" stopIfTrue="1"/>
    <cfRule type="duplicateValues" dxfId="491" priority="485" stopIfTrue="1"/>
    <cfRule type="duplicateValues" dxfId="490" priority="486" stopIfTrue="1"/>
    <cfRule type="duplicateValues" dxfId="489" priority="487" stopIfTrue="1"/>
    <cfRule type="duplicateValues" dxfId="488" priority="488" stopIfTrue="1"/>
  </conditionalFormatting>
  <conditionalFormatting sqref="E192:E226">
    <cfRule type="duplicateValues" dxfId="487" priority="483" stopIfTrue="1"/>
  </conditionalFormatting>
  <conditionalFormatting sqref="E192:E226">
    <cfRule type="duplicateValues" dxfId="486" priority="482" stopIfTrue="1"/>
  </conditionalFormatting>
  <conditionalFormatting sqref="E192:E226">
    <cfRule type="duplicateValues" dxfId="485" priority="480" stopIfTrue="1"/>
    <cfRule type="duplicateValues" dxfId="484" priority="481" stopIfTrue="1"/>
  </conditionalFormatting>
  <conditionalFormatting sqref="E192:E226">
    <cfRule type="duplicateValues" dxfId="483" priority="477" stopIfTrue="1"/>
    <cfRule type="duplicateValues" dxfId="482" priority="478" stopIfTrue="1"/>
    <cfRule type="duplicateValues" dxfId="481" priority="479" stopIfTrue="1"/>
  </conditionalFormatting>
  <conditionalFormatting sqref="E192:E226">
    <cfRule type="duplicateValues" dxfId="480" priority="472" stopIfTrue="1"/>
    <cfRule type="duplicateValues" dxfId="479" priority="473" stopIfTrue="1"/>
    <cfRule type="duplicateValues" dxfId="478" priority="474" stopIfTrue="1"/>
    <cfRule type="duplicateValues" dxfId="477" priority="475" stopIfTrue="1"/>
    <cfRule type="duplicateValues" dxfId="476" priority="476" stopIfTrue="1"/>
  </conditionalFormatting>
  <conditionalFormatting sqref="E4:E12 E192:E226 E14:E30 E32:E150">
    <cfRule type="duplicateValues" dxfId="475" priority="471"/>
  </conditionalFormatting>
  <conditionalFormatting sqref="E165:E172">
    <cfRule type="duplicateValues" dxfId="474" priority="470" stopIfTrue="1"/>
  </conditionalFormatting>
  <conditionalFormatting sqref="E165:E172">
    <cfRule type="duplicateValues" dxfId="473" priority="468" stopIfTrue="1"/>
    <cfRule type="duplicateValues" dxfId="472" priority="469" stopIfTrue="1"/>
  </conditionalFormatting>
  <conditionalFormatting sqref="E165:E172">
    <cfRule type="duplicateValues" dxfId="471" priority="465" stopIfTrue="1"/>
    <cfRule type="duplicateValues" dxfId="470" priority="466" stopIfTrue="1"/>
    <cfRule type="duplicateValues" dxfId="469" priority="467" stopIfTrue="1"/>
  </conditionalFormatting>
  <conditionalFormatting sqref="E165:E172">
    <cfRule type="duplicateValues" dxfId="468" priority="460" stopIfTrue="1"/>
    <cfRule type="duplicateValues" dxfId="467" priority="461" stopIfTrue="1"/>
    <cfRule type="duplicateValues" dxfId="466" priority="462" stopIfTrue="1"/>
    <cfRule type="duplicateValues" dxfId="465" priority="463" stopIfTrue="1"/>
    <cfRule type="duplicateValues" dxfId="464" priority="464" stopIfTrue="1"/>
  </conditionalFormatting>
  <conditionalFormatting sqref="E151:E164">
    <cfRule type="duplicateValues" dxfId="463" priority="459" stopIfTrue="1"/>
  </conditionalFormatting>
  <conditionalFormatting sqref="E151:E164">
    <cfRule type="duplicateValues" dxfId="462" priority="458" stopIfTrue="1"/>
  </conditionalFormatting>
  <conditionalFormatting sqref="E151:E164">
    <cfRule type="duplicateValues" dxfId="461" priority="456" stopIfTrue="1"/>
    <cfRule type="duplicateValues" dxfId="460" priority="457" stopIfTrue="1"/>
  </conditionalFormatting>
  <conditionalFormatting sqref="E151:E164">
    <cfRule type="duplicateValues" dxfId="459" priority="453" stopIfTrue="1"/>
    <cfRule type="duplicateValues" dxfId="458" priority="454" stopIfTrue="1"/>
    <cfRule type="duplicateValues" dxfId="457" priority="455" stopIfTrue="1"/>
  </conditionalFormatting>
  <conditionalFormatting sqref="E151:E164">
    <cfRule type="duplicateValues" dxfId="456" priority="448" stopIfTrue="1"/>
    <cfRule type="duplicateValues" dxfId="455" priority="449" stopIfTrue="1"/>
    <cfRule type="duplicateValues" dxfId="454" priority="450" stopIfTrue="1"/>
    <cfRule type="duplicateValues" dxfId="453" priority="451" stopIfTrue="1"/>
    <cfRule type="duplicateValues" dxfId="452" priority="452" stopIfTrue="1"/>
  </conditionalFormatting>
  <conditionalFormatting sqref="E173">
    <cfRule type="duplicateValues" dxfId="451" priority="447" stopIfTrue="1"/>
  </conditionalFormatting>
  <conditionalFormatting sqref="E173">
    <cfRule type="duplicateValues" dxfId="450" priority="446" stopIfTrue="1"/>
  </conditionalFormatting>
  <conditionalFormatting sqref="E173">
    <cfRule type="duplicateValues" dxfId="449" priority="444" stopIfTrue="1"/>
    <cfRule type="duplicateValues" dxfId="448" priority="445" stopIfTrue="1"/>
  </conditionalFormatting>
  <conditionalFormatting sqref="E173">
    <cfRule type="duplicateValues" dxfId="447" priority="441" stopIfTrue="1"/>
    <cfRule type="duplicateValues" dxfId="446" priority="442" stopIfTrue="1"/>
    <cfRule type="duplicateValues" dxfId="445" priority="443" stopIfTrue="1"/>
  </conditionalFormatting>
  <conditionalFormatting sqref="E173">
    <cfRule type="duplicateValues" dxfId="444" priority="436" stopIfTrue="1"/>
    <cfRule type="duplicateValues" dxfId="443" priority="437" stopIfTrue="1"/>
    <cfRule type="duplicateValues" dxfId="442" priority="438" stopIfTrue="1"/>
    <cfRule type="duplicateValues" dxfId="441" priority="439" stopIfTrue="1"/>
    <cfRule type="duplicateValues" dxfId="440" priority="440" stopIfTrue="1"/>
  </conditionalFormatting>
  <conditionalFormatting sqref="E174:E191">
    <cfRule type="duplicateValues" dxfId="439" priority="435" stopIfTrue="1"/>
  </conditionalFormatting>
  <conditionalFormatting sqref="E174:E191">
    <cfRule type="duplicateValues" dxfId="438" priority="434" stopIfTrue="1"/>
  </conditionalFormatting>
  <conditionalFormatting sqref="E174:E191">
    <cfRule type="duplicateValues" dxfId="437" priority="432" stopIfTrue="1"/>
    <cfRule type="duplicateValues" dxfId="436" priority="433" stopIfTrue="1"/>
  </conditionalFormatting>
  <conditionalFormatting sqref="E174:E191">
    <cfRule type="duplicateValues" dxfId="435" priority="429" stopIfTrue="1"/>
    <cfRule type="duplicateValues" dxfId="434" priority="430" stopIfTrue="1"/>
    <cfRule type="duplicateValues" dxfId="433" priority="431" stopIfTrue="1"/>
  </conditionalFormatting>
  <conditionalFormatting sqref="E174:E191">
    <cfRule type="duplicateValues" dxfId="432" priority="424" stopIfTrue="1"/>
    <cfRule type="duplicateValues" dxfId="431" priority="425" stopIfTrue="1"/>
    <cfRule type="duplicateValues" dxfId="430" priority="426" stopIfTrue="1"/>
    <cfRule type="duplicateValues" dxfId="429" priority="427" stopIfTrue="1"/>
    <cfRule type="duplicateValues" dxfId="428" priority="428" stopIfTrue="1"/>
  </conditionalFormatting>
  <conditionalFormatting sqref="E151:E191">
    <cfRule type="duplicateValues" dxfId="427" priority="423"/>
  </conditionalFormatting>
  <conditionalFormatting sqref="E232:E235">
    <cfRule type="duplicateValues" dxfId="426" priority="422" stopIfTrue="1"/>
  </conditionalFormatting>
  <conditionalFormatting sqref="E232:E235">
    <cfRule type="duplicateValues" dxfId="425" priority="420" stopIfTrue="1"/>
    <cfRule type="duplicateValues" dxfId="424" priority="421" stopIfTrue="1"/>
  </conditionalFormatting>
  <conditionalFormatting sqref="E232:E235">
    <cfRule type="duplicateValues" dxfId="423" priority="417" stopIfTrue="1"/>
    <cfRule type="duplicateValues" dxfId="422" priority="418" stopIfTrue="1"/>
    <cfRule type="duplicateValues" dxfId="421" priority="419" stopIfTrue="1"/>
  </conditionalFormatting>
  <conditionalFormatting sqref="E232:E235">
    <cfRule type="duplicateValues" dxfId="420" priority="412" stopIfTrue="1"/>
    <cfRule type="duplicateValues" dxfId="419" priority="413" stopIfTrue="1"/>
    <cfRule type="duplicateValues" dxfId="418" priority="414" stopIfTrue="1"/>
    <cfRule type="duplicateValues" dxfId="417" priority="415" stopIfTrue="1"/>
    <cfRule type="duplicateValues" dxfId="416" priority="416" stopIfTrue="1"/>
  </conditionalFormatting>
  <conditionalFormatting sqref="E227:E231">
    <cfRule type="duplicateValues" dxfId="415" priority="411" stopIfTrue="1"/>
  </conditionalFormatting>
  <conditionalFormatting sqref="E227:E231">
    <cfRule type="duplicateValues" dxfId="414" priority="410" stopIfTrue="1"/>
  </conditionalFormatting>
  <conditionalFormatting sqref="E227:E231">
    <cfRule type="duplicateValues" dxfId="413" priority="408" stopIfTrue="1"/>
    <cfRule type="duplicateValues" dxfId="412" priority="409" stopIfTrue="1"/>
  </conditionalFormatting>
  <conditionalFormatting sqref="E227:E231">
    <cfRule type="duplicateValues" dxfId="411" priority="405" stopIfTrue="1"/>
    <cfRule type="duplicateValues" dxfId="410" priority="406" stopIfTrue="1"/>
    <cfRule type="duplicateValues" dxfId="409" priority="407" stopIfTrue="1"/>
  </conditionalFormatting>
  <conditionalFormatting sqref="E227:E231">
    <cfRule type="duplicateValues" dxfId="408" priority="400" stopIfTrue="1"/>
    <cfRule type="duplicateValues" dxfId="407" priority="401" stopIfTrue="1"/>
    <cfRule type="duplicateValues" dxfId="406" priority="402" stopIfTrue="1"/>
    <cfRule type="duplicateValues" dxfId="405" priority="403" stopIfTrue="1"/>
    <cfRule type="duplicateValues" dxfId="404" priority="404" stopIfTrue="1"/>
  </conditionalFormatting>
  <conditionalFormatting sqref="E236">
    <cfRule type="duplicateValues" dxfId="403" priority="399" stopIfTrue="1"/>
  </conditionalFormatting>
  <conditionalFormatting sqref="E236">
    <cfRule type="duplicateValues" dxfId="402" priority="398" stopIfTrue="1"/>
  </conditionalFormatting>
  <conditionalFormatting sqref="E236">
    <cfRule type="duplicateValues" dxfId="401" priority="396" stopIfTrue="1"/>
    <cfRule type="duplicateValues" dxfId="400" priority="397" stopIfTrue="1"/>
  </conditionalFormatting>
  <conditionalFormatting sqref="E236">
    <cfRule type="duplicateValues" dxfId="399" priority="393" stopIfTrue="1"/>
    <cfRule type="duplicateValues" dxfId="398" priority="394" stopIfTrue="1"/>
    <cfRule type="duplicateValues" dxfId="397" priority="395" stopIfTrue="1"/>
  </conditionalFormatting>
  <conditionalFormatting sqref="E236">
    <cfRule type="duplicateValues" dxfId="396" priority="388" stopIfTrue="1"/>
    <cfRule type="duplicateValues" dxfId="395" priority="389" stopIfTrue="1"/>
    <cfRule type="duplicateValues" dxfId="394" priority="390" stopIfTrue="1"/>
    <cfRule type="duplicateValues" dxfId="393" priority="391" stopIfTrue="1"/>
    <cfRule type="duplicateValues" dxfId="392" priority="392" stopIfTrue="1"/>
  </conditionalFormatting>
  <conditionalFormatting sqref="E237:E249">
    <cfRule type="duplicateValues" dxfId="391" priority="387" stopIfTrue="1"/>
  </conditionalFormatting>
  <conditionalFormatting sqref="E237:E249">
    <cfRule type="duplicateValues" dxfId="390" priority="386" stopIfTrue="1"/>
  </conditionalFormatting>
  <conditionalFormatting sqref="E237:E249">
    <cfRule type="duplicateValues" dxfId="389" priority="384" stopIfTrue="1"/>
    <cfRule type="duplicateValues" dxfId="388" priority="385" stopIfTrue="1"/>
  </conditionalFormatting>
  <conditionalFormatting sqref="E237:E249">
    <cfRule type="duplicateValues" dxfId="387" priority="381" stopIfTrue="1"/>
    <cfRule type="duplicateValues" dxfId="386" priority="382" stopIfTrue="1"/>
    <cfRule type="duplicateValues" dxfId="385" priority="383" stopIfTrue="1"/>
  </conditionalFormatting>
  <conditionalFormatting sqref="E237:E249">
    <cfRule type="duplicateValues" dxfId="384" priority="376" stopIfTrue="1"/>
    <cfRule type="duplicateValues" dxfId="383" priority="377" stopIfTrue="1"/>
    <cfRule type="duplicateValues" dxfId="382" priority="378" stopIfTrue="1"/>
    <cfRule type="duplicateValues" dxfId="381" priority="379" stopIfTrue="1"/>
    <cfRule type="duplicateValues" dxfId="380" priority="380" stopIfTrue="1"/>
  </conditionalFormatting>
  <conditionalFormatting sqref="E227:E249">
    <cfRule type="duplicateValues" dxfId="379" priority="375"/>
  </conditionalFormatting>
  <conditionalFormatting sqref="E264:E266">
    <cfRule type="duplicateValues" dxfId="378" priority="374" stopIfTrue="1"/>
  </conditionalFormatting>
  <conditionalFormatting sqref="E264:E266">
    <cfRule type="duplicateValues" dxfId="377" priority="372" stopIfTrue="1"/>
    <cfRule type="duplicateValues" dxfId="376" priority="373" stopIfTrue="1"/>
  </conditionalFormatting>
  <conditionalFormatting sqref="E264:E266">
    <cfRule type="duplicateValues" dxfId="375" priority="369" stopIfTrue="1"/>
    <cfRule type="duplicateValues" dxfId="374" priority="370" stopIfTrue="1"/>
    <cfRule type="duplicateValues" dxfId="373" priority="371" stopIfTrue="1"/>
  </conditionalFormatting>
  <conditionalFormatting sqref="E264:E266">
    <cfRule type="duplicateValues" dxfId="372" priority="364" stopIfTrue="1"/>
    <cfRule type="duplicateValues" dxfId="371" priority="365" stopIfTrue="1"/>
    <cfRule type="duplicateValues" dxfId="370" priority="366" stopIfTrue="1"/>
    <cfRule type="duplicateValues" dxfId="369" priority="367" stopIfTrue="1"/>
    <cfRule type="duplicateValues" dxfId="368" priority="368" stopIfTrue="1"/>
  </conditionalFormatting>
  <conditionalFormatting sqref="E250:E263">
    <cfRule type="duplicateValues" dxfId="367" priority="363" stopIfTrue="1"/>
  </conditionalFormatting>
  <conditionalFormatting sqref="E250:E263">
    <cfRule type="duplicateValues" dxfId="366" priority="362" stopIfTrue="1"/>
  </conditionalFormatting>
  <conditionalFormatting sqref="E250:E263">
    <cfRule type="duplicateValues" dxfId="365" priority="360" stopIfTrue="1"/>
    <cfRule type="duplicateValues" dxfId="364" priority="361" stopIfTrue="1"/>
  </conditionalFormatting>
  <conditionalFormatting sqref="E250:E263">
    <cfRule type="duplicateValues" dxfId="363" priority="357" stopIfTrue="1"/>
    <cfRule type="duplicateValues" dxfId="362" priority="358" stopIfTrue="1"/>
    <cfRule type="duplicateValues" dxfId="361" priority="359" stopIfTrue="1"/>
  </conditionalFormatting>
  <conditionalFormatting sqref="E250:E263">
    <cfRule type="duplicateValues" dxfId="360" priority="352" stopIfTrue="1"/>
    <cfRule type="duplicateValues" dxfId="359" priority="353" stopIfTrue="1"/>
    <cfRule type="duplicateValues" dxfId="358" priority="354" stopIfTrue="1"/>
    <cfRule type="duplicateValues" dxfId="357" priority="355" stopIfTrue="1"/>
    <cfRule type="duplicateValues" dxfId="356" priority="356" stopIfTrue="1"/>
  </conditionalFormatting>
  <conditionalFormatting sqref="E267:E285">
    <cfRule type="duplicateValues" dxfId="355" priority="351" stopIfTrue="1"/>
  </conditionalFormatting>
  <conditionalFormatting sqref="E267:E285">
    <cfRule type="duplicateValues" dxfId="354" priority="350" stopIfTrue="1"/>
  </conditionalFormatting>
  <conditionalFormatting sqref="E267:E285">
    <cfRule type="duplicateValues" dxfId="353" priority="348" stopIfTrue="1"/>
    <cfRule type="duplicateValues" dxfId="352" priority="349" stopIfTrue="1"/>
  </conditionalFormatting>
  <conditionalFormatting sqref="E267:E285">
    <cfRule type="duplicateValues" dxfId="351" priority="345" stopIfTrue="1"/>
    <cfRule type="duplicateValues" dxfId="350" priority="346" stopIfTrue="1"/>
    <cfRule type="duplicateValues" dxfId="349" priority="347" stopIfTrue="1"/>
  </conditionalFormatting>
  <conditionalFormatting sqref="E267:E285">
    <cfRule type="duplicateValues" dxfId="348" priority="340" stopIfTrue="1"/>
    <cfRule type="duplicateValues" dxfId="347" priority="341" stopIfTrue="1"/>
    <cfRule type="duplicateValues" dxfId="346" priority="342" stopIfTrue="1"/>
    <cfRule type="duplicateValues" dxfId="345" priority="343" stopIfTrue="1"/>
    <cfRule type="duplicateValues" dxfId="344" priority="344" stopIfTrue="1"/>
  </conditionalFormatting>
  <conditionalFormatting sqref="E250:E285">
    <cfRule type="duplicateValues" dxfId="343" priority="339"/>
  </conditionalFormatting>
  <conditionalFormatting sqref="E286:E299">
    <cfRule type="duplicateValues" dxfId="342" priority="338" stopIfTrue="1"/>
  </conditionalFormatting>
  <conditionalFormatting sqref="E286:E299">
    <cfRule type="duplicateValues" dxfId="341" priority="337" stopIfTrue="1"/>
  </conditionalFormatting>
  <conditionalFormatting sqref="E286:E299">
    <cfRule type="duplicateValues" dxfId="340" priority="335" stopIfTrue="1"/>
    <cfRule type="duplicateValues" dxfId="339" priority="336" stopIfTrue="1"/>
  </conditionalFormatting>
  <conditionalFormatting sqref="E286:E299">
    <cfRule type="duplicateValues" dxfId="338" priority="332" stopIfTrue="1"/>
    <cfRule type="duplicateValues" dxfId="337" priority="333" stopIfTrue="1"/>
    <cfRule type="duplicateValues" dxfId="336" priority="334" stopIfTrue="1"/>
  </conditionalFormatting>
  <conditionalFormatting sqref="E286:E299">
    <cfRule type="duplicateValues" dxfId="335" priority="327" stopIfTrue="1"/>
    <cfRule type="duplicateValues" dxfId="334" priority="328" stopIfTrue="1"/>
    <cfRule type="duplicateValues" dxfId="333" priority="329" stopIfTrue="1"/>
    <cfRule type="duplicateValues" dxfId="332" priority="330" stopIfTrue="1"/>
    <cfRule type="duplicateValues" dxfId="331" priority="331" stopIfTrue="1"/>
  </conditionalFormatting>
  <conditionalFormatting sqref="E300">
    <cfRule type="duplicateValues" dxfId="330" priority="326" stopIfTrue="1"/>
  </conditionalFormatting>
  <conditionalFormatting sqref="E300">
    <cfRule type="duplicateValues" dxfId="329" priority="325" stopIfTrue="1"/>
  </conditionalFormatting>
  <conditionalFormatting sqref="E300">
    <cfRule type="duplicateValues" dxfId="328" priority="323" stopIfTrue="1"/>
    <cfRule type="duplicateValues" dxfId="327" priority="324" stopIfTrue="1"/>
  </conditionalFormatting>
  <conditionalFormatting sqref="E300">
    <cfRule type="duplicateValues" dxfId="326" priority="320" stopIfTrue="1"/>
    <cfRule type="duplicateValues" dxfId="325" priority="321" stopIfTrue="1"/>
    <cfRule type="duplicateValues" dxfId="324" priority="322" stopIfTrue="1"/>
  </conditionalFormatting>
  <conditionalFormatting sqref="E300">
    <cfRule type="duplicateValues" dxfId="323" priority="315" stopIfTrue="1"/>
    <cfRule type="duplicateValues" dxfId="322" priority="316" stopIfTrue="1"/>
    <cfRule type="duplicateValues" dxfId="321" priority="317" stopIfTrue="1"/>
    <cfRule type="duplicateValues" dxfId="320" priority="318" stopIfTrue="1"/>
    <cfRule type="duplicateValues" dxfId="319" priority="319" stopIfTrue="1"/>
  </conditionalFormatting>
  <conditionalFormatting sqref="E301:E306 E308:E315">
    <cfRule type="duplicateValues" dxfId="318" priority="314" stopIfTrue="1"/>
  </conditionalFormatting>
  <conditionalFormatting sqref="E301:E306">
    <cfRule type="duplicateValues" dxfId="317" priority="313" stopIfTrue="1"/>
  </conditionalFormatting>
  <conditionalFormatting sqref="E301:E306 E308:E315">
    <cfRule type="duplicateValues" dxfId="316" priority="311" stopIfTrue="1"/>
    <cfRule type="duplicateValues" dxfId="315" priority="312" stopIfTrue="1"/>
  </conditionalFormatting>
  <conditionalFormatting sqref="E301:E306 E308:E315">
    <cfRule type="duplicateValues" dxfId="314" priority="308" stopIfTrue="1"/>
    <cfRule type="duplicateValues" dxfId="313" priority="309" stopIfTrue="1"/>
    <cfRule type="duplicateValues" dxfId="312" priority="310" stopIfTrue="1"/>
  </conditionalFormatting>
  <conditionalFormatting sqref="E301:E306 E308:E315">
    <cfRule type="duplicateValues" dxfId="311" priority="303" stopIfTrue="1"/>
    <cfRule type="duplicateValues" dxfId="310" priority="304" stopIfTrue="1"/>
    <cfRule type="duplicateValues" dxfId="309" priority="305" stopIfTrue="1"/>
    <cfRule type="duplicateValues" dxfId="308" priority="306" stopIfTrue="1"/>
    <cfRule type="duplicateValues" dxfId="307" priority="307" stopIfTrue="1"/>
  </conditionalFormatting>
  <conditionalFormatting sqref="E286:E306 E308:E315">
    <cfRule type="duplicateValues" dxfId="306" priority="302"/>
  </conditionalFormatting>
  <conditionalFormatting sqref="E316:E348">
    <cfRule type="duplicateValues" dxfId="305" priority="301" stopIfTrue="1"/>
  </conditionalFormatting>
  <conditionalFormatting sqref="E316:E348">
    <cfRule type="duplicateValues" dxfId="304" priority="300" stopIfTrue="1"/>
  </conditionalFormatting>
  <conditionalFormatting sqref="E316:E348">
    <cfRule type="duplicateValues" dxfId="303" priority="298" stopIfTrue="1"/>
    <cfRule type="duplicateValues" dxfId="302" priority="299" stopIfTrue="1"/>
  </conditionalFormatting>
  <conditionalFormatting sqref="E316:E348">
    <cfRule type="duplicateValues" dxfId="301" priority="295" stopIfTrue="1"/>
    <cfRule type="duplicateValues" dxfId="300" priority="296" stopIfTrue="1"/>
    <cfRule type="duplicateValues" dxfId="299" priority="297" stopIfTrue="1"/>
  </conditionalFormatting>
  <conditionalFormatting sqref="E316:E348">
    <cfRule type="duplicateValues" dxfId="298" priority="290" stopIfTrue="1"/>
    <cfRule type="duplicateValues" dxfId="297" priority="291" stopIfTrue="1"/>
    <cfRule type="duplicateValues" dxfId="296" priority="292" stopIfTrue="1"/>
    <cfRule type="duplicateValues" dxfId="295" priority="293" stopIfTrue="1"/>
    <cfRule type="duplicateValues" dxfId="294" priority="294" stopIfTrue="1"/>
  </conditionalFormatting>
  <conditionalFormatting sqref="E371 E349">
    <cfRule type="duplicateValues" dxfId="293" priority="289" stopIfTrue="1"/>
  </conditionalFormatting>
  <conditionalFormatting sqref="E371 E349">
    <cfRule type="duplicateValues" dxfId="292" priority="286" stopIfTrue="1"/>
    <cfRule type="duplicateValues" dxfId="291" priority="287" stopIfTrue="1"/>
  </conditionalFormatting>
  <conditionalFormatting sqref="E371 E349">
    <cfRule type="duplicateValues" dxfId="290" priority="283" stopIfTrue="1"/>
    <cfRule type="duplicateValues" dxfId="289" priority="284" stopIfTrue="1"/>
    <cfRule type="duplicateValues" dxfId="288" priority="285" stopIfTrue="1"/>
  </conditionalFormatting>
  <conditionalFormatting sqref="E371 E349">
    <cfRule type="duplicateValues" dxfId="287" priority="278" stopIfTrue="1"/>
    <cfRule type="duplicateValues" dxfId="286" priority="279" stopIfTrue="1"/>
    <cfRule type="duplicateValues" dxfId="285" priority="280" stopIfTrue="1"/>
    <cfRule type="duplicateValues" dxfId="284" priority="281" stopIfTrue="1"/>
    <cfRule type="duplicateValues" dxfId="283" priority="282" stopIfTrue="1"/>
  </conditionalFormatting>
  <conditionalFormatting sqref="E350:E370">
    <cfRule type="duplicateValues" dxfId="282" priority="277" stopIfTrue="1"/>
  </conditionalFormatting>
  <conditionalFormatting sqref="E350:E370">
    <cfRule type="duplicateValues" dxfId="281" priority="276" stopIfTrue="1"/>
  </conditionalFormatting>
  <conditionalFormatting sqref="E350:E370">
    <cfRule type="duplicateValues" dxfId="280" priority="274" stopIfTrue="1"/>
    <cfRule type="duplicateValues" dxfId="279" priority="275" stopIfTrue="1"/>
  </conditionalFormatting>
  <conditionalFormatting sqref="E350:E370">
    <cfRule type="duplicateValues" dxfId="278" priority="271" stopIfTrue="1"/>
    <cfRule type="duplicateValues" dxfId="277" priority="272" stopIfTrue="1"/>
    <cfRule type="duplicateValues" dxfId="276" priority="273" stopIfTrue="1"/>
  </conditionalFormatting>
  <conditionalFormatting sqref="E350:E370">
    <cfRule type="duplicateValues" dxfId="275" priority="266" stopIfTrue="1"/>
    <cfRule type="duplicateValues" dxfId="274" priority="267" stopIfTrue="1"/>
    <cfRule type="duplicateValues" dxfId="273" priority="268" stopIfTrue="1"/>
    <cfRule type="duplicateValues" dxfId="272" priority="269" stopIfTrue="1"/>
    <cfRule type="duplicateValues" dxfId="271" priority="270" stopIfTrue="1"/>
  </conditionalFormatting>
  <conditionalFormatting sqref="E372:E375">
    <cfRule type="duplicateValues" dxfId="270" priority="265" stopIfTrue="1"/>
  </conditionalFormatting>
  <conditionalFormatting sqref="E372:E375">
    <cfRule type="duplicateValues" dxfId="269" priority="264" stopIfTrue="1"/>
  </conditionalFormatting>
  <conditionalFormatting sqref="E372:E375">
    <cfRule type="duplicateValues" dxfId="268" priority="262" stopIfTrue="1"/>
    <cfRule type="duplicateValues" dxfId="267" priority="263" stopIfTrue="1"/>
  </conditionalFormatting>
  <conditionalFormatting sqref="E372:E375">
    <cfRule type="duplicateValues" dxfId="266" priority="259" stopIfTrue="1"/>
    <cfRule type="duplicateValues" dxfId="265" priority="260" stopIfTrue="1"/>
    <cfRule type="duplicateValues" dxfId="264" priority="261" stopIfTrue="1"/>
  </conditionalFormatting>
  <conditionalFormatting sqref="E372:E375">
    <cfRule type="duplicateValues" dxfId="263" priority="254" stopIfTrue="1"/>
    <cfRule type="duplicateValues" dxfId="262" priority="255" stopIfTrue="1"/>
    <cfRule type="duplicateValues" dxfId="261" priority="256" stopIfTrue="1"/>
    <cfRule type="duplicateValues" dxfId="260" priority="257" stopIfTrue="1"/>
    <cfRule type="duplicateValues" dxfId="259" priority="258" stopIfTrue="1"/>
  </conditionalFormatting>
  <conditionalFormatting sqref="E376:E390">
    <cfRule type="duplicateValues" dxfId="258" priority="253" stopIfTrue="1"/>
  </conditionalFormatting>
  <conditionalFormatting sqref="E376:E390">
    <cfRule type="duplicateValues" dxfId="257" priority="252" stopIfTrue="1"/>
  </conditionalFormatting>
  <conditionalFormatting sqref="E376:E390">
    <cfRule type="duplicateValues" dxfId="256" priority="250" stopIfTrue="1"/>
    <cfRule type="duplicateValues" dxfId="255" priority="251" stopIfTrue="1"/>
  </conditionalFormatting>
  <conditionalFormatting sqref="E376:E390">
    <cfRule type="duplicateValues" dxfId="254" priority="247" stopIfTrue="1"/>
    <cfRule type="duplicateValues" dxfId="253" priority="248" stopIfTrue="1"/>
    <cfRule type="duplicateValues" dxfId="252" priority="249" stopIfTrue="1"/>
  </conditionalFormatting>
  <conditionalFormatting sqref="E376:E390">
    <cfRule type="duplicateValues" dxfId="251" priority="242" stopIfTrue="1"/>
    <cfRule type="duplicateValues" dxfId="250" priority="243" stopIfTrue="1"/>
    <cfRule type="duplicateValues" dxfId="249" priority="244" stopIfTrue="1"/>
    <cfRule type="duplicateValues" dxfId="248" priority="245" stopIfTrue="1"/>
    <cfRule type="duplicateValues" dxfId="247" priority="246" stopIfTrue="1"/>
  </conditionalFormatting>
  <conditionalFormatting sqref="E391">
    <cfRule type="duplicateValues" dxfId="246" priority="241" stopIfTrue="1"/>
  </conditionalFormatting>
  <conditionalFormatting sqref="E391">
    <cfRule type="duplicateValues" dxfId="245" priority="239" stopIfTrue="1"/>
    <cfRule type="duplicateValues" dxfId="244" priority="240" stopIfTrue="1"/>
  </conditionalFormatting>
  <conditionalFormatting sqref="E391">
    <cfRule type="duplicateValues" dxfId="243" priority="236" stopIfTrue="1"/>
    <cfRule type="duplicateValues" dxfId="242" priority="237" stopIfTrue="1"/>
    <cfRule type="duplicateValues" dxfId="241" priority="238" stopIfTrue="1"/>
  </conditionalFormatting>
  <conditionalFormatting sqref="E391">
    <cfRule type="duplicateValues" dxfId="240" priority="231" stopIfTrue="1"/>
    <cfRule type="duplicateValues" dxfId="239" priority="232" stopIfTrue="1"/>
    <cfRule type="duplicateValues" dxfId="238" priority="233" stopIfTrue="1"/>
    <cfRule type="duplicateValues" dxfId="237" priority="234" stopIfTrue="1"/>
    <cfRule type="duplicateValues" dxfId="236" priority="235" stopIfTrue="1"/>
  </conditionalFormatting>
  <conditionalFormatting sqref="E402:E407">
    <cfRule type="duplicateValues" dxfId="235" priority="229" stopIfTrue="1"/>
  </conditionalFormatting>
  <conditionalFormatting sqref="E402:E407">
    <cfRule type="duplicateValues" dxfId="234" priority="227" stopIfTrue="1"/>
    <cfRule type="duplicateValues" dxfId="233" priority="228" stopIfTrue="1"/>
  </conditionalFormatting>
  <conditionalFormatting sqref="E402:E407">
    <cfRule type="duplicateValues" dxfId="232" priority="224" stopIfTrue="1"/>
    <cfRule type="duplicateValues" dxfId="231" priority="225" stopIfTrue="1"/>
    <cfRule type="duplicateValues" dxfId="230" priority="226" stopIfTrue="1"/>
  </conditionalFormatting>
  <conditionalFormatting sqref="E402:E407">
    <cfRule type="duplicateValues" dxfId="229" priority="219" stopIfTrue="1"/>
    <cfRule type="duplicateValues" dxfId="228" priority="220" stopIfTrue="1"/>
    <cfRule type="duplicateValues" dxfId="227" priority="221" stopIfTrue="1"/>
    <cfRule type="duplicateValues" dxfId="226" priority="222" stopIfTrue="1"/>
    <cfRule type="duplicateValues" dxfId="225" priority="223" stopIfTrue="1"/>
  </conditionalFormatting>
  <conditionalFormatting sqref="E392:E401">
    <cfRule type="duplicateValues" dxfId="224" priority="218" stopIfTrue="1"/>
  </conditionalFormatting>
  <conditionalFormatting sqref="E392:E401">
    <cfRule type="duplicateValues" dxfId="223" priority="216" stopIfTrue="1"/>
    <cfRule type="duplicateValues" dxfId="222" priority="217" stopIfTrue="1"/>
  </conditionalFormatting>
  <conditionalFormatting sqref="E392:E401">
    <cfRule type="duplicateValues" dxfId="221" priority="213" stopIfTrue="1"/>
    <cfRule type="duplicateValues" dxfId="220" priority="214" stopIfTrue="1"/>
    <cfRule type="duplicateValues" dxfId="219" priority="215" stopIfTrue="1"/>
  </conditionalFormatting>
  <conditionalFormatting sqref="E392:E401">
    <cfRule type="duplicateValues" dxfId="218" priority="208" stopIfTrue="1"/>
    <cfRule type="duplicateValues" dxfId="217" priority="209" stopIfTrue="1"/>
    <cfRule type="duplicateValues" dxfId="216" priority="210" stopIfTrue="1"/>
    <cfRule type="duplicateValues" dxfId="215" priority="211" stopIfTrue="1"/>
    <cfRule type="duplicateValues" dxfId="214" priority="212" stopIfTrue="1"/>
  </conditionalFormatting>
  <conditionalFormatting sqref="E408:E412">
    <cfRule type="duplicateValues" dxfId="213" priority="207" stopIfTrue="1"/>
  </conditionalFormatting>
  <conditionalFormatting sqref="E408:E412">
    <cfRule type="duplicateValues" dxfId="212" priority="205" stopIfTrue="1"/>
    <cfRule type="duplicateValues" dxfId="211" priority="206" stopIfTrue="1"/>
  </conditionalFormatting>
  <conditionalFormatting sqref="E408:E412">
    <cfRule type="duplicateValues" dxfId="210" priority="202" stopIfTrue="1"/>
    <cfRule type="duplicateValues" dxfId="209" priority="203" stopIfTrue="1"/>
    <cfRule type="duplicateValues" dxfId="208" priority="204" stopIfTrue="1"/>
  </conditionalFormatting>
  <conditionalFormatting sqref="E408:E412">
    <cfRule type="duplicateValues" dxfId="207" priority="197" stopIfTrue="1"/>
    <cfRule type="duplicateValues" dxfId="206" priority="198" stopIfTrue="1"/>
    <cfRule type="duplicateValues" dxfId="205" priority="199" stopIfTrue="1"/>
    <cfRule type="duplicateValues" dxfId="204" priority="200" stopIfTrue="1"/>
    <cfRule type="duplicateValues" dxfId="203" priority="201" stopIfTrue="1"/>
  </conditionalFormatting>
  <conditionalFormatting sqref="E392:E412">
    <cfRule type="duplicateValues" dxfId="202" priority="196"/>
  </conditionalFormatting>
  <conditionalFormatting sqref="E426:E427">
    <cfRule type="duplicateValues" dxfId="201" priority="195" stopIfTrue="1"/>
  </conditionalFormatting>
  <conditionalFormatting sqref="E426:E427">
    <cfRule type="duplicateValues" dxfId="200" priority="193" stopIfTrue="1"/>
    <cfRule type="duplicateValues" dxfId="199" priority="194" stopIfTrue="1"/>
  </conditionalFormatting>
  <conditionalFormatting sqref="E426:E427">
    <cfRule type="duplicateValues" dxfId="198" priority="190" stopIfTrue="1"/>
    <cfRule type="duplicateValues" dxfId="197" priority="191" stopIfTrue="1"/>
    <cfRule type="duplicateValues" dxfId="196" priority="192" stopIfTrue="1"/>
  </conditionalFormatting>
  <conditionalFormatting sqref="E426:E427">
    <cfRule type="duplicateValues" dxfId="195" priority="185" stopIfTrue="1"/>
    <cfRule type="duplicateValues" dxfId="194" priority="186" stopIfTrue="1"/>
    <cfRule type="duplicateValues" dxfId="193" priority="187" stopIfTrue="1"/>
    <cfRule type="duplicateValues" dxfId="192" priority="188" stopIfTrue="1"/>
    <cfRule type="duplicateValues" dxfId="191" priority="189" stopIfTrue="1"/>
  </conditionalFormatting>
  <conditionalFormatting sqref="E413:E425">
    <cfRule type="duplicateValues" dxfId="190" priority="184" stopIfTrue="1"/>
  </conditionalFormatting>
  <conditionalFormatting sqref="E413:E425">
    <cfRule type="duplicateValues" dxfId="189" priority="182" stopIfTrue="1"/>
    <cfRule type="duplicateValues" dxfId="188" priority="183" stopIfTrue="1"/>
  </conditionalFormatting>
  <conditionalFormatting sqref="E413:E425">
    <cfRule type="duplicateValues" dxfId="187" priority="179" stopIfTrue="1"/>
    <cfRule type="duplicateValues" dxfId="186" priority="180" stopIfTrue="1"/>
    <cfRule type="duplicateValues" dxfId="185" priority="181" stopIfTrue="1"/>
  </conditionalFormatting>
  <conditionalFormatting sqref="E413:E425">
    <cfRule type="duplicateValues" dxfId="184" priority="174" stopIfTrue="1"/>
    <cfRule type="duplicateValues" dxfId="183" priority="175" stopIfTrue="1"/>
    <cfRule type="duplicateValues" dxfId="182" priority="176" stopIfTrue="1"/>
    <cfRule type="duplicateValues" dxfId="181" priority="177" stopIfTrue="1"/>
    <cfRule type="duplicateValues" dxfId="180" priority="178" stopIfTrue="1"/>
  </conditionalFormatting>
  <conditionalFormatting sqref="E428">
    <cfRule type="duplicateValues" dxfId="179" priority="173" stopIfTrue="1"/>
  </conditionalFormatting>
  <conditionalFormatting sqref="E428">
    <cfRule type="duplicateValues" dxfId="178" priority="171" stopIfTrue="1"/>
    <cfRule type="duplicateValues" dxfId="177" priority="172" stopIfTrue="1"/>
  </conditionalFormatting>
  <conditionalFormatting sqref="E428">
    <cfRule type="duplicateValues" dxfId="176" priority="168" stopIfTrue="1"/>
    <cfRule type="duplicateValues" dxfId="175" priority="169" stopIfTrue="1"/>
    <cfRule type="duplicateValues" dxfId="174" priority="170" stopIfTrue="1"/>
  </conditionalFormatting>
  <conditionalFormatting sqref="E428">
    <cfRule type="duplicateValues" dxfId="173" priority="163" stopIfTrue="1"/>
    <cfRule type="duplicateValues" dxfId="172" priority="164" stopIfTrue="1"/>
    <cfRule type="duplicateValues" dxfId="171" priority="165" stopIfTrue="1"/>
    <cfRule type="duplicateValues" dxfId="170" priority="166" stopIfTrue="1"/>
    <cfRule type="duplicateValues" dxfId="169" priority="167" stopIfTrue="1"/>
  </conditionalFormatting>
  <conditionalFormatting sqref="E429:E451">
    <cfRule type="duplicateValues" dxfId="168" priority="162" stopIfTrue="1"/>
  </conditionalFormatting>
  <conditionalFormatting sqref="E429:E451">
    <cfRule type="duplicateValues" dxfId="167" priority="160" stopIfTrue="1"/>
    <cfRule type="duplicateValues" dxfId="166" priority="161" stopIfTrue="1"/>
  </conditionalFormatting>
  <conditionalFormatting sqref="E429:E451">
    <cfRule type="duplicateValues" dxfId="165" priority="157" stopIfTrue="1"/>
    <cfRule type="duplicateValues" dxfId="164" priority="158" stopIfTrue="1"/>
    <cfRule type="duplicateValues" dxfId="163" priority="159" stopIfTrue="1"/>
  </conditionalFormatting>
  <conditionalFormatting sqref="E429:E451">
    <cfRule type="duplicateValues" dxfId="162" priority="152" stopIfTrue="1"/>
    <cfRule type="duplicateValues" dxfId="161" priority="153" stopIfTrue="1"/>
    <cfRule type="duplicateValues" dxfId="160" priority="154" stopIfTrue="1"/>
    <cfRule type="duplicateValues" dxfId="159" priority="155" stopIfTrue="1"/>
    <cfRule type="duplicateValues" dxfId="158" priority="156" stopIfTrue="1"/>
  </conditionalFormatting>
  <conditionalFormatting sqref="E452:E459">
    <cfRule type="duplicateValues" dxfId="157" priority="151" stopIfTrue="1"/>
  </conditionalFormatting>
  <conditionalFormatting sqref="E452:E459">
    <cfRule type="duplicateValues" dxfId="156" priority="149" stopIfTrue="1"/>
    <cfRule type="duplicateValues" dxfId="155" priority="150" stopIfTrue="1"/>
  </conditionalFormatting>
  <conditionalFormatting sqref="E452:E459">
    <cfRule type="duplicateValues" dxfId="154" priority="146" stopIfTrue="1"/>
    <cfRule type="duplicateValues" dxfId="153" priority="147" stopIfTrue="1"/>
    <cfRule type="duplicateValues" dxfId="152" priority="148" stopIfTrue="1"/>
  </conditionalFormatting>
  <conditionalFormatting sqref="E452:E459">
    <cfRule type="duplicateValues" dxfId="151" priority="141" stopIfTrue="1"/>
    <cfRule type="duplicateValues" dxfId="150" priority="142" stopIfTrue="1"/>
    <cfRule type="duplicateValues" dxfId="149" priority="143" stopIfTrue="1"/>
    <cfRule type="duplicateValues" dxfId="148" priority="144" stopIfTrue="1"/>
    <cfRule type="duplicateValues" dxfId="147" priority="145" stopIfTrue="1"/>
  </conditionalFormatting>
  <conditionalFormatting sqref="E413:E459">
    <cfRule type="duplicateValues" dxfId="146" priority="140"/>
  </conditionalFormatting>
  <conditionalFormatting sqref="E460:E464">
    <cfRule type="duplicateValues" dxfId="145" priority="139" stopIfTrue="1"/>
  </conditionalFormatting>
  <conditionalFormatting sqref="E460:E464">
    <cfRule type="duplicateValues" dxfId="144" priority="137" stopIfTrue="1"/>
    <cfRule type="duplicateValues" dxfId="143" priority="138" stopIfTrue="1"/>
  </conditionalFormatting>
  <conditionalFormatting sqref="E460:E464">
    <cfRule type="duplicateValues" dxfId="142" priority="134" stopIfTrue="1"/>
    <cfRule type="duplicateValues" dxfId="141" priority="135" stopIfTrue="1"/>
    <cfRule type="duplicateValues" dxfId="140" priority="136" stopIfTrue="1"/>
  </conditionalFormatting>
  <conditionalFormatting sqref="E460:E464">
    <cfRule type="duplicateValues" dxfId="139" priority="129" stopIfTrue="1"/>
    <cfRule type="duplicateValues" dxfId="138" priority="130" stopIfTrue="1"/>
    <cfRule type="duplicateValues" dxfId="137" priority="131" stopIfTrue="1"/>
    <cfRule type="duplicateValues" dxfId="136" priority="132" stopIfTrue="1"/>
    <cfRule type="duplicateValues" dxfId="135" priority="133" stopIfTrue="1"/>
  </conditionalFormatting>
  <conditionalFormatting sqref="E460:E464">
    <cfRule type="duplicateValues" dxfId="134" priority="128"/>
  </conditionalFormatting>
  <conditionalFormatting sqref="E465:E485">
    <cfRule type="duplicateValues" dxfId="133" priority="127" stopIfTrue="1"/>
  </conditionalFormatting>
  <conditionalFormatting sqref="E465:E485">
    <cfRule type="duplicateValues" dxfId="132" priority="125" stopIfTrue="1"/>
    <cfRule type="duplicateValues" dxfId="131" priority="126" stopIfTrue="1"/>
  </conditionalFormatting>
  <conditionalFormatting sqref="E465:E485">
    <cfRule type="duplicateValues" dxfId="130" priority="122" stopIfTrue="1"/>
    <cfRule type="duplicateValues" dxfId="129" priority="123" stopIfTrue="1"/>
    <cfRule type="duplicateValues" dxfId="128" priority="124" stopIfTrue="1"/>
  </conditionalFormatting>
  <conditionalFormatting sqref="E465:E485">
    <cfRule type="duplicateValues" dxfId="127" priority="117" stopIfTrue="1"/>
    <cfRule type="duplicateValues" dxfId="126" priority="118" stopIfTrue="1"/>
    <cfRule type="duplicateValues" dxfId="125" priority="119" stopIfTrue="1"/>
    <cfRule type="duplicateValues" dxfId="124" priority="120" stopIfTrue="1"/>
    <cfRule type="duplicateValues" dxfId="123" priority="121" stopIfTrue="1"/>
  </conditionalFormatting>
  <conditionalFormatting sqref="E465:E485">
    <cfRule type="duplicateValues" dxfId="122" priority="116"/>
  </conditionalFormatting>
  <conditionalFormatting sqref="E486:E508">
    <cfRule type="duplicateValues" dxfId="121" priority="115" stopIfTrue="1"/>
  </conditionalFormatting>
  <conditionalFormatting sqref="E486:E508">
    <cfRule type="duplicateValues" dxfId="120" priority="113" stopIfTrue="1"/>
    <cfRule type="duplicateValues" dxfId="119" priority="114" stopIfTrue="1"/>
  </conditionalFormatting>
  <conditionalFormatting sqref="E486:E508">
    <cfRule type="duplicateValues" dxfId="118" priority="110" stopIfTrue="1"/>
    <cfRule type="duplicateValues" dxfId="117" priority="111" stopIfTrue="1"/>
    <cfRule type="duplicateValues" dxfId="116" priority="112" stopIfTrue="1"/>
  </conditionalFormatting>
  <conditionalFormatting sqref="E486:E508">
    <cfRule type="duplicateValues" dxfId="115" priority="105" stopIfTrue="1"/>
    <cfRule type="duplicateValues" dxfId="114" priority="106" stopIfTrue="1"/>
    <cfRule type="duplicateValues" dxfId="113" priority="107" stopIfTrue="1"/>
    <cfRule type="duplicateValues" dxfId="112" priority="108" stopIfTrue="1"/>
    <cfRule type="duplicateValues" dxfId="111" priority="109" stopIfTrue="1"/>
  </conditionalFormatting>
  <conditionalFormatting sqref="E486:E508">
    <cfRule type="duplicateValues" dxfId="110" priority="104"/>
  </conditionalFormatting>
  <conditionalFormatting sqref="E509">
    <cfRule type="duplicateValues" dxfId="109" priority="103" stopIfTrue="1"/>
  </conditionalFormatting>
  <conditionalFormatting sqref="E509">
    <cfRule type="duplicateValues" dxfId="108" priority="101" stopIfTrue="1"/>
    <cfRule type="duplicateValues" dxfId="107" priority="102" stopIfTrue="1"/>
  </conditionalFormatting>
  <conditionalFormatting sqref="E509">
    <cfRule type="duplicateValues" dxfId="106" priority="98" stopIfTrue="1"/>
    <cfRule type="duplicateValues" dxfId="105" priority="99" stopIfTrue="1"/>
    <cfRule type="duplicateValues" dxfId="104" priority="100" stopIfTrue="1"/>
  </conditionalFormatting>
  <conditionalFormatting sqref="E509">
    <cfRule type="duplicateValues" dxfId="103" priority="93" stopIfTrue="1"/>
    <cfRule type="duplicateValues" dxfId="102" priority="94" stopIfTrue="1"/>
    <cfRule type="duplicateValues" dxfId="101" priority="95" stopIfTrue="1"/>
    <cfRule type="duplicateValues" dxfId="100" priority="96" stopIfTrue="1"/>
    <cfRule type="duplicateValues" dxfId="99" priority="97" stopIfTrue="1"/>
  </conditionalFormatting>
  <conditionalFormatting sqref="E509">
    <cfRule type="duplicateValues" dxfId="98" priority="92"/>
  </conditionalFormatting>
  <conditionalFormatting sqref="E538:E546">
    <cfRule type="duplicateValues" dxfId="97" priority="91"/>
  </conditionalFormatting>
  <conditionalFormatting sqref="E519:E537">
    <cfRule type="duplicateValues" dxfId="96" priority="90" stopIfTrue="1"/>
  </conditionalFormatting>
  <conditionalFormatting sqref="E519:E537">
    <cfRule type="duplicateValues" dxfId="95" priority="88" stopIfTrue="1"/>
    <cfRule type="duplicateValues" dxfId="94" priority="89" stopIfTrue="1"/>
  </conditionalFormatting>
  <conditionalFormatting sqref="E519:E537">
    <cfRule type="duplicateValues" dxfId="93" priority="85" stopIfTrue="1"/>
    <cfRule type="duplicateValues" dxfId="92" priority="86" stopIfTrue="1"/>
    <cfRule type="duplicateValues" dxfId="91" priority="87" stopIfTrue="1"/>
  </conditionalFormatting>
  <conditionalFormatting sqref="E519:E537">
    <cfRule type="duplicateValues" dxfId="90" priority="80" stopIfTrue="1"/>
    <cfRule type="duplicateValues" dxfId="89" priority="81" stopIfTrue="1"/>
    <cfRule type="duplicateValues" dxfId="88" priority="82" stopIfTrue="1"/>
    <cfRule type="duplicateValues" dxfId="87" priority="83" stopIfTrue="1"/>
    <cfRule type="duplicateValues" dxfId="86" priority="84" stopIfTrue="1"/>
  </conditionalFormatting>
  <conditionalFormatting sqref="E519:E537">
    <cfRule type="duplicateValues" dxfId="85" priority="79"/>
  </conditionalFormatting>
  <conditionalFormatting sqref="E538:E546">
    <cfRule type="duplicateValues" dxfId="84" priority="78" stopIfTrue="1"/>
  </conditionalFormatting>
  <conditionalFormatting sqref="E538:E546">
    <cfRule type="duplicateValues" dxfId="83" priority="76" stopIfTrue="1"/>
    <cfRule type="duplicateValues" dxfId="82" priority="77" stopIfTrue="1"/>
  </conditionalFormatting>
  <conditionalFormatting sqref="E538:E546">
    <cfRule type="duplicateValues" dxfId="81" priority="73" stopIfTrue="1"/>
    <cfRule type="duplicateValues" dxfId="80" priority="74" stopIfTrue="1"/>
    <cfRule type="duplicateValues" dxfId="79" priority="75" stopIfTrue="1"/>
  </conditionalFormatting>
  <conditionalFormatting sqref="E538:E546">
    <cfRule type="duplicateValues" dxfId="78" priority="68" stopIfTrue="1"/>
    <cfRule type="duplicateValues" dxfId="77" priority="69" stopIfTrue="1"/>
    <cfRule type="duplicateValues" dxfId="76" priority="70" stopIfTrue="1"/>
    <cfRule type="duplicateValues" dxfId="75" priority="71" stopIfTrue="1"/>
    <cfRule type="duplicateValues" dxfId="74" priority="72" stopIfTrue="1"/>
  </conditionalFormatting>
  <conditionalFormatting sqref="E510:E518">
    <cfRule type="duplicateValues" dxfId="73" priority="56"/>
    <cfRule type="duplicateValues" dxfId="72" priority="57" stopIfTrue="1"/>
    <cfRule type="duplicateValues" dxfId="71" priority="58" stopIfTrue="1"/>
    <cfRule type="duplicateValues" dxfId="70" priority="59" stopIfTrue="1"/>
    <cfRule type="duplicateValues" dxfId="69" priority="60" stopIfTrue="1"/>
    <cfRule type="duplicateValues" dxfId="68" priority="61" stopIfTrue="1"/>
    <cfRule type="duplicateValues" dxfId="67" priority="62" stopIfTrue="1"/>
    <cfRule type="duplicateValues" dxfId="66" priority="63" stopIfTrue="1"/>
    <cfRule type="duplicateValues" dxfId="65" priority="64" stopIfTrue="1"/>
    <cfRule type="duplicateValues" dxfId="64" priority="65" stopIfTrue="1"/>
    <cfRule type="duplicateValues" dxfId="63" priority="66" stopIfTrue="1"/>
    <cfRule type="duplicateValues" dxfId="62" priority="67" stopIfTrue="1"/>
  </conditionalFormatting>
  <conditionalFormatting sqref="E642:E1048576 E1:E12 E14:E30 E32:E306 E308:E547">
    <cfRule type="duplicateValues" dxfId="61" priority="55"/>
  </conditionalFormatting>
  <conditionalFormatting sqref="E548:E584">
    <cfRule type="duplicateValues" dxfId="60" priority="54"/>
  </conditionalFormatting>
  <conditionalFormatting sqref="E548:E584">
    <cfRule type="duplicateValues" dxfId="59" priority="53" stopIfTrue="1"/>
  </conditionalFormatting>
  <conditionalFormatting sqref="E548:E584">
    <cfRule type="duplicateValues" dxfId="58" priority="51" stopIfTrue="1"/>
    <cfRule type="duplicateValues" dxfId="57" priority="52" stopIfTrue="1"/>
  </conditionalFormatting>
  <conditionalFormatting sqref="E548:E584">
    <cfRule type="duplicateValues" dxfId="56" priority="48" stopIfTrue="1"/>
    <cfRule type="duplicateValues" dxfId="55" priority="49" stopIfTrue="1"/>
    <cfRule type="duplicateValues" dxfId="54" priority="50" stopIfTrue="1"/>
  </conditionalFormatting>
  <conditionalFormatting sqref="E548:E584">
    <cfRule type="duplicateValues" dxfId="53" priority="43" stopIfTrue="1"/>
    <cfRule type="duplicateValues" dxfId="52" priority="44" stopIfTrue="1"/>
    <cfRule type="duplicateValues" dxfId="51" priority="45" stopIfTrue="1"/>
    <cfRule type="duplicateValues" dxfId="50" priority="46" stopIfTrue="1"/>
    <cfRule type="duplicateValues" dxfId="49" priority="47" stopIfTrue="1"/>
  </conditionalFormatting>
  <conditionalFormatting sqref="E585:E593">
    <cfRule type="duplicateValues" dxfId="48" priority="42"/>
  </conditionalFormatting>
  <conditionalFormatting sqref="E585:E593">
    <cfRule type="duplicateValues" dxfId="47" priority="41" stopIfTrue="1"/>
  </conditionalFormatting>
  <conditionalFormatting sqref="E585:E593">
    <cfRule type="duplicateValues" dxfId="46" priority="39" stopIfTrue="1"/>
    <cfRule type="duplicateValues" dxfId="45" priority="40" stopIfTrue="1"/>
  </conditionalFormatting>
  <conditionalFormatting sqref="E585:E593">
    <cfRule type="duplicateValues" dxfId="44" priority="36" stopIfTrue="1"/>
    <cfRule type="duplicateValues" dxfId="43" priority="37" stopIfTrue="1"/>
    <cfRule type="duplicateValues" dxfId="42" priority="38" stopIfTrue="1"/>
  </conditionalFormatting>
  <conditionalFormatting sqref="E585:E593">
    <cfRule type="duplicateValues" dxfId="41" priority="31" stopIfTrue="1"/>
    <cfRule type="duplicateValues" dxfId="40" priority="32" stopIfTrue="1"/>
    <cfRule type="duplicateValues" dxfId="39" priority="33" stopIfTrue="1"/>
    <cfRule type="duplicateValues" dxfId="38" priority="34" stopIfTrue="1"/>
    <cfRule type="duplicateValues" dxfId="37" priority="35" stopIfTrue="1"/>
  </conditionalFormatting>
  <conditionalFormatting sqref="E585:E593">
    <cfRule type="duplicateValues" dxfId="36" priority="30"/>
  </conditionalFormatting>
  <conditionalFormatting sqref="E594:E641">
    <cfRule type="duplicateValues" dxfId="35" priority="29"/>
  </conditionalFormatting>
  <conditionalFormatting sqref="E594:E641">
    <cfRule type="duplicateValues" dxfId="34" priority="28"/>
  </conditionalFormatting>
  <conditionalFormatting sqref="E594:E641">
    <cfRule type="duplicateValues" dxfId="33" priority="26"/>
    <cfRule type="duplicateValues" dxfId="32" priority="27"/>
  </conditionalFormatting>
  <conditionalFormatting sqref="E594:E641">
    <cfRule type="duplicateValues" dxfId="31" priority="25" stopIfTrue="1"/>
  </conditionalFormatting>
  <conditionalFormatting sqref="E594:E641">
    <cfRule type="duplicateValues" dxfId="30" priority="23" stopIfTrue="1"/>
    <cfRule type="duplicateValues" dxfId="29" priority="24" stopIfTrue="1"/>
  </conditionalFormatting>
  <conditionalFormatting sqref="E594:E641">
    <cfRule type="duplicateValues" dxfId="28" priority="20" stopIfTrue="1"/>
    <cfRule type="duplicateValues" dxfId="27" priority="21" stopIfTrue="1"/>
    <cfRule type="duplicateValues" dxfId="26" priority="22" stopIfTrue="1"/>
  </conditionalFormatting>
  <conditionalFormatting sqref="E594:E641">
    <cfRule type="duplicateValues" dxfId="25" priority="15" stopIfTrue="1"/>
    <cfRule type="duplicateValues" dxfId="24" priority="16" stopIfTrue="1"/>
    <cfRule type="duplicateValues" dxfId="23" priority="17" stopIfTrue="1"/>
    <cfRule type="duplicateValues" dxfId="22" priority="18" stopIfTrue="1"/>
    <cfRule type="duplicateValues" dxfId="21" priority="19" stopIfTrue="1"/>
  </conditionalFormatting>
  <conditionalFormatting sqref="E308:E1048576 E1:E306">
    <cfRule type="duplicateValues" dxfId="20" priority="14"/>
  </conditionalFormatting>
  <conditionalFormatting sqref="D207:D208">
    <cfRule type="duplicateValues" dxfId="19" priority="13"/>
  </conditionalFormatting>
  <conditionalFormatting sqref="D207:D208">
    <cfRule type="duplicateValues" dxfId="18" priority="12"/>
  </conditionalFormatting>
  <conditionalFormatting sqref="D207:D208">
    <cfRule type="duplicateValues" dxfId="17" priority="11"/>
  </conditionalFormatting>
  <conditionalFormatting sqref="D207:D208">
    <cfRule type="duplicateValues" dxfId="16" priority="10"/>
  </conditionalFormatting>
  <conditionalFormatting sqref="D207:D208">
    <cfRule type="duplicateValues" dxfId="15" priority="9"/>
  </conditionalFormatting>
  <conditionalFormatting sqref="D275">
    <cfRule type="duplicateValues" dxfId="14" priority="4"/>
  </conditionalFormatting>
  <conditionalFormatting sqref="D275">
    <cfRule type="duplicateValues" dxfId="13" priority="3"/>
  </conditionalFormatting>
  <conditionalFormatting sqref="D275">
    <cfRule type="duplicateValues" dxfId="12" priority="2"/>
  </conditionalFormatting>
  <conditionalFormatting sqref="D275">
    <cfRule type="duplicateValues" dxfId="11" priority="1"/>
  </conditionalFormatting>
  <conditionalFormatting sqref="E349">
    <cfRule type="duplicateValues" dxfId="10" priority="811" stopIfTrue="1"/>
  </conditionalFormatting>
  <conditionalFormatting sqref="E316:E391">
    <cfRule type="duplicateValues" dxfId="9" priority="812"/>
  </conditionalFormatting>
  <pageMargins left="0.7" right="0.7" top="0.75" bottom="0.75" header="0.3" footer="0.3"/>
  <pageSetup paperSize="9" orientation="portrait" horizontalDpi="200" verticalDpi="0" copies="0"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28"/>
  <sheetViews>
    <sheetView workbookViewId="0">
      <pane xSplit="4" ySplit="2" topLeftCell="U3" activePane="bottomRight" state="frozen"/>
      <selection pane="topRight" activeCell="E1" sqref="E1"/>
      <selection pane="bottomLeft" activeCell="A3" sqref="A3"/>
      <selection pane="bottomRight" activeCell="Z4" sqref="Z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1.25" customHeight="1" x14ac:dyDescent="0.25">
      <c r="A3" s="20" t="s">
        <v>31</v>
      </c>
      <c r="B3" s="21">
        <v>33</v>
      </c>
      <c r="C3" s="9">
        <v>49</v>
      </c>
      <c r="D3" s="9">
        <v>47</v>
      </c>
      <c r="E3" s="9"/>
      <c r="F3" s="12"/>
      <c r="G3" s="1">
        <f>'13.6'!AG3</f>
        <v>2024</v>
      </c>
      <c r="H3" s="22">
        <f>SUM(F3:G3)</f>
        <v>2024</v>
      </c>
      <c r="I3" s="7">
        <v>15</v>
      </c>
      <c r="J3" s="7"/>
      <c r="K3" s="7"/>
      <c r="L3" s="7"/>
      <c r="M3" s="7">
        <v>85</v>
      </c>
      <c r="N3" s="7"/>
      <c r="O3" s="6">
        <f t="shared" ref="O3:O24" si="0">SUBTOTAL(9,I3:N3)</f>
        <v>100</v>
      </c>
      <c r="P3" s="11">
        <f t="shared" ref="P3:P24" si="1">H3-O3</f>
        <v>1924</v>
      </c>
      <c r="Q3" s="14">
        <v>37</v>
      </c>
      <c r="R3" s="14"/>
      <c r="S3" s="14"/>
      <c r="T3" s="14"/>
      <c r="U3" s="14"/>
      <c r="V3" s="14">
        <v>27</v>
      </c>
      <c r="W3" s="14">
        <v>42</v>
      </c>
      <c r="X3" s="14"/>
      <c r="Y3" s="14">
        <v>3</v>
      </c>
      <c r="Z3" s="14">
        <v>47</v>
      </c>
      <c r="AA3" s="14">
        <v>25</v>
      </c>
      <c r="AB3" s="14">
        <v>75</v>
      </c>
      <c r="AC3" s="14"/>
      <c r="AD3" s="14">
        <v>4</v>
      </c>
      <c r="AE3" s="13">
        <f>SUM(Q3:AC3)</f>
        <v>256</v>
      </c>
      <c r="AF3" s="15">
        <f t="shared" ref="AF3:AF18" si="2">P3-AE3</f>
        <v>1668</v>
      </c>
      <c r="AG3" s="7">
        <f>(B3*C3)+D3</f>
        <v>1664</v>
      </c>
      <c r="AH3" s="13">
        <f>AG3+AD3-AF3</f>
        <v>0</v>
      </c>
    </row>
    <row r="4" spans="1:34" ht="11.25" customHeight="1" x14ac:dyDescent="0.25">
      <c r="A4" s="20" t="s">
        <v>32</v>
      </c>
      <c r="B4" s="21">
        <v>70</v>
      </c>
      <c r="C4" s="9">
        <v>25</v>
      </c>
      <c r="D4" s="9">
        <v>29</v>
      </c>
      <c r="E4" s="9"/>
      <c r="F4" s="12"/>
      <c r="G4" s="1">
        <f>'13.6'!AG4</f>
        <v>2249</v>
      </c>
      <c r="H4" s="22">
        <f t="shared" ref="H4:H24" si="3">SUM(F4:G4)</f>
        <v>2249</v>
      </c>
      <c r="I4" s="7">
        <v>25</v>
      </c>
      <c r="J4" s="7"/>
      <c r="K4" s="7"/>
      <c r="L4" s="7"/>
      <c r="M4" s="7">
        <v>155</v>
      </c>
      <c r="N4" s="7"/>
      <c r="O4" s="6">
        <f t="shared" si="0"/>
        <v>180</v>
      </c>
      <c r="P4" s="11">
        <f t="shared" si="1"/>
        <v>2069</v>
      </c>
      <c r="Q4" s="14">
        <v>96</v>
      </c>
      <c r="R4" s="14"/>
      <c r="S4" s="14"/>
      <c r="T4" s="14"/>
      <c r="U4" s="14"/>
      <c r="V4" s="14">
        <v>11</v>
      </c>
      <c r="W4" s="14">
        <v>6</v>
      </c>
      <c r="X4" s="14"/>
      <c r="Y4" s="14">
        <v>32</v>
      </c>
      <c r="Z4" s="14">
        <v>26</v>
      </c>
      <c r="AA4" s="14">
        <v>21</v>
      </c>
      <c r="AB4" s="14">
        <v>95</v>
      </c>
      <c r="AC4" s="14">
        <v>1</v>
      </c>
      <c r="AD4" s="14">
        <v>2</v>
      </c>
      <c r="AE4" s="13">
        <f t="shared" ref="AE4:AE24" si="4">SUM(Q4:AC4)</f>
        <v>288</v>
      </c>
      <c r="AF4" s="15">
        <f t="shared" si="2"/>
        <v>1781</v>
      </c>
      <c r="AG4" s="7">
        <f t="shared" ref="AG4:AG24" si="5">(B4*C4)+D4</f>
        <v>1779</v>
      </c>
      <c r="AH4" s="13">
        <f t="shared" ref="AH4:AH24" si="6">AG4+AD4-AF4</f>
        <v>0</v>
      </c>
    </row>
    <row r="5" spans="1:34" ht="11.25" customHeight="1" x14ac:dyDescent="0.25">
      <c r="A5" s="20" t="s">
        <v>33</v>
      </c>
      <c r="B5" s="21">
        <v>45</v>
      </c>
      <c r="C5" s="8">
        <v>1</v>
      </c>
      <c r="D5" s="8">
        <v>41</v>
      </c>
      <c r="E5" s="8"/>
      <c r="F5" s="12"/>
      <c r="G5" s="1">
        <f>'13.6'!AG5</f>
        <v>157</v>
      </c>
      <c r="H5" s="22">
        <f t="shared" si="3"/>
        <v>157</v>
      </c>
      <c r="I5" s="7"/>
      <c r="J5" s="7"/>
      <c r="K5" s="7"/>
      <c r="L5" s="7"/>
      <c r="M5" s="7">
        <v>45</v>
      </c>
      <c r="N5" s="7"/>
      <c r="O5" s="6">
        <f t="shared" si="0"/>
        <v>45</v>
      </c>
      <c r="P5" s="11">
        <f t="shared" si="1"/>
        <v>112</v>
      </c>
      <c r="Q5" s="14">
        <v>4</v>
      </c>
      <c r="R5" s="14"/>
      <c r="S5" s="14"/>
      <c r="T5" s="14"/>
      <c r="U5" s="14"/>
      <c r="V5" s="14">
        <v>2</v>
      </c>
      <c r="W5" s="14">
        <v>2</v>
      </c>
      <c r="X5" s="14"/>
      <c r="Y5" s="14"/>
      <c r="Z5" s="14">
        <v>10</v>
      </c>
      <c r="AA5" s="14">
        <v>8</v>
      </c>
      <c r="AB5" s="14"/>
      <c r="AC5" s="14"/>
      <c r="AD5" s="14"/>
      <c r="AE5" s="13">
        <f t="shared" si="4"/>
        <v>26</v>
      </c>
      <c r="AF5" s="15">
        <f t="shared" si="2"/>
        <v>86</v>
      </c>
      <c r="AG5" s="7">
        <f t="shared" si="5"/>
        <v>86</v>
      </c>
      <c r="AH5" s="13">
        <f t="shared" si="6"/>
        <v>0</v>
      </c>
    </row>
    <row r="6" spans="1:34" ht="11.25" customHeight="1" x14ac:dyDescent="0.25">
      <c r="A6" s="20" t="s">
        <v>34</v>
      </c>
      <c r="B6" s="21">
        <v>90</v>
      </c>
      <c r="C6" s="8">
        <v>2</v>
      </c>
      <c r="D6" s="8">
        <v>86</v>
      </c>
      <c r="E6" s="8"/>
      <c r="F6" s="12"/>
      <c r="G6" s="1">
        <f>'13.6'!AG6</f>
        <v>312</v>
      </c>
      <c r="H6" s="22">
        <f t="shared" si="3"/>
        <v>312</v>
      </c>
      <c r="I6" s="7">
        <v>5</v>
      </c>
      <c r="J6" s="7"/>
      <c r="K6" s="7"/>
      <c r="L6" s="7"/>
      <c r="M6" s="7"/>
      <c r="N6" s="7"/>
      <c r="O6" s="6">
        <f t="shared" si="0"/>
        <v>5</v>
      </c>
      <c r="P6" s="11">
        <f t="shared" si="1"/>
        <v>307</v>
      </c>
      <c r="Q6" s="14">
        <v>4</v>
      </c>
      <c r="R6" s="14"/>
      <c r="S6" s="14"/>
      <c r="T6" s="14"/>
      <c r="U6" s="14"/>
      <c r="V6" s="14">
        <v>10</v>
      </c>
      <c r="W6" s="14">
        <v>3</v>
      </c>
      <c r="X6" s="14"/>
      <c r="Y6" s="14"/>
      <c r="Z6" s="14">
        <v>3</v>
      </c>
      <c r="AA6" s="14">
        <v>5</v>
      </c>
      <c r="AB6" s="14">
        <v>14</v>
      </c>
      <c r="AC6" s="14">
        <v>1</v>
      </c>
      <c r="AD6" s="14">
        <v>1</v>
      </c>
      <c r="AE6" s="13">
        <f t="shared" si="4"/>
        <v>40</v>
      </c>
      <c r="AF6" s="15">
        <f t="shared" si="2"/>
        <v>267</v>
      </c>
      <c r="AG6" s="7">
        <f t="shared" si="5"/>
        <v>266</v>
      </c>
      <c r="AH6" s="13">
        <f t="shared" si="6"/>
        <v>0</v>
      </c>
    </row>
    <row r="7" spans="1:34" ht="11.25" customHeight="1" x14ac:dyDescent="0.25">
      <c r="A7" s="20" t="s">
        <v>35</v>
      </c>
      <c r="B7" s="21">
        <v>40</v>
      </c>
      <c r="C7" s="8">
        <v>2</v>
      </c>
      <c r="D7" s="8">
        <v>2</v>
      </c>
      <c r="E7" s="8"/>
      <c r="F7" s="12"/>
      <c r="G7" s="1">
        <f>'13.6'!AG7</f>
        <v>89</v>
      </c>
      <c r="H7" s="22">
        <f t="shared" si="3"/>
        <v>89</v>
      </c>
      <c r="I7" s="7"/>
      <c r="J7" s="7"/>
      <c r="K7" s="7"/>
      <c r="L7" s="7"/>
      <c r="M7" s="7"/>
      <c r="N7" s="7"/>
      <c r="O7" s="6">
        <f t="shared" si="0"/>
        <v>0</v>
      </c>
      <c r="P7" s="11">
        <f t="shared" si="1"/>
        <v>89</v>
      </c>
      <c r="Q7" s="14">
        <v>4</v>
      </c>
      <c r="R7" s="14"/>
      <c r="S7" s="14"/>
      <c r="T7" s="14"/>
      <c r="U7" s="14"/>
      <c r="V7" s="14"/>
      <c r="W7" s="14">
        <v>3</v>
      </c>
      <c r="X7" s="14"/>
      <c r="Y7" s="14"/>
      <c r="Z7" s="14"/>
      <c r="AA7" s="14"/>
      <c r="AB7" s="14"/>
      <c r="AC7" s="14"/>
      <c r="AD7" s="14"/>
      <c r="AE7" s="13">
        <f t="shared" si="4"/>
        <v>7</v>
      </c>
      <c r="AF7" s="15">
        <f t="shared" si="2"/>
        <v>82</v>
      </c>
      <c r="AG7" s="7">
        <f t="shared" si="5"/>
        <v>82</v>
      </c>
      <c r="AH7" s="13">
        <f t="shared" si="6"/>
        <v>0</v>
      </c>
    </row>
    <row r="8" spans="1:34" ht="11.25" customHeight="1" x14ac:dyDescent="0.25">
      <c r="A8" s="20" t="s">
        <v>36</v>
      </c>
      <c r="B8" s="21">
        <v>20</v>
      </c>
      <c r="C8" s="8">
        <v>0</v>
      </c>
      <c r="D8" s="8">
        <v>12</v>
      </c>
      <c r="E8" s="8"/>
      <c r="F8" s="12"/>
      <c r="G8" s="1">
        <f>'13.6'!AG8</f>
        <v>20</v>
      </c>
      <c r="H8" s="22">
        <f t="shared" si="3"/>
        <v>20</v>
      </c>
      <c r="I8" s="7"/>
      <c r="J8" s="7"/>
      <c r="K8" s="7"/>
      <c r="L8" s="7"/>
      <c r="M8" s="7"/>
      <c r="N8" s="7"/>
      <c r="O8" s="6">
        <f t="shared" si="0"/>
        <v>0</v>
      </c>
      <c r="P8" s="11">
        <f t="shared" si="1"/>
        <v>20</v>
      </c>
      <c r="Q8" s="14"/>
      <c r="R8" s="14"/>
      <c r="S8" s="14"/>
      <c r="T8" s="14"/>
      <c r="U8" s="14"/>
      <c r="V8" s="14"/>
      <c r="W8" s="14">
        <v>2</v>
      </c>
      <c r="X8" s="14"/>
      <c r="Y8" s="14"/>
      <c r="Z8" s="14">
        <v>5</v>
      </c>
      <c r="AA8" s="14"/>
      <c r="AB8" s="14"/>
      <c r="AC8" s="14"/>
      <c r="AD8" s="14">
        <v>1</v>
      </c>
      <c r="AE8" s="13">
        <f t="shared" si="4"/>
        <v>7</v>
      </c>
      <c r="AF8" s="15">
        <f t="shared" si="2"/>
        <v>13</v>
      </c>
      <c r="AG8" s="7">
        <f t="shared" si="5"/>
        <v>12</v>
      </c>
      <c r="AH8" s="13">
        <f t="shared" si="6"/>
        <v>0</v>
      </c>
    </row>
    <row r="9" spans="1:34" ht="11.25" customHeight="1" x14ac:dyDescent="0.25">
      <c r="A9" s="20" t="s">
        <v>37</v>
      </c>
      <c r="B9" s="21">
        <v>120</v>
      </c>
      <c r="C9" s="9">
        <v>2</v>
      </c>
      <c r="D9" s="9">
        <v>115</v>
      </c>
      <c r="E9" s="9"/>
      <c r="F9" s="12"/>
      <c r="G9" s="1">
        <f>'13.6'!AG9</f>
        <v>467</v>
      </c>
      <c r="H9" s="22">
        <f t="shared" si="3"/>
        <v>467</v>
      </c>
      <c r="I9" s="7">
        <v>13</v>
      </c>
      <c r="J9" s="7"/>
      <c r="K9" s="7"/>
      <c r="L9" s="7"/>
      <c r="M9" s="7"/>
      <c r="N9" s="7"/>
      <c r="O9" s="6">
        <f t="shared" si="0"/>
        <v>13</v>
      </c>
      <c r="P9" s="11">
        <f t="shared" si="1"/>
        <v>454</v>
      </c>
      <c r="Q9" s="14">
        <v>49</v>
      </c>
      <c r="R9" s="14"/>
      <c r="S9" s="14"/>
      <c r="T9" s="14"/>
      <c r="U9" s="14"/>
      <c r="V9" s="14">
        <v>18</v>
      </c>
      <c r="W9" s="14">
        <v>6</v>
      </c>
      <c r="X9" s="14"/>
      <c r="Y9" s="14"/>
      <c r="Z9" s="14">
        <v>5</v>
      </c>
      <c r="AA9" s="14">
        <v>11</v>
      </c>
      <c r="AB9" s="14">
        <v>10</v>
      </c>
      <c r="AC9" s="14"/>
      <c r="AD9" s="14"/>
      <c r="AE9" s="13">
        <f t="shared" si="4"/>
        <v>99</v>
      </c>
      <c r="AF9" s="15">
        <f t="shared" si="2"/>
        <v>355</v>
      </c>
      <c r="AG9" s="7">
        <f t="shared" si="5"/>
        <v>355</v>
      </c>
      <c r="AH9" s="13">
        <f t="shared" si="6"/>
        <v>0</v>
      </c>
    </row>
    <row r="10" spans="1:34" ht="11.25" customHeight="1" x14ac:dyDescent="0.25">
      <c r="A10" s="20" t="s">
        <v>38</v>
      </c>
      <c r="B10" s="21">
        <v>40</v>
      </c>
      <c r="C10" s="8">
        <v>2</v>
      </c>
      <c r="D10" s="8">
        <v>3</v>
      </c>
      <c r="E10" s="8"/>
      <c r="F10" s="12"/>
      <c r="G10" s="1">
        <f>'13.6'!AG10</f>
        <v>85</v>
      </c>
      <c r="H10" s="22">
        <f t="shared" si="3"/>
        <v>85</v>
      </c>
      <c r="I10" s="7"/>
      <c r="J10" s="7"/>
      <c r="K10" s="7"/>
      <c r="L10" s="7"/>
      <c r="M10" s="7"/>
      <c r="N10" s="7"/>
      <c r="O10" s="6">
        <f t="shared" si="0"/>
        <v>0</v>
      </c>
      <c r="P10" s="11">
        <f t="shared" si="1"/>
        <v>85</v>
      </c>
      <c r="Q10" s="14"/>
      <c r="R10" s="14"/>
      <c r="S10" s="14"/>
      <c r="T10" s="14"/>
      <c r="U10" s="14"/>
      <c r="V10" s="14"/>
      <c r="W10" s="14">
        <v>2</v>
      </c>
      <c r="X10" s="14"/>
      <c r="Y10" s="14"/>
      <c r="Z10" s="14"/>
      <c r="AA10" s="14"/>
      <c r="AB10" s="14"/>
      <c r="AC10" s="14"/>
      <c r="AD10" s="14"/>
      <c r="AE10" s="13">
        <f t="shared" si="4"/>
        <v>2</v>
      </c>
      <c r="AF10" s="15">
        <f t="shared" si="2"/>
        <v>83</v>
      </c>
      <c r="AG10" s="7">
        <f t="shared" si="5"/>
        <v>83</v>
      </c>
      <c r="AH10" s="13">
        <f t="shared" si="6"/>
        <v>0</v>
      </c>
    </row>
    <row r="11" spans="1:34" ht="11.25" customHeight="1" x14ac:dyDescent="0.25">
      <c r="A11" s="20" t="s">
        <v>39</v>
      </c>
      <c r="B11" s="21">
        <v>65</v>
      </c>
      <c r="C11" s="8">
        <v>5</v>
      </c>
      <c r="D11" s="8">
        <v>54</v>
      </c>
      <c r="E11" s="8"/>
      <c r="F11" s="12"/>
      <c r="G11" s="1">
        <f>'13.6'!AG11</f>
        <v>419</v>
      </c>
      <c r="H11" s="22">
        <f t="shared" si="3"/>
        <v>419</v>
      </c>
      <c r="I11" s="7">
        <v>12</v>
      </c>
      <c r="J11" s="7"/>
      <c r="K11" s="7"/>
      <c r="L11" s="7"/>
      <c r="M11" s="7"/>
      <c r="N11" s="7"/>
      <c r="O11" s="6">
        <f t="shared" si="0"/>
        <v>12</v>
      </c>
      <c r="P11" s="11">
        <f t="shared" si="1"/>
        <v>407</v>
      </c>
      <c r="Q11" s="14">
        <v>5</v>
      </c>
      <c r="R11" s="14"/>
      <c r="S11" s="14"/>
      <c r="T11" s="14"/>
      <c r="U11" s="14"/>
      <c r="V11" s="14">
        <v>5</v>
      </c>
      <c r="W11" s="14"/>
      <c r="X11" s="14"/>
      <c r="Y11" s="14">
        <v>8</v>
      </c>
      <c r="Z11" s="14"/>
      <c r="AA11" s="14">
        <v>3</v>
      </c>
      <c r="AB11" s="14">
        <v>6</v>
      </c>
      <c r="AC11" s="14"/>
      <c r="AD11" s="14">
        <v>1</v>
      </c>
      <c r="AE11" s="13">
        <f t="shared" si="4"/>
        <v>27</v>
      </c>
      <c r="AF11" s="15">
        <f t="shared" si="2"/>
        <v>380</v>
      </c>
      <c r="AG11" s="7">
        <f t="shared" si="5"/>
        <v>379</v>
      </c>
      <c r="AH11" s="13">
        <f t="shared" si="6"/>
        <v>0</v>
      </c>
    </row>
    <row r="12" spans="1:34" ht="11.25" customHeight="1" x14ac:dyDescent="0.25">
      <c r="A12" s="20" t="s">
        <v>40</v>
      </c>
      <c r="B12" s="21">
        <v>100</v>
      </c>
      <c r="C12" s="8">
        <v>3</v>
      </c>
      <c r="D12" s="8">
        <v>29</v>
      </c>
      <c r="E12" s="8"/>
      <c r="F12" s="12"/>
      <c r="G12" s="1">
        <f>'13.6'!AG12</f>
        <v>479</v>
      </c>
      <c r="H12" s="22">
        <f t="shared" si="3"/>
        <v>479</v>
      </c>
      <c r="I12" s="7">
        <v>14</v>
      </c>
      <c r="J12" s="7"/>
      <c r="K12" s="7"/>
      <c r="L12" s="7"/>
      <c r="M12" s="7">
        <v>20</v>
      </c>
      <c r="N12" s="7"/>
      <c r="O12" s="6">
        <f t="shared" si="0"/>
        <v>34</v>
      </c>
      <c r="P12" s="11">
        <f t="shared" si="1"/>
        <v>445</v>
      </c>
      <c r="Q12" s="14">
        <v>51</v>
      </c>
      <c r="R12" s="14"/>
      <c r="S12" s="14"/>
      <c r="T12" s="14"/>
      <c r="U12" s="14"/>
      <c r="V12" s="14">
        <v>11</v>
      </c>
      <c r="W12" s="14"/>
      <c r="X12" s="14"/>
      <c r="Y12" s="14">
        <v>11</v>
      </c>
      <c r="Z12" s="14">
        <v>11</v>
      </c>
      <c r="AA12" s="14">
        <v>26</v>
      </c>
      <c r="AB12" s="14">
        <v>5</v>
      </c>
      <c r="AC12" s="14"/>
      <c r="AD12" s="14">
        <v>1</v>
      </c>
      <c r="AE12" s="13">
        <f t="shared" si="4"/>
        <v>115</v>
      </c>
      <c r="AF12" s="15">
        <f t="shared" si="2"/>
        <v>330</v>
      </c>
      <c r="AG12" s="7">
        <f t="shared" si="5"/>
        <v>329</v>
      </c>
      <c r="AH12" s="13">
        <f t="shared" si="6"/>
        <v>0</v>
      </c>
    </row>
    <row r="13" spans="1:34" ht="11.25" customHeight="1" x14ac:dyDescent="0.25">
      <c r="A13" s="20" t="s">
        <v>41</v>
      </c>
      <c r="B13" s="21">
        <v>0</v>
      </c>
      <c r="C13" s="10"/>
      <c r="D13" s="10"/>
      <c r="E13" s="10"/>
      <c r="F13" s="12"/>
      <c r="G13" s="1">
        <f>'13.6'!AG13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1.25" customHeight="1" x14ac:dyDescent="0.25">
      <c r="A14" s="20" t="s">
        <v>42</v>
      </c>
      <c r="B14" s="21">
        <v>48</v>
      </c>
      <c r="C14" s="10">
        <v>3</v>
      </c>
      <c r="D14" s="10">
        <v>11</v>
      </c>
      <c r="E14" s="10"/>
      <c r="F14" s="12"/>
      <c r="G14" s="1">
        <f>'13.6'!AG14</f>
        <v>179</v>
      </c>
      <c r="H14" s="22">
        <f t="shared" si="3"/>
        <v>179</v>
      </c>
      <c r="I14" s="7">
        <v>2</v>
      </c>
      <c r="J14" s="7"/>
      <c r="K14" s="7"/>
      <c r="L14" s="7"/>
      <c r="M14" s="7"/>
      <c r="N14" s="7"/>
      <c r="O14" s="6">
        <f t="shared" si="0"/>
        <v>2</v>
      </c>
      <c r="P14" s="11">
        <f t="shared" si="1"/>
        <v>177</v>
      </c>
      <c r="Q14" s="14">
        <v>4</v>
      </c>
      <c r="R14" s="14"/>
      <c r="S14" s="14"/>
      <c r="T14" s="14"/>
      <c r="U14" s="14"/>
      <c r="V14" s="14">
        <v>2</v>
      </c>
      <c r="W14" s="14">
        <v>7</v>
      </c>
      <c r="X14" s="14"/>
      <c r="Y14" s="14"/>
      <c r="Z14" s="14">
        <v>5</v>
      </c>
      <c r="AA14" s="14">
        <v>4</v>
      </c>
      <c r="AB14" s="14"/>
      <c r="AC14" s="14"/>
      <c r="AD14" s="14"/>
      <c r="AE14" s="13">
        <f t="shared" si="4"/>
        <v>22</v>
      </c>
      <c r="AF14" s="15">
        <f t="shared" si="2"/>
        <v>155</v>
      </c>
      <c r="AG14" s="7">
        <f t="shared" si="5"/>
        <v>155</v>
      </c>
      <c r="AH14" s="13">
        <f t="shared" si="6"/>
        <v>0</v>
      </c>
    </row>
    <row r="15" spans="1:34" ht="11.25" customHeight="1" x14ac:dyDescent="0.25">
      <c r="A15" s="20" t="s">
        <v>43</v>
      </c>
      <c r="B15" s="21">
        <v>85</v>
      </c>
      <c r="C15" s="10">
        <v>2</v>
      </c>
      <c r="D15" s="10">
        <v>59</v>
      </c>
      <c r="E15" s="10"/>
      <c r="F15" s="12"/>
      <c r="G15" s="1">
        <f>'13.6'!AG15</f>
        <v>298</v>
      </c>
      <c r="H15" s="22">
        <f t="shared" si="3"/>
        <v>298</v>
      </c>
      <c r="I15" s="7">
        <v>14</v>
      </c>
      <c r="J15" s="7"/>
      <c r="K15" s="7"/>
      <c r="L15" s="7"/>
      <c r="M15" s="7">
        <v>15</v>
      </c>
      <c r="N15" s="7"/>
      <c r="O15" s="6">
        <f t="shared" si="0"/>
        <v>29</v>
      </c>
      <c r="P15" s="11">
        <f t="shared" si="1"/>
        <v>269</v>
      </c>
      <c r="Q15" s="14">
        <v>9</v>
      </c>
      <c r="R15" s="14"/>
      <c r="S15" s="14"/>
      <c r="T15" s="14"/>
      <c r="U15" s="14"/>
      <c r="V15" s="14">
        <v>5</v>
      </c>
      <c r="W15" s="14"/>
      <c r="X15" s="14"/>
      <c r="Y15" s="14"/>
      <c r="Z15" s="14">
        <v>11</v>
      </c>
      <c r="AA15" s="14">
        <v>15</v>
      </c>
      <c r="AB15" s="14"/>
      <c r="AC15" s="14"/>
      <c r="AD15" s="14"/>
      <c r="AE15" s="13">
        <f t="shared" si="4"/>
        <v>40</v>
      </c>
      <c r="AF15" s="15">
        <f t="shared" si="2"/>
        <v>229</v>
      </c>
      <c r="AG15" s="7">
        <f t="shared" si="5"/>
        <v>229</v>
      </c>
      <c r="AH15" s="13">
        <f t="shared" si="6"/>
        <v>0</v>
      </c>
    </row>
    <row r="16" spans="1:34" ht="11.25" customHeight="1" x14ac:dyDescent="0.25">
      <c r="A16" s="20" t="s">
        <v>44</v>
      </c>
      <c r="B16" s="21">
        <v>50</v>
      </c>
      <c r="C16" s="10">
        <v>2</v>
      </c>
      <c r="D16" s="10">
        <v>20</v>
      </c>
      <c r="E16" s="10"/>
      <c r="F16" s="12"/>
      <c r="G16" s="1">
        <f>'13.6'!AG16</f>
        <v>227</v>
      </c>
      <c r="H16" s="22">
        <f t="shared" si="3"/>
        <v>227</v>
      </c>
      <c r="I16" s="7">
        <v>17</v>
      </c>
      <c r="J16" s="7"/>
      <c r="K16" s="7"/>
      <c r="L16" s="7"/>
      <c r="M16" s="7">
        <v>5</v>
      </c>
      <c r="N16" s="7"/>
      <c r="O16" s="6">
        <f t="shared" si="0"/>
        <v>22</v>
      </c>
      <c r="P16" s="11">
        <f t="shared" si="1"/>
        <v>205</v>
      </c>
      <c r="Q16" s="14">
        <v>31</v>
      </c>
      <c r="R16" s="14"/>
      <c r="S16" s="14"/>
      <c r="T16" s="14"/>
      <c r="U16" s="14"/>
      <c r="V16" s="14">
        <v>5</v>
      </c>
      <c r="W16" s="14"/>
      <c r="X16" s="14"/>
      <c r="Y16" s="14">
        <v>5</v>
      </c>
      <c r="Z16" s="14">
        <v>9</v>
      </c>
      <c r="AA16" s="14">
        <v>31</v>
      </c>
      <c r="AB16" s="14">
        <v>3</v>
      </c>
      <c r="AC16" s="14"/>
      <c r="AD16" s="14">
        <v>1</v>
      </c>
      <c r="AE16" s="13">
        <f t="shared" si="4"/>
        <v>84</v>
      </c>
      <c r="AF16" s="15">
        <f t="shared" si="2"/>
        <v>121</v>
      </c>
      <c r="AG16" s="7">
        <f t="shared" si="5"/>
        <v>120</v>
      </c>
      <c r="AH16" s="13">
        <f t="shared" si="6"/>
        <v>0</v>
      </c>
    </row>
    <row r="17" spans="1:34" ht="11.25" customHeight="1" x14ac:dyDescent="0.25">
      <c r="A17" s="20" t="s">
        <v>45</v>
      </c>
      <c r="B17" s="21">
        <v>50</v>
      </c>
      <c r="C17" s="10">
        <v>6</v>
      </c>
      <c r="D17" s="10">
        <v>4</v>
      </c>
      <c r="E17" s="10"/>
      <c r="F17" s="12"/>
      <c r="G17" s="1">
        <f>'13.6'!AG17</f>
        <v>333</v>
      </c>
      <c r="H17" s="22">
        <f t="shared" si="3"/>
        <v>333</v>
      </c>
      <c r="I17" s="7">
        <v>12</v>
      </c>
      <c r="J17" s="7"/>
      <c r="K17" s="7"/>
      <c r="L17" s="7"/>
      <c r="M17" s="7"/>
      <c r="N17" s="7"/>
      <c r="O17" s="6">
        <f t="shared" si="0"/>
        <v>12</v>
      </c>
      <c r="P17" s="11">
        <f t="shared" si="1"/>
        <v>321</v>
      </c>
      <c r="Q17" s="14">
        <v>9</v>
      </c>
      <c r="R17" s="14"/>
      <c r="S17" s="14"/>
      <c r="T17" s="14"/>
      <c r="U17" s="14"/>
      <c r="V17" s="14"/>
      <c r="W17" s="14"/>
      <c r="X17" s="14"/>
      <c r="Y17" s="14"/>
      <c r="Z17" s="14">
        <v>5</v>
      </c>
      <c r="AA17" s="14">
        <v>3</v>
      </c>
      <c r="AB17" s="14"/>
      <c r="AC17" s="14"/>
      <c r="AD17" s="14"/>
      <c r="AE17" s="13">
        <f t="shared" si="4"/>
        <v>17</v>
      </c>
      <c r="AF17" s="15">
        <f t="shared" si="2"/>
        <v>304</v>
      </c>
      <c r="AG17" s="7">
        <f t="shared" si="5"/>
        <v>304</v>
      </c>
      <c r="AH17" s="13">
        <f t="shared" si="6"/>
        <v>0</v>
      </c>
    </row>
    <row r="18" spans="1:34" ht="11.25" customHeight="1" x14ac:dyDescent="0.25">
      <c r="A18" s="20" t="s">
        <v>46</v>
      </c>
      <c r="B18" s="21">
        <v>50</v>
      </c>
      <c r="C18" s="10">
        <v>1</v>
      </c>
      <c r="D18" s="10">
        <v>23</v>
      </c>
      <c r="E18" s="10"/>
      <c r="F18" s="12"/>
      <c r="G18" s="1">
        <f>'13.6'!AG18</f>
        <v>78</v>
      </c>
      <c r="H18" s="22">
        <f t="shared" si="3"/>
        <v>78</v>
      </c>
      <c r="I18" s="7"/>
      <c r="J18" s="7"/>
      <c r="K18" s="7"/>
      <c r="L18" s="7"/>
      <c r="M18" s="7"/>
      <c r="N18" s="7"/>
      <c r="O18" s="6">
        <f t="shared" si="0"/>
        <v>0</v>
      </c>
      <c r="P18" s="11">
        <f t="shared" si="1"/>
        <v>78</v>
      </c>
      <c r="Q18" s="14"/>
      <c r="R18" s="14"/>
      <c r="S18" s="14"/>
      <c r="T18" s="14"/>
      <c r="U18" s="14"/>
      <c r="V18" s="14"/>
      <c r="W18" s="14"/>
      <c r="X18" s="14"/>
      <c r="Y18" s="14"/>
      <c r="Z18" s="14"/>
      <c r="AA18" s="14"/>
      <c r="AB18" s="14"/>
      <c r="AC18" s="14"/>
      <c r="AD18" s="14">
        <v>5</v>
      </c>
      <c r="AE18" s="13">
        <f t="shared" si="4"/>
        <v>0</v>
      </c>
      <c r="AF18" s="15">
        <f t="shared" si="2"/>
        <v>78</v>
      </c>
      <c r="AG18" s="7">
        <f t="shared" si="5"/>
        <v>73</v>
      </c>
      <c r="AH18" s="13">
        <f t="shared" si="6"/>
        <v>0</v>
      </c>
    </row>
    <row r="19" spans="1:34" ht="11.25" customHeight="1" x14ac:dyDescent="0.25">
      <c r="A19" s="20" t="s">
        <v>25</v>
      </c>
      <c r="B19" s="21">
        <v>50</v>
      </c>
      <c r="C19" s="10">
        <v>0</v>
      </c>
      <c r="D19" s="10"/>
      <c r="E19" s="10"/>
      <c r="F19" s="12"/>
      <c r="G19" s="1">
        <f>'13.6'!AG19</f>
        <v>46</v>
      </c>
      <c r="H19" s="22">
        <f t="shared" si="3"/>
        <v>46</v>
      </c>
      <c r="I19" s="7"/>
      <c r="J19" s="7"/>
      <c r="K19" s="7"/>
      <c r="L19" s="7"/>
      <c r="M19" s="7">
        <v>46</v>
      </c>
      <c r="N19" s="7"/>
      <c r="O19" s="6">
        <f t="shared" si="0"/>
        <v>46</v>
      </c>
      <c r="P19" s="11">
        <f t="shared" si="1"/>
        <v>0</v>
      </c>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1.25" customHeight="1" x14ac:dyDescent="0.25">
      <c r="A20" s="20" t="s">
        <v>26</v>
      </c>
      <c r="B20" s="21">
        <v>25</v>
      </c>
      <c r="C20" s="10"/>
      <c r="D20" s="10"/>
      <c r="E20" s="10"/>
      <c r="F20" s="12"/>
      <c r="G20" s="1">
        <f>'13.6'!AG20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1.25" customHeight="1" x14ac:dyDescent="0.25">
      <c r="A21" s="20" t="s">
        <v>27</v>
      </c>
      <c r="B21" s="21">
        <v>33</v>
      </c>
      <c r="C21" s="10">
        <v>1</v>
      </c>
      <c r="D21" s="10">
        <v>15</v>
      </c>
      <c r="E21" s="10"/>
      <c r="F21" s="12"/>
      <c r="G21" s="1">
        <f>'13.6'!AG21</f>
        <v>53</v>
      </c>
      <c r="H21" s="22">
        <f t="shared" si="3"/>
        <v>53</v>
      </c>
      <c r="I21" s="7"/>
      <c r="J21" s="7"/>
      <c r="K21" s="7"/>
      <c r="L21" s="7"/>
      <c r="M21" s="7">
        <v>5</v>
      </c>
      <c r="N21" s="7"/>
      <c r="O21" s="6">
        <f t="shared" si="0"/>
        <v>5</v>
      </c>
      <c r="P21" s="11">
        <f t="shared" si="1"/>
        <v>48</v>
      </c>
      <c r="Q21" s="14"/>
      <c r="R21" s="14"/>
      <c r="S21" s="14"/>
      <c r="T21" s="14"/>
      <c r="U21" s="14"/>
      <c r="V21" s="14"/>
      <c r="W21" s="14"/>
      <c r="X21" s="14"/>
      <c r="Y21" s="14"/>
      <c r="Z21" s="14"/>
      <c r="AA21" s="14"/>
      <c r="AB21" s="14"/>
      <c r="AC21" s="14"/>
      <c r="AD21" s="14"/>
      <c r="AE21" s="13">
        <f t="shared" si="4"/>
        <v>0</v>
      </c>
      <c r="AF21" s="15">
        <f t="shared" si="7"/>
        <v>48</v>
      </c>
      <c r="AG21" s="7">
        <f t="shared" si="5"/>
        <v>48</v>
      </c>
      <c r="AH21" s="13">
        <f t="shared" si="6"/>
        <v>0</v>
      </c>
    </row>
    <row r="22" spans="1:34" ht="11.25" customHeight="1" x14ac:dyDescent="0.25">
      <c r="A22" s="20" t="s">
        <v>28</v>
      </c>
      <c r="B22" s="21">
        <v>40</v>
      </c>
      <c r="C22" s="10">
        <v>1</v>
      </c>
      <c r="D22" s="10">
        <v>77</v>
      </c>
      <c r="E22" s="10"/>
      <c r="F22" s="12">
        <v>10</v>
      </c>
      <c r="G22" s="1">
        <f>'13.6'!AG22</f>
        <v>127</v>
      </c>
      <c r="H22" s="22">
        <f t="shared" si="3"/>
        <v>137</v>
      </c>
      <c r="I22" s="7">
        <v>12</v>
      </c>
      <c r="J22" s="7"/>
      <c r="K22" s="7"/>
      <c r="L22" s="7"/>
      <c r="M22" s="7"/>
      <c r="N22" s="7"/>
      <c r="O22" s="6">
        <f t="shared" si="0"/>
        <v>12</v>
      </c>
      <c r="P22" s="11">
        <f t="shared" si="1"/>
        <v>125</v>
      </c>
      <c r="Q22" s="14">
        <v>3</v>
      </c>
      <c r="R22" s="14"/>
      <c r="S22" s="14"/>
      <c r="T22" s="14"/>
      <c r="U22" s="14"/>
      <c r="V22" s="14">
        <v>3</v>
      </c>
      <c r="W22" s="14"/>
      <c r="X22" s="14"/>
      <c r="Y22" s="14"/>
      <c r="Z22" s="14"/>
      <c r="AA22" s="14">
        <v>1</v>
      </c>
      <c r="AB22" s="14"/>
      <c r="AC22" s="14"/>
      <c r="AD22" s="14">
        <v>1</v>
      </c>
      <c r="AE22" s="13">
        <f t="shared" si="4"/>
        <v>7</v>
      </c>
      <c r="AF22" s="15">
        <f t="shared" si="7"/>
        <v>118</v>
      </c>
      <c r="AG22" s="7">
        <f t="shared" si="5"/>
        <v>117</v>
      </c>
      <c r="AH22" s="13">
        <f t="shared" si="6"/>
        <v>0</v>
      </c>
    </row>
    <row r="23" spans="1:34" ht="11.25" customHeight="1" x14ac:dyDescent="0.25">
      <c r="A23" s="20" t="s">
        <v>29</v>
      </c>
      <c r="B23" s="21">
        <v>40</v>
      </c>
      <c r="C23" s="10">
        <v>1</v>
      </c>
      <c r="D23" s="10">
        <v>80</v>
      </c>
      <c r="E23" s="10"/>
      <c r="F23" s="12"/>
      <c r="G23" s="1">
        <f>'13.6'!AG23</f>
        <v>128</v>
      </c>
      <c r="H23" s="22">
        <f t="shared" si="3"/>
        <v>128</v>
      </c>
      <c r="I23" s="7"/>
      <c r="J23" s="7"/>
      <c r="K23" s="7"/>
      <c r="L23" s="7"/>
      <c r="M23" s="7"/>
      <c r="N23" s="7"/>
      <c r="O23" s="6">
        <f t="shared" si="0"/>
        <v>0</v>
      </c>
      <c r="P23" s="11">
        <f t="shared" si="1"/>
        <v>128</v>
      </c>
      <c r="Q23" s="14">
        <v>2</v>
      </c>
      <c r="R23" s="14"/>
      <c r="S23" s="14"/>
      <c r="T23" s="14"/>
      <c r="U23" s="14"/>
      <c r="V23" s="14">
        <v>5</v>
      </c>
      <c r="W23" s="14"/>
      <c r="X23" s="14"/>
      <c r="Y23" s="14"/>
      <c r="Z23" s="14"/>
      <c r="AA23" s="14"/>
      <c r="AB23" s="14"/>
      <c r="AC23" s="14"/>
      <c r="AD23" s="14">
        <v>1</v>
      </c>
      <c r="AE23" s="13">
        <f t="shared" si="4"/>
        <v>7</v>
      </c>
      <c r="AF23" s="15">
        <f t="shared" si="7"/>
        <v>121</v>
      </c>
      <c r="AG23" s="7">
        <f t="shared" si="5"/>
        <v>120</v>
      </c>
      <c r="AH23" s="13">
        <f t="shared" si="6"/>
        <v>0</v>
      </c>
    </row>
    <row r="24" spans="1:34" ht="11.25" customHeight="1" x14ac:dyDescent="0.25">
      <c r="A24" s="20" t="s">
        <v>30</v>
      </c>
      <c r="B24" s="21">
        <v>50</v>
      </c>
      <c r="C24" s="10">
        <v>0</v>
      </c>
      <c r="D24" s="10">
        <v>19</v>
      </c>
      <c r="E24" s="10"/>
      <c r="F24" s="12"/>
      <c r="G24" s="1">
        <f>'13.6'!AG24</f>
        <v>20</v>
      </c>
      <c r="H24" s="22">
        <f t="shared" si="3"/>
        <v>20</v>
      </c>
      <c r="I24" s="7"/>
      <c r="J24" s="7"/>
      <c r="K24" s="7"/>
      <c r="L24" s="7"/>
      <c r="M24" s="7"/>
      <c r="N24" s="7"/>
      <c r="O24" s="6">
        <f t="shared" si="0"/>
        <v>0</v>
      </c>
      <c r="P24" s="11">
        <f t="shared" si="1"/>
        <v>20</v>
      </c>
      <c r="Q24" s="14"/>
      <c r="R24" s="14"/>
      <c r="S24" s="14"/>
      <c r="T24" s="14"/>
      <c r="U24" s="14"/>
      <c r="V24" s="14"/>
      <c r="W24" s="14"/>
      <c r="X24" s="14"/>
      <c r="Y24" s="14"/>
      <c r="Z24" s="14"/>
      <c r="AA24" s="14"/>
      <c r="AB24" s="14"/>
      <c r="AC24" s="14">
        <v>1</v>
      </c>
      <c r="AD24" s="14"/>
      <c r="AE24" s="13">
        <f t="shared" si="4"/>
        <v>1</v>
      </c>
      <c r="AF24" s="15">
        <f t="shared" si="7"/>
        <v>19</v>
      </c>
      <c r="AG24" s="7">
        <f t="shared" si="5"/>
        <v>19</v>
      </c>
      <c r="AH24" s="13">
        <f t="shared" si="6"/>
        <v>0</v>
      </c>
    </row>
    <row r="25" spans="1:34" ht="11.25" customHeight="1" x14ac:dyDescent="0.25">
      <c r="F25" s="19">
        <f>SUM(F3:F24)</f>
        <v>10</v>
      </c>
      <c r="G25" s="19">
        <f>SUM(G3:G24)</f>
        <v>7790</v>
      </c>
      <c r="H25" s="19">
        <f t="shared" ref="H25:AH25" si="8">SUM(H3:H24)</f>
        <v>7800</v>
      </c>
      <c r="I25" s="19">
        <f>SUM(I3:I24)</f>
        <v>141</v>
      </c>
      <c r="J25" s="19"/>
      <c r="K25" s="19">
        <f t="shared" si="8"/>
        <v>0</v>
      </c>
      <c r="L25" s="19">
        <f t="shared" si="8"/>
        <v>0</v>
      </c>
      <c r="M25" s="19">
        <f t="shared" si="8"/>
        <v>376</v>
      </c>
      <c r="N25" s="19">
        <f t="shared" si="8"/>
        <v>0</v>
      </c>
      <c r="O25" s="19">
        <f>SUM(O3:O24)</f>
        <v>517</v>
      </c>
      <c r="P25" s="19">
        <f t="shared" si="8"/>
        <v>7283</v>
      </c>
      <c r="Q25" s="19">
        <f t="shared" si="8"/>
        <v>308</v>
      </c>
      <c r="R25" s="19">
        <f t="shared" si="8"/>
        <v>0</v>
      </c>
      <c r="S25" s="19">
        <f t="shared" si="8"/>
        <v>0</v>
      </c>
      <c r="T25" s="19">
        <f t="shared" si="8"/>
        <v>0</v>
      </c>
      <c r="U25" s="19">
        <f t="shared" si="8"/>
        <v>0</v>
      </c>
      <c r="V25" s="19">
        <f t="shared" si="8"/>
        <v>104</v>
      </c>
      <c r="W25" s="19"/>
      <c r="X25" s="19"/>
      <c r="Y25" s="19"/>
      <c r="Z25" s="19"/>
      <c r="AA25" s="19">
        <f>SUM(AA3:AA24)</f>
        <v>153</v>
      </c>
      <c r="AB25" s="19">
        <f t="shared" si="8"/>
        <v>208</v>
      </c>
      <c r="AC25" s="19"/>
      <c r="AD25" s="19">
        <f t="shared" si="8"/>
        <v>18</v>
      </c>
      <c r="AE25" s="19">
        <f t="shared" si="8"/>
        <v>1045</v>
      </c>
      <c r="AF25" s="19">
        <f t="shared" si="8"/>
        <v>6238</v>
      </c>
      <c r="AG25" s="19">
        <f t="shared" si="8"/>
        <v>6220</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85" zoomScaleNormal="85" workbookViewId="0">
      <pane xSplit="4" ySplit="2" topLeftCell="Q6"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10953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v>68</v>
      </c>
      <c r="D3" s="9">
        <v>58</v>
      </c>
      <c r="E3" s="9">
        <v>780</v>
      </c>
      <c r="F3" s="12">
        <v>1756</v>
      </c>
      <c r="G3" s="1">
        <f>'14.6'!AG3</f>
        <v>1664</v>
      </c>
      <c r="H3" s="22">
        <f>SUM(F3:G3)</f>
        <v>3420</v>
      </c>
      <c r="I3" s="7">
        <v>19</v>
      </c>
      <c r="J3" s="7"/>
      <c r="K3" s="7"/>
      <c r="L3" s="7">
        <v>90</v>
      </c>
      <c r="M3" s="7">
        <v>110</v>
      </c>
      <c r="N3" s="7"/>
      <c r="O3" s="6">
        <f t="shared" ref="O3:O24" si="0">SUBTOTAL(9,I3:N3)</f>
        <v>219</v>
      </c>
      <c r="P3" s="11">
        <f t="shared" ref="P3:P24" si="1">H3-O3</f>
        <v>3201</v>
      </c>
      <c r="Q3" s="14"/>
      <c r="R3" s="14"/>
      <c r="S3" s="14">
        <v>2</v>
      </c>
      <c r="T3" s="14"/>
      <c r="U3" s="14"/>
      <c r="V3" s="14"/>
      <c r="W3" s="14">
        <v>14</v>
      </c>
      <c r="X3" s="14"/>
      <c r="Y3" s="14"/>
      <c r="Z3" s="14">
        <v>16</v>
      </c>
      <c r="AA3" s="14">
        <v>56</v>
      </c>
      <c r="AB3" s="14">
        <v>26</v>
      </c>
      <c r="AC3" s="14">
        <v>3</v>
      </c>
      <c r="AD3" s="14">
        <v>2</v>
      </c>
      <c r="AE3" s="13">
        <f>SUM(Q3:AC3)</f>
        <v>117</v>
      </c>
      <c r="AF3" s="15">
        <f t="shared" ref="AF3:AF18" si="2">P3-AE3</f>
        <v>3084</v>
      </c>
      <c r="AG3" s="7">
        <f>(B3*C3)+D3+E3</f>
        <v>3082</v>
      </c>
      <c r="AH3" s="13">
        <f>AG3+AD3-AF3</f>
        <v>0</v>
      </c>
    </row>
    <row r="4" spans="1:34" ht="15.75" x14ac:dyDescent="0.25">
      <c r="A4" s="20" t="s">
        <v>32</v>
      </c>
      <c r="B4" s="21">
        <v>70</v>
      </c>
      <c r="C4" s="9">
        <v>23</v>
      </c>
      <c r="D4" s="9">
        <v>55</v>
      </c>
      <c r="E4" s="9">
        <v>1058</v>
      </c>
      <c r="F4" s="12">
        <v>1338</v>
      </c>
      <c r="G4" s="1">
        <f>'14.6'!AG4</f>
        <v>1779</v>
      </c>
      <c r="H4" s="22">
        <f t="shared" ref="H4:H24" si="3">SUM(F4:G4)</f>
        <v>3117</v>
      </c>
      <c r="I4" s="7">
        <v>21</v>
      </c>
      <c r="J4" s="7"/>
      <c r="K4" s="7"/>
      <c r="L4" s="7">
        <v>100</v>
      </c>
      <c r="M4" s="7">
        <v>116</v>
      </c>
      <c r="N4" s="7"/>
      <c r="O4" s="6">
        <f t="shared" si="0"/>
        <v>237</v>
      </c>
      <c r="P4" s="11">
        <f t="shared" si="1"/>
        <v>2880</v>
      </c>
      <c r="Q4" s="14">
        <v>17</v>
      </c>
      <c r="R4" s="14"/>
      <c r="S4" s="14"/>
      <c r="T4" s="14"/>
      <c r="U4" s="14"/>
      <c r="V4" s="14"/>
      <c r="W4" s="14">
        <v>21</v>
      </c>
      <c r="X4" s="14"/>
      <c r="Y4" s="14"/>
      <c r="Z4" s="14">
        <v>34</v>
      </c>
      <c r="AA4" s="14">
        <v>48</v>
      </c>
      <c r="AB4" s="14">
        <v>34</v>
      </c>
      <c r="AC4" s="14">
        <v>3</v>
      </c>
      <c r="AD4" s="14"/>
      <c r="AE4" s="13">
        <f t="shared" ref="AE4:AE24" si="4">SUM(Q4:AC4)</f>
        <v>157</v>
      </c>
      <c r="AF4" s="15">
        <f t="shared" si="2"/>
        <v>2723</v>
      </c>
      <c r="AG4" s="7">
        <f t="shared" ref="AG4:AG24" si="5">(B4*C4)+D4+E4</f>
        <v>2723</v>
      </c>
      <c r="AH4" s="13">
        <f t="shared" ref="AH4:AH24" si="6">AG4+AD4-AF4</f>
        <v>0</v>
      </c>
    </row>
    <row r="5" spans="1:34" ht="15.75" x14ac:dyDescent="0.25">
      <c r="A5" s="20" t="s">
        <v>33</v>
      </c>
      <c r="B5" s="21">
        <v>45</v>
      </c>
      <c r="C5" s="8">
        <v>1</v>
      </c>
      <c r="D5" s="8">
        <v>31</v>
      </c>
      <c r="E5" s="8">
        <v>90</v>
      </c>
      <c r="F5" s="12">
        <v>270</v>
      </c>
      <c r="G5" s="1">
        <f>'14.6'!AG5</f>
        <v>86</v>
      </c>
      <c r="H5" s="22">
        <f t="shared" si="3"/>
        <v>356</v>
      </c>
      <c r="I5" s="7"/>
      <c r="J5" s="7"/>
      <c r="K5" s="7"/>
      <c r="L5" s="7">
        <v>100</v>
      </c>
      <c r="M5" s="7">
        <v>85</v>
      </c>
      <c r="N5" s="7"/>
      <c r="O5" s="6">
        <f t="shared" si="0"/>
        <v>185</v>
      </c>
      <c r="P5" s="11">
        <f t="shared" si="1"/>
        <v>171</v>
      </c>
      <c r="Q5" s="14"/>
      <c r="R5" s="14"/>
      <c r="S5" s="14"/>
      <c r="T5" s="14"/>
      <c r="U5" s="14"/>
      <c r="V5" s="14"/>
      <c r="W5" s="14"/>
      <c r="X5" s="14"/>
      <c r="Y5" s="14"/>
      <c r="Z5" s="14">
        <v>5</v>
      </c>
      <c r="AA5" s="14"/>
      <c r="AB5" s="14"/>
      <c r="AC5" s="14"/>
      <c r="AD5" s="14"/>
      <c r="AE5" s="13">
        <f t="shared" si="4"/>
        <v>5</v>
      </c>
      <c r="AF5" s="15">
        <f t="shared" si="2"/>
        <v>166</v>
      </c>
      <c r="AG5" s="7">
        <f t="shared" si="5"/>
        <v>166</v>
      </c>
      <c r="AH5" s="13">
        <f t="shared" si="6"/>
        <v>0</v>
      </c>
    </row>
    <row r="6" spans="1:34" ht="15.75" x14ac:dyDescent="0.25">
      <c r="A6" s="20" t="s">
        <v>34</v>
      </c>
      <c r="B6" s="21">
        <v>90</v>
      </c>
      <c r="C6" s="8">
        <v>1</v>
      </c>
      <c r="D6" s="8">
        <v>86</v>
      </c>
      <c r="E6" s="8">
        <v>130</v>
      </c>
      <c r="F6" s="12">
        <v>130</v>
      </c>
      <c r="G6" s="1">
        <f>'14.6'!AG6</f>
        <v>266</v>
      </c>
      <c r="H6" s="22">
        <f t="shared" si="3"/>
        <v>396</v>
      </c>
      <c r="I6" s="7">
        <v>8</v>
      </c>
      <c r="J6" s="7"/>
      <c r="K6" s="7"/>
      <c r="L6" s="7"/>
      <c r="M6" s="7"/>
      <c r="N6" s="7"/>
      <c r="O6" s="6">
        <f t="shared" si="0"/>
        <v>8</v>
      </c>
      <c r="P6" s="11">
        <f t="shared" si="1"/>
        <v>388</v>
      </c>
      <c r="Q6" s="14"/>
      <c r="R6" s="14"/>
      <c r="S6" s="14"/>
      <c r="T6" s="14"/>
      <c r="U6" s="14"/>
      <c r="V6" s="14"/>
      <c r="W6" s="14">
        <v>9</v>
      </c>
      <c r="X6" s="14"/>
      <c r="Y6" s="14"/>
      <c r="Z6" s="14">
        <v>17</v>
      </c>
      <c r="AA6" s="14">
        <v>40</v>
      </c>
      <c r="AB6" s="14">
        <v>12</v>
      </c>
      <c r="AC6" s="14">
        <v>3</v>
      </c>
      <c r="AD6" s="14">
        <v>1</v>
      </c>
      <c r="AE6" s="13">
        <f t="shared" si="4"/>
        <v>81</v>
      </c>
      <c r="AF6" s="15">
        <f t="shared" si="2"/>
        <v>307</v>
      </c>
      <c r="AG6" s="7">
        <f t="shared" si="5"/>
        <v>306</v>
      </c>
      <c r="AH6" s="13">
        <f t="shared" si="6"/>
        <v>0</v>
      </c>
    </row>
    <row r="7" spans="1:34" ht="15.75" x14ac:dyDescent="0.25">
      <c r="A7" s="20" t="s">
        <v>35</v>
      </c>
      <c r="B7" s="21">
        <v>57</v>
      </c>
      <c r="C7" s="8">
        <v>1</v>
      </c>
      <c r="D7" s="8"/>
      <c r="E7" s="8"/>
      <c r="F7" s="12"/>
      <c r="G7" s="1">
        <f>'14.6'!AG7</f>
        <v>82</v>
      </c>
      <c r="H7" s="22">
        <f t="shared" si="3"/>
        <v>82</v>
      </c>
      <c r="I7" s="7"/>
      <c r="J7" s="7"/>
      <c r="K7" s="7"/>
      <c r="L7" s="7">
        <v>20</v>
      </c>
      <c r="M7" s="7"/>
      <c r="N7" s="7"/>
      <c r="O7" s="6">
        <f t="shared" si="0"/>
        <v>20</v>
      </c>
      <c r="P7" s="11">
        <f t="shared" si="1"/>
        <v>62</v>
      </c>
      <c r="Q7" s="14"/>
      <c r="R7" s="14"/>
      <c r="S7" s="14"/>
      <c r="T7" s="14"/>
      <c r="U7" s="14"/>
      <c r="V7" s="14"/>
      <c r="W7" s="14"/>
      <c r="X7" s="14"/>
      <c r="Y7" s="14"/>
      <c r="Z7" s="14">
        <v>5</v>
      </c>
      <c r="AA7" s="14"/>
      <c r="AB7" s="14"/>
      <c r="AC7" s="14"/>
      <c r="AD7" s="14"/>
      <c r="AE7" s="13">
        <f t="shared" si="4"/>
        <v>5</v>
      </c>
      <c r="AF7" s="15">
        <f t="shared" si="2"/>
        <v>57</v>
      </c>
      <c r="AG7" s="7">
        <f t="shared" si="5"/>
        <v>57</v>
      </c>
      <c r="AH7" s="13">
        <f t="shared" si="6"/>
        <v>0</v>
      </c>
    </row>
    <row r="8" spans="1:34" ht="15.75" x14ac:dyDescent="0.25">
      <c r="A8" s="20" t="s">
        <v>36</v>
      </c>
      <c r="B8" s="21">
        <v>20</v>
      </c>
      <c r="C8" s="8">
        <v>0</v>
      </c>
      <c r="D8" s="8"/>
      <c r="E8" s="8"/>
      <c r="F8" s="12"/>
      <c r="G8" s="1">
        <f>'14.6'!AG8</f>
        <v>12</v>
      </c>
      <c r="H8" s="22">
        <f t="shared" si="3"/>
        <v>12</v>
      </c>
      <c r="I8" s="7"/>
      <c r="J8" s="7"/>
      <c r="K8" s="7"/>
      <c r="L8" s="7">
        <v>12</v>
      </c>
      <c r="M8" s="7"/>
      <c r="N8" s="7"/>
      <c r="O8" s="6">
        <f t="shared" si="0"/>
        <v>12</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5.75" x14ac:dyDescent="0.25">
      <c r="A9" s="20" t="s">
        <v>37</v>
      </c>
      <c r="B9" s="21">
        <v>120</v>
      </c>
      <c r="C9" s="9">
        <v>6</v>
      </c>
      <c r="D9" s="9">
        <v>26</v>
      </c>
      <c r="E9" s="9">
        <v>240</v>
      </c>
      <c r="F9" s="12">
        <v>720</v>
      </c>
      <c r="G9" s="1">
        <f>'14.6'!AG9</f>
        <v>355</v>
      </c>
      <c r="H9" s="22">
        <f t="shared" si="3"/>
        <v>1075</v>
      </c>
      <c r="I9" s="7">
        <v>5</v>
      </c>
      <c r="J9" s="7"/>
      <c r="K9" s="7"/>
      <c r="L9" s="7"/>
      <c r="M9" s="7"/>
      <c r="N9" s="7"/>
      <c r="O9" s="6">
        <f t="shared" si="0"/>
        <v>5</v>
      </c>
      <c r="P9" s="11">
        <f t="shared" si="1"/>
        <v>1070</v>
      </c>
      <c r="Q9" s="14"/>
      <c r="R9" s="14"/>
      <c r="S9" s="14"/>
      <c r="T9" s="14"/>
      <c r="U9" s="14"/>
      <c r="V9" s="14"/>
      <c r="W9" s="14">
        <v>20</v>
      </c>
      <c r="X9" s="14"/>
      <c r="Y9" s="14"/>
      <c r="Z9" s="14">
        <v>11</v>
      </c>
      <c r="AA9" s="14">
        <v>44</v>
      </c>
      <c r="AB9" s="14">
        <v>8</v>
      </c>
      <c r="AC9" s="14">
        <v>1</v>
      </c>
      <c r="AD9" s="14"/>
      <c r="AE9" s="13">
        <f t="shared" si="4"/>
        <v>84</v>
      </c>
      <c r="AF9" s="15">
        <f t="shared" si="2"/>
        <v>986</v>
      </c>
      <c r="AG9" s="7">
        <f t="shared" si="5"/>
        <v>986</v>
      </c>
      <c r="AH9" s="13">
        <f t="shared" si="6"/>
        <v>0</v>
      </c>
    </row>
    <row r="10" spans="1:34" ht="15.75" x14ac:dyDescent="0.25">
      <c r="A10" s="20" t="s">
        <v>38</v>
      </c>
      <c r="B10" s="21">
        <v>40</v>
      </c>
      <c r="C10" s="8">
        <v>2</v>
      </c>
      <c r="D10" s="8">
        <v>3</v>
      </c>
      <c r="E10" s="8">
        <v>40</v>
      </c>
      <c r="F10" s="12">
        <v>40</v>
      </c>
      <c r="G10" s="1">
        <f>'14.6'!AG10</f>
        <v>83</v>
      </c>
      <c r="H10" s="22">
        <f t="shared" si="3"/>
        <v>123</v>
      </c>
      <c r="I10" s="7"/>
      <c r="J10" s="7"/>
      <c r="K10" s="7"/>
      <c r="L10" s="7"/>
      <c r="M10" s="7"/>
      <c r="N10" s="7"/>
      <c r="O10" s="6">
        <f t="shared" si="0"/>
        <v>0</v>
      </c>
      <c r="P10" s="11">
        <f t="shared" si="1"/>
        <v>123</v>
      </c>
      <c r="Q10" s="14"/>
      <c r="R10" s="14"/>
      <c r="S10" s="14"/>
      <c r="T10" s="14"/>
      <c r="U10" s="14"/>
      <c r="V10" s="14"/>
      <c r="W10" s="14"/>
      <c r="X10" s="14"/>
      <c r="Y10" s="14"/>
      <c r="Z10" s="14"/>
      <c r="AA10" s="14"/>
      <c r="AB10" s="14"/>
      <c r="AC10" s="14"/>
      <c r="AD10" s="14"/>
      <c r="AE10" s="13">
        <f t="shared" si="4"/>
        <v>0</v>
      </c>
      <c r="AF10" s="15">
        <f t="shared" si="2"/>
        <v>123</v>
      </c>
      <c r="AG10" s="7">
        <f t="shared" si="5"/>
        <v>123</v>
      </c>
      <c r="AH10" s="13">
        <f t="shared" si="6"/>
        <v>0</v>
      </c>
    </row>
    <row r="11" spans="1:34" ht="15.75" x14ac:dyDescent="0.25">
      <c r="A11" s="20" t="s">
        <v>39</v>
      </c>
      <c r="B11" s="21">
        <v>65</v>
      </c>
      <c r="C11" s="8">
        <v>4</v>
      </c>
      <c r="D11" s="8">
        <v>51</v>
      </c>
      <c r="E11" s="8">
        <v>260</v>
      </c>
      <c r="F11" s="12">
        <v>260</v>
      </c>
      <c r="G11" s="1">
        <f>'14.6'!AG11</f>
        <v>379</v>
      </c>
      <c r="H11" s="22">
        <f t="shared" si="3"/>
        <v>639</v>
      </c>
      <c r="I11" s="7">
        <v>3</v>
      </c>
      <c r="J11" s="7"/>
      <c r="K11" s="7"/>
      <c r="L11" s="7"/>
      <c r="M11" s="7"/>
      <c r="N11" s="7"/>
      <c r="O11" s="6">
        <f t="shared" si="0"/>
        <v>3</v>
      </c>
      <c r="P11" s="11">
        <f t="shared" si="1"/>
        <v>636</v>
      </c>
      <c r="Q11" s="14"/>
      <c r="R11" s="14"/>
      <c r="S11" s="14"/>
      <c r="T11" s="14"/>
      <c r="U11" s="14"/>
      <c r="V11" s="14"/>
      <c r="W11" s="14">
        <v>12</v>
      </c>
      <c r="X11" s="14"/>
      <c r="Y11" s="14"/>
      <c r="Z11" s="14">
        <v>9</v>
      </c>
      <c r="AA11" s="14">
        <v>36</v>
      </c>
      <c r="AB11" s="14">
        <v>8</v>
      </c>
      <c r="AC11" s="14"/>
      <c r="AD11" s="14"/>
      <c r="AE11" s="13">
        <f t="shared" si="4"/>
        <v>65</v>
      </c>
      <c r="AF11" s="15">
        <f t="shared" si="2"/>
        <v>571</v>
      </c>
      <c r="AG11" s="7">
        <f t="shared" si="5"/>
        <v>571</v>
      </c>
      <c r="AH11" s="13">
        <f t="shared" si="6"/>
        <v>0</v>
      </c>
    </row>
    <row r="12" spans="1:34" ht="15.75" x14ac:dyDescent="0.25">
      <c r="A12" s="20" t="s">
        <v>40</v>
      </c>
      <c r="B12" s="21">
        <v>100</v>
      </c>
      <c r="C12" s="8">
        <v>3</v>
      </c>
      <c r="D12" s="8">
        <v>35</v>
      </c>
      <c r="E12" s="8">
        <v>489</v>
      </c>
      <c r="F12" s="12">
        <v>689</v>
      </c>
      <c r="G12" s="1">
        <f>'14.6'!AG12</f>
        <v>329</v>
      </c>
      <c r="H12" s="22">
        <f t="shared" si="3"/>
        <v>1018</v>
      </c>
      <c r="I12" s="7">
        <v>8</v>
      </c>
      <c r="J12" s="7"/>
      <c r="K12" s="7"/>
      <c r="L12" s="7">
        <v>7</v>
      </c>
      <c r="M12" s="7">
        <v>60</v>
      </c>
      <c r="N12" s="7"/>
      <c r="O12" s="6">
        <f t="shared" si="0"/>
        <v>75</v>
      </c>
      <c r="P12" s="11">
        <f t="shared" si="1"/>
        <v>943</v>
      </c>
      <c r="Q12" s="14"/>
      <c r="R12" s="14"/>
      <c r="S12" s="14">
        <v>2</v>
      </c>
      <c r="T12" s="14"/>
      <c r="U12" s="14"/>
      <c r="V12" s="14"/>
      <c r="W12" s="14">
        <v>20</v>
      </c>
      <c r="X12" s="14"/>
      <c r="Y12" s="14"/>
      <c r="Z12" s="14">
        <v>27</v>
      </c>
      <c r="AA12" s="14">
        <v>48</v>
      </c>
      <c r="AB12" s="14">
        <v>22</v>
      </c>
      <c r="AC12" s="14"/>
      <c r="AD12" s="14"/>
      <c r="AE12" s="13">
        <f t="shared" si="4"/>
        <v>119</v>
      </c>
      <c r="AF12" s="15">
        <f t="shared" si="2"/>
        <v>824</v>
      </c>
      <c r="AG12" s="7">
        <f t="shared" si="5"/>
        <v>824</v>
      </c>
      <c r="AH12" s="13">
        <f t="shared" si="6"/>
        <v>0</v>
      </c>
    </row>
    <row r="13" spans="1:34" ht="15.75" x14ac:dyDescent="0.25">
      <c r="A13" s="20" t="s">
        <v>41</v>
      </c>
      <c r="B13" s="21">
        <v>0</v>
      </c>
      <c r="C13" s="10"/>
      <c r="D13" s="10"/>
      <c r="E13" s="10"/>
      <c r="F13" s="12"/>
      <c r="G13" s="1">
        <f>'14.6'!AG13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v>3</v>
      </c>
      <c r="D14" s="10">
        <v>44</v>
      </c>
      <c r="E14" s="10">
        <v>96</v>
      </c>
      <c r="F14" s="12">
        <v>144</v>
      </c>
      <c r="G14" s="1">
        <f>'14.6'!AG14</f>
        <v>155</v>
      </c>
      <c r="H14" s="22">
        <f t="shared" si="3"/>
        <v>299</v>
      </c>
      <c r="I14" s="7">
        <v>5</v>
      </c>
      <c r="J14" s="7"/>
      <c r="K14" s="7"/>
      <c r="L14" s="7">
        <v>3</v>
      </c>
      <c r="M14" s="7"/>
      <c r="N14" s="7"/>
      <c r="O14" s="6">
        <f t="shared" si="0"/>
        <v>8</v>
      </c>
      <c r="P14" s="11">
        <f t="shared" si="1"/>
        <v>291</v>
      </c>
      <c r="Q14" s="14"/>
      <c r="R14" s="14"/>
      <c r="S14" s="14"/>
      <c r="T14" s="14"/>
      <c r="U14" s="14"/>
      <c r="V14" s="14"/>
      <c r="W14" s="14">
        <v>4</v>
      </c>
      <c r="X14" s="14"/>
      <c r="Y14" s="14"/>
      <c r="Z14" s="14"/>
      <c r="AA14" s="14"/>
      <c r="AB14" s="14"/>
      <c r="AC14" s="14">
        <v>3</v>
      </c>
      <c r="AD14" s="14"/>
      <c r="AE14" s="13">
        <f t="shared" si="4"/>
        <v>7</v>
      </c>
      <c r="AF14" s="15">
        <f t="shared" si="2"/>
        <v>284</v>
      </c>
      <c r="AG14" s="7">
        <f t="shared" si="5"/>
        <v>284</v>
      </c>
      <c r="AH14" s="13">
        <f t="shared" si="6"/>
        <v>0</v>
      </c>
    </row>
    <row r="15" spans="1:34" ht="15.75" x14ac:dyDescent="0.25">
      <c r="A15" s="20" t="s">
        <v>43</v>
      </c>
      <c r="B15" s="21">
        <v>85</v>
      </c>
      <c r="C15" s="10">
        <v>2</v>
      </c>
      <c r="D15" s="10">
        <v>52</v>
      </c>
      <c r="E15" s="10"/>
      <c r="F15" s="12">
        <v>85</v>
      </c>
      <c r="G15" s="1">
        <f>'14.6'!AG15</f>
        <v>229</v>
      </c>
      <c r="H15" s="22">
        <f t="shared" si="3"/>
        <v>314</v>
      </c>
      <c r="I15" s="7"/>
      <c r="J15" s="7"/>
      <c r="K15" s="7"/>
      <c r="L15" s="7"/>
      <c r="M15" s="7"/>
      <c r="N15" s="7"/>
      <c r="O15" s="6">
        <f t="shared" si="0"/>
        <v>0</v>
      </c>
      <c r="P15" s="11">
        <f t="shared" si="1"/>
        <v>314</v>
      </c>
      <c r="Q15" s="14"/>
      <c r="R15" s="14"/>
      <c r="S15" s="14"/>
      <c r="T15" s="14"/>
      <c r="U15" s="14"/>
      <c r="V15" s="14"/>
      <c r="W15" s="14">
        <v>16</v>
      </c>
      <c r="X15" s="14"/>
      <c r="Y15" s="14"/>
      <c r="Z15" s="14">
        <v>32</v>
      </c>
      <c r="AA15" s="14">
        <v>40</v>
      </c>
      <c r="AB15" s="14">
        <v>4</v>
      </c>
      <c r="AC15" s="14"/>
      <c r="AD15" s="14"/>
      <c r="AE15" s="13">
        <f t="shared" si="4"/>
        <v>92</v>
      </c>
      <c r="AF15" s="15">
        <f t="shared" si="2"/>
        <v>222</v>
      </c>
      <c r="AG15" s="7">
        <f t="shared" si="5"/>
        <v>222</v>
      </c>
      <c r="AH15" s="13">
        <f t="shared" si="6"/>
        <v>0</v>
      </c>
    </row>
    <row r="16" spans="1:34" ht="15.75" x14ac:dyDescent="0.25">
      <c r="A16" s="20" t="s">
        <v>44</v>
      </c>
      <c r="B16" s="21">
        <v>50</v>
      </c>
      <c r="C16" s="10">
        <v>4</v>
      </c>
      <c r="D16" s="10">
        <v>45</v>
      </c>
      <c r="E16" s="10">
        <v>85</v>
      </c>
      <c r="F16" s="12">
        <v>340</v>
      </c>
      <c r="G16" s="1">
        <f>'14.6'!AG16</f>
        <v>120</v>
      </c>
      <c r="H16" s="22">
        <f t="shared" si="3"/>
        <v>460</v>
      </c>
      <c r="I16" s="7">
        <v>2</v>
      </c>
      <c r="J16" s="7"/>
      <c r="K16" s="7"/>
      <c r="L16" s="7"/>
      <c r="M16" s="7">
        <v>25</v>
      </c>
      <c r="N16" s="7"/>
      <c r="O16" s="6">
        <f t="shared" si="0"/>
        <v>27</v>
      </c>
      <c r="P16" s="11">
        <f t="shared" si="1"/>
        <v>433</v>
      </c>
      <c r="Q16" s="14"/>
      <c r="R16" s="14"/>
      <c r="S16" s="14">
        <v>3</v>
      </c>
      <c r="T16" s="14"/>
      <c r="U16" s="14"/>
      <c r="V16" s="14"/>
      <c r="W16" s="14">
        <v>12</v>
      </c>
      <c r="X16" s="14"/>
      <c r="Y16" s="14"/>
      <c r="Z16" s="14">
        <v>25</v>
      </c>
      <c r="AA16" s="14">
        <v>40</v>
      </c>
      <c r="AB16" s="14">
        <v>22</v>
      </c>
      <c r="AC16" s="14">
        <v>1</v>
      </c>
      <c r="AD16" s="14"/>
      <c r="AE16" s="13">
        <f t="shared" si="4"/>
        <v>103</v>
      </c>
      <c r="AF16" s="15">
        <f t="shared" si="2"/>
        <v>330</v>
      </c>
      <c r="AG16" s="7">
        <f t="shared" si="5"/>
        <v>330</v>
      </c>
      <c r="AH16" s="13">
        <f t="shared" si="6"/>
        <v>0</v>
      </c>
    </row>
    <row r="17" spans="1:34" ht="15.75" x14ac:dyDescent="0.25">
      <c r="A17" s="20" t="s">
        <v>45</v>
      </c>
      <c r="B17" s="21">
        <v>50</v>
      </c>
      <c r="C17" s="10">
        <v>5</v>
      </c>
      <c r="D17" s="10">
        <v>69</v>
      </c>
      <c r="E17" s="10"/>
      <c r="F17" s="12">
        <v>85</v>
      </c>
      <c r="G17" s="1">
        <f>'14.6'!AG17</f>
        <v>304</v>
      </c>
      <c r="H17" s="22">
        <f t="shared" si="3"/>
        <v>389</v>
      </c>
      <c r="I17" s="7">
        <v>2</v>
      </c>
      <c r="J17" s="7"/>
      <c r="K17" s="7"/>
      <c r="L17" s="7"/>
      <c r="M17" s="7"/>
      <c r="N17" s="7"/>
      <c r="O17" s="6">
        <f t="shared" si="0"/>
        <v>2</v>
      </c>
      <c r="P17" s="11">
        <f t="shared" si="1"/>
        <v>387</v>
      </c>
      <c r="Q17" s="14"/>
      <c r="R17" s="14"/>
      <c r="S17" s="14"/>
      <c r="T17" s="14"/>
      <c r="U17" s="14"/>
      <c r="V17" s="14"/>
      <c r="W17" s="14">
        <v>12</v>
      </c>
      <c r="X17" s="14"/>
      <c r="Y17" s="14"/>
      <c r="Z17" s="14">
        <v>8</v>
      </c>
      <c r="AA17" s="14">
        <v>44</v>
      </c>
      <c r="AB17" s="14">
        <v>4</v>
      </c>
      <c r="AC17" s="14"/>
      <c r="AD17" s="14"/>
      <c r="AE17" s="13">
        <f t="shared" si="4"/>
        <v>68</v>
      </c>
      <c r="AF17" s="15">
        <f t="shared" si="2"/>
        <v>319</v>
      </c>
      <c r="AG17" s="7">
        <f t="shared" si="5"/>
        <v>319</v>
      </c>
      <c r="AH17" s="13">
        <f t="shared" si="6"/>
        <v>0</v>
      </c>
    </row>
    <row r="18" spans="1:34" ht="15.75" x14ac:dyDescent="0.25">
      <c r="A18" s="20" t="s">
        <v>46</v>
      </c>
      <c r="B18" s="21">
        <v>50</v>
      </c>
      <c r="C18" s="10">
        <v>1</v>
      </c>
      <c r="D18" s="10">
        <v>23</v>
      </c>
      <c r="E18" s="10"/>
      <c r="F18" s="12"/>
      <c r="G18" s="1">
        <f>'14.6'!AG18</f>
        <v>73</v>
      </c>
      <c r="H18" s="22">
        <f t="shared" si="3"/>
        <v>73</v>
      </c>
      <c r="I18" s="7"/>
      <c r="J18" s="7"/>
      <c r="K18" s="7"/>
      <c r="L18" s="7"/>
      <c r="M18" s="7"/>
      <c r="N18" s="7"/>
      <c r="O18" s="6">
        <f t="shared" si="0"/>
        <v>0</v>
      </c>
      <c r="P18" s="11">
        <f t="shared" si="1"/>
        <v>73</v>
      </c>
      <c r="Q18" s="14"/>
      <c r="R18" s="14"/>
      <c r="S18" s="14"/>
      <c r="T18" s="14"/>
      <c r="U18" s="14"/>
      <c r="V18" s="14"/>
      <c r="W18" s="14"/>
      <c r="X18" s="14"/>
      <c r="Y18" s="14"/>
      <c r="Z18" s="14"/>
      <c r="AA18" s="14"/>
      <c r="AB18" s="14"/>
      <c r="AC18" s="14"/>
      <c r="AD18" s="14"/>
      <c r="AE18" s="13">
        <f t="shared" si="4"/>
        <v>0</v>
      </c>
      <c r="AF18" s="15">
        <f t="shared" si="2"/>
        <v>73</v>
      </c>
      <c r="AG18" s="7">
        <f t="shared" si="5"/>
        <v>73</v>
      </c>
      <c r="AH18" s="13">
        <f t="shared" si="6"/>
        <v>0</v>
      </c>
    </row>
    <row r="19" spans="1:34" ht="15.75" x14ac:dyDescent="0.25">
      <c r="A19" s="20" t="s">
        <v>25</v>
      </c>
      <c r="B19" s="21">
        <v>50</v>
      </c>
      <c r="C19" s="10">
        <v>0</v>
      </c>
      <c r="D19" s="10">
        <v>2</v>
      </c>
      <c r="E19" s="10"/>
      <c r="F19" s="12">
        <v>60</v>
      </c>
      <c r="G19" s="1">
        <f>'14.6'!AG19</f>
        <v>0</v>
      </c>
      <c r="H19" s="22">
        <f t="shared" si="3"/>
        <v>60</v>
      </c>
      <c r="I19" s="7"/>
      <c r="J19" s="7"/>
      <c r="K19" s="7"/>
      <c r="L19" s="7"/>
      <c r="M19" s="7">
        <v>53</v>
      </c>
      <c r="N19" s="7"/>
      <c r="O19" s="6">
        <f t="shared" si="0"/>
        <v>53</v>
      </c>
      <c r="P19" s="11">
        <f t="shared" si="1"/>
        <v>7</v>
      </c>
      <c r="Q19" s="14"/>
      <c r="R19" s="14"/>
      <c r="S19" s="14"/>
      <c r="T19" s="14"/>
      <c r="U19" s="14"/>
      <c r="V19" s="14"/>
      <c r="W19" s="14"/>
      <c r="X19" s="14"/>
      <c r="Y19" s="14"/>
      <c r="Z19" s="14">
        <v>5</v>
      </c>
      <c r="AA19" s="14"/>
      <c r="AB19" s="14"/>
      <c r="AC19" s="14"/>
      <c r="AD19" s="14"/>
      <c r="AE19" s="13">
        <f>SUM(Q19:AC19)</f>
        <v>5</v>
      </c>
      <c r="AF19" s="15">
        <f t="shared" ref="AF19:AF24" si="7">P19-AE19</f>
        <v>2</v>
      </c>
      <c r="AG19" s="7">
        <f t="shared" si="5"/>
        <v>2</v>
      </c>
      <c r="AH19" s="13">
        <f t="shared" si="6"/>
        <v>0</v>
      </c>
    </row>
    <row r="20" spans="1:34" ht="15.75" x14ac:dyDescent="0.25">
      <c r="A20" s="20" t="s">
        <v>26</v>
      </c>
      <c r="B20" s="21">
        <v>25</v>
      </c>
      <c r="C20" s="10"/>
      <c r="D20" s="10"/>
      <c r="E20" s="10"/>
      <c r="F20" s="12"/>
      <c r="G20" s="1">
        <f>'14.6'!AG20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v>1</v>
      </c>
      <c r="D21" s="10">
        <v>5</v>
      </c>
      <c r="E21" s="10"/>
      <c r="F21" s="12"/>
      <c r="G21" s="1">
        <f>'14.6'!AG21</f>
        <v>48</v>
      </c>
      <c r="H21" s="22">
        <f t="shared" si="3"/>
        <v>48</v>
      </c>
      <c r="I21" s="7"/>
      <c r="J21" s="7"/>
      <c r="K21" s="7"/>
      <c r="L21" s="7"/>
      <c r="M21" s="7">
        <v>5</v>
      </c>
      <c r="N21" s="7"/>
      <c r="O21" s="6">
        <f t="shared" si="0"/>
        <v>5</v>
      </c>
      <c r="P21" s="11">
        <f t="shared" si="1"/>
        <v>43</v>
      </c>
      <c r="Q21" s="14"/>
      <c r="R21" s="14"/>
      <c r="S21" s="14"/>
      <c r="T21" s="14"/>
      <c r="U21" s="14"/>
      <c r="V21" s="14"/>
      <c r="W21" s="14"/>
      <c r="X21" s="14"/>
      <c r="Y21" s="14"/>
      <c r="Z21" s="14">
        <v>5</v>
      </c>
      <c r="AA21" s="14"/>
      <c r="AB21" s="14"/>
      <c r="AC21" s="14"/>
      <c r="AD21" s="14"/>
      <c r="AE21" s="13">
        <f t="shared" si="4"/>
        <v>5</v>
      </c>
      <c r="AF21" s="15">
        <f t="shared" si="7"/>
        <v>38</v>
      </c>
      <c r="AG21" s="7">
        <f t="shared" si="5"/>
        <v>38</v>
      </c>
      <c r="AH21" s="13">
        <f t="shared" si="6"/>
        <v>0</v>
      </c>
    </row>
    <row r="22" spans="1:34" ht="15.75" x14ac:dyDescent="0.25">
      <c r="A22" s="20" t="s">
        <v>28</v>
      </c>
      <c r="B22" s="21">
        <v>40</v>
      </c>
      <c r="C22" s="10">
        <v>1</v>
      </c>
      <c r="D22" s="10">
        <v>77</v>
      </c>
      <c r="E22" s="10"/>
      <c r="F22" s="12"/>
      <c r="G22" s="1">
        <f>'14.6'!AG22</f>
        <v>117</v>
      </c>
      <c r="H22" s="22">
        <f t="shared" si="3"/>
        <v>117</v>
      </c>
      <c r="I22" s="7"/>
      <c r="J22" s="7"/>
      <c r="K22" s="7"/>
      <c r="L22" s="7"/>
      <c r="M22" s="7"/>
      <c r="N22" s="7"/>
      <c r="O22" s="6">
        <f t="shared" si="0"/>
        <v>0</v>
      </c>
      <c r="P22" s="11">
        <f t="shared" si="1"/>
        <v>117</v>
      </c>
      <c r="Q22" s="14"/>
      <c r="R22" s="14"/>
      <c r="S22" s="14"/>
      <c r="T22" s="14"/>
      <c r="U22" s="14"/>
      <c r="V22" s="14"/>
      <c r="W22" s="14"/>
      <c r="X22" s="14"/>
      <c r="Y22" s="14"/>
      <c r="Z22" s="14"/>
      <c r="AA22" s="14"/>
      <c r="AB22" s="14"/>
      <c r="AC22" s="14"/>
      <c r="AD22" s="14"/>
      <c r="AE22" s="13">
        <f t="shared" si="4"/>
        <v>0</v>
      </c>
      <c r="AF22" s="15">
        <f t="shared" si="7"/>
        <v>117</v>
      </c>
      <c r="AG22" s="7">
        <f t="shared" si="5"/>
        <v>117</v>
      </c>
      <c r="AH22" s="13">
        <f t="shared" si="6"/>
        <v>0</v>
      </c>
    </row>
    <row r="23" spans="1:34" ht="15.75" x14ac:dyDescent="0.25">
      <c r="A23" s="20" t="s">
        <v>29</v>
      </c>
      <c r="B23" s="21">
        <v>40</v>
      </c>
      <c r="C23" s="10">
        <v>1</v>
      </c>
      <c r="D23" s="10">
        <v>80</v>
      </c>
      <c r="E23" s="10"/>
      <c r="F23" s="12"/>
      <c r="G23" s="1">
        <f>'14.6'!AG23</f>
        <v>120</v>
      </c>
      <c r="H23" s="22">
        <f t="shared" si="3"/>
        <v>120</v>
      </c>
      <c r="I23" s="7"/>
      <c r="J23" s="7"/>
      <c r="K23" s="7"/>
      <c r="L23" s="7"/>
      <c r="M23" s="7"/>
      <c r="N23" s="7"/>
      <c r="O23" s="6">
        <f t="shared" si="0"/>
        <v>0</v>
      </c>
      <c r="P23" s="11">
        <f t="shared" si="1"/>
        <v>120</v>
      </c>
      <c r="Q23" s="14"/>
      <c r="R23" s="14"/>
      <c r="S23" s="14"/>
      <c r="T23" s="14"/>
      <c r="U23" s="14"/>
      <c r="V23" s="14"/>
      <c r="W23" s="14"/>
      <c r="X23" s="14"/>
      <c r="Y23" s="14"/>
      <c r="Z23" s="14"/>
      <c r="AA23" s="14"/>
      <c r="AB23" s="14"/>
      <c r="AC23" s="14"/>
      <c r="AD23" s="14"/>
      <c r="AE23" s="13">
        <f t="shared" si="4"/>
        <v>0</v>
      </c>
      <c r="AF23" s="15">
        <f t="shared" si="7"/>
        <v>120</v>
      </c>
      <c r="AG23" s="7">
        <f t="shared" si="5"/>
        <v>120</v>
      </c>
      <c r="AH23" s="13">
        <f t="shared" si="6"/>
        <v>0</v>
      </c>
    </row>
    <row r="24" spans="1:34" ht="15.75" x14ac:dyDescent="0.25">
      <c r="A24" s="20" t="s">
        <v>30</v>
      </c>
      <c r="B24" s="21">
        <v>50</v>
      </c>
      <c r="C24" s="10">
        <v>0</v>
      </c>
      <c r="D24" s="10"/>
      <c r="E24" s="10"/>
      <c r="F24" s="12"/>
      <c r="G24" s="1">
        <f>'14.6'!AG24</f>
        <v>19</v>
      </c>
      <c r="H24" s="22">
        <f t="shared" si="3"/>
        <v>19</v>
      </c>
      <c r="I24" s="7"/>
      <c r="J24" s="7"/>
      <c r="K24" s="7"/>
      <c r="L24" s="7"/>
      <c r="M24" s="7"/>
      <c r="N24" s="7"/>
      <c r="O24" s="6">
        <f t="shared" si="0"/>
        <v>0</v>
      </c>
      <c r="P24" s="11">
        <f t="shared" si="1"/>
        <v>19</v>
      </c>
      <c r="Q24" s="14">
        <v>18</v>
      </c>
      <c r="R24" s="14"/>
      <c r="S24" s="14"/>
      <c r="T24" s="14"/>
      <c r="U24" s="14"/>
      <c r="V24" s="14"/>
      <c r="W24" s="14"/>
      <c r="X24" s="14"/>
      <c r="Y24" s="14"/>
      <c r="Z24" s="14"/>
      <c r="AA24" s="14"/>
      <c r="AB24" s="14"/>
      <c r="AC24" s="14">
        <v>1</v>
      </c>
      <c r="AD24" s="14"/>
      <c r="AE24" s="13">
        <f t="shared" si="4"/>
        <v>19</v>
      </c>
      <c r="AF24" s="15">
        <f t="shared" si="7"/>
        <v>0</v>
      </c>
      <c r="AG24" s="7">
        <f t="shared" si="5"/>
        <v>0</v>
      </c>
      <c r="AH24" s="13">
        <f t="shared" si="6"/>
        <v>0</v>
      </c>
    </row>
    <row r="25" spans="1:34" x14ac:dyDescent="0.25">
      <c r="F25" s="19">
        <f>SUM(F3:F24)</f>
        <v>5917</v>
      </c>
      <c r="G25" s="19">
        <f>SUM(G3:G24)</f>
        <v>6220</v>
      </c>
      <c r="H25" s="19">
        <f t="shared" ref="H25:AH25" si="8">SUM(H3:H24)</f>
        <v>12137</v>
      </c>
      <c r="I25" s="19">
        <f>SUM(I3:I24)</f>
        <v>73</v>
      </c>
      <c r="J25" s="19"/>
      <c r="K25" s="19">
        <f t="shared" si="8"/>
        <v>0</v>
      </c>
      <c r="L25" s="19">
        <f t="shared" si="8"/>
        <v>332</v>
      </c>
      <c r="M25" s="19">
        <f t="shared" si="8"/>
        <v>454</v>
      </c>
      <c r="N25" s="19">
        <f t="shared" si="8"/>
        <v>0</v>
      </c>
      <c r="O25" s="19">
        <f>SUM(O3:O24)</f>
        <v>859</v>
      </c>
      <c r="P25" s="19">
        <f t="shared" si="8"/>
        <v>11278</v>
      </c>
      <c r="Q25" s="19">
        <f t="shared" si="8"/>
        <v>35</v>
      </c>
      <c r="R25" s="19">
        <f t="shared" si="8"/>
        <v>0</v>
      </c>
      <c r="S25" s="19">
        <f t="shared" si="8"/>
        <v>7</v>
      </c>
      <c r="T25" s="19">
        <f t="shared" si="8"/>
        <v>0</v>
      </c>
      <c r="U25" s="19">
        <f t="shared" si="8"/>
        <v>0</v>
      </c>
      <c r="V25" s="19">
        <f t="shared" si="8"/>
        <v>0</v>
      </c>
      <c r="W25" s="19">
        <f t="shared" si="8"/>
        <v>140</v>
      </c>
      <c r="X25" s="19">
        <f t="shared" si="8"/>
        <v>0</v>
      </c>
      <c r="Y25" s="19">
        <f t="shared" si="8"/>
        <v>0</v>
      </c>
      <c r="Z25" s="19">
        <f t="shared" si="8"/>
        <v>199</v>
      </c>
      <c r="AA25" s="19">
        <f t="shared" si="8"/>
        <v>396</v>
      </c>
      <c r="AB25" s="19">
        <f t="shared" si="8"/>
        <v>140</v>
      </c>
      <c r="AC25" s="19"/>
      <c r="AD25" s="19">
        <f t="shared" si="8"/>
        <v>3</v>
      </c>
      <c r="AE25" s="19">
        <f t="shared" si="8"/>
        <v>932</v>
      </c>
      <c r="AF25" s="19">
        <f t="shared" si="8"/>
        <v>10346</v>
      </c>
      <c r="AG25" s="19">
        <f t="shared" si="8"/>
        <v>10343</v>
      </c>
      <c r="AH25" s="19">
        <f t="shared" si="8"/>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pane xSplit="4" ySplit="2" topLeftCell="E3" activePane="bottomRight" state="frozen"/>
      <selection pane="topRight" activeCell="E1" sqref="E1"/>
      <selection pane="bottomLeft" activeCell="A3" sqref="A3"/>
      <selection pane="bottomRight" activeCell="E1" sqref="E1:E1048576"/>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297" t="s">
        <v>12</v>
      </c>
      <c r="F1" s="297"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298"/>
      <c r="F2" s="298"/>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79</v>
      </c>
      <c r="D3" s="9">
        <v>9</v>
      </c>
      <c r="E3" s="12">
        <v>40</v>
      </c>
      <c r="F3" s="1">
        <f>'15.6'!AG3</f>
        <v>3082</v>
      </c>
      <c r="G3" s="22">
        <f>SUM(E3:F3)</f>
        <v>3122</v>
      </c>
      <c r="H3" s="7">
        <v>31</v>
      </c>
      <c r="I3" s="7"/>
      <c r="J3" s="7"/>
      <c r="K3" s="7"/>
      <c r="L3" s="7">
        <v>15</v>
      </c>
      <c r="M3" s="7">
        <v>100</v>
      </c>
      <c r="N3" s="6">
        <f t="shared" ref="N3:N24" si="0">SUBTOTAL(9,H3:M3)</f>
        <v>146</v>
      </c>
      <c r="O3" s="11">
        <f t="shared" ref="O3:O24" si="1">G3-N3</f>
        <v>2976</v>
      </c>
      <c r="P3" s="14">
        <v>59</v>
      </c>
      <c r="Q3" s="14">
        <v>1</v>
      </c>
      <c r="R3" s="14"/>
      <c r="S3" s="14">
        <v>65</v>
      </c>
      <c r="T3" s="14">
        <v>63</v>
      </c>
      <c r="U3" s="14"/>
      <c r="V3" s="14">
        <v>52</v>
      </c>
      <c r="W3" s="14">
        <v>36</v>
      </c>
      <c r="X3" s="14"/>
      <c r="Y3" s="14">
        <v>8</v>
      </c>
      <c r="Z3" s="14">
        <v>32</v>
      </c>
      <c r="AA3" s="14">
        <v>40</v>
      </c>
      <c r="AB3" s="14"/>
      <c r="AC3" s="14">
        <v>4</v>
      </c>
      <c r="AD3" s="13">
        <f>SUM(P3:AB3)</f>
        <v>356</v>
      </c>
      <c r="AE3" s="15">
        <f t="shared" ref="AE3:AE18" si="2">O3-AD3</f>
        <v>2620</v>
      </c>
      <c r="AF3" s="7">
        <f t="shared" ref="AF3:AF24" si="3">(B3*C3)+D3</f>
        <v>2616</v>
      </c>
      <c r="AG3" s="13">
        <f>AF3+AC3-AE3</f>
        <v>0</v>
      </c>
    </row>
    <row r="4" spans="1:33" ht="15.75" x14ac:dyDescent="0.25">
      <c r="A4" s="20" t="s">
        <v>32</v>
      </c>
      <c r="B4" s="21">
        <v>70</v>
      </c>
      <c r="C4" s="9">
        <v>25</v>
      </c>
      <c r="D4" s="9">
        <v>477</v>
      </c>
      <c r="E4" s="12"/>
      <c r="F4" s="1">
        <f>'15.6'!AG4</f>
        <v>2723</v>
      </c>
      <c r="G4" s="22">
        <f t="shared" ref="G4:G24" si="4">SUM(E4:F4)</f>
        <v>2723</v>
      </c>
      <c r="H4" s="7">
        <v>17</v>
      </c>
      <c r="I4" s="7"/>
      <c r="J4" s="7"/>
      <c r="K4" s="7"/>
      <c r="L4" s="7">
        <v>10</v>
      </c>
      <c r="M4" s="7">
        <v>160</v>
      </c>
      <c r="N4" s="6">
        <f t="shared" si="0"/>
        <v>187</v>
      </c>
      <c r="O4" s="11">
        <f t="shared" si="1"/>
        <v>2536</v>
      </c>
      <c r="P4" s="14">
        <v>25</v>
      </c>
      <c r="Q4" s="14">
        <v>10</v>
      </c>
      <c r="R4" s="14"/>
      <c r="S4" s="14">
        <v>36</v>
      </c>
      <c r="T4" s="14">
        <v>62</v>
      </c>
      <c r="U4" s="14"/>
      <c r="V4" s="14">
        <v>49</v>
      </c>
      <c r="W4" s="14">
        <v>43</v>
      </c>
      <c r="X4" s="14"/>
      <c r="Y4" s="14">
        <v>8</v>
      </c>
      <c r="Z4" s="14">
        <v>41</v>
      </c>
      <c r="AA4" s="14">
        <v>34</v>
      </c>
      <c r="AB4" s="14"/>
      <c r="AC4" s="14">
        <v>1</v>
      </c>
      <c r="AD4" s="13">
        <f t="shared" ref="AD4:AD24" si="5">SUM(P4:AB4)</f>
        <v>308</v>
      </c>
      <c r="AE4" s="15">
        <f t="shared" si="2"/>
        <v>2228</v>
      </c>
      <c r="AF4" s="7">
        <f t="shared" si="3"/>
        <v>2227</v>
      </c>
      <c r="AG4" s="13">
        <f t="shared" ref="AG4:AG24" si="6">AF4+AC4-AE4</f>
        <v>0</v>
      </c>
    </row>
    <row r="5" spans="1:33" ht="15.75" x14ac:dyDescent="0.25">
      <c r="A5" s="20" t="s">
        <v>33</v>
      </c>
      <c r="B5" s="21">
        <v>45</v>
      </c>
      <c r="C5" s="8">
        <v>2</v>
      </c>
      <c r="D5" s="8">
        <v>39</v>
      </c>
      <c r="E5" s="12"/>
      <c r="F5" s="1">
        <f>'15.6'!AG5</f>
        <v>166</v>
      </c>
      <c r="G5" s="22">
        <f t="shared" si="4"/>
        <v>166</v>
      </c>
      <c r="H5" s="7"/>
      <c r="I5" s="7"/>
      <c r="J5" s="7"/>
      <c r="K5" s="7"/>
      <c r="L5" s="7"/>
      <c r="M5" s="7"/>
      <c r="N5" s="6">
        <f t="shared" si="0"/>
        <v>0</v>
      </c>
      <c r="O5" s="11">
        <f t="shared" si="1"/>
        <v>166</v>
      </c>
      <c r="P5" s="14"/>
      <c r="Q5" s="14"/>
      <c r="R5" s="14"/>
      <c r="S5" s="14">
        <v>15</v>
      </c>
      <c r="T5" s="14">
        <v>7</v>
      </c>
      <c r="U5" s="14"/>
      <c r="V5" s="14">
        <v>3</v>
      </c>
      <c r="W5" s="14">
        <v>4</v>
      </c>
      <c r="X5" s="14"/>
      <c r="Y5" s="14"/>
      <c r="Z5" s="14">
        <v>8</v>
      </c>
      <c r="AA5" s="14"/>
      <c r="AB5" s="14"/>
      <c r="AC5" s="14"/>
      <c r="AD5" s="13">
        <f t="shared" si="5"/>
        <v>37</v>
      </c>
      <c r="AE5" s="15">
        <f t="shared" si="2"/>
        <v>129</v>
      </c>
      <c r="AF5" s="7">
        <f t="shared" si="3"/>
        <v>129</v>
      </c>
      <c r="AG5" s="13">
        <f t="shared" si="6"/>
        <v>0</v>
      </c>
    </row>
    <row r="6" spans="1:33" ht="15.75" x14ac:dyDescent="0.25">
      <c r="A6" s="20" t="s">
        <v>34</v>
      </c>
      <c r="B6" s="21">
        <v>90</v>
      </c>
      <c r="C6" s="8">
        <v>1</v>
      </c>
      <c r="D6" s="8">
        <v>50</v>
      </c>
      <c r="E6" s="12"/>
      <c r="F6" s="1">
        <f>'15.6'!AG6</f>
        <v>306</v>
      </c>
      <c r="G6" s="22">
        <f t="shared" si="4"/>
        <v>306</v>
      </c>
      <c r="H6" s="7">
        <v>3</v>
      </c>
      <c r="I6" s="7"/>
      <c r="J6" s="7"/>
      <c r="K6" s="7"/>
      <c r="L6" s="7"/>
      <c r="M6" s="7"/>
      <c r="N6" s="6">
        <f t="shared" si="0"/>
        <v>3</v>
      </c>
      <c r="O6" s="11">
        <f t="shared" si="1"/>
        <v>303</v>
      </c>
      <c r="P6" s="14">
        <v>8</v>
      </c>
      <c r="Q6" s="14">
        <v>4</v>
      </c>
      <c r="R6" s="14"/>
      <c r="S6" s="14">
        <v>19</v>
      </c>
      <c r="T6" s="14">
        <v>26</v>
      </c>
      <c r="U6" s="14"/>
      <c r="V6" s="14">
        <v>36</v>
      </c>
      <c r="W6" s="14">
        <v>23</v>
      </c>
      <c r="X6" s="14"/>
      <c r="Y6" s="14">
        <v>4</v>
      </c>
      <c r="Z6" s="14">
        <v>19</v>
      </c>
      <c r="AA6" s="14">
        <v>21</v>
      </c>
      <c r="AB6" s="14"/>
      <c r="AC6" s="14">
        <v>3</v>
      </c>
      <c r="AD6" s="13">
        <f t="shared" si="5"/>
        <v>160</v>
      </c>
      <c r="AE6" s="15">
        <f t="shared" si="2"/>
        <v>143</v>
      </c>
      <c r="AF6" s="7">
        <f t="shared" si="3"/>
        <v>140</v>
      </c>
      <c r="AG6" s="13">
        <f t="shared" si="6"/>
        <v>0</v>
      </c>
    </row>
    <row r="7" spans="1:33" ht="15.75" x14ac:dyDescent="0.25">
      <c r="A7" s="20" t="s">
        <v>35</v>
      </c>
      <c r="B7" s="21">
        <v>54</v>
      </c>
      <c r="C7" s="8">
        <v>1</v>
      </c>
      <c r="D7" s="8"/>
      <c r="E7" s="12"/>
      <c r="F7" s="1">
        <f>'15.6'!AG7</f>
        <v>57</v>
      </c>
      <c r="G7" s="22">
        <f t="shared" si="4"/>
        <v>57</v>
      </c>
      <c r="H7" s="7"/>
      <c r="I7" s="7"/>
      <c r="J7" s="7"/>
      <c r="K7" s="7"/>
      <c r="L7" s="7"/>
      <c r="M7" s="7"/>
      <c r="N7" s="6">
        <f t="shared" si="0"/>
        <v>0</v>
      </c>
      <c r="O7" s="11">
        <f t="shared" si="1"/>
        <v>57</v>
      </c>
      <c r="P7" s="14"/>
      <c r="Q7" s="14"/>
      <c r="R7" s="14"/>
      <c r="S7" s="14"/>
      <c r="T7" s="14">
        <v>3</v>
      </c>
      <c r="U7" s="14"/>
      <c r="V7" s="14"/>
      <c r="W7" s="14"/>
      <c r="X7" s="14"/>
      <c r="Y7" s="14"/>
      <c r="Z7" s="14"/>
      <c r="AA7" s="14"/>
      <c r="AB7" s="14"/>
      <c r="AC7" s="14"/>
      <c r="AD7" s="13">
        <f t="shared" si="5"/>
        <v>3</v>
      </c>
      <c r="AE7" s="15">
        <f t="shared" si="2"/>
        <v>54</v>
      </c>
      <c r="AF7" s="7">
        <f t="shared" si="3"/>
        <v>54</v>
      </c>
      <c r="AG7" s="13">
        <f t="shared" si="6"/>
        <v>0</v>
      </c>
    </row>
    <row r="8" spans="1:33" ht="15.75" x14ac:dyDescent="0.25">
      <c r="A8" s="20" t="s">
        <v>36</v>
      </c>
      <c r="B8" s="21">
        <v>20</v>
      </c>
      <c r="C8" s="8">
        <v>0</v>
      </c>
      <c r="D8" s="8"/>
      <c r="E8" s="12"/>
      <c r="F8" s="1">
        <f>'15.6'!AG8</f>
        <v>0</v>
      </c>
      <c r="G8" s="22">
        <f t="shared" si="4"/>
        <v>0</v>
      </c>
      <c r="H8" s="7"/>
      <c r="I8" s="7"/>
      <c r="J8" s="7"/>
      <c r="K8" s="7"/>
      <c r="L8" s="7"/>
      <c r="M8" s="7"/>
      <c r="N8" s="6">
        <f t="shared" si="0"/>
        <v>0</v>
      </c>
      <c r="O8" s="11">
        <f t="shared" si="1"/>
        <v>0</v>
      </c>
      <c r="P8" s="14"/>
      <c r="Q8" s="14"/>
      <c r="R8" s="14"/>
      <c r="S8" s="14"/>
      <c r="T8" s="14"/>
      <c r="U8" s="14"/>
      <c r="V8" s="14"/>
      <c r="W8" s="14"/>
      <c r="X8" s="14"/>
      <c r="Y8" s="14"/>
      <c r="Z8" s="14"/>
      <c r="AA8" s="14"/>
      <c r="AB8" s="14"/>
      <c r="AC8" s="14"/>
      <c r="AD8" s="13">
        <f t="shared" si="5"/>
        <v>0</v>
      </c>
      <c r="AE8" s="15">
        <f t="shared" si="2"/>
        <v>0</v>
      </c>
      <c r="AF8" s="7">
        <f t="shared" si="3"/>
        <v>0</v>
      </c>
      <c r="AG8" s="13">
        <f t="shared" si="6"/>
        <v>0</v>
      </c>
    </row>
    <row r="9" spans="1:33" ht="15.75" x14ac:dyDescent="0.25">
      <c r="A9" s="20" t="s">
        <v>37</v>
      </c>
      <c r="B9" s="21">
        <v>120</v>
      </c>
      <c r="C9" s="9">
        <v>6</v>
      </c>
      <c r="D9" s="9">
        <v>55</v>
      </c>
      <c r="E9" s="12"/>
      <c r="F9" s="1">
        <f>'15.6'!AG9</f>
        <v>986</v>
      </c>
      <c r="G9" s="22">
        <f t="shared" si="4"/>
        <v>986</v>
      </c>
      <c r="H9" s="7">
        <v>6</v>
      </c>
      <c r="I9" s="7"/>
      <c r="J9" s="7"/>
      <c r="K9" s="7"/>
      <c r="L9" s="7"/>
      <c r="M9" s="7">
        <v>40</v>
      </c>
      <c r="N9" s="6">
        <f t="shared" si="0"/>
        <v>46</v>
      </c>
      <c r="O9" s="11">
        <f t="shared" si="1"/>
        <v>940</v>
      </c>
      <c r="P9" s="14">
        <v>26</v>
      </c>
      <c r="Q9" s="14">
        <v>9</v>
      </c>
      <c r="R9" s="14"/>
      <c r="S9" s="14">
        <v>26</v>
      </c>
      <c r="T9" s="14">
        <v>22</v>
      </c>
      <c r="U9" s="14"/>
      <c r="V9" s="14">
        <v>40</v>
      </c>
      <c r="W9" s="14">
        <v>12</v>
      </c>
      <c r="X9" s="14"/>
      <c r="Y9" s="14">
        <v>8</v>
      </c>
      <c r="Z9" s="14">
        <v>13</v>
      </c>
      <c r="AA9" s="14">
        <v>8</v>
      </c>
      <c r="AB9" s="14"/>
      <c r="AC9" s="14">
        <v>1</v>
      </c>
      <c r="AD9" s="13">
        <f t="shared" si="5"/>
        <v>164</v>
      </c>
      <c r="AE9" s="15">
        <f t="shared" si="2"/>
        <v>776</v>
      </c>
      <c r="AF9" s="7">
        <f t="shared" si="3"/>
        <v>775</v>
      </c>
      <c r="AG9" s="13">
        <f t="shared" si="6"/>
        <v>0</v>
      </c>
    </row>
    <row r="10" spans="1:33" ht="15.75" x14ac:dyDescent="0.25">
      <c r="A10" s="20" t="s">
        <v>38</v>
      </c>
      <c r="B10" s="21">
        <v>40</v>
      </c>
      <c r="C10" s="8">
        <v>2</v>
      </c>
      <c r="D10" s="8">
        <v>22</v>
      </c>
      <c r="E10" s="12"/>
      <c r="F10" s="1">
        <f>'15.6'!AG10</f>
        <v>123</v>
      </c>
      <c r="G10" s="22">
        <f t="shared" si="4"/>
        <v>123</v>
      </c>
      <c r="H10" s="7"/>
      <c r="I10" s="7"/>
      <c r="J10" s="7"/>
      <c r="K10" s="7"/>
      <c r="L10" s="7"/>
      <c r="M10" s="7"/>
      <c r="N10" s="6">
        <f t="shared" si="0"/>
        <v>0</v>
      </c>
      <c r="O10" s="11">
        <f t="shared" si="1"/>
        <v>123</v>
      </c>
      <c r="P10" s="14">
        <v>10</v>
      </c>
      <c r="Q10" s="14"/>
      <c r="R10" s="14"/>
      <c r="S10" s="14"/>
      <c r="T10" s="14"/>
      <c r="U10" s="14"/>
      <c r="V10" s="14"/>
      <c r="W10" s="14">
        <v>10</v>
      </c>
      <c r="X10" s="14"/>
      <c r="Y10" s="14"/>
      <c r="Z10" s="14"/>
      <c r="AA10" s="14"/>
      <c r="AB10" s="14"/>
      <c r="AC10" s="14">
        <v>1</v>
      </c>
      <c r="AD10" s="13">
        <f t="shared" si="5"/>
        <v>20</v>
      </c>
      <c r="AE10" s="15">
        <f t="shared" si="2"/>
        <v>103</v>
      </c>
      <c r="AF10" s="7">
        <f t="shared" si="3"/>
        <v>102</v>
      </c>
      <c r="AG10" s="13">
        <f t="shared" si="6"/>
        <v>0</v>
      </c>
    </row>
    <row r="11" spans="1:33" ht="15.75" x14ac:dyDescent="0.25">
      <c r="A11" s="20" t="s">
        <v>39</v>
      </c>
      <c r="B11" s="21">
        <v>65</v>
      </c>
      <c r="C11" s="8">
        <v>2</v>
      </c>
      <c r="D11" s="8">
        <v>316</v>
      </c>
      <c r="E11" s="12"/>
      <c r="F11" s="1">
        <f>'15.6'!AG11</f>
        <v>571</v>
      </c>
      <c r="G11" s="22">
        <f t="shared" si="4"/>
        <v>571</v>
      </c>
      <c r="H11" s="7"/>
      <c r="I11" s="7"/>
      <c r="J11" s="7"/>
      <c r="K11" s="7"/>
      <c r="L11" s="7"/>
      <c r="M11" s="7">
        <v>4</v>
      </c>
      <c r="N11" s="6">
        <f t="shared" si="0"/>
        <v>4</v>
      </c>
      <c r="O11" s="11">
        <f t="shared" si="1"/>
        <v>567</v>
      </c>
      <c r="P11" s="14">
        <v>4</v>
      </c>
      <c r="Q11" s="14"/>
      <c r="R11" s="14"/>
      <c r="S11" s="14">
        <v>5</v>
      </c>
      <c r="T11" s="14">
        <v>20</v>
      </c>
      <c r="U11" s="14"/>
      <c r="V11" s="14">
        <v>44</v>
      </c>
      <c r="W11" s="14">
        <v>12</v>
      </c>
      <c r="X11" s="14"/>
      <c r="Y11" s="14">
        <v>12</v>
      </c>
      <c r="Z11" s="14">
        <v>16</v>
      </c>
      <c r="AA11" s="14">
        <v>8</v>
      </c>
      <c r="AB11" s="14"/>
      <c r="AC11" s="14"/>
      <c r="AD11" s="13">
        <f t="shared" si="5"/>
        <v>121</v>
      </c>
      <c r="AE11" s="15">
        <f t="shared" si="2"/>
        <v>446</v>
      </c>
      <c r="AF11" s="7">
        <f t="shared" si="3"/>
        <v>446</v>
      </c>
      <c r="AG11" s="13">
        <f t="shared" si="6"/>
        <v>0</v>
      </c>
    </row>
    <row r="12" spans="1:33" ht="15.75" x14ac:dyDescent="0.25">
      <c r="A12" s="20" t="s">
        <v>40</v>
      </c>
      <c r="B12" s="21">
        <v>100</v>
      </c>
      <c r="C12" s="8">
        <v>8</v>
      </c>
      <c r="D12" s="8">
        <v>14</v>
      </c>
      <c r="E12" s="12">
        <v>297</v>
      </c>
      <c r="F12" s="1">
        <f>'15.6'!AG12</f>
        <v>824</v>
      </c>
      <c r="G12" s="22">
        <f t="shared" si="4"/>
        <v>1121</v>
      </c>
      <c r="H12" s="7">
        <v>21</v>
      </c>
      <c r="I12" s="7"/>
      <c r="J12" s="7"/>
      <c r="K12" s="7"/>
      <c r="L12" s="7">
        <v>10</v>
      </c>
      <c r="M12" s="7">
        <v>36</v>
      </c>
      <c r="N12" s="6">
        <f t="shared" si="0"/>
        <v>67</v>
      </c>
      <c r="O12" s="11">
        <f t="shared" si="1"/>
        <v>1054</v>
      </c>
      <c r="P12" s="14">
        <v>25</v>
      </c>
      <c r="Q12" s="14"/>
      <c r="R12" s="14"/>
      <c r="S12" s="14">
        <v>32</v>
      </c>
      <c r="T12" s="14">
        <v>41</v>
      </c>
      <c r="U12" s="14"/>
      <c r="V12" s="14">
        <v>47</v>
      </c>
      <c r="W12" s="14">
        <v>20</v>
      </c>
      <c r="X12" s="14"/>
      <c r="Y12" s="14">
        <v>12</v>
      </c>
      <c r="Z12" s="14">
        <v>24</v>
      </c>
      <c r="AA12" s="14">
        <v>36</v>
      </c>
      <c r="AB12" s="14"/>
      <c r="AC12" s="14">
        <v>3</v>
      </c>
      <c r="AD12" s="13">
        <f t="shared" si="5"/>
        <v>237</v>
      </c>
      <c r="AE12" s="15">
        <f t="shared" si="2"/>
        <v>817</v>
      </c>
      <c r="AF12" s="7">
        <f t="shared" si="3"/>
        <v>814</v>
      </c>
      <c r="AG12" s="13">
        <f t="shared" si="6"/>
        <v>0</v>
      </c>
    </row>
    <row r="13" spans="1:33" ht="15.75" x14ac:dyDescent="0.25">
      <c r="A13" s="20" t="s">
        <v>41</v>
      </c>
      <c r="B13" s="21">
        <v>0</v>
      </c>
      <c r="C13" s="10"/>
      <c r="D13" s="10"/>
      <c r="E13" s="12"/>
      <c r="F13" s="1">
        <f>'15.6'!AG13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5</v>
      </c>
      <c r="D14" s="10">
        <v>12</v>
      </c>
      <c r="E14" s="12"/>
      <c r="F14" s="1">
        <f>'15.6'!AG14</f>
        <v>284</v>
      </c>
      <c r="G14" s="22">
        <f t="shared" si="4"/>
        <v>284</v>
      </c>
      <c r="H14" s="7">
        <v>12</v>
      </c>
      <c r="I14" s="7"/>
      <c r="J14" s="7"/>
      <c r="K14" s="7"/>
      <c r="L14" s="7"/>
      <c r="M14" s="7"/>
      <c r="N14" s="6">
        <f t="shared" si="0"/>
        <v>12</v>
      </c>
      <c r="O14" s="11">
        <f t="shared" si="1"/>
        <v>272</v>
      </c>
      <c r="P14" s="14"/>
      <c r="Q14" s="14"/>
      <c r="R14" s="14"/>
      <c r="S14" s="14"/>
      <c r="T14" s="14">
        <v>8</v>
      </c>
      <c r="U14" s="14"/>
      <c r="V14" s="14"/>
      <c r="W14" s="14">
        <v>4</v>
      </c>
      <c r="X14" s="14"/>
      <c r="Y14" s="14"/>
      <c r="Z14" s="14"/>
      <c r="AA14" s="14">
        <v>8</v>
      </c>
      <c r="AB14" s="14"/>
      <c r="AC14" s="14"/>
      <c r="AD14" s="13">
        <f t="shared" si="5"/>
        <v>20</v>
      </c>
      <c r="AE14" s="15">
        <f t="shared" si="2"/>
        <v>252</v>
      </c>
      <c r="AF14" s="7">
        <f t="shared" si="3"/>
        <v>252</v>
      </c>
      <c r="AG14" s="13">
        <f t="shared" si="6"/>
        <v>0</v>
      </c>
    </row>
    <row r="15" spans="1:33" ht="15.75" x14ac:dyDescent="0.25">
      <c r="A15" s="20" t="s">
        <v>43</v>
      </c>
      <c r="B15" s="21">
        <v>85</v>
      </c>
      <c r="C15" s="10">
        <v>1</v>
      </c>
      <c r="D15" s="10">
        <v>25</v>
      </c>
      <c r="E15" s="12"/>
      <c r="F15" s="1">
        <f>'15.6'!AG15</f>
        <v>222</v>
      </c>
      <c r="G15" s="22">
        <f t="shared" si="4"/>
        <v>222</v>
      </c>
      <c r="H15" s="7"/>
      <c r="I15" s="7"/>
      <c r="J15" s="7"/>
      <c r="K15" s="7"/>
      <c r="L15" s="7"/>
      <c r="M15" s="7"/>
      <c r="N15" s="6">
        <f t="shared" si="0"/>
        <v>0</v>
      </c>
      <c r="O15" s="11">
        <f t="shared" si="1"/>
        <v>222</v>
      </c>
      <c r="P15" s="14">
        <v>6</v>
      </c>
      <c r="Q15" s="14"/>
      <c r="R15" s="14"/>
      <c r="S15" s="14">
        <v>5</v>
      </c>
      <c r="T15" s="14">
        <v>17</v>
      </c>
      <c r="U15" s="14"/>
      <c r="V15" s="14">
        <v>52</v>
      </c>
      <c r="W15" s="14">
        <v>9</v>
      </c>
      <c r="X15" s="14"/>
      <c r="Y15" s="14">
        <v>12</v>
      </c>
      <c r="Z15" s="14">
        <v>8</v>
      </c>
      <c r="AA15" s="14">
        <v>3</v>
      </c>
      <c r="AB15" s="14"/>
      <c r="AC15" s="14"/>
      <c r="AD15" s="13">
        <f t="shared" si="5"/>
        <v>112</v>
      </c>
      <c r="AE15" s="15">
        <f t="shared" si="2"/>
        <v>110</v>
      </c>
      <c r="AF15" s="7">
        <f t="shared" si="3"/>
        <v>110</v>
      </c>
      <c r="AG15" s="13">
        <f t="shared" si="6"/>
        <v>0</v>
      </c>
    </row>
    <row r="16" spans="1:33" ht="15.75" x14ac:dyDescent="0.25">
      <c r="A16" s="20" t="s">
        <v>44</v>
      </c>
      <c r="B16" s="21">
        <v>50</v>
      </c>
      <c r="C16" s="10">
        <v>2</v>
      </c>
      <c r="D16" s="10">
        <v>25</v>
      </c>
      <c r="E16" s="12"/>
      <c r="F16" s="1">
        <f>'15.6'!AG16</f>
        <v>330</v>
      </c>
      <c r="G16" s="22">
        <f t="shared" si="4"/>
        <v>330</v>
      </c>
      <c r="H16" s="7"/>
      <c r="I16" s="7"/>
      <c r="J16" s="7"/>
      <c r="K16" s="7"/>
      <c r="L16" s="7"/>
      <c r="M16" s="7"/>
      <c r="N16" s="6">
        <f t="shared" si="0"/>
        <v>0</v>
      </c>
      <c r="O16" s="11">
        <f t="shared" si="1"/>
        <v>330</v>
      </c>
      <c r="P16" s="14">
        <v>13</v>
      </c>
      <c r="Q16" s="14"/>
      <c r="R16" s="14"/>
      <c r="S16" s="14">
        <v>35</v>
      </c>
      <c r="T16" s="14">
        <v>30</v>
      </c>
      <c r="U16" s="14"/>
      <c r="V16" s="14">
        <v>48</v>
      </c>
      <c r="W16" s="14">
        <v>16</v>
      </c>
      <c r="X16" s="14"/>
      <c r="Y16" s="14">
        <v>12</v>
      </c>
      <c r="Z16" s="14">
        <v>20</v>
      </c>
      <c r="AA16" s="14">
        <v>29</v>
      </c>
      <c r="AB16" s="14"/>
      <c r="AC16" s="14">
        <v>2</v>
      </c>
      <c r="AD16" s="13">
        <f t="shared" si="5"/>
        <v>203</v>
      </c>
      <c r="AE16" s="15">
        <f t="shared" si="2"/>
        <v>127</v>
      </c>
      <c r="AF16" s="7">
        <f t="shared" si="3"/>
        <v>125</v>
      </c>
      <c r="AG16" s="13">
        <f t="shared" si="6"/>
        <v>0</v>
      </c>
    </row>
    <row r="17" spans="1:33" ht="15.75" x14ac:dyDescent="0.25">
      <c r="A17" s="20" t="s">
        <v>45</v>
      </c>
      <c r="B17" s="21">
        <v>50</v>
      </c>
      <c r="C17" s="10">
        <v>3</v>
      </c>
      <c r="D17" s="10">
        <v>42</v>
      </c>
      <c r="E17" s="12"/>
      <c r="F17" s="1">
        <f>'15.6'!AG17</f>
        <v>319</v>
      </c>
      <c r="G17" s="22">
        <f t="shared" si="4"/>
        <v>319</v>
      </c>
      <c r="H17" s="7">
        <v>10</v>
      </c>
      <c r="I17" s="7"/>
      <c r="J17" s="7"/>
      <c r="K17" s="7"/>
      <c r="L17" s="7"/>
      <c r="M17" s="7"/>
      <c r="N17" s="6">
        <f t="shared" si="0"/>
        <v>10</v>
      </c>
      <c r="O17" s="11">
        <f t="shared" si="1"/>
        <v>309</v>
      </c>
      <c r="P17" s="14">
        <v>11</v>
      </c>
      <c r="Q17" s="14"/>
      <c r="R17" s="14"/>
      <c r="S17" s="14">
        <v>4</v>
      </c>
      <c r="T17" s="14">
        <v>38</v>
      </c>
      <c r="U17" s="14"/>
      <c r="V17" s="14">
        <v>40</v>
      </c>
      <c r="W17" s="14">
        <v>4</v>
      </c>
      <c r="X17" s="14"/>
      <c r="Y17" s="14">
        <v>8</v>
      </c>
      <c r="Z17" s="14">
        <v>8</v>
      </c>
      <c r="AA17" s="14">
        <v>4</v>
      </c>
      <c r="AB17" s="14"/>
      <c r="AC17" s="14"/>
      <c r="AD17" s="13">
        <f t="shared" si="5"/>
        <v>117</v>
      </c>
      <c r="AE17" s="15">
        <f t="shared" si="2"/>
        <v>192</v>
      </c>
      <c r="AF17" s="7">
        <f t="shared" si="3"/>
        <v>192</v>
      </c>
      <c r="AG17" s="13">
        <f t="shared" si="6"/>
        <v>0</v>
      </c>
    </row>
    <row r="18" spans="1:33" ht="15.75" x14ac:dyDescent="0.25">
      <c r="A18" s="20" t="s">
        <v>46</v>
      </c>
      <c r="B18" s="21">
        <v>50</v>
      </c>
      <c r="C18" s="10">
        <v>1</v>
      </c>
      <c r="D18" s="10">
        <v>21</v>
      </c>
      <c r="E18" s="12"/>
      <c r="F18" s="1">
        <f>'15.6'!AG18</f>
        <v>73</v>
      </c>
      <c r="G18" s="22">
        <f t="shared" si="4"/>
        <v>73</v>
      </c>
      <c r="H18" s="7"/>
      <c r="I18" s="7"/>
      <c r="J18" s="7"/>
      <c r="K18" s="7"/>
      <c r="L18" s="7"/>
      <c r="M18" s="7"/>
      <c r="N18" s="6">
        <f t="shared" si="0"/>
        <v>0</v>
      </c>
      <c r="O18" s="11">
        <f t="shared" si="1"/>
        <v>73</v>
      </c>
      <c r="P18" s="14">
        <v>2</v>
      </c>
      <c r="Q18" s="14"/>
      <c r="R18" s="14"/>
      <c r="S18" s="14"/>
      <c r="T18" s="14"/>
      <c r="U18" s="14"/>
      <c r="V18" s="14"/>
      <c r="W18" s="14"/>
      <c r="X18" s="14"/>
      <c r="Y18" s="14"/>
      <c r="Z18" s="14"/>
      <c r="AA18" s="14"/>
      <c r="AB18" s="14"/>
      <c r="AC18" s="14"/>
      <c r="AD18" s="13">
        <f t="shared" si="5"/>
        <v>2</v>
      </c>
      <c r="AE18" s="15">
        <f t="shared" si="2"/>
        <v>71</v>
      </c>
      <c r="AF18" s="7">
        <f t="shared" si="3"/>
        <v>71</v>
      </c>
      <c r="AG18" s="13">
        <f t="shared" si="6"/>
        <v>0</v>
      </c>
    </row>
    <row r="19" spans="1:33" ht="15.75" x14ac:dyDescent="0.25">
      <c r="A19" s="20" t="s">
        <v>25</v>
      </c>
      <c r="B19" s="21">
        <v>50</v>
      </c>
      <c r="C19" s="10">
        <v>1</v>
      </c>
      <c r="D19" s="10">
        <v>81</v>
      </c>
      <c r="E19" s="12">
        <v>157</v>
      </c>
      <c r="F19" s="1">
        <f>'15.6'!AG19</f>
        <v>2</v>
      </c>
      <c r="G19" s="22">
        <f t="shared" si="4"/>
        <v>159</v>
      </c>
      <c r="H19" s="7"/>
      <c r="I19" s="7"/>
      <c r="J19" s="7"/>
      <c r="K19" s="7"/>
      <c r="L19" s="7">
        <v>10</v>
      </c>
      <c r="M19" s="7"/>
      <c r="N19" s="6">
        <f t="shared" si="0"/>
        <v>10</v>
      </c>
      <c r="O19" s="11">
        <f t="shared" si="1"/>
        <v>149</v>
      </c>
      <c r="P19" s="14">
        <v>15</v>
      </c>
      <c r="Q19" s="14"/>
      <c r="R19" s="14"/>
      <c r="S19" s="14"/>
      <c r="T19" s="14">
        <v>3</v>
      </c>
      <c r="U19" s="14"/>
      <c r="V19" s="14"/>
      <c r="W19" s="14"/>
      <c r="X19" s="14"/>
      <c r="Y19" s="14"/>
      <c r="Z19" s="14"/>
      <c r="AA19" s="14"/>
      <c r="AB19" s="14"/>
      <c r="AC19" s="14"/>
      <c r="AD19" s="13">
        <f>SUM(P19:AB19)</f>
        <v>18</v>
      </c>
      <c r="AE19" s="15">
        <f t="shared" ref="AE19:AE24" si="7">O19-AD19</f>
        <v>131</v>
      </c>
      <c r="AF19" s="7">
        <f t="shared" si="3"/>
        <v>131</v>
      </c>
      <c r="AG19" s="13">
        <f t="shared" si="6"/>
        <v>0</v>
      </c>
    </row>
    <row r="20" spans="1:33" ht="15.75" x14ac:dyDescent="0.25">
      <c r="A20" s="20" t="s">
        <v>26</v>
      </c>
      <c r="B20" s="21">
        <v>25</v>
      </c>
      <c r="C20" s="10">
        <v>0</v>
      </c>
      <c r="D20" s="10"/>
      <c r="E20" s="12"/>
      <c r="F20" s="1">
        <f>'15.6'!AG20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3</v>
      </c>
      <c r="D21" s="10">
        <v>30</v>
      </c>
      <c r="E21" s="12">
        <v>100</v>
      </c>
      <c r="F21" s="1">
        <f>'15.6'!AG21</f>
        <v>38</v>
      </c>
      <c r="G21" s="22">
        <f t="shared" si="4"/>
        <v>138</v>
      </c>
      <c r="H21" s="7"/>
      <c r="I21" s="7"/>
      <c r="J21" s="7"/>
      <c r="K21" s="7"/>
      <c r="L21" s="7">
        <v>6</v>
      </c>
      <c r="M21" s="7"/>
      <c r="N21" s="6">
        <f t="shared" si="0"/>
        <v>6</v>
      </c>
      <c r="O21" s="11">
        <f t="shared" si="1"/>
        <v>132</v>
      </c>
      <c r="P21" s="14"/>
      <c r="Q21" s="14"/>
      <c r="R21" s="14"/>
      <c r="S21" s="14"/>
      <c r="T21" s="14">
        <v>3</v>
      </c>
      <c r="U21" s="14"/>
      <c r="V21" s="14"/>
      <c r="W21" s="14"/>
      <c r="X21" s="14"/>
      <c r="Y21" s="14"/>
      <c r="Z21" s="14"/>
      <c r="AA21" s="14"/>
      <c r="AB21" s="14"/>
      <c r="AC21" s="14"/>
      <c r="AD21" s="13">
        <f t="shared" si="5"/>
        <v>3</v>
      </c>
      <c r="AE21" s="15">
        <f t="shared" si="7"/>
        <v>129</v>
      </c>
      <c r="AF21" s="7">
        <f t="shared" si="3"/>
        <v>129</v>
      </c>
      <c r="AG21" s="13">
        <f t="shared" si="6"/>
        <v>0</v>
      </c>
    </row>
    <row r="22" spans="1:33" ht="15.75" x14ac:dyDescent="0.25">
      <c r="A22" s="20" t="s">
        <v>28</v>
      </c>
      <c r="B22" s="21">
        <v>40</v>
      </c>
      <c r="C22" s="10">
        <v>1</v>
      </c>
      <c r="D22" s="10">
        <v>73</v>
      </c>
      <c r="E22" s="12"/>
      <c r="F22" s="1">
        <f>'15.6'!AG22</f>
        <v>117</v>
      </c>
      <c r="G22" s="22">
        <f t="shared" si="4"/>
        <v>117</v>
      </c>
      <c r="H22" s="7"/>
      <c r="I22" s="7"/>
      <c r="J22" s="7"/>
      <c r="K22" s="7"/>
      <c r="L22" s="7"/>
      <c r="M22" s="7"/>
      <c r="N22" s="6">
        <f t="shared" si="0"/>
        <v>0</v>
      </c>
      <c r="O22" s="11">
        <f t="shared" si="1"/>
        <v>117</v>
      </c>
      <c r="P22" s="14"/>
      <c r="Q22" s="14"/>
      <c r="R22" s="14"/>
      <c r="S22" s="14"/>
      <c r="T22" s="14"/>
      <c r="U22" s="14"/>
      <c r="V22" s="14"/>
      <c r="W22" s="14">
        <v>4</v>
      </c>
      <c r="X22" s="14"/>
      <c r="Y22" s="14"/>
      <c r="Z22" s="14"/>
      <c r="AA22" s="14"/>
      <c r="AB22" s="14"/>
      <c r="AC22" s="14"/>
      <c r="AD22" s="13">
        <f t="shared" si="5"/>
        <v>4</v>
      </c>
      <c r="AE22" s="15">
        <f t="shared" si="7"/>
        <v>113</v>
      </c>
      <c r="AF22" s="7">
        <f t="shared" si="3"/>
        <v>113</v>
      </c>
      <c r="AG22" s="13">
        <f t="shared" si="6"/>
        <v>0</v>
      </c>
    </row>
    <row r="23" spans="1:33" ht="15.75" x14ac:dyDescent="0.25">
      <c r="A23" s="20" t="s">
        <v>29</v>
      </c>
      <c r="B23" s="21">
        <v>40</v>
      </c>
      <c r="C23" s="10">
        <v>1</v>
      </c>
      <c r="D23" s="10">
        <v>80</v>
      </c>
      <c r="E23" s="12"/>
      <c r="F23" s="1">
        <f>'15.6'!AG23</f>
        <v>120</v>
      </c>
      <c r="G23" s="22">
        <f t="shared" si="4"/>
        <v>120</v>
      </c>
      <c r="H23" s="7"/>
      <c r="I23" s="7"/>
      <c r="J23" s="7"/>
      <c r="K23" s="7"/>
      <c r="L23" s="7"/>
      <c r="M23" s="7"/>
      <c r="N23" s="6">
        <f t="shared" si="0"/>
        <v>0</v>
      </c>
      <c r="O23" s="11">
        <f t="shared" si="1"/>
        <v>120</v>
      </c>
      <c r="P23" s="14"/>
      <c r="Q23" s="14"/>
      <c r="R23" s="14"/>
      <c r="S23" s="14"/>
      <c r="T23" s="14"/>
      <c r="U23" s="14"/>
      <c r="V23" s="14"/>
      <c r="W23" s="14"/>
      <c r="X23" s="14"/>
      <c r="Y23" s="14"/>
      <c r="Z23" s="14"/>
      <c r="AA23" s="14"/>
      <c r="AB23" s="14"/>
      <c r="AC23" s="14"/>
      <c r="AD23" s="13">
        <f t="shared" si="5"/>
        <v>0</v>
      </c>
      <c r="AE23" s="15">
        <f t="shared" si="7"/>
        <v>120</v>
      </c>
      <c r="AF23" s="7">
        <f t="shared" si="3"/>
        <v>120</v>
      </c>
      <c r="AG23" s="13">
        <f t="shared" si="6"/>
        <v>0</v>
      </c>
    </row>
    <row r="24" spans="1:33" ht="15.75" x14ac:dyDescent="0.25">
      <c r="A24" s="20" t="s">
        <v>30</v>
      </c>
      <c r="B24" s="21">
        <v>50</v>
      </c>
      <c r="C24" s="10">
        <v>1</v>
      </c>
      <c r="D24" s="10">
        <v>49</v>
      </c>
      <c r="E24" s="12">
        <v>101</v>
      </c>
      <c r="F24" s="1">
        <f>'15.6'!AG24</f>
        <v>0</v>
      </c>
      <c r="G24" s="22">
        <f t="shared" si="4"/>
        <v>101</v>
      </c>
      <c r="H24" s="7"/>
      <c r="I24" s="7"/>
      <c r="J24" s="7"/>
      <c r="K24" s="7"/>
      <c r="L24" s="7"/>
      <c r="M24" s="7"/>
      <c r="N24" s="6">
        <f t="shared" si="0"/>
        <v>0</v>
      </c>
      <c r="O24" s="11">
        <f t="shared" si="1"/>
        <v>101</v>
      </c>
      <c r="P24" s="14"/>
      <c r="Q24" s="14"/>
      <c r="R24" s="14"/>
      <c r="S24" s="14"/>
      <c r="T24" s="14"/>
      <c r="U24" s="14"/>
      <c r="V24" s="14"/>
      <c r="W24" s="14"/>
      <c r="X24" s="14"/>
      <c r="Y24" s="14"/>
      <c r="Z24" s="14"/>
      <c r="AA24" s="14">
        <v>1</v>
      </c>
      <c r="AB24" s="14"/>
      <c r="AC24" s="14">
        <v>1</v>
      </c>
      <c r="AD24" s="13">
        <f t="shared" si="5"/>
        <v>1</v>
      </c>
      <c r="AE24" s="15">
        <f t="shared" si="7"/>
        <v>100</v>
      </c>
      <c r="AF24" s="7">
        <f t="shared" si="3"/>
        <v>99</v>
      </c>
      <c r="AG24" s="13">
        <f t="shared" si="6"/>
        <v>0</v>
      </c>
    </row>
    <row r="25" spans="1:33" x14ac:dyDescent="0.25">
      <c r="E25" s="19">
        <f>SUM(E3:E24)</f>
        <v>695</v>
      </c>
      <c r="F25" s="19">
        <f>SUM(F3:F24)</f>
        <v>10343</v>
      </c>
      <c r="G25" s="19">
        <f t="shared" ref="G25:AG25" si="8">SUM(G3:G24)</f>
        <v>11038</v>
      </c>
      <c r="H25" s="19">
        <f>SUM(H3:H24)</f>
        <v>100</v>
      </c>
      <c r="I25" s="19"/>
      <c r="J25" s="19">
        <f t="shared" si="8"/>
        <v>0</v>
      </c>
      <c r="K25" s="19">
        <f t="shared" si="8"/>
        <v>0</v>
      </c>
      <c r="L25" s="19">
        <f t="shared" si="8"/>
        <v>51</v>
      </c>
      <c r="M25" s="19">
        <f t="shared" si="8"/>
        <v>340</v>
      </c>
      <c r="N25" s="19">
        <f>SUM(N3:N24)</f>
        <v>491</v>
      </c>
      <c r="O25" s="19">
        <f t="shared" si="8"/>
        <v>10547</v>
      </c>
      <c r="P25" s="19">
        <f t="shared" si="8"/>
        <v>204</v>
      </c>
      <c r="Q25" s="19">
        <f t="shared" si="8"/>
        <v>24</v>
      </c>
      <c r="R25" s="19">
        <f t="shared" si="8"/>
        <v>0</v>
      </c>
      <c r="S25" s="19">
        <f t="shared" si="8"/>
        <v>242</v>
      </c>
      <c r="T25" s="19">
        <f t="shared" si="8"/>
        <v>343</v>
      </c>
      <c r="U25" s="19">
        <f t="shared" si="8"/>
        <v>0</v>
      </c>
      <c r="V25" s="19"/>
      <c r="W25" s="19"/>
      <c r="X25" s="19"/>
      <c r="Y25" s="19"/>
      <c r="Z25" s="19">
        <f>SUM(Z3:Z24)</f>
        <v>189</v>
      </c>
      <c r="AA25" s="19">
        <f t="shared" si="8"/>
        <v>192</v>
      </c>
      <c r="AB25" s="19"/>
      <c r="AC25" s="19">
        <f t="shared" si="8"/>
        <v>16</v>
      </c>
      <c r="AD25" s="19">
        <f t="shared" si="8"/>
        <v>1886</v>
      </c>
      <c r="AE25" s="19">
        <f t="shared" si="8"/>
        <v>8661</v>
      </c>
      <c r="AF25" s="19">
        <f t="shared" si="8"/>
        <v>8645</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5" zoomScaleNormal="85" workbookViewId="0">
      <pane xSplit="4" ySplit="2" topLeftCell="R3" activePane="bottomRight" state="frozen"/>
      <selection pane="topRight" activeCell="E1" sqref="E1"/>
      <selection pane="bottomLeft" activeCell="A3" sqref="A3"/>
      <selection pane="bottomRight" activeCell="P3" sqref="P3:AC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297" t="s">
        <v>12</v>
      </c>
      <c r="F1" s="297"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298"/>
      <c r="F2" s="298"/>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65</v>
      </c>
      <c r="D3" s="9">
        <v>19</v>
      </c>
      <c r="E3" s="12"/>
      <c r="F3" s="1">
        <f>'16.6'!AF3</f>
        <v>2616</v>
      </c>
      <c r="G3" s="22">
        <f>SUM(E3:F3)</f>
        <v>2616</v>
      </c>
      <c r="H3" s="7"/>
      <c r="I3" s="7"/>
      <c r="J3" s="7">
        <v>90</v>
      </c>
      <c r="K3" s="7"/>
      <c r="L3" s="7">
        <v>20</v>
      </c>
      <c r="M3" s="7"/>
      <c r="N3" s="6">
        <f t="shared" ref="N3:N24" si="0">SUBTOTAL(9,H3:M3)</f>
        <v>110</v>
      </c>
      <c r="O3" s="11">
        <f t="shared" ref="O3:O24" si="1">G3-N3</f>
        <v>2506</v>
      </c>
      <c r="P3" s="14">
        <v>47</v>
      </c>
      <c r="Q3" s="14">
        <v>36</v>
      </c>
      <c r="R3" s="14">
        <v>38</v>
      </c>
      <c r="S3" s="14">
        <v>17</v>
      </c>
      <c r="T3" s="14">
        <v>56</v>
      </c>
      <c r="U3" s="14">
        <v>46</v>
      </c>
      <c r="V3" s="14"/>
      <c r="W3" s="14"/>
      <c r="X3" s="14">
        <v>29</v>
      </c>
      <c r="Y3" s="14"/>
      <c r="Z3" s="14">
        <v>26</v>
      </c>
      <c r="AA3" s="14">
        <v>41</v>
      </c>
      <c r="AB3" s="14"/>
      <c r="AC3" s="14">
        <v>6</v>
      </c>
      <c r="AD3" s="13">
        <f>SUM(P3:AB3)</f>
        <v>336</v>
      </c>
      <c r="AE3" s="15">
        <f t="shared" ref="AE3:AE18" si="2">O3-AD3</f>
        <v>2170</v>
      </c>
      <c r="AF3" s="7">
        <f t="shared" ref="AF3:AF24" si="3">(B3*C3)+D3</f>
        <v>2164</v>
      </c>
      <c r="AG3" s="13">
        <f>AF3+AC3-AE3</f>
        <v>0</v>
      </c>
    </row>
    <row r="4" spans="1:33" ht="15.75" x14ac:dyDescent="0.25">
      <c r="A4" s="20" t="s">
        <v>32</v>
      </c>
      <c r="B4" s="21">
        <v>70</v>
      </c>
      <c r="C4" s="9">
        <v>32</v>
      </c>
      <c r="D4" s="9">
        <v>6</v>
      </c>
      <c r="E4" s="12">
        <v>420</v>
      </c>
      <c r="F4" s="1">
        <f>'16.6'!AF4</f>
        <v>2227</v>
      </c>
      <c r="G4" s="22">
        <f t="shared" ref="G4:G24" si="4">SUM(E4:F4)</f>
        <v>2647</v>
      </c>
      <c r="H4" s="7"/>
      <c r="I4" s="7">
        <v>12</v>
      </c>
      <c r="J4" s="7"/>
      <c r="K4" s="7"/>
      <c r="L4" s="7">
        <v>20</v>
      </c>
      <c r="M4" s="7"/>
      <c r="N4" s="6">
        <f t="shared" si="0"/>
        <v>32</v>
      </c>
      <c r="O4" s="11">
        <f t="shared" si="1"/>
        <v>2615</v>
      </c>
      <c r="P4" s="14">
        <v>99</v>
      </c>
      <c r="Q4" s="14">
        <v>19</v>
      </c>
      <c r="R4" s="14">
        <v>34</v>
      </c>
      <c r="S4" s="14">
        <v>19</v>
      </c>
      <c r="T4" s="14">
        <v>40</v>
      </c>
      <c r="U4" s="14">
        <v>19</v>
      </c>
      <c r="V4" s="14"/>
      <c r="W4" s="14"/>
      <c r="X4" s="14">
        <v>33</v>
      </c>
      <c r="Y4" s="14"/>
      <c r="Z4" s="14">
        <v>71</v>
      </c>
      <c r="AA4" s="14">
        <v>31</v>
      </c>
      <c r="AB4" s="14">
        <v>1</v>
      </c>
      <c r="AC4" s="14">
        <v>3</v>
      </c>
      <c r="AD4" s="13">
        <f t="shared" ref="AD4:AD24" si="5">SUM(P4:AB4)</f>
        <v>366</v>
      </c>
      <c r="AE4" s="15">
        <f t="shared" si="2"/>
        <v>2249</v>
      </c>
      <c r="AF4" s="7">
        <f t="shared" si="3"/>
        <v>2246</v>
      </c>
      <c r="AG4" s="13">
        <f t="shared" ref="AG4:AG24" si="6">AF4+AC4-AE4</f>
        <v>0</v>
      </c>
    </row>
    <row r="5" spans="1:33" ht="15.75" x14ac:dyDescent="0.25">
      <c r="A5" s="20" t="s">
        <v>33</v>
      </c>
      <c r="B5" s="21">
        <v>45</v>
      </c>
      <c r="C5" s="8">
        <v>5</v>
      </c>
      <c r="D5" s="8">
        <v>17</v>
      </c>
      <c r="E5" s="12">
        <v>180</v>
      </c>
      <c r="F5" s="1">
        <f>'16.6'!AF5</f>
        <v>129</v>
      </c>
      <c r="G5" s="22">
        <f t="shared" si="4"/>
        <v>309</v>
      </c>
      <c r="H5" s="7"/>
      <c r="I5" s="7"/>
      <c r="J5" s="7">
        <v>10</v>
      </c>
      <c r="K5" s="7"/>
      <c r="L5" s="7"/>
      <c r="M5" s="7"/>
      <c r="N5" s="6">
        <f t="shared" si="0"/>
        <v>10</v>
      </c>
      <c r="O5" s="11">
        <f t="shared" si="1"/>
        <v>299</v>
      </c>
      <c r="P5" s="14">
        <v>16</v>
      </c>
      <c r="Q5" s="14">
        <v>2</v>
      </c>
      <c r="R5" s="14"/>
      <c r="S5" s="14"/>
      <c r="T5" s="14">
        <v>3</v>
      </c>
      <c r="U5" s="14">
        <v>6</v>
      </c>
      <c r="V5" s="14"/>
      <c r="W5" s="14"/>
      <c r="X5" s="14">
        <v>6</v>
      </c>
      <c r="Y5" s="14"/>
      <c r="Z5" s="14">
        <v>23</v>
      </c>
      <c r="AA5" s="14">
        <v>1</v>
      </c>
      <c r="AB5" s="14"/>
      <c r="AC5" s="14"/>
      <c r="AD5" s="13">
        <f t="shared" si="5"/>
        <v>57</v>
      </c>
      <c r="AE5" s="15">
        <f t="shared" si="2"/>
        <v>242</v>
      </c>
      <c r="AF5" s="7">
        <f t="shared" si="3"/>
        <v>242</v>
      </c>
      <c r="AG5" s="13">
        <f t="shared" si="6"/>
        <v>0</v>
      </c>
    </row>
    <row r="6" spans="1:33" ht="15.75" x14ac:dyDescent="0.25">
      <c r="A6" s="20" t="s">
        <v>34</v>
      </c>
      <c r="B6" s="21">
        <v>90</v>
      </c>
      <c r="C6" s="8">
        <v>0</v>
      </c>
      <c r="D6" s="8">
        <v>78</v>
      </c>
      <c r="E6" s="12"/>
      <c r="F6" s="1">
        <f>'16.6'!AF6</f>
        <v>140</v>
      </c>
      <c r="G6" s="22">
        <f t="shared" si="4"/>
        <v>140</v>
      </c>
      <c r="H6" s="7"/>
      <c r="I6" s="7"/>
      <c r="J6" s="7"/>
      <c r="K6" s="7"/>
      <c r="L6" s="7"/>
      <c r="M6" s="7"/>
      <c r="N6" s="6">
        <f t="shared" si="0"/>
        <v>0</v>
      </c>
      <c r="O6" s="11">
        <f t="shared" si="1"/>
        <v>140</v>
      </c>
      <c r="P6" s="14">
        <v>9</v>
      </c>
      <c r="Q6" s="14">
        <v>3</v>
      </c>
      <c r="R6" s="14">
        <v>4</v>
      </c>
      <c r="S6" s="14">
        <v>4</v>
      </c>
      <c r="T6" s="14">
        <v>12</v>
      </c>
      <c r="U6" s="14">
        <v>7</v>
      </c>
      <c r="V6" s="14"/>
      <c r="W6" s="14"/>
      <c r="X6" s="14">
        <v>8</v>
      </c>
      <c r="Y6" s="14"/>
      <c r="Z6" s="14">
        <v>10</v>
      </c>
      <c r="AA6" s="14">
        <v>4</v>
      </c>
      <c r="AB6" s="14">
        <v>1</v>
      </c>
      <c r="AC6" s="14"/>
      <c r="AD6" s="13">
        <f t="shared" si="5"/>
        <v>62</v>
      </c>
      <c r="AE6" s="15">
        <f t="shared" si="2"/>
        <v>78</v>
      </c>
      <c r="AF6" s="7">
        <f t="shared" si="3"/>
        <v>78</v>
      </c>
      <c r="AG6" s="13">
        <f t="shared" si="6"/>
        <v>0</v>
      </c>
    </row>
    <row r="7" spans="1:33" ht="15.75" x14ac:dyDescent="0.25">
      <c r="A7" s="20" t="s">
        <v>35</v>
      </c>
      <c r="B7" s="21">
        <v>80</v>
      </c>
      <c r="C7" s="8">
        <v>1</v>
      </c>
      <c r="D7" s="8">
        <v>51</v>
      </c>
      <c r="E7" s="12">
        <v>80</v>
      </c>
      <c r="F7" s="1">
        <f>'16.6'!AF7</f>
        <v>54</v>
      </c>
      <c r="G7" s="22">
        <f t="shared" si="4"/>
        <v>134</v>
      </c>
      <c r="H7" s="7"/>
      <c r="I7" s="7"/>
      <c r="J7" s="7"/>
      <c r="K7" s="7"/>
      <c r="L7" s="7"/>
      <c r="M7" s="7"/>
      <c r="N7" s="6">
        <f t="shared" si="0"/>
        <v>0</v>
      </c>
      <c r="O7" s="11">
        <f t="shared" si="1"/>
        <v>134</v>
      </c>
      <c r="P7" s="14">
        <v>3</v>
      </c>
      <c r="Q7" s="14"/>
      <c r="R7" s="14"/>
      <c r="S7" s="14"/>
      <c r="T7" s="14"/>
      <c r="U7" s="14"/>
      <c r="V7" s="14"/>
      <c r="W7" s="14"/>
      <c r="X7" s="14"/>
      <c r="Y7" s="14"/>
      <c r="Z7" s="14"/>
      <c r="AA7" s="14"/>
      <c r="AB7" s="14"/>
      <c r="AC7" s="14"/>
      <c r="AD7" s="13">
        <f t="shared" si="5"/>
        <v>3</v>
      </c>
      <c r="AE7" s="15">
        <f t="shared" si="2"/>
        <v>131</v>
      </c>
      <c r="AF7" s="7">
        <f t="shared" si="3"/>
        <v>131</v>
      </c>
      <c r="AG7" s="13">
        <f t="shared" si="6"/>
        <v>0</v>
      </c>
    </row>
    <row r="8" spans="1:33" ht="15.75" x14ac:dyDescent="0.25">
      <c r="A8" s="20" t="s">
        <v>36</v>
      </c>
      <c r="B8" s="21">
        <v>30</v>
      </c>
      <c r="C8" s="8">
        <v>1</v>
      </c>
      <c r="D8" s="8"/>
      <c r="E8" s="12">
        <v>30</v>
      </c>
      <c r="F8" s="1">
        <f>'16.6'!AF8</f>
        <v>0</v>
      </c>
      <c r="G8" s="22">
        <f t="shared" si="4"/>
        <v>30</v>
      </c>
      <c r="H8" s="7"/>
      <c r="I8" s="7"/>
      <c r="J8" s="7"/>
      <c r="K8" s="7"/>
      <c r="L8" s="7"/>
      <c r="M8" s="7"/>
      <c r="N8" s="6">
        <f t="shared" si="0"/>
        <v>0</v>
      </c>
      <c r="O8" s="11">
        <f t="shared" si="1"/>
        <v>30</v>
      </c>
      <c r="P8" s="14"/>
      <c r="Q8" s="14"/>
      <c r="R8" s="14"/>
      <c r="S8" s="14"/>
      <c r="T8" s="14"/>
      <c r="U8" s="14"/>
      <c r="V8" s="14"/>
      <c r="W8" s="14"/>
      <c r="X8" s="14"/>
      <c r="Y8" s="14"/>
      <c r="Z8" s="14"/>
      <c r="AA8" s="14"/>
      <c r="AB8" s="14"/>
      <c r="AC8" s="14"/>
      <c r="AD8" s="13">
        <f t="shared" si="5"/>
        <v>0</v>
      </c>
      <c r="AE8" s="15">
        <f t="shared" si="2"/>
        <v>30</v>
      </c>
      <c r="AF8" s="7">
        <f t="shared" si="3"/>
        <v>30</v>
      </c>
      <c r="AG8" s="13">
        <f t="shared" si="6"/>
        <v>0</v>
      </c>
    </row>
    <row r="9" spans="1:33" ht="15.75" x14ac:dyDescent="0.25">
      <c r="A9" s="20" t="s">
        <v>37</v>
      </c>
      <c r="B9" s="21">
        <v>120</v>
      </c>
      <c r="C9" s="9">
        <v>5</v>
      </c>
      <c r="D9" s="9">
        <v>38</v>
      </c>
      <c r="E9" s="12"/>
      <c r="F9" s="1">
        <f>'16.6'!AF9</f>
        <v>775</v>
      </c>
      <c r="G9" s="22">
        <f t="shared" si="4"/>
        <v>775</v>
      </c>
      <c r="H9" s="7"/>
      <c r="I9" s="7"/>
      <c r="J9" s="7"/>
      <c r="K9" s="7"/>
      <c r="L9" s="7"/>
      <c r="M9" s="7"/>
      <c r="N9" s="6">
        <f t="shared" si="0"/>
        <v>0</v>
      </c>
      <c r="O9" s="11">
        <f t="shared" si="1"/>
        <v>775</v>
      </c>
      <c r="P9" s="14">
        <v>56</v>
      </c>
      <c r="Q9" s="14">
        <v>15</v>
      </c>
      <c r="R9" s="14">
        <v>16</v>
      </c>
      <c r="S9" s="14">
        <v>5</v>
      </c>
      <c r="T9" s="14">
        <v>15</v>
      </c>
      <c r="U9" s="14">
        <v>9</v>
      </c>
      <c r="V9" s="14"/>
      <c r="W9" s="14"/>
      <c r="X9" s="14">
        <v>4</v>
      </c>
      <c r="Y9" s="14"/>
      <c r="Z9" s="14">
        <v>8</v>
      </c>
      <c r="AA9" s="14">
        <v>8</v>
      </c>
      <c r="AB9" s="14"/>
      <c r="AC9" s="14">
        <v>1</v>
      </c>
      <c r="AD9" s="13">
        <f t="shared" si="5"/>
        <v>136</v>
      </c>
      <c r="AE9" s="15">
        <f t="shared" si="2"/>
        <v>639</v>
      </c>
      <c r="AF9" s="7">
        <f t="shared" si="3"/>
        <v>638</v>
      </c>
      <c r="AG9" s="13">
        <f t="shared" si="6"/>
        <v>0</v>
      </c>
    </row>
    <row r="10" spans="1:33" ht="15.75" x14ac:dyDescent="0.25">
      <c r="A10" s="20" t="s">
        <v>38</v>
      </c>
      <c r="B10" s="21">
        <v>40</v>
      </c>
      <c r="C10" s="8">
        <v>2</v>
      </c>
      <c r="D10" s="8">
        <v>22</v>
      </c>
      <c r="E10" s="12"/>
      <c r="F10" s="1">
        <f>'16.6'!AF10</f>
        <v>102</v>
      </c>
      <c r="G10" s="22">
        <f t="shared" si="4"/>
        <v>102</v>
      </c>
      <c r="H10" s="7"/>
      <c r="I10" s="7"/>
      <c r="J10" s="7"/>
      <c r="K10" s="7"/>
      <c r="L10" s="7"/>
      <c r="M10" s="7"/>
      <c r="N10" s="6">
        <f t="shared" si="0"/>
        <v>0</v>
      </c>
      <c r="O10" s="11">
        <f t="shared" si="1"/>
        <v>102</v>
      </c>
      <c r="P10" s="14"/>
      <c r="Q10" s="14"/>
      <c r="R10" s="14"/>
      <c r="S10" s="14"/>
      <c r="T10" s="14"/>
      <c r="U10" s="14"/>
      <c r="V10" s="14"/>
      <c r="W10" s="14"/>
      <c r="X10" s="14"/>
      <c r="Y10" s="14"/>
      <c r="Z10" s="14"/>
      <c r="AA10" s="14"/>
      <c r="AB10" s="14"/>
      <c r="AC10" s="14"/>
      <c r="AD10" s="13">
        <f t="shared" si="5"/>
        <v>0</v>
      </c>
      <c r="AE10" s="15">
        <f t="shared" si="2"/>
        <v>102</v>
      </c>
      <c r="AF10" s="7">
        <f t="shared" si="3"/>
        <v>102</v>
      </c>
      <c r="AG10" s="13">
        <f t="shared" si="6"/>
        <v>0</v>
      </c>
    </row>
    <row r="11" spans="1:33" ht="15.75" x14ac:dyDescent="0.25">
      <c r="A11" s="20" t="s">
        <v>39</v>
      </c>
      <c r="B11" s="21">
        <v>65</v>
      </c>
      <c r="C11" s="8">
        <v>6</v>
      </c>
      <c r="D11" s="8">
        <v>7</v>
      </c>
      <c r="E11" s="12"/>
      <c r="F11" s="1">
        <f>'16.6'!AF11</f>
        <v>446</v>
      </c>
      <c r="G11" s="22">
        <f t="shared" si="4"/>
        <v>446</v>
      </c>
      <c r="H11" s="7"/>
      <c r="I11" s="7"/>
      <c r="J11" s="7"/>
      <c r="K11" s="7"/>
      <c r="L11" s="7"/>
      <c r="M11" s="7"/>
      <c r="N11" s="6">
        <f t="shared" si="0"/>
        <v>0</v>
      </c>
      <c r="O11" s="11">
        <f t="shared" si="1"/>
        <v>446</v>
      </c>
      <c r="P11" s="14">
        <v>5</v>
      </c>
      <c r="Q11" s="14">
        <v>15</v>
      </c>
      <c r="R11" s="14"/>
      <c r="S11" s="14">
        <v>12</v>
      </c>
      <c r="T11" s="14"/>
      <c r="U11" s="14">
        <v>8</v>
      </c>
      <c r="V11" s="14"/>
      <c r="W11" s="14"/>
      <c r="X11" s="14">
        <v>4</v>
      </c>
      <c r="Y11" s="14"/>
      <c r="Z11" s="14">
        <v>5</v>
      </c>
      <c r="AA11" s="14"/>
      <c r="AB11" s="14"/>
      <c r="AC11" s="14"/>
      <c r="AD11" s="13">
        <f t="shared" si="5"/>
        <v>49</v>
      </c>
      <c r="AE11" s="15">
        <f t="shared" si="2"/>
        <v>397</v>
      </c>
      <c r="AF11" s="7">
        <f t="shared" si="3"/>
        <v>397</v>
      </c>
      <c r="AG11" s="13">
        <f t="shared" si="6"/>
        <v>0</v>
      </c>
    </row>
    <row r="12" spans="1:33" ht="15.75" x14ac:dyDescent="0.25">
      <c r="A12" s="20" t="s">
        <v>40</v>
      </c>
      <c r="B12" s="21">
        <v>100</v>
      </c>
      <c r="C12" s="8">
        <v>5</v>
      </c>
      <c r="D12" s="8">
        <v>89</v>
      </c>
      <c r="E12" s="12"/>
      <c r="F12" s="1">
        <f>'16.6'!AF12</f>
        <v>814</v>
      </c>
      <c r="G12" s="22">
        <f t="shared" si="4"/>
        <v>814</v>
      </c>
      <c r="H12" s="7"/>
      <c r="I12" s="7"/>
      <c r="J12" s="7"/>
      <c r="K12" s="7"/>
      <c r="L12" s="7"/>
      <c r="M12" s="7"/>
      <c r="N12" s="6">
        <f t="shared" si="0"/>
        <v>0</v>
      </c>
      <c r="O12" s="11">
        <f t="shared" si="1"/>
        <v>814</v>
      </c>
      <c r="P12" s="14">
        <v>42</v>
      </c>
      <c r="Q12" s="14">
        <v>16</v>
      </c>
      <c r="R12" s="14">
        <v>20</v>
      </c>
      <c r="S12" s="14">
        <v>17</v>
      </c>
      <c r="T12" s="14">
        <v>27</v>
      </c>
      <c r="U12" s="14">
        <v>12</v>
      </c>
      <c r="V12" s="14"/>
      <c r="W12" s="14"/>
      <c r="X12" s="14">
        <v>40</v>
      </c>
      <c r="Y12" s="14"/>
      <c r="Z12" s="14">
        <v>42</v>
      </c>
      <c r="AA12" s="14">
        <v>9</v>
      </c>
      <c r="AB12" s="14"/>
      <c r="AC12" s="14"/>
      <c r="AD12" s="13">
        <f t="shared" si="5"/>
        <v>225</v>
      </c>
      <c r="AE12" s="15">
        <f t="shared" si="2"/>
        <v>589</v>
      </c>
      <c r="AF12" s="7">
        <f t="shared" si="3"/>
        <v>589</v>
      </c>
      <c r="AG12" s="13">
        <f t="shared" si="6"/>
        <v>0</v>
      </c>
    </row>
    <row r="13" spans="1:33" ht="15.75" x14ac:dyDescent="0.25">
      <c r="A13" s="20" t="s">
        <v>41</v>
      </c>
      <c r="B13" s="21">
        <v>0</v>
      </c>
      <c r="C13" s="10"/>
      <c r="D13" s="10"/>
      <c r="E13" s="12"/>
      <c r="F13" s="1">
        <f>'16.6'!AF13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4</v>
      </c>
      <c r="D14" s="10">
        <v>46</v>
      </c>
      <c r="E14" s="12"/>
      <c r="F14" s="1">
        <f>'16.6'!AF14</f>
        <v>252</v>
      </c>
      <c r="G14" s="22">
        <f t="shared" si="4"/>
        <v>252</v>
      </c>
      <c r="H14" s="7"/>
      <c r="I14" s="7"/>
      <c r="J14" s="7"/>
      <c r="K14" s="7"/>
      <c r="L14" s="7"/>
      <c r="M14" s="7"/>
      <c r="N14" s="6">
        <f t="shared" si="0"/>
        <v>0</v>
      </c>
      <c r="O14" s="11">
        <f t="shared" si="1"/>
        <v>252</v>
      </c>
      <c r="P14" s="14">
        <v>2</v>
      </c>
      <c r="Q14" s="14">
        <v>3</v>
      </c>
      <c r="R14" s="14"/>
      <c r="S14" s="14">
        <v>4</v>
      </c>
      <c r="T14" s="14"/>
      <c r="U14" s="14"/>
      <c r="V14" s="14"/>
      <c r="W14" s="14"/>
      <c r="X14" s="14"/>
      <c r="Y14" s="14"/>
      <c r="Z14" s="14"/>
      <c r="AA14" s="14">
        <v>5</v>
      </c>
      <c r="AB14" s="14"/>
      <c r="AC14" s="14"/>
      <c r="AD14" s="13">
        <f t="shared" si="5"/>
        <v>14</v>
      </c>
      <c r="AE14" s="15">
        <f t="shared" si="2"/>
        <v>238</v>
      </c>
      <c r="AF14" s="7">
        <f t="shared" si="3"/>
        <v>238</v>
      </c>
      <c r="AG14" s="13">
        <f t="shared" si="6"/>
        <v>0</v>
      </c>
    </row>
    <row r="15" spans="1:33" ht="15.75" x14ac:dyDescent="0.25">
      <c r="A15" s="20" t="s">
        <v>43</v>
      </c>
      <c r="B15" s="21">
        <v>85</v>
      </c>
      <c r="C15" s="10">
        <v>0</v>
      </c>
      <c r="D15" s="10">
        <v>64</v>
      </c>
      <c r="E15" s="12"/>
      <c r="F15" s="1">
        <f>'16.6'!AF15</f>
        <v>110</v>
      </c>
      <c r="G15" s="22">
        <f t="shared" si="4"/>
        <v>110</v>
      </c>
      <c r="H15" s="7"/>
      <c r="I15" s="7"/>
      <c r="J15" s="7"/>
      <c r="K15" s="7"/>
      <c r="L15" s="7"/>
      <c r="M15" s="7"/>
      <c r="N15" s="6">
        <f t="shared" si="0"/>
        <v>0</v>
      </c>
      <c r="O15" s="11">
        <f t="shared" si="1"/>
        <v>110</v>
      </c>
      <c r="P15" s="14">
        <v>8</v>
      </c>
      <c r="Q15" s="14">
        <v>4</v>
      </c>
      <c r="R15" s="14">
        <v>9</v>
      </c>
      <c r="S15" s="14">
        <v>8</v>
      </c>
      <c r="T15" s="14"/>
      <c r="U15" s="14">
        <v>4</v>
      </c>
      <c r="V15" s="14"/>
      <c r="W15" s="14"/>
      <c r="X15" s="14">
        <v>5</v>
      </c>
      <c r="Y15" s="14"/>
      <c r="Z15" s="14">
        <v>3</v>
      </c>
      <c r="AA15" s="14">
        <v>4</v>
      </c>
      <c r="AB15" s="14"/>
      <c r="AC15" s="14">
        <v>1</v>
      </c>
      <c r="AD15" s="13">
        <f t="shared" si="5"/>
        <v>45</v>
      </c>
      <c r="AE15" s="15">
        <f t="shared" si="2"/>
        <v>65</v>
      </c>
      <c r="AF15" s="7">
        <f t="shared" si="3"/>
        <v>64</v>
      </c>
      <c r="AG15" s="13">
        <f t="shared" si="6"/>
        <v>0</v>
      </c>
    </row>
    <row r="16" spans="1:33" ht="15.75" x14ac:dyDescent="0.25">
      <c r="A16" s="20" t="s">
        <v>44</v>
      </c>
      <c r="B16" s="21">
        <v>50</v>
      </c>
      <c r="C16" s="10">
        <v>0</v>
      </c>
      <c r="D16" s="10">
        <v>1</v>
      </c>
      <c r="E16" s="12"/>
      <c r="F16" s="1">
        <f>'16.6'!AF16</f>
        <v>125</v>
      </c>
      <c r="G16" s="22">
        <f t="shared" si="4"/>
        <v>125</v>
      </c>
      <c r="H16" s="7"/>
      <c r="I16" s="7"/>
      <c r="J16" s="7"/>
      <c r="K16" s="7"/>
      <c r="L16" s="7"/>
      <c r="M16" s="7"/>
      <c r="N16" s="6">
        <f t="shared" si="0"/>
        <v>0</v>
      </c>
      <c r="O16" s="11">
        <f t="shared" si="1"/>
        <v>125</v>
      </c>
      <c r="P16" s="14">
        <v>19</v>
      </c>
      <c r="Q16" s="14">
        <v>14</v>
      </c>
      <c r="R16" s="14">
        <v>4</v>
      </c>
      <c r="S16" s="14">
        <v>10</v>
      </c>
      <c r="T16" s="14">
        <v>25</v>
      </c>
      <c r="U16" s="14">
        <v>4</v>
      </c>
      <c r="V16" s="14"/>
      <c r="W16" s="14"/>
      <c r="X16" s="14">
        <v>32</v>
      </c>
      <c r="Y16" s="14"/>
      <c r="Z16" s="14">
        <v>3</v>
      </c>
      <c r="AA16" s="14">
        <v>13</v>
      </c>
      <c r="AB16" s="14"/>
      <c r="AC16" s="14"/>
      <c r="AD16" s="13">
        <f t="shared" si="5"/>
        <v>124</v>
      </c>
      <c r="AE16" s="15">
        <f t="shared" si="2"/>
        <v>1</v>
      </c>
      <c r="AF16" s="7">
        <f t="shared" si="3"/>
        <v>1</v>
      </c>
      <c r="AG16" s="13">
        <f t="shared" si="6"/>
        <v>0</v>
      </c>
    </row>
    <row r="17" spans="1:33" ht="15.75" x14ac:dyDescent="0.25">
      <c r="A17" s="20" t="s">
        <v>45</v>
      </c>
      <c r="B17" s="21">
        <v>50</v>
      </c>
      <c r="C17" s="10">
        <v>1</v>
      </c>
      <c r="D17" s="10">
        <v>80</v>
      </c>
      <c r="E17" s="12"/>
      <c r="F17" s="1">
        <f>'16.6'!AF17</f>
        <v>192</v>
      </c>
      <c r="G17" s="22">
        <f t="shared" si="4"/>
        <v>192</v>
      </c>
      <c r="H17" s="7"/>
      <c r="I17" s="7"/>
      <c r="J17" s="7"/>
      <c r="K17" s="7"/>
      <c r="L17" s="7"/>
      <c r="M17" s="7"/>
      <c r="N17" s="6">
        <f t="shared" si="0"/>
        <v>0</v>
      </c>
      <c r="O17" s="11">
        <f t="shared" si="1"/>
        <v>192</v>
      </c>
      <c r="P17" s="14"/>
      <c r="Q17" s="14">
        <v>16</v>
      </c>
      <c r="R17" s="14">
        <v>4</v>
      </c>
      <c r="S17" s="14">
        <v>8</v>
      </c>
      <c r="T17" s="14">
        <v>15</v>
      </c>
      <c r="U17" s="14">
        <v>6</v>
      </c>
      <c r="V17" s="14"/>
      <c r="W17" s="14"/>
      <c r="X17" s="14">
        <v>8</v>
      </c>
      <c r="Y17" s="14"/>
      <c r="Z17" s="14">
        <v>4</v>
      </c>
      <c r="AA17" s="14"/>
      <c r="AB17" s="14"/>
      <c r="AC17" s="14">
        <v>1</v>
      </c>
      <c r="AD17" s="13">
        <f t="shared" si="5"/>
        <v>61</v>
      </c>
      <c r="AE17" s="15">
        <f t="shared" si="2"/>
        <v>131</v>
      </c>
      <c r="AF17" s="7">
        <f t="shared" si="3"/>
        <v>130</v>
      </c>
      <c r="AG17" s="13">
        <f t="shared" si="6"/>
        <v>0</v>
      </c>
    </row>
    <row r="18" spans="1:33" ht="15.75" x14ac:dyDescent="0.25">
      <c r="A18" s="20" t="s">
        <v>46</v>
      </c>
      <c r="B18" s="21">
        <v>50</v>
      </c>
      <c r="C18" s="10">
        <v>1</v>
      </c>
      <c r="D18" s="10">
        <v>17</v>
      </c>
      <c r="E18" s="12"/>
      <c r="F18" s="1">
        <f>'16.6'!AF18</f>
        <v>71</v>
      </c>
      <c r="G18" s="22">
        <f t="shared" si="4"/>
        <v>71</v>
      </c>
      <c r="H18" s="7"/>
      <c r="I18" s="7"/>
      <c r="J18" s="7"/>
      <c r="K18" s="7"/>
      <c r="L18" s="7"/>
      <c r="M18" s="7"/>
      <c r="N18" s="6">
        <f t="shared" si="0"/>
        <v>0</v>
      </c>
      <c r="O18" s="11">
        <f t="shared" si="1"/>
        <v>71</v>
      </c>
      <c r="P18" s="14">
        <v>1</v>
      </c>
      <c r="Q18" s="14"/>
      <c r="R18" s="14"/>
      <c r="S18" s="14"/>
      <c r="T18" s="14"/>
      <c r="U18" s="14"/>
      <c r="V18" s="14"/>
      <c r="W18" s="14"/>
      <c r="X18" s="14"/>
      <c r="Y18" s="14"/>
      <c r="Z18" s="14">
        <v>3</v>
      </c>
      <c r="AA18" s="14"/>
      <c r="AB18" s="14"/>
      <c r="AC18" s="14"/>
      <c r="AD18" s="13">
        <f t="shared" si="5"/>
        <v>4</v>
      </c>
      <c r="AE18" s="15">
        <f t="shared" si="2"/>
        <v>67</v>
      </c>
      <c r="AF18" s="7">
        <f t="shared" si="3"/>
        <v>67</v>
      </c>
      <c r="AG18" s="13">
        <f t="shared" si="6"/>
        <v>0</v>
      </c>
    </row>
    <row r="19" spans="1:33" ht="15.75" x14ac:dyDescent="0.25">
      <c r="A19" s="20" t="s">
        <v>25</v>
      </c>
      <c r="B19" s="21">
        <v>50</v>
      </c>
      <c r="C19" s="10">
        <v>4</v>
      </c>
      <c r="D19" s="10">
        <v>36</v>
      </c>
      <c r="E19" s="12">
        <v>175</v>
      </c>
      <c r="F19" s="1">
        <f>'16.6'!AF19</f>
        <v>131</v>
      </c>
      <c r="G19" s="22">
        <f t="shared" si="4"/>
        <v>306</v>
      </c>
      <c r="H19" s="7"/>
      <c r="I19" s="7"/>
      <c r="J19" s="7"/>
      <c r="K19" s="7"/>
      <c r="L19" s="7">
        <v>20</v>
      </c>
      <c r="M19" s="7"/>
      <c r="N19" s="6">
        <f t="shared" si="0"/>
        <v>20</v>
      </c>
      <c r="O19" s="11">
        <f t="shared" si="1"/>
        <v>286</v>
      </c>
      <c r="P19" s="14">
        <v>7</v>
      </c>
      <c r="Q19" s="14">
        <v>13</v>
      </c>
      <c r="R19" s="14"/>
      <c r="S19" s="14"/>
      <c r="T19" s="14">
        <v>10</v>
      </c>
      <c r="U19" s="14">
        <v>5</v>
      </c>
      <c r="V19" s="14"/>
      <c r="W19" s="14"/>
      <c r="X19" s="14">
        <v>14</v>
      </c>
      <c r="Y19" s="14"/>
      <c r="Z19" s="14"/>
      <c r="AA19" s="14"/>
      <c r="AB19" s="14"/>
      <c r="AC19" s="14">
        <v>1</v>
      </c>
      <c r="AD19" s="13">
        <f>SUM(P19:AB19)</f>
        <v>49</v>
      </c>
      <c r="AE19" s="15">
        <f t="shared" ref="AE19:AE24" si="7">O19-AD19</f>
        <v>237</v>
      </c>
      <c r="AF19" s="7">
        <f t="shared" si="3"/>
        <v>236</v>
      </c>
      <c r="AG19" s="13">
        <f t="shared" si="6"/>
        <v>0</v>
      </c>
    </row>
    <row r="20" spans="1:33" ht="15.75" x14ac:dyDescent="0.25">
      <c r="A20" s="20" t="s">
        <v>26</v>
      </c>
      <c r="B20" s="21">
        <v>25</v>
      </c>
      <c r="C20" s="10"/>
      <c r="D20" s="10"/>
      <c r="E20" s="12"/>
      <c r="F20" s="1">
        <f>'16.6'!AF20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2</v>
      </c>
      <c r="D21" s="10">
        <v>14</v>
      </c>
      <c r="E21" s="12"/>
      <c r="F21" s="1">
        <f>'16.6'!AF21</f>
        <v>129</v>
      </c>
      <c r="G21" s="22">
        <f t="shared" si="4"/>
        <v>129</v>
      </c>
      <c r="H21" s="7"/>
      <c r="I21" s="7"/>
      <c r="J21" s="7"/>
      <c r="K21" s="7"/>
      <c r="L21" s="7">
        <v>15</v>
      </c>
      <c r="M21" s="7"/>
      <c r="N21" s="6">
        <f t="shared" si="0"/>
        <v>15</v>
      </c>
      <c r="O21" s="11">
        <f t="shared" si="1"/>
        <v>114</v>
      </c>
      <c r="P21" s="14">
        <v>12</v>
      </c>
      <c r="Q21" s="14"/>
      <c r="R21" s="14"/>
      <c r="S21" s="14"/>
      <c r="T21" s="14">
        <v>10</v>
      </c>
      <c r="U21" s="14"/>
      <c r="V21" s="14"/>
      <c r="W21" s="14"/>
      <c r="X21" s="14">
        <v>10</v>
      </c>
      <c r="Y21" s="14"/>
      <c r="Z21" s="14"/>
      <c r="AA21" s="14"/>
      <c r="AB21" s="14"/>
      <c r="AC21" s="14">
        <v>2</v>
      </c>
      <c r="AD21" s="13">
        <f t="shared" si="5"/>
        <v>32</v>
      </c>
      <c r="AE21" s="15">
        <f t="shared" si="7"/>
        <v>82</v>
      </c>
      <c r="AF21" s="7">
        <f t="shared" si="3"/>
        <v>80</v>
      </c>
      <c r="AG21" s="13">
        <f t="shared" si="6"/>
        <v>0</v>
      </c>
    </row>
    <row r="22" spans="1:33" ht="15.75" x14ac:dyDescent="0.25">
      <c r="A22" s="20" t="s">
        <v>28</v>
      </c>
      <c r="B22" s="21">
        <v>40</v>
      </c>
      <c r="C22" s="10">
        <v>0</v>
      </c>
      <c r="D22" s="10">
        <v>84</v>
      </c>
      <c r="E22" s="12"/>
      <c r="F22" s="1">
        <f>'16.6'!AF22</f>
        <v>113</v>
      </c>
      <c r="G22" s="22">
        <f t="shared" si="4"/>
        <v>113</v>
      </c>
      <c r="H22" s="7"/>
      <c r="I22" s="7"/>
      <c r="J22" s="7"/>
      <c r="K22" s="7"/>
      <c r="L22" s="7"/>
      <c r="M22" s="7"/>
      <c r="N22" s="6">
        <f t="shared" si="0"/>
        <v>0</v>
      </c>
      <c r="O22" s="11">
        <f t="shared" si="1"/>
        <v>113</v>
      </c>
      <c r="P22" s="14">
        <v>12</v>
      </c>
      <c r="Q22" s="14"/>
      <c r="R22" s="14"/>
      <c r="S22" s="14"/>
      <c r="T22" s="14">
        <v>3</v>
      </c>
      <c r="U22" s="14">
        <v>11</v>
      </c>
      <c r="V22" s="14"/>
      <c r="W22" s="14"/>
      <c r="X22" s="14">
        <v>3</v>
      </c>
      <c r="Y22" s="14"/>
      <c r="Z22" s="14"/>
      <c r="AA22" s="14"/>
      <c r="AB22" s="14"/>
      <c r="AC22" s="14"/>
      <c r="AD22" s="13">
        <f t="shared" si="5"/>
        <v>29</v>
      </c>
      <c r="AE22" s="15">
        <f t="shared" si="7"/>
        <v>84</v>
      </c>
      <c r="AF22" s="7">
        <f t="shared" si="3"/>
        <v>84</v>
      </c>
      <c r="AG22" s="13">
        <f t="shared" si="6"/>
        <v>0</v>
      </c>
    </row>
    <row r="23" spans="1:33" ht="15.75" x14ac:dyDescent="0.25">
      <c r="A23" s="20" t="s">
        <v>29</v>
      </c>
      <c r="B23" s="21">
        <v>40</v>
      </c>
      <c r="C23" s="10">
        <v>0</v>
      </c>
      <c r="D23" s="10">
        <v>106</v>
      </c>
      <c r="E23" s="12"/>
      <c r="F23" s="1">
        <f>'16.6'!AF23</f>
        <v>120</v>
      </c>
      <c r="G23" s="22">
        <f t="shared" si="4"/>
        <v>120</v>
      </c>
      <c r="H23" s="7"/>
      <c r="I23" s="7"/>
      <c r="J23" s="7"/>
      <c r="K23" s="7"/>
      <c r="L23" s="7"/>
      <c r="M23" s="7"/>
      <c r="N23" s="6">
        <f t="shared" si="0"/>
        <v>0</v>
      </c>
      <c r="O23" s="11">
        <f t="shared" si="1"/>
        <v>120</v>
      </c>
      <c r="P23" s="14">
        <v>5</v>
      </c>
      <c r="Q23" s="14"/>
      <c r="R23" s="14"/>
      <c r="S23" s="14"/>
      <c r="T23" s="14"/>
      <c r="U23" s="14">
        <v>4</v>
      </c>
      <c r="V23" s="14"/>
      <c r="W23" s="14"/>
      <c r="X23" s="14"/>
      <c r="Y23" s="14"/>
      <c r="Z23" s="14">
        <v>5</v>
      </c>
      <c r="AA23" s="14"/>
      <c r="AB23" s="14"/>
      <c r="AC23" s="14"/>
      <c r="AD23" s="13">
        <f t="shared" si="5"/>
        <v>14</v>
      </c>
      <c r="AE23" s="15">
        <f t="shared" si="7"/>
        <v>106</v>
      </c>
      <c r="AF23" s="7">
        <f t="shared" si="3"/>
        <v>106</v>
      </c>
      <c r="AG23" s="13">
        <f t="shared" si="6"/>
        <v>0</v>
      </c>
    </row>
    <row r="24" spans="1:33" ht="15.75" x14ac:dyDescent="0.25">
      <c r="A24" s="20" t="s">
        <v>30</v>
      </c>
      <c r="B24" s="21">
        <v>50</v>
      </c>
      <c r="C24" s="10">
        <v>4</v>
      </c>
      <c r="D24" s="10">
        <v>58</v>
      </c>
      <c r="E24" s="12">
        <v>180</v>
      </c>
      <c r="F24" s="1">
        <f>'16.6'!AF24</f>
        <v>99</v>
      </c>
      <c r="G24" s="22">
        <f t="shared" si="4"/>
        <v>279</v>
      </c>
      <c r="H24" s="7"/>
      <c r="I24" s="7">
        <v>19</v>
      </c>
      <c r="J24" s="7"/>
      <c r="K24" s="7"/>
      <c r="L24" s="7"/>
      <c r="M24" s="7"/>
      <c r="N24" s="6">
        <f t="shared" si="0"/>
        <v>19</v>
      </c>
      <c r="O24" s="11">
        <f t="shared" si="1"/>
        <v>260</v>
      </c>
      <c r="P24" s="14"/>
      <c r="Q24" s="14"/>
      <c r="R24" s="14"/>
      <c r="S24" s="14"/>
      <c r="T24" s="14">
        <v>1</v>
      </c>
      <c r="U24" s="14"/>
      <c r="V24" s="14"/>
      <c r="W24" s="14"/>
      <c r="X24" s="14"/>
      <c r="Y24" s="14"/>
      <c r="Z24" s="14"/>
      <c r="AA24" s="14"/>
      <c r="AB24" s="14">
        <v>1</v>
      </c>
      <c r="AC24" s="14"/>
      <c r="AD24" s="13">
        <f t="shared" si="5"/>
        <v>2</v>
      </c>
      <c r="AE24" s="15">
        <f t="shared" si="7"/>
        <v>258</v>
      </c>
      <c r="AF24" s="7">
        <f t="shared" si="3"/>
        <v>258</v>
      </c>
      <c r="AG24" s="13">
        <f t="shared" si="6"/>
        <v>0</v>
      </c>
    </row>
    <row r="25" spans="1:33" x14ac:dyDescent="0.25">
      <c r="E25" s="19">
        <f>SUM(E3:E24)</f>
        <v>1065</v>
      </c>
      <c r="F25" s="19">
        <f>SUM(F3:F24)</f>
        <v>8645</v>
      </c>
      <c r="G25" s="19">
        <f t="shared" ref="G25:AG25" si="8">SUM(G3:G24)</f>
        <v>9710</v>
      </c>
      <c r="H25" s="19">
        <f>SUM(H3:H24)</f>
        <v>0</v>
      </c>
      <c r="I25" s="19">
        <f t="shared" ref="I25:J25" si="9">SUM(I3:I24)</f>
        <v>31</v>
      </c>
      <c r="J25" s="19">
        <f t="shared" si="9"/>
        <v>100</v>
      </c>
      <c r="K25" s="19">
        <f t="shared" si="8"/>
        <v>0</v>
      </c>
      <c r="L25" s="19">
        <f t="shared" si="8"/>
        <v>75</v>
      </c>
      <c r="M25" s="19">
        <f t="shared" si="8"/>
        <v>0</v>
      </c>
      <c r="N25" s="19">
        <f>SUM(N3:N24)</f>
        <v>206</v>
      </c>
      <c r="O25" s="19">
        <f t="shared" si="8"/>
        <v>9504</v>
      </c>
      <c r="P25" s="19">
        <f t="shared" si="8"/>
        <v>343</v>
      </c>
      <c r="Q25" s="19">
        <f t="shared" si="8"/>
        <v>156</v>
      </c>
      <c r="R25" s="19">
        <f t="shared" si="8"/>
        <v>129</v>
      </c>
      <c r="S25" s="19">
        <f t="shared" si="8"/>
        <v>104</v>
      </c>
      <c r="T25" s="19">
        <f t="shared" si="8"/>
        <v>217</v>
      </c>
      <c r="U25" s="19">
        <f t="shared" si="8"/>
        <v>141</v>
      </c>
      <c r="V25" s="19"/>
      <c r="W25" s="19"/>
      <c r="X25" s="19"/>
      <c r="Y25" s="19"/>
      <c r="Z25" s="19">
        <f>SUM(Z3:Z24)</f>
        <v>203</v>
      </c>
      <c r="AA25" s="19">
        <f t="shared" si="8"/>
        <v>116</v>
      </c>
      <c r="AB25" s="19"/>
      <c r="AC25" s="19">
        <f t="shared" si="8"/>
        <v>15</v>
      </c>
      <c r="AD25" s="19">
        <f t="shared" si="8"/>
        <v>1608</v>
      </c>
      <c r="AE25" s="19">
        <f t="shared" si="8"/>
        <v>7896</v>
      </c>
      <c r="AF25" s="19">
        <f t="shared" si="8"/>
        <v>7881</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pane xSplit="4" ySplit="2" topLeftCell="U6" activePane="bottomRight" state="frozen"/>
      <selection pane="topRight" activeCell="E1" sqref="E1"/>
      <selection pane="bottomLeft" activeCell="A3" sqref="A3"/>
      <selection pane="bottomRight" activeCell="O18" sqref="O18:O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297" t="s">
        <v>12</v>
      </c>
      <c r="F1" s="297"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298"/>
      <c r="F2" s="298"/>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65</v>
      </c>
      <c r="D3" s="9">
        <v>19</v>
      </c>
      <c r="E3" s="12"/>
      <c r="F3" s="1">
        <f>'17.6'!AF3</f>
        <v>2164</v>
      </c>
      <c r="G3" s="22">
        <f>SUM(E3:F3)</f>
        <v>2164</v>
      </c>
      <c r="H3" s="7"/>
      <c r="I3" s="7"/>
      <c r="J3" s="7"/>
      <c r="K3" s="7"/>
      <c r="L3" s="7"/>
      <c r="M3" s="7"/>
      <c r="N3" s="6">
        <f t="shared" ref="N3:N18" si="0">SUBTOTAL(9,H3:M3)</f>
        <v>0</v>
      </c>
      <c r="O3" s="11">
        <f t="shared" ref="O3:O24" si="1">G3-N3</f>
        <v>2164</v>
      </c>
      <c r="P3" s="14"/>
      <c r="Q3" s="14"/>
      <c r="R3" s="14"/>
      <c r="S3" s="14"/>
      <c r="T3" s="14"/>
      <c r="U3" s="14"/>
      <c r="V3" s="14"/>
      <c r="W3" s="14"/>
      <c r="X3" s="14"/>
      <c r="Y3" s="14"/>
      <c r="Z3" s="14"/>
      <c r="AA3" s="14"/>
      <c r="AB3" s="14"/>
      <c r="AC3" s="14"/>
      <c r="AD3" s="13">
        <f>SUM(P3:AB3)</f>
        <v>0</v>
      </c>
      <c r="AE3" s="15">
        <f t="shared" ref="AE3:AE18" si="2">O3-AD3</f>
        <v>2164</v>
      </c>
      <c r="AF3" s="7">
        <f t="shared" ref="AF3:AF24" si="3">(B3*C3)+D3</f>
        <v>2164</v>
      </c>
      <c r="AG3" s="13">
        <f>AF3+AC3-AE3</f>
        <v>0</v>
      </c>
    </row>
    <row r="4" spans="1:33" ht="15.75" x14ac:dyDescent="0.25">
      <c r="A4" s="20" t="s">
        <v>32</v>
      </c>
      <c r="B4" s="21">
        <v>70</v>
      </c>
      <c r="C4" s="9">
        <v>32</v>
      </c>
      <c r="D4" s="9">
        <v>6</v>
      </c>
      <c r="E4" s="12"/>
      <c r="F4" s="1">
        <f>'17.6'!AF4</f>
        <v>2246</v>
      </c>
      <c r="G4" s="22">
        <f t="shared" ref="G4:G24" si="4">SUM(E4:F4)</f>
        <v>2246</v>
      </c>
      <c r="H4" s="7"/>
      <c r="I4" s="7"/>
      <c r="J4" s="7"/>
      <c r="K4" s="7"/>
      <c r="L4" s="7"/>
      <c r="M4" s="7"/>
      <c r="N4" s="6">
        <f t="shared" si="0"/>
        <v>0</v>
      </c>
      <c r="O4" s="11">
        <f t="shared" si="1"/>
        <v>2246</v>
      </c>
      <c r="P4" s="14"/>
      <c r="Q4" s="14"/>
      <c r="R4" s="14"/>
      <c r="S4" s="14"/>
      <c r="T4" s="14"/>
      <c r="U4" s="14"/>
      <c r="V4" s="14"/>
      <c r="W4" s="14"/>
      <c r="X4" s="14"/>
      <c r="Y4" s="14"/>
      <c r="Z4" s="14"/>
      <c r="AA4" s="14"/>
      <c r="AB4" s="14"/>
      <c r="AC4" s="14"/>
      <c r="AD4" s="13">
        <f t="shared" ref="AD4:AD24" si="5">SUM(P4:AB4)</f>
        <v>0</v>
      </c>
      <c r="AE4" s="15">
        <f t="shared" si="2"/>
        <v>2246</v>
      </c>
      <c r="AF4" s="7">
        <f t="shared" si="3"/>
        <v>2246</v>
      </c>
      <c r="AG4" s="13">
        <f t="shared" ref="AG4:AG24" si="6">AF4+AC4-AE4</f>
        <v>0</v>
      </c>
    </row>
    <row r="5" spans="1:33" ht="15.75" x14ac:dyDescent="0.25">
      <c r="A5" s="20" t="s">
        <v>33</v>
      </c>
      <c r="B5" s="21">
        <v>45</v>
      </c>
      <c r="C5" s="8">
        <v>5</v>
      </c>
      <c r="D5" s="8">
        <v>17</v>
      </c>
      <c r="E5" s="12"/>
      <c r="F5" s="1">
        <f>'17.6'!AF5</f>
        <v>242</v>
      </c>
      <c r="G5" s="22">
        <f t="shared" si="4"/>
        <v>242</v>
      </c>
      <c r="H5" s="7"/>
      <c r="I5" s="7"/>
      <c r="J5" s="7"/>
      <c r="K5" s="7"/>
      <c r="L5" s="7"/>
      <c r="M5" s="7"/>
      <c r="N5" s="6">
        <f t="shared" si="0"/>
        <v>0</v>
      </c>
      <c r="O5" s="11">
        <f t="shared" si="1"/>
        <v>242</v>
      </c>
      <c r="P5" s="14"/>
      <c r="Q5" s="14"/>
      <c r="R5" s="14"/>
      <c r="S5" s="14"/>
      <c r="T5" s="14"/>
      <c r="U5" s="14"/>
      <c r="V5" s="14"/>
      <c r="W5" s="14"/>
      <c r="X5" s="14"/>
      <c r="Y5" s="14"/>
      <c r="Z5" s="14"/>
      <c r="AA5" s="14"/>
      <c r="AB5" s="14"/>
      <c r="AC5" s="14"/>
      <c r="AD5" s="13">
        <f t="shared" si="5"/>
        <v>0</v>
      </c>
      <c r="AE5" s="15">
        <f t="shared" si="2"/>
        <v>242</v>
      </c>
      <c r="AF5" s="7">
        <f t="shared" si="3"/>
        <v>242</v>
      </c>
      <c r="AG5" s="13">
        <f t="shared" si="6"/>
        <v>0</v>
      </c>
    </row>
    <row r="6" spans="1:33" ht="15.75" x14ac:dyDescent="0.25">
      <c r="A6" s="20" t="s">
        <v>34</v>
      </c>
      <c r="B6" s="21">
        <v>90</v>
      </c>
      <c r="C6" s="8">
        <v>0</v>
      </c>
      <c r="D6" s="8">
        <v>78</v>
      </c>
      <c r="E6" s="12"/>
      <c r="F6" s="1">
        <f>'17.6'!AF6</f>
        <v>78</v>
      </c>
      <c r="G6" s="22">
        <f t="shared" si="4"/>
        <v>78</v>
      </c>
      <c r="H6" s="7"/>
      <c r="I6" s="7"/>
      <c r="J6" s="7"/>
      <c r="K6" s="7"/>
      <c r="L6" s="7"/>
      <c r="M6" s="7"/>
      <c r="N6" s="6">
        <f t="shared" si="0"/>
        <v>0</v>
      </c>
      <c r="O6" s="11">
        <f t="shared" si="1"/>
        <v>78</v>
      </c>
      <c r="P6" s="14"/>
      <c r="Q6" s="14"/>
      <c r="R6" s="14"/>
      <c r="S6" s="14"/>
      <c r="T6" s="14"/>
      <c r="U6" s="14"/>
      <c r="V6" s="14"/>
      <c r="W6" s="14"/>
      <c r="X6" s="14"/>
      <c r="Y6" s="14"/>
      <c r="Z6" s="14"/>
      <c r="AA6" s="14"/>
      <c r="AB6" s="14"/>
      <c r="AC6" s="14"/>
      <c r="AD6" s="13">
        <f t="shared" si="5"/>
        <v>0</v>
      </c>
      <c r="AE6" s="15">
        <f t="shared" si="2"/>
        <v>78</v>
      </c>
      <c r="AF6" s="7">
        <f t="shared" si="3"/>
        <v>78</v>
      </c>
      <c r="AG6" s="13">
        <f t="shared" si="6"/>
        <v>0</v>
      </c>
    </row>
    <row r="7" spans="1:33" ht="15.75" x14ac:dyDescent="0.25">
      <c r="A7" s="20" t="s">
        <v>35</v>
      </c>
      <c r="B7" s="21">
        <v>80</v>
      </c>
      <c r="C7" s="8">
        <v>1</v>
      </c>
      <c r="D7" s="8">
        <v>51</v>
      </c>
      <c r="E7" s="12"/>
      <c r="F7" s="1">
        <f>'17.6'!AF7</f>
        <v>131</v>
      </c>
      <c r="G7" s="22">
        <f t="shared" si="4"/>
        <v>131</v>
      </c>
      <c r="H7" s="7"/>
      <c r="I7" s="7"/>
      <c r="J7" s="7"/>
      <c r="K7" s="7"/>
      <c r="L7" s="7"/>
      <c r="M7" s="7"/>
      <c r="N7" s="6">
        <f t="shared" si="0"/>
        <v>0</v>
      </c>
      <c r="O7" s="11">
        <f t="shared" si="1"/>
        <v>131</v>
      </c>
      <c r="P7" s="14"/>
      <c r="Q7" s="14"/>
      <c r="R7" s="14"/>
      <c r="S7" s="14"/>
      <c r="T7" s="14"/>
      <c r="U7" s="14"/>
      <c r="V7" s="14"/>
      <c r="W7" s="14"/>
      <c r="X7" s="14"/>
      <c r="Y7" s="14"/>
      <c r="Z7" s="14"/>
      <c r="AA7" s="14"/>
      <c r="AB7" s="14"/>
      <c r="AC7" s="14"/>
      <c r="AD7" s="13">
        <f t="shared" si="5"/>
        <v>0</v>
      </c>
      <c r="AE7" s="15">
        <f t="shared" si="2"/>
        <v>131</v>
      </c>
      <c r="AF7" s="7">
        <f t="shared" si="3"/>
        <v>131</v>
      </c>
      <c r="AG7" s="13">
        <f t="shared" si="6"/>
        <v>0</v>
      </c>
    </row>
    <row r="8" spans="1:33" ht="15.75" x14ac:dyDescent="0.25">
      <c r="A8" s="20" t="s">
        <v>36</v>
      </c>
      <c r="B8" s="21">
        <v>30</v>
      </c>
      <c r="C8" s="8">
        <v>1</v>
      </c>
      <c r="D8" s="8"/>
      <c r="E8" s="12"/>
      <c r="F8" s="1">
        <f>'17.6'!AF8</f>
        <v>30</v>
      </c>
      <c r="G8" s="22">
        <f t="shared" si="4"/>
        <v>30</v>
      </c>
      <c r="H8" s="7"/>
      <c r="I8" s="7"/>
      <c r="J8" s="7"/>
      <c r="K8" s="7"/>
      <c r="L8" s="7"/>
      <c r="M8" s="7"/>
      <c r="N8" s="6">
        <f t="shared" si="0"/>
        <v>0</v>
      </c>
      <c r="O8" s="11">
        <f t="shared" si="1"/>
        <v>30</v>
      </c>
      <c r="P8" s="14"/>
      <c r="Q8" s="14"/>
      <c r="R8" s="14"/>
      <c r="S8" s="14"/>
      <c r="T8" s="14"/>
      <c r="U8" s="14"/>
      <c r="V8" s="14"/>
      <c r="W8" s="14"/>
      <c r="X8" s="14"/>
      <c r="Y8" s="14"/>
      <c r="Z8" s="14"/>
      <c r="AA8" s="14"/>
      <c r="AB8" s="14"/>
      <c r="AC8" s="14"/>
      <c r="AD8" s="13">
        <f t="shared" si="5"/>
        <v>0</v>
      </c>
      <c r="AE8" s="15">
        <f t="shared" si="2"/>
        <v>30</v>
      </c>
      <c r="AF8" s="7">
        <f t="shared" si="3"/>
        <v>30</v>
      </c>
      <c r="AG8" s="13">
        <f t="shared" si="6"/>
        <v>0</v>
      </c>
    </row>
    <row r="9" spans="1:33" ht="15.75" x14ac:dyDescent="0.25">
      <c r="A9" s="20" t="s">
        <v>37</v>
      </c>
      <c r="B9" s="21">
        <v>120</v>
      </c>
      <c r="C9" s="9">
        <v>5</v>
      </c>
      <c r="D9" s="9">
        <v>38</v>
      </c>
      <c r="E9" s="12"/>
      <c r="F9" s="1">
        <f>'17.6'!AF9</f>
        <v>638</v>
      </c>
      <c r="G9" s="22">
        <f t="shared" si="4"/>
        <v>638</v>
      </c>
      <c r="H9" s="7"/>
      <c r="I9" s="7"/>
      <c r="J9" s="7"/>
      <c r="K9" s="7"/>
      <c r="L9" s="7"/>
      <c r="M9" s="7"/>
      <c r="N9" s="6">
        <f t="shared" si="0"/>
        <v>0</v>
      </c>
      <c r="O9" s="11">
        <f t="shared" si="1"/>
        <v>638</v>
      </c>
      <c r="P9" s="14"/>
      <c r="Q9" s="14"/>
      <c r="R9" s="14"/>
      <c r="S9" s="14"/>
      <c r="T9" s="14"/>
      <c r="U9" s="14"/>
      <c r="V9" s="14"/>
      <c r="W9" s="14"/>
      <c r="X9" s="14"/>
      <c r="Y9" s="14"/>
      <c r="Z9" s="14"/>
      <c r="AA9" s="14"/>
      <c r="AB9" s="14"/>
      <c r="AC9" s="14"/>
      <c r="AD9" s="13">
        <f t="shared" si="5"/>
        <v>0</v>
      </c>
      <c r="AE9" s="15">
        <f t="shared" si="2"/>
        <v>638</v>
      </c>
      <c r="AF9" s="7">
        <f t="shared" si="3"/>
        <v>638</v>
      </c>
      <c r="AG9" s="13">
        <f t="shared" si="6"/>
        <v>0</v>
      </c>
    </row>
    <row r="10" spans="1:33" ht="15.75" x14ac:dyDescent="0.25">
      <c r="A10" s="20" t="s">
        <v>38</v>
      </c>
      <c r="B10" s="21">
        <v>40</v>
      </c>
      <c r="C10" s="8">
        <v>2</v>
      </c>
      <c r="D10" s="8">
        <v>22</v>
      </c>
      <c r="E10" s="12"/>
      <c r="F10" s="1">
        <f>'17.6'!AF10</f>
        <v>102</v>
      </c>
      <c r="G10" s="22">
        <f t="shared" si="4"/>
        <v>102</v>
      </c>
      <c r="H10" s="7"/>
      <c r="I10" s="7"/>
      <c r="J10" s="7"/>
      <c r="K10" s="7"/>
      <c r="L10" s="7"/>
      <c r="M10" s="7"/>
      <c r="N10" s="6">
        <f t="shared" si="0"/>
        <v>0</v>
      </c>
      <c r="O10" s="11">
        <f t="shared" si="1"/>
        <v>102</v>
      </c>
      <c r="P10" s="14"/>
      <c r="Q10" s="14"/>
      <c r="R10" s="14"/>
      <c r="S10" s="14"/>
      <c r="T10" s="14"/>
      <c r="U10" s="14"/>
      <c r="V10" s="14"/>
      <c r="W10" s="14"/>
      <c r="X10" s="14"/>
      <c r="Y10" s="14"/>
      <c r="Z10" s="14"/>
      <c r="AA10" s="14"/>
      <c r="AB10" s="14"/>
      <c r="AC10" s="14"/>
      <c r="AD10" s="13">
        <f t="shared" si="5"/>
        <v>0</v>
      </c>
      <c r="AE10" s="15">
        <f t="shared" si="2"/>
        <v>102</v>
      </c>
      <c r="AF10" s="7">
        <f t="shared" si="3"/>
        <v>102</v>
      </c>
      <c r="AG10" s="13">
        <f t="shared" si="6"/>
        <v>0</v>
      </c>
    </row>
    <row r="11" spans="1:33" ht="15.75" x14ac:dyDescent="0.25">
      <c r="A11" s="20" t="s">
        <v>39</v>
      </c>
      <c r="B11" s="21">
        <v>65</v>
      </c>
      <c r="C11" s="8">
        <v>6</v>
      </c>
      <c r="D11" s="8">
        <v>7</v>
      </c>
      <c r="E11" s="12"/>
      <c r="F11" s="1">
        <f>'17.6'!AF11</f>
        <v>397</v>
      </c>
      <c r="G11" s="22">
        <f t="shared" si="4"/>
        <v>397</v>
      </c>
      <c r="H11" s="7"/>
      <c r="I11" s="7"/>
      <c r="J11" s="7"/>
      <c r="K11" s="7"/>
      <c r="L11" s="7"/>
      <c r="M11" s="7"/>
      <c r="N11" s="6">
        <f t="shared" si="0"/>
        <v>0</v>
      </c>
      <c r="O11" s="11">
        <f t="shared" si="1"/>
        <v>397</v>
      </c>
      <c r="P11" s="14"/>
      <c r="Q11" s="14"/>
      <c r="R11" s="14"/>
      <c r="S11" s="14"/>
      <c r="T11" s="14"/>
      <c r="U11" s="14"/>
      <c r="V11" s="14"/>
      <c r="W11" s="14"/>
      <c r="X11" s="14"/>
      <c r="Y11" s="14"/>
      <c r="Z11" s="14"/>
      <c r="AA11" s="14"/>
      <c r="AB11" s="14"/>
      <c r="AC11" s="14"/>
      <c r="AD11" s="13">
        <f t="shared" si="5"/>
        <v>0</v>
      </c>
      <c r="AE11" s="15">
        <f t="shared" si="2"/>
        <v>397</v>
      </c>
      <c r="AF11" s="7">
        <f t="shared" si="3"/>
        <v>397</v>
      </c>
      <c r="AG11" s="13">
        <f t="shared" si="6"/>
        <v>0</v>
      </c>
    </row>
    <row r="12" spans="1:33" ht="15.75" x14ac:dyDescent="0.25">
      <c r="A12" s="20" t="s">
        <v>40</v>
      </c>
      <c r="B12" s="21">
        <v>100</v>
      </c>
      <c r="C12" s="8">
        <v>5</v>
      </c>
      <c r="D12" s="8">
        <v>89</v>
      </c>
      <c r="E12" s="12"/>
      <c r="F12" s="1">
        <f>'17.6'!AF12</f>
        <v>589</v>
      </c>
      <c r="G12" s="22">
        <f t="shared" si="4"/>
        <v>589</v>
      </c>
      <c r="H12" s="7"/>
      <c r="I12" s="7"/>
      <c r="J12" s="7"/>
      <c r="K12" s="7"/>
      <c r="L12" s="7"/>
      <c r="M12" s="7"/>
      <c r="N12" s="6">
        <f t="shared" si="0"/>
        <v>0</v>
      </c>
      <c r="O12" s="11">
        <f t="shared" si="1"/>
        <v>589</v>
      </c>
      <c r="P12" s="14"/>
      <c r="Q12" s="14"/>
      <c r="R12" s="14"/>
      <c r="S12" s="14"/>
      <c r="T12" s="14"/>
      <c r="U12" s="14"/>
      <c r="V12" s="14"/>
      <c r="W12" s="14"/>
      <c r="X12" s="14"/>
      <c r="Y12" s="14"/>
      <c r="Z12" s="14"/>
      <c r="AA12" s="14"/>
      <c r="AB12" s="14"/>
      <c r="AC12" s="14"/>
      <c r="AD12" s="13">
        <f t="shared" si="5"/>
        <v>0</v>
      </c>
      <c r="AE12" s="15">
        <f t="shared" si="2"/>
        <v>589</v>
      </c>
      <c r="AF12" s="7">
        <f t="shared" si="3"/>
        <v>589</v>
      </c>
      <c r="AG12" s="13">
        <f t="shared" si="6"/>
        <v>0</v>
      </c>
    </row>
    <row r="13" spans="1:33" ht="15.75" x14ac:dyDescent="0.25">
      <c r="A13" s="20" t="s">
        <v>41</v>
      </c>
      <c r="B13" s="21">
        <v>0</v>
      </c>
      <c r="C13" s="10"/>
      <c r="D13" s="10"/>
      <c r="E13" s="12"/>
      <c r="F13" s="1">
        <f>'17.6'!AF13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4</v>
      </c>
      <c r="D14" s="10">
        <v>46</v>
      </c>
      <c r="E14" s="12"/>
      <c r="F14" s="1">
        <f>'17.6'!AF14</f>
        <v>238</v>
      </c>
      <c r="G14" s="22">
        <f t="shared" si="4"/>
        <v>238</v>
      </c>
      <c r="H14" s="7"/>
      <c r="I14" s="7"/>
      <c r="J14" s="7"/>
      <c r="K14" s="7"/>
      <c r="L14" s="7"/>
      <c r="M14" s="7"/>
      <c r="N14" s="6">
        <f t="shared" si="0"/>
        <v>0</v>
      </c>
      <c r="O14" s="11">
        <f t="shared" si="1"/>
        <v>238</v>
      </c>
      <c r="P14" s="14"/>
      <c r="Q14" s="14"/>
      <c r="R14" s="14"/>
      <c r="S14" s="14"/>
      <c r="T14" s="14"/>
      <c r="U14" s="14"/>
      <c r="V14" s="14"/>
      <c r="W14" s="14"/>
      <c r="X14" s="14"/>
      <c r="Y14" s="14"/>
      <c r="Z14" s="14"/>
      <c r="AA14" s="14"/>
      <c r="AB14" s="14"/>
      <c r="AC14" s="14"/>
      <c r="AD14" s="13">
        <f t="shared" si="5"/>
        <v>0</v>
      </c>
      <c r="AE14" s="15">
        <f t="shared" si="2"/>
        <v>238</v>
      </c>
      <c r="AF14" s="7">
        <f t="shared" si="3"/>
        <v>238</v>
      </c>
      <c r="AG14" s="13">
        <f t="shared" si="6"/>
        <v>0</v>
      </c>
    </row>
    <row r="15" spans="1:33" ht="15.75" x14ac:dyDescent="0.25">
      <c r="A15" s="20" t="s">
        <v>43</v>
      </c>
      <c r="B15" s="21">
        <v>85</v>
      </c>
      <c r="C15" s="10">
        <v>0</v>
      </c>
      <c r="D15" s="10">
        <v>64</v>
      </c>
      <c r="E15" s="12"/>
      <c r="F15" s="1">
        <f>'17.6'!AF15</f>
        <v>64</v>
      </c>
      <c r="G15" s="22">
        <f t="shared" si="4"/>
        <v>64</v>
      </c>
      <c r="H15" s="7"/>
      <c r="I15" s="7"/>
      <c r="J15" s="7"/>
      <c r="K15" s="7"/>
      <c r="L15" s="7"/>
      <c r="M15" s="7"/>
      <c r="N15" s="6">
        <f t="shared" si="0"/>
        <v>0</v>
      </c>
      <c r="O15" s="11">
        <f t="shared" si="1"/>
        <v>64</v>
      </c>
      <c r="P15" s="14"/>
      <c r="Q15" s="14"/>
      <c r="R15" s="14"/>
      <c r="S15" s="14"/>
      <c r="T15" s="14"/>
      <c r="U15" s="14"/>
      <c r="V15" s="14"/>
      <c r="W15" s="14"/>
      <c r="X15" s="14"/>
      <c r="Y15" s="14"/>
      <c r="Z15" s="14"/>
      <c r="AA15" s="14"/>
      <c r="AB15" s="14"/>
      <c r="AC15" s="14"/>
      <c r="AD15" s="13">
        <f t="shared" si="5"/>
        <v>0</v>
      </c>
      <c r="AE15" s="15">
        <f t="shared" si="2"/>
        <v>64</v>
      </c>
      <c r="AF15" s="7">
        <f t="shared" si="3"/>
        <v>64</v>
      </c>
      <c r="AG15" s="13">
        <f t="shared" si="6"/>
        <v>0</v>
      </c>
    </row>
    <row r="16" spans="1:33" ht="15.75" x14ac:dyDescent="0.25">
      <c r="A16" s="20" t="s">
        <v>44</v>
      </c>
      <c r="B16" s="21">
        <v>50</v>
      </c>
      <c r="C16" s="10">
        <v>0</v>
      </c>
      <c r="D16" s="10">
        <v>1</v>
      </c>
      <c r="E16" s="12"/>
      <c r="F16" s="1">
        <f>'17.6'!AF16</f>
        <v>1</v>
      </c>
      <c r="G16" s="22">
        <f t="shared" si="4"/>
        <v>1</v>
      </c>
      <c r="H16" s="7"/>
      <c r="I16" s="7"/>
      <c r="J16" s="7"/>
      <c r="K16" s="7"/>
      <c r="L16" s="7"/>
      <c r="M16" s="7"/>
      <c r="N16" s="6">
        <f t="shared" si="0"/>
        <v>0</v>
      </c>
      <c r="O16" s="11">
        <f t="shared" si="1"/>
        <v>1</v>
      </c>
      <c r="P16" s="14"/>
      <c r="Q16" s="14"/>
      <c r="R16" s="14"/>
      <c r="S16" s="14"/>
      <c r="T16" s="14"/>
      <c r="U16" s="14"/>
      <c r="V16" s="14"/>
      <c r="W16" s="14"/>
      <c r="X16" s="14"/>
      <c r="Y16" s="14"/>
      <c r="Z16" s="14"/>
      <c r="AA16" s="14"/>
      <c r="AB16" s="14"/>
      <c r="AC16" s="14"/>
      <c r="AD16" s="13">
        <f t="shared" si="5"/>
        <v>0</v>
      </c>
      <c r="AE16" s="15">
        <f t="shared" si="2"/>
        <v>1</v>
      </c>
      <c r="AF16" s="7">
        <f t="shared" si="3"/>
        <v>1</v>
      </c>
      <c r="AG16" s="13">
        <f t="shared" si="6"/>
        <v>0</v>
      </c>
    </row>
    <row r="17" spans="1:33" ht="15.75" x14ac:dyDescent="0.25">
      <c r="A17" s="20" t="s">
        <v>45</v>
      </c>
      <c r="B17" s="21">
        <v>50</v>
      </c>
      <c r="C17" s="10">
        <v>1</v>
      </c>
      <c r="D17" s="10">
        <v>80</v>
      </c>
      <c r="E17" s="12"/>
      <c r="F17" s="1">
        <f>'17.6'!AF17</f>
        <v>130</v>
      </c>
      <c r="G17" s="22">
        <f t="shared" si="4"/>
        <v>130</v>
      </c>
      <c r="H17" s="7"/>
      <c r="I17" s="7"/>
      <c r="J17" s="7"/>
      <c r="K17" s="7"/>
      <c r="L17" s="7"/>
      <c r="M17" s="7"/>
      <c r="N17" s="6">
        <f t="shared" si="0"/>
        <v>0</v>
      </c>
      <c r="O17" s="11">
        <f t="shared" si="1"/>
        <v>130</v>
      </c>
      <c r="P17" s="14"/>
      <c r="Q17" s="14"/>
      <c r="R17" s="14"/>
      <c r="S17" s="14"/>
      <c r="T17" s="14"/>
      <c r="U17" s="14"/>
      <c r="V17" s="14"/>
      <c r="W17" s="14"/>
      <c r="X17" s="14"/>
      <c r="Y17" s="14"/>
      <c r="Z17" s="14"/>
      <c r="AA17" s="14"/>
      <c r="AB17" s="14"/>
      <c r="AC17" s="14"/>
      <c r="AD17" s="13">
        <f t="shared" si="5"/>
        <v>0</v>
      </c>
      <c r="AE17" s="15">
        <f t="shared" si="2"/>
        <v>130</v>
      </c>
      <c r="AF17" s="7">
        <f t="shared" si="3"/>
        <v>130</v>
      </c>
      <c r="AG17" s="13">
        <f t="shared" si="6"/>
        <v>0</v>
      </c>
    </row>
    <row r="18" spans="1:33" ht="15.75" x14ac:dyDescent="0.25">
      <c r="A18" s="20" t="s">
        <v>46</v>
      </c>
      <c r="B18" s="21">
        <v>50</v>
      </c>
      <c r="C18" s="10">
        <v>1</v>
      </c>
      <c r="D18" s="10">
        <v>17</v>
      </c>
      <c r="E18" s="12"/>
      <c r="F18" s="1">
        <f>'17.6'!AF18</f>
        <v>67</v>
      </c>
      <c r="G18" s="22">
        <f t="shared" si="4"/>
        <v>67</v>
      </c>
      <c r="H18" s="7"/>
      <c r="I18" s="7"/>
      <c r="J18" s="7"/>
      <c r="K18" s="7"/>
      <c r="L18" s="7"/>
      <c r="M18" s="7"/>
      <c r="N18" s="6">
        <f t="shared" si="0"/>
        <v>0</v>
      </c>
      <c r="O18" s="11">
        <f t="shared" si="1"/>
        <v>67</v>
      </c>
      <c r="P18" s="14"/>
      <c r="Q18" s="14"/>
      <c r="R18" s="14"/>
      <c r="S18" s="14"/>
      <c r="T18" s="14"/>
      <c r="U18" s="14"/>
      <c r="V18" s="14"/>
      <c r="W18" s="14"/>
      <c r="X18" s="14"/>
      <c r="Y18" s="14"/>
      <c r="Z18" s="14"/>
      <c r="AA18" s="14"/>
      <c r="AB18" s="14"/>
      <c r="AC18" s="14"/>
      <c r="AD18" s="13">
        <f t="shared" si="5"/>
        <v>0</v>
      </c>
      <c r="AE18" s="15">
        <f t="shared" si="2"/>
        <v>67</v>
      </c>
      <c r="AF18" s="7">
        <f t="shared" si="3"/>
        <v>67</v>
      </c>
      <c r="AG18" s="13">
        <f t="shared" si="6"/>
        <v>0</v>
      </c>
    </row>
    <row r="19" spans="1:33" ht="15.75" x14ac:dyDescent="0.25">
      <c r="A19" s="20" t="s">
        <v>25</v>
      </c>
      <c r="B19" s="21">
        <v>50</v>
      </c>
      <c r="C19" s="10">
        <v>4</v>
      </c>
      <c r="D19" s="10">
        <v>36</v>
      </c>
      <c r="E19" s="12"/>
      <c r="F19" s="1">
        <f>'17.6'!AF19</f>
        <v>236</v>
      </c>
      <c r="G19" s="22">
        <f t="shared" si="4"/>
        <v>236</v>
      </c>
      <c r="H19" s="7"/>
      <c r="I19" s="7"/>
      <c r="J19" s="7"/>
      <c r="K19" s="7"/>
      <c r="L19" s="7"/>
      <c r="M19" s="7"/>
      <c r="N19" s="6"/>
      <c r="O19" s="11">
        <f t="shared" si="1"/>
        <v>236</v>
      </c>
      <c r="P19" s="14"/>
      <c r="Q19" s="14"/>
      <c r="R19" s="14"/>
      <c r="S19" s="14"/>
      <c r="T19" s="14"/>
      <c r="U19" s="14"/>
      <c r="V19" s="14"/>
      <c r="W19" s="14"/>
      <c r="X19" s="14"/>
      <c r="Y19" s="14"/>
      <c r="Z19" s="14"/>
      <c r="AA19" s="14"/>
      <c r="AB19" s="14"/>
      <c r="AC19" s="14"/>
      <c r="AD19" s="13">
        <f>SUM(P19:AB19)</f>
        <v>0</v>
      </c>
      <c r="AE19" s="15">
        <f t="shared" ref="AE19:AE24" si="7">O19-AD19</f>
        <v>236</v>
      </c>
      <c r="AF19" s="7">
        <f t="shared" si="3"/>
        <v>236</v>
      </c>
      <c r="AG19" s="13">
        <f t="shared" si="6"/>
        <v>0</v>
      </c>
    </row>
    <row r="20" spans="1:33" ht="15.75" x14ac:dyDescent="0.25">
      <c r="A20" s="20" t="s">
        <v>26</v>
      </c>
      <c r="B20" s="21">
        <v>25</v>
      </c>
      <c r="C20" s="10"/>
      <c r="D20" s="10"/>
      <c r="E20" s="12"/>
      <c r="F20" s="1">
        <f>'17.6'!AF20</f>
        <v>0</v>
      </c>
      <c r="G20" s="22">
        <f t="shared" si="4"/>
        <v>0</v>
      </c>
      <c r="H20" s="7"/>
      <c r="I20" s="7"/>
      <c r="J20" s="7"/>
      <c r="K20" s="7"/>
      <c r="L20" s="7"/>
      <c r="M20" s="7"/>
      <c r="N20" s="6"/>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2</v>
      </c>
      <c r="D21" s="10">
        <v>14</v>
      </c>
      <c r="E21" s="12"/>
      <c r="F21" s="1">
        <f>'17.6'!AF21</f>
        <v>80</v>
      </c>
      <c r="G21" s="22">
        <f t="shared" si="4"/>
        <v>80</v>
      </c>
      <c r="H21" s="7"/>
      <c r="I21" s="7"/>
      <c r="J21" s="7"/>
      <c r="K21" s="7"/>
      <c r="L21" s="7"/>
      <c r="M21" s="7"/>
      <c r="N21" s="6"/>
      <c r="O21" s="11">
        <f t="shared" si="1"/>
        <v>80</v>
      </c>
      <c r="P21" s="14"/>
      <c r="Q21" s="14"/>
      <c r="R21" s="14"/>
      <c r="S21" s="14"/>
      <c r="T21" s="14"/>
      <c r="U21" s="14"/>
      <c r="V21" s="14"/>
      <c r="W21" s="14"/>
      <c r="X21" s="14"/>
      <c r="Y21" s="14"/>
      <c r="Z21" s="14"/>
      <c r="AA21" s="14"/>
      <c r="AB21" s="14"/>
      <c r="AC21" s="14"/>
      <c r="AD21" s="13">
        <f t="shared" si="5"/>
        <v>0</v>
      </c>
      <c r="AE21" s="15">
        <f t="shared" si="7"/>
        <v>80</v>
      </c>
      <c r="AF21" s="7">
        <f t="shared" si="3"/>
        <v>80</v>
      </c>
      <c r="AG21" s="13">
        <f t="shared" si="6"/>
        <v>0</v>
      </c>
    </row>
    <row r="22" spans="1:33" ht="15.75" x14ac:dyDescent="0.25">
      <c r="A22" s="20" t="s">
        <v>28</v>
      </c>
      <c r="B22" s="21">
        <v>40</v>
      </c>
      <c r="C22" s="10">
        <v>0</v>
      </c>
      <c r="D22" s="10">
        <v>84</v>
      </c>
      <c r="E22" s="12"/>
      <c r="F22" s="1">
        <f>'17.6'!AF22</f>
        <v>84</v>
      </c>
      <c r="G22" s="22">
        <f t="shared" si="4"/>
        <v>84</v>
      </c>
      <c r="H22" s="7"/>
      <c r="I22" s="7"/>
      <c r="J22" s="7"/>
      <c r="K22" s="7"/>
      <c r="L22" s="7"/>
      <c r="M22" s="7"/>
      <c r="N22" s="6"/>
      <c r="O22" s="11">
        <f t="shared" si="1"/>
        <v>84</v>
      </c>
      <c r="P22" s="14"/>
      <c r="Q22" s="14"/>
      <c r="R22" s="14"/>
      <c r="S22" s="14"/>
      <c r="T22" s="14"/>
      <c r="U22" s="14"/>
      <c r="V22" s="14"/>
      <c r="W22" s="14"/>
      <c r="X22" s="14"/>
      <c r="Y22" s="14"/>
      <c r="Z22" s="14"/>
      <c r="AA22" s="14"/>
      <c r="AB22" s="14"/>
      <c r="AC22" s="14"/>
      <c r="AD22" s="13">
        <f t="shared" si="5"/>
        <v>0</v>
      </c>
      <c r="AE22" s="15">
        <f t="shared" si="7"/>
        <v>84</v>
      </c>
      <c r="AF22" s="7">
        <f t="shared" si="3"/>
        <v>84</v>
      </c>
      <c r="AG22" s="13">
        <f t="shared" si="6"/>
        <v>0</v>
      </c>
    </row>
    <row r="23" spans="1:33" ht="15.75" x14ac:dyDescent="0.25">
      <c r="A23" s="20" t="s">
        <v>29</v>
      </c>
      <c r="B23" s="21">
        <v>40</v>
      </c>
      <c r="C23" s="10">
        <v>0</v>
      </c>
      <c r="D23" s="10">
        <v>106</v>
      </c>
      <c r="E23" s="12"/>
      <c r="F23" s="1">
        <f>'17.6'!AF23</f>
        <v>106</v>
      </c>
      <c r="G23" s="22">
        <f t="shared" si="4"/>
        <v>106</v>
      </c>
      <c r="H23" s="7"/>
      <c r="I23" s="7"/>
      <c r="J23" s="7"/>
      <c r="K23" s="7"/>
      <c r="L23" s="7"/>
      <c r="M23" s="7"/>
      <c r="N23" s="6"/>
      <c r="O23" s="11">
        <f t="shared" si="1"/>
        <v>106</v>
      </c>
      <c r="P23" s="14"/>
      <c r="Q23" s="14"/>
      <c r="R23" s="14"/>
      <c r="S23" s="14"/>
      <c r="T23" s="14"/>
      <c r="U23" s="14"/>
      <c r="V23" s="14"/>
      <c r="W23" s="14"/>
      <c r="X23" s="14"/>
      <c r="Y23" s="14"/>
      <c r="Z23" s="14"/>
      <c r="AA23" s="14"/>
      <c r="AB23" s="14"/>
      <c r="AC23" s="14"/>
      <c r="AD23" s="13">
        <f t="shared" si="5"/>
        <v>0</v>
      </c>
      <c r="AE23" s="15">
        <f t="shared" si="7"/>
        <v>106</v>
      </c>
      <c r="AF23" s="7">
        <f t="shared" si="3"/>
        <v>106</v>
      </c>
      <c r="AG23" s="13">
        <f t="shared" si="6"/>
        <v>0</v>
      </c>
    </row>
    <row r="24" spans="1:33" ht="15.75" x14ac:dyDescent="0.25">
      <c r="A24" s="20" t="s">
        <v>30</v>
      </c>
      <c r="B24" s="21">
        <v>50</v>
      </c>
      <c r="C24" s="10">
        <v>4</v>
      </c>
      <c r="D24" s="10">
        <v>58</v>
      </c>
      <c r="E24" s="12"/>
      <c r="F24" s="1">
        <f>'17.6'!AF24</f>
        <v>258</v>
      </c>
      <c r="G24" s="22">
        <f t="shared" si="4"/>
        <v>258</v>
      </c>
      <c r="H24" s="7"/>
      <c r="I24" s="7"/>
      <c r="J24" s="7"/>
      <c r="K24" s="7"/>
      <c r="L24" s="7"/>
      <c r="M24" s="7"/>
      <c r="N24" s="6"/>
      <c r="O24" s="11">
        <f t="shared" si="1"/>
        <v>258</v>
      </c>
      <c r="P24" s="14"/>
      <c r="Q24" s="14"/>
      <c r="R24" s="14"/>
      <c r="S24" s="14"/>
      <c r="T24" s="14"/>
      <c r="U24" s="14"/>
      <c r="V24" s="14"/>
      <c r="W24" s="14"/>
      <c r="X24" s="14"/>
      <c r="Y24" s="14"/>
      <c r="Z24" s="14"/>
      <c r="AA24" s="14"/>
      <c r="AB24" s="14"/>
      <c r="AC24" s="14"/>
      <c r="AD24" s="13">
        <f t="shared" si="5"/>
        <v>0</v>
      </c>
      <c r="AE24" s="15">
        <f t="shared" si="7"/>
        <v>258</v>
      </c>
      <c r="AF24" s="7">
        <f t="shared" si="3"/>
        <v>258</v>
      </c>
      <c r="AG24" s="13">
        <f t="shared" si="6"/>
        <v>0</v>
      </c>
    </row>
    <row r="25" spans="1:33" x14ac:dyDescent="0.25">
      <c r="E25" s="19">
        <f>SUM(E3:E24)</f>
        <v>0</v>
      </c>
      <c r="F25" s="19">
        <f>SUM(F3:F24)</f>
        <v>7881</v>
      </c>
      <c r="G25" s="19">
        <f t="shared" ref="G25:AG25" si="8">SUM(G3:G24)</f>
        <v>7881</v>
      </c>
      <c r="H25" s="19">
        <f>SUM(H3:H24)</f>
        <v>0</v>
      </c>
      <c r="I25" s="19"/>
      <c r="J25" s="19">
        <f t="shared" si="8"/>
        <v>0</v>
      </c>
      <c r="K25" s="19">
        <f t="shared" si="8"/>
        <v>0</v>
      </c>
      <c r="L25" s="19">
        <f t="shared" si="8"/>
        <v>0</v>
      </c>
      <c r="M25" s="19">
        <f t="shared" si="8"/>
        <v>0</v>
      </c>
      <c r="N25" s="19">
        <f>SUM(N3:N24)</f>
        <v>0</v>
      </c>
      <c r="O25" s="19">
        <f t="shared" si="8"/>
        <v>7881</v>
      </c>
      <c r="P25" s="19">
        <f t="shared" si="8"/>
        <v>0</v>
      </c>
      <c r="Q25" s="19">
        <f t="shared" si="8"/>
        <v>0</v>
      </c>
      <c r="R25" s="19">
        <f t="shared" si="8"/>
        <v>0</v>
      </c>
      <c r="S25" s="19">
        <f t="shared" si="8"/>
        <v>0</v>
      </c>
      <c r="T25" s="19">
        <f t="shared" si="8"/>
        <v>0</v>
      </c>
      <c r="U25" s="19">
        <f t="shared" si="8"/>
        <v>0</v>
      </c>
      <c r="V25" s="19"/>
      <c r="W25" s="19"/>
      <c r="X25" s="19"/>
      <c r="Y25" s="19"/>
      <c r="Z25" s="19">
        <f>SUM(Z3:Z24)</f>
        <v>0</v>
      </c>
      <c r="AA25" s="19">
        <f t="shared" si="8"/>
        <v>0</v>
      </c>
      <c r="AB25" s="19"/>
      <c r="AC25" s="19">
        <f t="shared" si="8"/>
        <v>0</v>
      </c>
      <c r="AD25" s="19">
        <f t="shared" si="8"/>
        <v>0</v>
      </c>
      <c r="AE25" s="19">
        <f t="shared" si="8"/>
        <v>7881</v>
      </c>
      <c r="AF25" s="19">
        <f t="shared" si="8"/>
        <v>7881</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8"/>
  <sheetViews>
    <sheetView zoomScale="85" zoomScaleNormal="85" workbookViewId="0">
      <pane xSplit="4" ySplit="2" topLeftCell="S3" activePane="bottomRight" state="frozen"/>
      <selection pane="topRight" activeCell="E1" sqref="E1"/>
      <selection pane="bottomLeft" activeCell="A3" sqref="A3"/>
      <selection pane="bottomRight" activeCell="B3" sqref="B3:E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31" width="10.85546875" customWidth="1"/>
    <col min="32" max="32" width="12.28515625" bestFit="1" customWidth="1"/>
    <col min="33" max="33" width="10.85546875" customWidth="1"/>
    <col min="34" max="34" width="15.5703125" customWidth="1"/>
    <col min="35" max="35" width="10.85546875" customWidth="1"/>
  </cols>
  <sheetData>
    <row r="1" spans="1:35" x14ac:dyDescent="0.25">
      <c r="A1" s="295" t="s">
        <v>0</v>
      </c>
      <c r="B1" s="297" t="s">
        <v>21</v>
      </c>
      <c r="C1" s="297" t="s">
        <v>19</v>
      </c>
      <c r="D1" s="295" t="s">
        <v>20</v>
      </c>
      <c r="E1" s="297" t="s">
        <v>12</v>
      </c>
      <c r="F1" s="297"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t="s">
        <v>57</v>
      </c>
      <c r="AC1" s="5" t="s">
        <v>11032</v>
      </c>
      <c r="AD1" s="5" t="s">
        <v>11033</v>
      </c>
      <c r="AE1" s="295" t="s">
        <v>18</v>
      </c>
      <c r="AF1" s="308" t="s">
        <v>10</v>
      </c>
      <c r="AG1" s="308" t="s">
        <v>51</v>
      </c>
      <c r="AH1" s="304" t="s">
        <v>22</v>
      </c>
      <c r="AI1" s="306" t="s">
        <v>23</v>
      </c>
    </row>
    <row r="2" spans="1:35" x14ac:dyDescent="0.25">
      <c r="A2" s="296"/>
      <c r="B2" s="298"/>
      <c r="C2" s="298"/>
      <c r="D2" s="296"/>
      <c r="E2" s="298"/>
      <c r="F2" s="298"/>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t="s">
        <v>11034</v>
      </c>
      <c r="AC2" s="16" t="s">
        <v>11034</v>
      </c>
      <c r="AD2" s="16" t="s">
        <v>11034</v>
      </c>
      <c r="AE2" s="296"/>
      <c r="AF2" s="309"/>
      <c r="AG2" s="309"/>
      <c r="AH2" s="305"/>
      <c r="AI2" s="307"/>
    </row>
    <row r="3" spans="1:35" ht="15.75" x14ac:dyDescent="0.25">
      <c r="A3" s="20" t="s">
        <v>31</v>
      </c>
      <c r="B3" s="21">
        <v>33</v>
      </c>
      <c r="C3" s="9">
        <v>69</v>
      </c>
      <c r="D3" s="9">
        <v>37</v>
      </c>
      <c r="E3" s="12">
        <v>545</v>
      </c>
      <c r="F3" s="1">
        <f>'18.6'!AE3</f>
        <v>2164</v>
      </c>
      <c r="G3" s="22">
        <f>SUM(E3:F3)</f>
        <v>2709</v>
      </c>
      <c r="H3" s="7">
        <v>51</v>
      </c>
      <c r="I3" s="7"/>
      <c r="J3" s="7"/>
      <c r="K3" s="7">
        <v>50</v>
      </c>
      <c r="L3" s="7">
        <v>25</v>
      </c>
      <c r="M3" s="7"/>
      <c r="N3" s="6">
        <f t="shared" ref="N3:N24" si="0">SUBTOTAL(9,H3:M3)</f>
        <v>126</v>
      </c>
      <c r="O3" s="11">
        <f t="shared" ref="O3:O24" si="1">G3-N3</f>
        <v>2583</v>
      </c>
      <c r="P3" s="14"/>
      <c r="Q3" s="14"/>
      <c r="R3" s="14"/>
      <c r="S3" s="14">
        <v>40</v>
      </c>
      <c r="T3" s="14">
        <v>75</v>
      </c>
      <c r="U3" s="14"/>
      <c r="V3" s="14"/>
      <c r="W3" s="14">
        <v>13</v>
      </c>
      <c r="X3" s="14">
        <v>5</v>
      </c>
      <c r="Y3" s="14">
        <v>70</v>
      </c>
      <c r="Z3" s="14">
        <v>8</v>
      </c>
      <c r="AA3" s="14">
        <v>51</v>
      </c>
      <c r="AB3" s="14"/>
      <c r="AC3" s="14">
        <v>3</v>
      </c>
      <c r="AD3" s="14"/>
      <c r="AE3" s="14">
        <v>4</v>
      </c>
      <c r="AF3" s="13">
        <f>SUM(P3:AD3)</f>
        <v>265</v>
      </c>
      <c r="AG3" s="15">
        <f t="shared" ref="AG3:AG18" si="2">O3-AF3</f>
        <v>2318</v>
      </c>
      <c r="AH3" s="7">
        <f t="shared" ref="AH3:AH24" si="3">(B3*C3)+D3</f>
        <v>2314</v>
      </c>
      <c r="AI3" s="13">
        <f>AH3+AE3-AG3</f>
        <v>0</v>
      </c>
    </row>
    <row r="4" spans="1:35" ht="15.75" x14ac:dyDescent="0.25">
      <c r="A4" s="20" t="s">
        <v>32</v>
      </c>
      <c r="B4" s="21">
        <v>70</v>
      </c>
      <c r="C4" s="9">
        <v>32</v>
      </c>
      <c r="D4" s="9">
        <v>147</v>
      </c>
      <c r="E4" s="12">
        <v>420</v>
      </c>
      <c r="F4" s="1">
        <f>'18.6'!AE4</f>
        <v>2246</v>
      </c>
      <c r="G4" s="22">
        <f t="shared" ref="G4:G24" si="4">SUM(E4:F4)</f>
        <v>2666</v>
      </c>
      <c r="H4" s="7">
        <v>36</v>
      </c>
      <c r="I4" s="7"/>
      <c r="J4" s="7"/>
      <c r="K4" s="7">
        <v>40</v>
      </c>
      <c r="L4" s="7">
        <v>18</v>
      </c>
      <c r="M4" s="7"/>
      <c r="N4" s="6">
        <f t="shared" si="0"/>
        <v>94</v>
      </c>
      <c r="O4" s="11">
        <f t="shared" si="1"/>
        <v>2572</v>
      </c>
      <c r="P4" s="14"/>
      <c r="Q4" s="14"/>
      <c r="R4" s="14"/>
      <c r="S4" s="14">
        <v>36</v>
      </c>
      <c r="T4" s="14">
        <v>15</v>
      </c>
      <c r="U4" s="14"/>
      <c r="V4" s="14"/>
      <c r="W4" s="14">
        <v>25</v>
      </c>
      <c r="X4" s="14">
        <v>8</v>
      </c>
      <c r="Y4" s="14">
        <v>28</v>
      </c>
      <c r="Z4" s="14">
        <v>21</v>
      </c>
      <c r="AA4" s="14">
        <v>49</v>
      </c>
      <c r="AB4" s="14"/>
      <c r="AC4" s="14">
        <v>3</v>
      </c>
      <c r="AD4" s="14"/>
      <c r="AE4" s="14"/>
      <c r="AF4" s="13">
        <f t="shared" ref="AF4:AF24" si="5">SUM(P4:AD4)</f>
        <v>185</v>
      </c>
      <c r="AG4" s="15">
        <f t="shared" si="2"/>
        <v>2387</v>
      </c>
      <c r="AH4" s="7">
        <f t="shared" si="3"/>
        <v>2387</v>
      </c>
      <c r="AI4" s="13">
        <f t="shared" ref="AI4:AI24" si="6">AH4+AE4-AG4</f>
        <v>0</v>
      </c>
    </row>
    <row r="5" spans="1:35" ht="15.75" x14ac:dyDescent="0.25">
      <c r="A5" s="20" t="s">
        <v>33</v>
      </c>
      <c r="B5" s="21">
        <v>45</v>
      </c>
      <c r="C5" s="8">
        <v>4</v>
      </c>
      <c r="D5" s="8">
        <v>14</v>
      </c>
      <c r="E5" s="12"/>
      <c r="F5" s="1">
        <f>'18.6'!AE5</f>
        <v>242</v>
      </c>
      <c r="G5" s="22">
        <f t="shared" si="4"/>
        <v>242</v>
      </c>
      <c r="H5" s="7"/>
      <c r="I5" s="7"/>
      <c r="J5" s="7"/>
      <c r="K5" s="7"/>
      <c r="L5" s="7">
        <v>8</v>
      </c>
      <c r="M5" s="7"/>
      <c r="N5" s="6">
        <f t="shared" si="0"/>
        <v>8</v>
      </c>
      <c r="O5" s="11">
        <f t="shared" si="1"/>
        <v>234</v>
      </c>
      <c r="P5" s="14"/>
      <c r="Q5" s="14"/>
      <c r="R5" s="14"/>
      <c r="S5" s="14"/>
      <c r="T5" s="14"/>
      <c r="U5" s="14"/>
      <c r="V5" s="14"/>
      <c r="W5" s="14"/>
      <c r="X5" s="14"/>
      <c r="Y5" s="14">
        <v>13</v>
      </c>
      <c r="Z5" s="14">
        <v>10</v>
      </c>
      <c r="AA5" s="14">
        <v>15</v>
      </c>
      <c r="AB5" s="14"/>
      <c r="AC5" s="14"/>
      <c r="AD5" s="14"/>
      <c r="AE5" s="14">
        <v>2</v>
      </c>
      <c r="AF5" s="13">
        <f t="shared" si="5"/>
        <v>38</v>
      </c>
      <c r="AG5" s="15">
        <f t="shared" si="2"/>
        <v>196</v>
      </c>
      <c r="AH5" s="7">
        <f t="shared" si="3"/>
        <v>194</v>
      </c>
      <c r="AI5" s="13">
        <f t="shared" si="6"/>
        <v>0</v>
      </c>
    </row>
    <row r="6" spans="1:35" ht="15.75" x14ac:dyDescent="0.25">
      <c r="A6" s="20" t="s">
        <v>34</v>
      </c>
      <c r="B6" s="21">
        <v>90</v>
      </c>
      <c r="C6" s="8">
        <v>0</v>
      </c>
      <c r="D6" s="8">
        <v>295</v>
      </c>
      <c r="E6" s="12">
        <v>260</v>
      </c>
      <c r="F6" s="1">
        <f>'18.6'!AE6</f>
        <v>78</v>
      </c>
      <c r="G6" s="22">
        <f t="shared" si="4"/>
        <v>338</v>
      </c>
      <c r="H6" s="7">
        <v>8</v>
      </c>
      <c r="I6" s="7"/>
      <c r="J6" s="7"/>
      <c r="K6" s="7"/>
      <c r="L6" s="7"/>
      <c r="M6" s="7"/>
      <c r="N6" s="6">
        <f t="shared" si="0"/>
        <v>8</v>
      </c>
      <c r="O6" s="11">
        <f t="shared" si="1"/>
        <v>330</v>
      </c>
      <c r="P6" s="14"/>
      <c r="Q6" s="14"/>
      <c r="R6" s="14"/>
      <c r="S6" s="14">
        <v>9</v>
      </c>
      <c r="T6" s="14"/>
      <c r="U6" s="14"/>
      <c r="V6" s="14"/>
      <c r="W6" s="14">
        <v>4</v>
      </c>
      <c r="X6" s="14">
        <v>5</v>
      </c>
      <c r="Y6" s="14">
        <v>11</v>
      </c>
      <c r="Z6" s="14"/>
      <c r="AA6" s="14">
        <v>6</v>
      </c>
      <c r="AB6" s="14"/>
      <c r="AC6" s="14"/>
      <c r="AD6" s="14"/>
      <c r="AE6" s="14"/>
      <c r="AF6" s="13">
        <f t="shared" si="5"/>
        <v>35</v>
      </c>
      <c r="AG6" s="15">
        <f t="shared" si="2"/>
        <v>295</v>
      </c>
      <c r="AH6" s="7">
        <f t="shared" si="3"/>
        <v>295</v>
      </c>
      <c r="AI6" s="13">
        <f t="shared" si="6"/>
        <v>0</v>
      </c>
    </row>
    <row r="7" spans="1:35" ht="15.75" x14ac:dyDescent="0.25">
      <c r="A7" s="20" t="s">
        <v>35</v>
      </c>
      <c r="B7" s="21">
        <v>80</v>
      </c>
      <c r="C7" s="8">
        <v>1</v>
      </c>
      <c r="D7" s="8">
        <v>41</v>
      </c>
      <c r="E7" s="12"/>
      <c r="F7" s="1">
        <f>'18.6'!AE7</f>
        <v>131</v>
      </c>
      <c r="G7" s="22">
        <f t="shared" si="4"/>
        <v>131</v>
      </c>
      <c r="H7" s="7">
        <v>5</v>
      </c>
      <c r="I7" s="7"/>
      <c r="J7" s="7"/>
      <c r="K7" s="7"/>
      <c r="L7" s="7"/>
      <c r="M7" s="7"/>
      <c r="N7" s="6">
        <f t="shared" si="0"/>
        <v>5</v>
      </c>
      <c r="O7" s="11">
        <f t="shared" si="1"/>
        <v>126</v>
      </c>
      <c r="P7" s="14"/>
      <c r="Q7" s="14"/>
      <c r="R7" s="14"/>
      <c r="S7" s="14"/>
      <c r="T7" s="14"/>
      <c r="U7" s="14"/>
      <c r="V7" s="14"/>
      <c r="W7" s="14">
        <v>5</v>
      </c>
      <c r="X7" s="14"/>
      <c r="Y7" s="14"/>
      <c r="Z7" s="14"/>
      <c r="AA7" s="14"/>
      <c r="AB7" s="14"/>
      <c r="AC7" s="14"/>
      <c r="AD7" s="14"/>
      <c r="AE7" s="14"/>
      <c r="AF7" s="13">
        <f t="shared" si="5"/>
        <v>5</v>
      </c>
      <c r="AG7" s="15">
        <f t="shared" si="2"/>
        <v>121</v>
      </c>
      <c r="AH7" s="7">
        <f t="shared" si="3"/>
        <v>121</v>
      </c>
      <c r="AI7" s="13">
        <f t="shared" si="6"/>
        <v>0</v>
      </c>
    </row>
    <row r="8" spans="1:35" ht="15.75" x14ac:dyDescent="0.25">
      <c r="A8" s="20" t="s">
        <v>36</v>
      </c>
      <c r="B8" s="21">
        <v>30</v>
      </c>
      <c r="C8" s="8">
        <v>1</v>
      </c>
      <c r="D8" s="8"/>
      <c r="E8" s="12"/>
      <c r="F8" s="1">
        <f>'18.6'!AE8</f>
        <v>30</v>
      </c>
      <c r="G8" s="22">
        <f t="shared" si="4"/>
        <v>30</v>
      </c>
      <c r="H8" s="7"/>
      <c r="I8" s="7"/>
      <c r="J8" s="7"/>
      <c r="K8" s="7"/>
      <c r="L8" s="7"/>
      <c r="M8" s="7"/>
      <c r="N8" s="6">
        <f t="shared" si="0"/>
        <v>0</v>
      </c>
      <c r="O8" s="11">
        <f t="shared" si="1"/>
        <v>30</v>
      </c>
      <c r="P8" s="14"/>
      <c r="Q8" s="14"/>
      <c r="R8" s="14"/>
      <c r="S8" s="14"/>
      <c r="T8" s="14"/>
      <c r="U8" s="14"/>
      <c r="V8" s="14"/>
      <c r="W8" s="14"/>
      <c r="X8" s="14"/>
      <c r="Y8" s="14"/>
      <c r="Z8" s="14"/>
      <c r="AA8" s="14"/>
      <c r="AB8" s="14"/>
      <c r="AC8" s="14"/>
      <c r="AD8" s="14"/>
      <c r="AE8" s="14"/>
      <c r="AF8" s="13">
        <f t="shared" si="5"/>
        <v>0</v>
      </c>
      <c r="AG8" s="15">
        <f t="shared" si="2"/>
        <v>30</v>
      </c>
      <c r="AH8" s="7">
        <f t="shared" si="3"/>
        <v>30</v>
      </c>
      <c r="AI8" s="13">
        <f t="shared" si="6"/>
        <v>0</v>
      </c>
    </row>
    <row r="9" spans="1:35" ht="15.75" x14ac:dyDescent="0.25">
      <c r="A9" s="20" t="s">
        <v>37</v>
      </c>
      <c r="B9" s="21">
        <v>120</v>
      </c>
      <c r="C9" s="9">
        <v>4</v>
      </c>
      <c r="D9" s="9">
        <v>74</v>
      </c>
      <c r="E9" s="12"/>
      <c r="F9" s="1">
        <f>'18.6'!AE9</f>
        <v>638</v>
      </c>
      <c r="G9" s="22">
        <f t="shared" si="4"/>
        <v>638</v>
      </c>
      <c r="H9" s="7">
        <v>35</v>
      </c>
      <c r="I9" s="7"/>
      <c r="J9" s="7"/>
      <c r="K9" s="7"/>
      <c r="L9" s="7"/>
      <c r="M9" s="7"/>
      <c r="N9" s="6">
        <f t="shared" si="0"/>
        <v>35</v>
      </c>
      <c r="O9" s="11">
        <f t="shared" si="1"/>
        <v>603</v>
      </c>
      <c r="P9" s="14"/>
      <c r="Q9" s="14"/>
      <c r="R9" s="14"/>
      <c r="S9" s="14">
        <v>3</v>
      </c>
      <c r="T9" s="14">
        <v>14</v>
      </c>
      <c r="U9" s="14"/>
      <c r="V9" s="14"/>
      <c r="W9" s="14">
        <v>9</v>
      </c>
      <c r="X9" s="14">
        <v>2</v>
      </c>
      <c r="Y9" s="14">
        <v>11</v>
      </c>
      <c r="Z9" s="14">
        <v>6</v>
      </c>
      <c r="AA9" s="14">
        <v>4</v>
      </c>
      <c r="AB9" s="14"/>
      <c r="AC9" s="14"/>
      <c r="AD9" s="14"/>
      <c r="AE9" s="14"/>
      <c r="AF9" s="13">
        <f t="shared" si="5"/>
        <v>49</v>
      </c>
      <c r="AG9" s="15">
        <f t="shared" si="2"/>
        <v>554</v>
      </c>
      <c r="AH9" s="7">
        <f t="shared" si="3"/>
        <v>554</v>
      </c>
      <c r="AI9" s="13">
        <f t="shared" si="6"/>
        <v>0</v>
      </c>
    </row>
    <row r="10" spans="1:35" ht="15.75" x14ac:dyDescent="0.25">
      <c r="A10" s="20" t="s">
        <v>38</v>
      </c>
      <c r="B10" s="21">
        <v>40</v>
      </c>
      <c r="C10" s="8">
        <v>2</v>
      </c>
      <c r="D10" s="8">
        <v>17</v>
      </c>
      <c r="E10" s="12"/>
      <c r="F10" s="1">
        <f>'18.6'!AE10</f>
        <v>102</v>
      </c>
      <c r="G10" s="22">
        <f t="shared" si="4"/>
        <v>102</v>
      </c>
      <c r="H10" s="7"/>
      <c r="I10" s="7"/>
      <c r="J10" s="7"/>
      <c r="K10" s="7"/>
      <c r="L10" s="7"/>
      <c r="M10" s="7"/>
      <c r="N10" s="6">
        <f t="shared" si="0"/>
        <v>0</v>
      </c>
      <c r="O10" s="11">
        <f t="shared" si="1"/>
        <v>102</v>
      </c>
      <c r="P10" s="14"/>
      <c r="Q10" s="14"/>
      <c r="R10" s="14"/>
      <c r="S10" s="14"/>
      <c r="T10" s="14"/>
      <c r="U10" s="14"/>
      <c r="V10" s="14"/>
      <c r="W10" s="14"/>
      <c r="X10" s="14"/>
      <c r="Y10" s="14">
        <v>5</v>
      </c>
      <c r="Z10" s="14"/>
      <c r="AA10" s="14"/>
      <c r="AB10" s="14"/>
      <c r="AC10" s="14"/>
      <c r="AD10" s="14"/>
      <c r="AE10" s="14"/>
      <c r="AF10" s="13">
        <f t="shared" si="5"/>
        <v>5</v>
      </c>
      <c r="AG10" s="15">
        <f t="shared" si="2"/>
        <v>97</v>
      </c>
      <c r="AH10" s="7">
        <f t="shared" si="3"/>
        <v>97</v>
      </c>
      <c r="AI10" s="13">
        <f t="shared" si="6"/>
        <v>0</v>
      </c>
    </row>
    <row r="11" spans="1:35" ht="15.75" x14ac:dyDescent="0.25">
      <c r="A11" s="20" t="s">
        <v>39</v>
      </c>
      <c r="B11" s="21">
        <v>65</v>
      </c>
      <c r="C11" s="8">
        <v>5</v>
      </c>
      <c r="D11" s="8">
        <v>47</v>
      </c>
      <c r="E11" s="12"/>
      <c r="F11" s="1">
        <f>'18.6'!AE11</f>
        <v>397</v>
      </c>
      <c r="G11" s="22">
        <f t="shared" si="4"/>
        <v>397</v>
      </c>
      <c r="H11" s="7">
        <v>16</v>
      </c>
      <c r="I11" s="7"/>
      <c r="J11" s="7"/>
      <c r="K11" s="7"/>
      <c r="L11" s="7"/>
      <c r="M11" s="7"/>
      <c r="N11" s="6">
        <f t="shared" si="0"/>
        <v>16</v>
      </c>
      <c r="O11" s="11">
        <f t="shared" si="1"/>
        <v>381</v>
      </c>
      <c r="P11" s="14"/>
      <c r="Q11" s="14"/>
      <c r="R11" s="14"/>
      <c r="S11" s="14">
        <v>3</v>
      </c>
      <c r="T11" s="14"/>
      <c r="U11" s="14"/>
      <c r="V11" s="14"/>
      <c r="W11" s="14"/>
      <c r="X11" s="14">
        <v>2</v>
      </c>
      <c r="Y11" s="14">
        <v>3</v>
      </c>
      <c r="Z11" s="14">
        <v>1</v>
      </c>
      <c r="AA11" s="14"/>
      <c r="AB11" s="14"/>
      <c r="AC11" s="14"/>
      <c r="AD11" s="14"/>
      <c r="AE11" s="14"/>
      <c r="AF11" s="13">
        <f t="shared" si="5"/>
        <v>9</v>
      </c>
      <c r="AG11" s="15">
        <f t="shared" si="2"/>
        <v>372</v>
      </c>
      <c r="AH11" s="7">
        <f t="shared" si="3"/>
        <v>372</v>
      </c>
      <c r="AI11" s="13">
        <f t="shared" si="6"/>
        <v>0</v>
      </c>
    </row>
    <row r="12" spans="1:35" ht="15.75" x14ac:dyDescent="0.25">
      <c r="A12" s="20" t="s">
        <v>40</v>
      </c>
      <c r="B12" s="21">
        <v>100</v>
      </c>
      <c r="C12" s="8">
        <v>4</v>
      </c>
      <c r="D12" s="8">
        <v>247</v>
      </c>
      <c r="E12" s="12">
        <v>200</v>
      </c>
      <c r="F12" s="1">
        <f>'18.6'!AE12</f>
        <v>589</v>
      </c>
      <c r="G12" s="22">
        <f t="shared" si="4"/>
        <v>789</v>
      </c>
      <c r="H12" s="7">
        <v>45</v>
      </c>
      <c r="I12" s="7"/>
      <c r="J12" s="7"/>
      <c r="K12" s="7">
        <v>5</v>
      </c>
      <c r="L12" s="7">
        <v>10</v>
      </c>
      <c r="M12" s="7"/>
      <c r="N12" s="6">
        <f t="shared" si="0"/>
        <v>60</v>
      </c>
      <c r="O12" s="11">
        <f t="shared" si="1"/>
        <v>729</v>
      </c>
      <c r="P12" s="14"/>
      <c r="Q12" s="14"/>
      <c r="R12" s="14"/>
      <c r="S12" s="14">
        <v>6</v>
      </c>
      <c r="T12" s="14">
        <v>4</v>
      </c>
      <c r="U12" s="14"/>
      <c r="V12" s="14"/>
      <c r="W12" s="14">
        <v>16</v>
      </c>
      <c r="X12" s="14">
        <v>1</v>
      </c>
      <c r="Y12" s="14">
        <v>15</v>
      </c>
      <c r="Z12" s="14">
        <v>5</v>
      </c>
      <c r="AA12" s="14">
        <v>34</v>
      </c>
      <c r="AB12" s="14"/>
      <c r="AC12" s="14"/>
      <c r="AD12" s="14"/>
      <c r="AE12" s="14">
        <v>1</v>
      </c>
      <c r="AF12" s="13">
        <f t="shared" si="5"/>
        <v>81</v>
      </c>
      <c r="AG12" s="15">
        <f t="shared" si="2"/>
        <v>648</v>
      </c>
      <c r="AH12" s="7">
        <f t="shared" si="3"/>
        <v>647</v>
      </c>
      <c r="AI12" s="13">
        <f t="shared" si="6"/>
        <v>0</v>
      </c>
    </row>
    <row r="13" spans="1:35" ht="15.75" x14ac:dyDescent="0.25">
      <c r="A13" s="20" t="s">
        <v>41</v>
      </c>
      <c r="B13" s="21">
        <v>0</v>
      </c>
      <c r="C13" s="10"/>
      <c r="D13" s="10"/>
      <c r="E13" s="12"/>
      <c r="F13" s="1">
        <f>'18.6'!AE13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4"/>
      <c r="AE13" s="14"/>
      <c r="AF13" s="13">
        <f t="shared" si="5"/>
        <v>0</v>
      </c>
      <c r="AG13" s="15">
        <f t="shared" si="2"/>
        <v>0</v>
      </c>
      <c r="AH13" s="7">
        <f t="shared" si="3"/>
        <v>0</v>
      </c>
      <c r="AI13" s="13">
        <f t="shared" si="6"/>
        <v>0</v>
      </c>
    </row>
    <row r="14" spans="1:35" ht="15.75" x14ac:dyDescent="0.25">
      <c r="A14" s="20" t="s">
        <v>42</v>
      </c>
      <c r="B14" s="21">
        <v>48</v>
      </c>
      <c r="C14" s="10">
        <v>4</v>
      </c>
      <c r="D14" s="10">
        <v>19</v>
      </c>
      <c r="E14" s="12"/>
      <c r="F14" s="1">
        <f>'18.6'!AE14</f>
        <v>238</v>
      </c>
      <c r="G14" s="22">
        <f t="shared" si="4"/>
        <v>238</v>
      </c>
      <c r="H14" s="7">
        <v>5</v>
      </c>
      <c r="I14" s="7"/>
      <c r="J14" s="7"/>
      <c r="K14" s="7"/>
      <c r="L14" s="7">
        <v>2</v>
      </c>
      <c r="M14" s="7"/>
      <c r="N14" s="6">
        <f t="shared" si="0"/>
        <v>7</v>
      </c>
      <c r="O14" s="11">
        <f t="shared" si="1"/>
        <v>231</v>
      </c>
      <c r="P14" s="14"/>
      <c r="Q14" s="14"/>
      <c r="R14" s="14"/>
      <c r="S14" s="14">
        <v>7</v>
      </c>
      <c r="T14" s="14"/>
      <c r="U14" s="14"/>
      <c r="V14" s="14"/>
      <c r="W14" s="14"/>
      <c r="X14" s="14">
        <v>2</v>
      </c>
      <c r="Y14" s="14"/>
      <c r="Z14" s="14"/>
      <c r="AA14" s="14">
        <v>11</v>
      </c>
      <c r="AB14" s="14"/>
      <c r="AC14" s="14"/>
      <c r="AD14" s="14"/>
      <c r="AE14" s="14"/>
      <c r="AF14" s="13">
        <f t="shared" si="5"/>
        <v>20</v>
      </c>
      <c r="AG14" s="15">
        <f t="shared" si="2"/>
        <v>211</v>
      </c>
      <c r="AH14" s="7">
        <f t="shared" si="3"/>
        <v>211</v>
      </c>
      <c r="AI14" s="13">
        <f t="shared" si="6"/>
        <v>0</v>
      </c>
    </row>
    <row r="15" spans="1:35" ht="15.75" x14ac:dyDescent="0.25">
      <c r="A15" s="20" t="s">
        <v>43</v>
      </c>
      <c r="B15" s="21">
        <v>85</v>
      </c>
      <c r="C15" s="10">
        <v>1</v>
      </c>
      <c r="D15" s="10">
        <v>91</v>
      </c>
      <c r="E15" s="12">
        <v>170</v>
      </c>
      <c r="F15" s="1">
        <f>'18.6'!AE15</f>
        <v>64</v>
      </c>
      <c r="G15" s="22">
        <f t="shared" si="4"/>
        <v>234</v>
      </c>
      <c r="H15" s="7">
        <v>8</v>
      </c>
      <c r="I15" s="7"/>
      <c r="J15" s="7"/>
      <c r="K15" s="7"/>
      <c r="L15" s="7"/>
      <c r="M15" s="7"/>
      <c r="N15" s="6">
        <f t="shared" si="0"/>
        <v>8</v>
      </c>
      <c r="O15" s="11">
        <f t="shared" si="1"/>
        <v>226</v>
      </c>
      <c r="P15" s="14"/>
      <c r="Q15" s="14"/>
      <c r="R15" s="14"/>
      <c r="S15" s="14">
        <v>6</v>
      </c>
      <c r="T15" s="14">
        <v>17</v>
      </c>
      <c r="U15" s="14"/>
      <c r="V15" s="14"/>
      <c r="W15" s="14">
        <v>9</v>
      </c>
      <c r="X15" s="14"/>
      <c r="Y15" s="14">
        <v>5</v>
      </c>
      <c r="Z15" s="14">
        <v>6</v>
      </c>
      <c r="AA15" s="14">
        <v>7</v>
      </c>
      <c r="AB15" s="14"/>
      <c r="AC15" s="14"/>
      <c r="AD15" s="14"/>
      <c r="AE15" s="14"/>
      <c r="AF15" s="13">
        <f t="shared" si="5"/>
        <v>50</v>
      </c>
      <c r="AG15" s="15">
        <f t="shared" si="2"/>
        <v>176</v>
      </c>
      <c r="AH15" s="7">
        <f t="shared" si="3"/>
        <v>176</v>
      </c>
      <c r="AI15" s="13">
        <f t="shared" si="6"/>
        <v>0</v>
      </c>
    </row>
    <row r="16" spans="1:35" ht="15.75" x14ac:dyDescent="0.25">
      <c r="A16" s="20" t="s">
        <v>44</v>
      </c>
      <c r="B16" s="21">
        <v>50</v>
      </c>
      <c r="C16" s="10">
        <v>3</v>
      </c>
      <c r="D16" s="10">
        <v>11</v>
      </c>
      <c r="E16" s="12">
        <v>255</v>
      </c>
      <c r="F16" s="1">
        <f>'18.6'!AE16</f>
        <v>1</v>
      </c>
      <c r="G16" s="22">
        <f t="shared" si="4"/>
        <v>256</v>
      </c>
      <c r="H16" s="7">
        <v>10</v>
      </c>
      <c r="I16" s="7"/>
      <c r="J16" s="7"/>
      <c r="K16" s="7"/>
      <c r="L16" s="7"/>
      <c r="M16" s="7"/>
      <c r="N16" s="6">
        <f t="shared" si="0"/>
        <v>10</v>
      </c>
      <c r="O16" s="11">
        <f t="shared" si="1"/>
        <v>246</v>
      </c>
      <c r="P16" s="14"/>
      <c r="Q16" s="14"/>
      <c r="R16" s="14"/>
      <c r="S16" s="14">
        <v>26</v>
      </c>
      <c r="T16" s="14">
        <v>10</v>
      </c>
      <c r="U16" s="14"/>
      <c r="V16" s="14"/>
      <c r="W16" s="14">
        <v>5</v>
      </c>
      <c r="X16" s="14">
        <v>18</v>
      </c>
      <c r="Y16" s="14">
        <v>9</v>
      </c>
      <c r="Z16" s="14"/>
      <c r="AA16" s="14">
        <v>17</v>
      </c>
      <c r="AB16" s="14"/>
      <c r="AC16" s="14"/>
      <c r="AD16" s="14"/>
      <c r="AE16" s="14"/>
      <c r="AF16" s="13">
        <f t="shared" si="5"/>
        <v>85</v>
      </c>
      <c r="AG16" s="15">
        <f t="shared" si="2"/>
        <v>161</v>
      </c>
      <c r="AH16" s="7">
        <f t="shared" si="3"/>
        <v>161</v>
      </c>
      <c r="AI16" s="13">
        <f t="shared" si="6"/>
        <v>0</v>
      </c>
    </row>
    <row r="17" spans="1:35" ht="15.75" x14ac:dyDescent="0.25">
      <c r="A17" s="20" t="s">
        <v>45</v>
      </c>
      <c r="B17" s="21">
        <v>50</v>
      </c>
      <c r="C17" s="10">
        <v>5</v>
      </c>
      <c r="D17" s="10">
        <v>108</v>
      </c>
      <c r="E17" s="12">
        <v>255</v>
      </c>
      <c r="F17" s="1">
        <f>'18.6'!AE17</f>
        <v>130</v>
      </c>
      <c r="G17" s="22">
        <f t="shared" si="4"/>
        <v>385</v>
      </c>
      <c r="H17" s="7">
        <v>5</v>
      </c>
      <c r="I17" s="7"/>
      <c r="J17" s="7"/>
      <c r="K17" s="7"/>
      <c r="L17" s="7"/>
      <c r="M17" s="7"/>
      <c r="N17" s="6">
        <f t="shared" si="0"/>
        <v>5</v>
      </c>
      <c r="O17" s="11">
        <f t="shared" si="1"/>
        <v>380</v>
      </c>
      <c r="P17" s="14"/>
      <c r="Q17" s="14"/>
      <c r="R17" s="14"/>
      <c r="S17" s="14">
        <v>3</v>
      </c>
      <c r="T17" s="14">
        <v>1</v>
      </c>
      <c r="U17" s="14"/>
      <c r="V17" s="14"/>
      <c r="W17" s="14">
        <v>7</v>
      </c>
      <c r="X17" s="14">
        <v>3</v>
      </c>
      <c r="Y17" s="14">
        <v>5</v>
      </c>
      <c r="Z17" s="14"/>
      <c r="AA17" s="14">
        <v>3</v>
      </c>
      <c r="AB17" s="14"/>
      <c r="AC17" s="14"/>
      <c r="AD17" s="14"/>
      <c r="AE17" s="14"/>
      <c r="AF17" s="13">
        <f t="shared" si="5"/>
        <v>22</v>
      </c>
      <c r="AG17" s="15">
        <f t="shared" si="2"/>
        <v>358</v>
      </c>
      <c r="AH17" s="7">
        <f t="shared" si="3"/>
        <v>358</v>
      </c>
      <c r="AI17" s="13">
        <f t="shared" si="6"/>
        <v>0</v>
      </c>
    </row>
    <row r="18" spans="1:35" ht="15.75" x14ac:dyDescent="0.25">
      <c r="A18" s="20" t="s">
        <v>46</v>
      </c>
      <c r="B18" s="21">
        <v>50</v>
      </c>
      <c r="C18" s="10">
        <v>1</v>
      </c>
      <c r="D18" s="10">
        <v>3</v>
      </c>
      <c r="E18" s="12"/>
      <c r="F18" s="1">
        <f>'18.6'!AE18</f>
        <v>67</v>
      </c>
      <c r="G18" s="22">
        <f t="shared" si="4"/>
        <v>67</v>
      </c>
      <c r="H18" s="7">
        <v>5</v>
      </c>
      <c r="I18" s="7"/>
      <c r="J18" s="7"/>
      <c r="K18" s="7"/>
      <c r="L18" s="7"/>
      <c r="M18" s="7"/>
      <c r="N18" s="6">
        <f t="shared" si="0"/>
        <v>5</v>
      </c>
      <c r="O18" s="11">
        <f t="shared" si="1"/>
        <v>62</v>
      </c>
      <c r="P18" s="14"/>
      <c r="Q18" s="14"/>
      <c r="R18" s="14"/>
      <c r="S18" s="14"/>
      <c r="T18" s="14">
        <v>1</v>
      </c>
      <c r="U18" s="14"/>
      <c r="V18" s="14"/>
      <c r="W18" s="14"/>
      <c r="X18" s="14">
        <v>2</v>
      </c>
      <c r="Y18" s="14"/>
      <c r="Z18" s="14">
        <v>6</v>
      </c>
      <c r="AA18" s="14"/>
      <c r="AB18" s="14"/>
      <c r="AC18" s="14"/>
      <c r="AD18" s="14"/>
      <c r="AE18" s="14"/>
      <c r="AF18" s="13">
        <f t="shared" si="5"/>
        <v>9</v>
      </c>
      <c r="AG18" s="15">
        <f t="shared" si="2"/>
        <v>53</v>
      </c>
      <c r="AH18" s="7">
        <f t="shared" si="3"/>
        <v>53</v>
      </c>
      <c r="AI18" s="13">
        <f t="shared" si="6"/>
        <v>0</v>
      </c>
    </row>
    <row r="19" spans="1:35" ht="15.75" x14ac:dyDescent="0.25">
      <c r="A19" s="20" t="s">
        <v>25</v>
      </c>
      <c r="B19" s="21">
        <v>50</v>
      </c>
      <c r="C19" s="10">
        <v>4</v>
      </c>
      <c r="D19" s="10">
        <v>31</v>
      </c>
      <c r="E19" s="12"/>
      <c r="F19" s="1">
        <f>'18.6'!AE19</f>
        <v>236</v>
      </c>
      <c r="G19" s="22">
        <f t="shared" si="4"/>
        <v>236</v>
      </c>
      <c r="H19" s="7"/>
      <c r="I19" s="7"/>
      <c r="J19" s="7"/>
      <c r="K19" s="7"/>
      <c r="L19" s="7"/>
      <c r="M19" s="7"/>
      <c r="N19" s="6">
        <f t="shared" si="0"/>
        <v>0</v>
      </c>
      <c r="O19" s="11">
        <f t="shared" si="1"/>
        <v>236</v>
      </c>
      <c r="P19" s="14"/>
      <c r="Q19" s="14"/>
      <c r="R19" s="14"/>
      <c r="S19" s="14"/>
      <c r="T19" s="14"/>
      <c r="U19" s="14"/>
      <c r="V19" s="14"/>
      <c r="W19" s="14"/>
      <c r="X19" s="14"/>
      <c r="Y19" s="14"/>
      <c r="Z19" s="14"/>
      <c r="AA19" s="14">
        <v>5</v>
      </c>
      <c r="AB19" s="14"/>
      <c r="AC19" s="14"/>
      <c r="AD19" s="14"/>
      <c r="AE19" s="14"/>
      <c r="AF19" s="13">
        <f>SUM(P19:AD19)</f>
        <v>5</v>
      </c>
      <c r="AG19" s="15">
        <f t="shared" ref="AG19:AG24" si="7">O19-AF19</f>
        <v>231</v>
      </c>
      <c r="AH19" s="7">
        <f t="shared" si="3"/>
        <v>231</v>
      </c>
      <c r="AI19" s="13">
        <f t="shared" si="6"/>
        <v>0</v>
      </c>
    </row>
    <row r="20" spans="1:35" ht="15.75" x14ac:dyDescent="0.25">
      <c r="A20" s="20" t="s">
        <v>26</v>
      </c>
      <c r="B20" s="21">
        <v>25</v>
      </c>
      <c r="C20" s="10"/>
      <c r="D20" s="10"/>
      <c r="E20" s="12"/>
      <c r="F20" s="1">
        <f>'18.6'!AE20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4"/>
      <c r="AE20" s="14"/>
      <c r="AF20" s="13">
        <f t="shared" si="5"/>
        <v>0</v>
      </c>
      <c r="AG20" s="15">
        <f t="shared" si="7"/>
        <v>0</v>
      </c>
      <c r="AH20" s="7">
        <f t="shared" si="3"/>
        <v>0</v>
      </c>
      <c r="AI20" s="13">
        <f t="shared" si="6"/>
        <v>0</v>
      </c>
    </row>
    <row r="21" spans="1:35" ht="15.75" x14ac:dyDescent="0.25">
      <c r="A21" s="20" t="s">
        <v>27</v>
      </c>
      <c r="B21" s="21">
        <v>33</v>
      </c>
      <c r="C21" s="10">
        <v>2</v>
      </c>
      <c r="D21" s="10">
        <v>104</v>
      </c>
      <c r="E21" s="12">
        <v>100</v>
      </c>
      <c r="F21" s="1">
        <f>'18.6'!AE21</f>
        <v>80</v>
      </c>
      <c r="G21" s="22">
        <f t="shared" si="4"/>
        <v>180</v>
      </c>
      <c r="H21" s="7"/>
      <c r="I21" s="7"/>
      <c r="J21" s="7"/>
      <c r="K21" s="7"/>
      <c r="L21" s="7">
        <v>5</v>
      </c>
      <c r="M21" s="7"/>
      <c r="N21" s="6">
        <f t="shared" si="0"/>
        <v>5</v>
      </c>
      <c r="O21" s="11">
        <f t="shared" si="1"/>
        <v>175</v>
      </c>
      <c r="P21" s="14"/>
      <c r="Q21" s="14"/>
      <c r="R21" s="14"/>
      <c r="S21" s="14"/>
      <c r="T21" s="14"/>
      <c r="U21" s="14"/>
      <c r="V21" s="14"/>
      <c r="W21" s="14"/>
      <c r="X21" s="14"/>
      <c r="Y21" s="14"/>
      <c r="Z21" s="14"/>
      <c r="AA21" s="14">
        <v>5</v>
      </c>
      <c r="AB21" s="14"/>
      <c r="AC21" s="14"/>
      <c r="AD21" s="14"/>
      <c r="AE21" s="14"/>
      <c r="AF21" s="13">
        <f t="shared" si="5"/>
        <v>5</v>
      </c>
      <c r="AG21" s="15">
        <f t="shared" si="7"/>
        <v>170</v>
      </c>
      <c r="AH21" s="7">
        <f t="shared" si="3"/>
        <v>170</v>
      </c>
      <c r="AI21" s="13">
        <f t="shared" si="6"/>
        <v>0</v>
      </c>
    </row>
    <row r="22" spans="1:35" ht="15.75" x14ac:dyDescent="0.25">
      <c r="A22" s="20" t="s">
        <v>28</v>
      </c>
      <c r="B22" s="21">
        <v>40</v>
      </c>
      <c r="C22" s="10"/>
      <c r="D22" s="10">
        <v>98</v>
      </c>
      <c r="E22" s="12">
        <v>50</v>
      </c>
      <c r="F22" s="1">
        <f>'18.6'!AE22</f>
        <v>84</v>
      </c>
      <c r="G22" s="22">
        <f t="shared" si="4"/>
        <v>134</v>
      </c>
      <c r="H22" s="7">
        <v>5</v>
      </c>
      <c r="I22" s="7"/>
      <c r="J22" s="7"/>
      <c r="K22" s="7">
        <v>10</v>
      </c>
      <c r="L22" s="7"/>
      <c r="M22" s="7"/>
      <c r="N22" s="6">
        <f t="shared" si="0"/>
        <v>15</v>
      </c>
      <c r="O22" s="11">
        <f t="shared" si="1"/>
        <v>119</v>
      </c>
      <c r="P22" s="14"/>
      <c r="Q22" s="14"/>
      <c r="R22" s="14"/>
      <c r="S22" s="14"/>
      <c r="T22" s="14">
        <v>5</v>
      </c>
      <c r="U22" s="14"/>
      <c r="V22" s="14"/>
      <c r="W22" s="14">
        <v>3</v>
      </c>
      <c r="X22" s="14"/>
      <c r="Y22" s="14"/>
      <c r="Z22" s="14"/>
      <c r="AA22" s="14">
        <v>2</v>
      </c>
      <c r="AB22" s="14">
        <v>3</v>
      </c>
      <c r="AC22" s="14"/>
      <c r="AD22" s="14">
        <v>3</v>
      </c>
      <c r="AE22" s="14">
        <v>5</v>
      </c>
      <c r="AF22" s="13">
        <f t="shared" si="5"/>
        <v>16</v>
      </c>
      <c r="AG22" s="15">
        <f t="shared" si="7"/>
        <v>103</v>
      </c>
      <c r="AH22" s="7">
        <f t="shared" si="3"/>
        <v>98</v>
      </c>
      <c r="AI22" s="13">
        <f t="shared" si="6"/>
        <v>0</v>
      </c>
    </row>
    <row r="23" spans="1:35" ht="15.75" x14ac:dyDescent="0.25">
      <c r="A23" s="20" t="s">
        <v>29</v>
      </c>
      <c r="B23" s="21">
        <v>40</v>
      </c>
      <c r="C23" s="10">
        <v>0</v>
      </c>
      <c r="D23" s="10">
        <v>36</v>
      </c>
      <c r="E23" s="12">
        <v>30</v>
      </c>
      <c r="F23" s="1">
        <f>'18.6'!AE23</f>
        <v>106</v>
      </c>
      <c r="G23" s="22">
        <f t="shared" si="4"/>
        <v>136</v>
      </c>
      <c r="H23" s="7"/>
      <c r="I23" s="7"/>
      <c r="J23" s="7"/>
      <c r="K23" s="7">
        <v>20</v>
      </c>
      <c r="L23" s="7"/>
      <c r="M23" s="7"/>
      <c r="N23" s="6">
        <f t="shared" si="0"/>
        <v>20</v>
      </c>
      <c r="O23" s="11">
        <f t="shared" si="1"/>
        <v>116</v>
      </c>
      <c r="P23" s="14"/>
      <c r="Q23" s="14"/>
      <c r="R23" s="14"/>
      <c r="S23" s="14"/>
      <c r="T23" s="14">
        <v>5</v>
      </c>
      <c r="U23" s="14"/>
      <c r="V23" s="14"/>
      <c r="W23" s="14"/>
      <c r="X23" s="14">
        <v>1</v>
      </c>
      <c r="Y23" s="14"/>
      <c r="Z23" s="14">
        <v>3</v>
      </c>
      <c r="AA23" s="14"/>
      <c r="AB23" s="14">
        <v>3</v>
      </c>
      <c r="AC23" s="14"/>
      <c r="AD23" s="14">
        <v>67</v>
      </c>
      <c r="AE23" s="14">
        <v>1</v>
      </c>
      <c r="AF23" s="13">
        <f t="shared" si="5"/>
        <v>79</v>
      </c>
      <c r="AG23" s="15">
        <f t="shared" si="7"/>
        <v>37</v>
      </c>
      <c r="AH23" s="7">
        <f t="shared" si="3"/>
        <v>36</v>
      </c>
      <c r="AI23" s="13">
        <f t="shared" si="6"/>
        <v>0</v>
      </c>
    </row>
    <row r="24" spans="1:35" ht="15.75" x14ac:dyDescent="0.25">
      <c r="A24" s="20" t="s">
        <v>30</v>
      </c>
      <c r="B24" s="21">
        <v>50</v>
      </c>
      <c r="C24" s="10">
        <v>4</v>
      </c>
      <c r="D24" s="10">
        <v>52</v>
      </c>
      <c r="E24" s="12"/>
      <c r="F24" s="1">
        <f>'18.6'!AE24</f>
        <v>258</v>
      </c>
      <c r="G24" s="22">
        <f t="shared" si="4"/>
        <v>258</v>
      </c>
      <c r="H24" s="7"/>
      <c r="I24" s="7"/>
      <c r="J24" s="7"/>
      <c r="K24" s="7"/>
      <c r="L24" s="7"/>
      <c r="M24" s="7"/>
      <c r="N24" s="6">
        <f t="shared" si="0"/>
        <v>0</v>
      </c>
      <c r="O24" s="11">
        <f t="shared" si="1"/>
        <v>258</v>
      </c>
      <c r="P24" s="14"/>
      <c r="Q24" s="14"/>
      <c r="R24" s="14"/>
      <c r="S24" s="14"/>
      <c r="T24" s="14"/>
      <c r="U24" s="14"/>
      <c r="V24" s="14"/>
      <c r="W24" s="14"/>
      <c r="X24" s="14"/>
      <c r="Y24" s="14"/>
      <c r="Z24" s="14"/>
      <c r="AA24" s="14"/>
      <c r="AB24" s="14">
        <v>6</v>
      </c>
      <c r="AC24" s="14"/>
      <c r="AD24" s="14"/>
      <c r="AE24" s="14"/>
      <c r="AF24" s="13">
        <f t="shared" si="5"/>
        <v>6</v>
      </c>
      <c r="AG24" s="15">
        <f t="shared" si="7"/>
        <v>252</v>
      </c>
      <c r="AH24" s="7">
        <f t="shared" si="3"/>
        <v>252</v>
      </c>
      <c r="AI24" s="13">
        <f t="shared" si="6"/>
        <v>0</v>
      </c>
    </row>
    <row r="25" spans="1:35" x14ac:dyDescent="0.25">
      <c r="E25" s="19">
        <f>SUM(E3:E24)</f>
        <v>2285</v>
      </c>
      <c r="F25" s="19">
        <f>SUM(F3:F24)</f>
        <v>7881</v>
      </c>
      <c r="G25" s="19">
        <f t="shared" ref="G25:AI25" si="8">SUM(G3:G24)</f>
        <v>10166</v>
      </c>
      <c r="H25" s="19">
        <f>SUM(H3:H24)</f>
        <v>234</v>
      </c>
      <c r="I25" s="19"/>
      <c r="J25" s="19">
        <f t="shared" si="8"/>
        <v>0</v>
      </c>
      <c r="K25" s="19">
        <f t="shared" si="8"/>
        <v>125</v>
      </c>
      <c r="L25" s="19">
        <f t="shared" si="8"/>
        <v>68</v>
      </c>
      <c r="M25" s="19">
        <f t="shared" si="8"/>
        <v>0</v>
      </c>
      <c r="N25" s="19">
        <f>SUM(N3:N24)</f>
        <v>427</v>
      </c>
      <c r="O25" s="19">
        <f t="shared" si="8"/>
        <v>9739</v>
      </c>
      <c r="P25" s="19">
        <f t="shared" si="8"/>
        <v>0</v>
      </c>
      <c r="Q25" s="19">
        <f t="shared" si="8"/>
        <v>0</v>
      </c>
      <c r="R25" s="19">
        <f t="shared" si="8"/>
        <v>0</v>
      </c>
      <c r="S25" s="19">
        <f t="shared" si="8"/>
        <v>139</v>
      </c>
      <c r="T25" s="19">
        <f t="shared" si="8"/>
        <v>147</v>
      </c>
      <c r="U25" s="19">
        <f t="shared" si="8"/>
        <v>0</v>
      </c>
      <c r="V25" s="19"/>
      <c r="W25" s="19"/>
      <c r="X25" s="19"/>
      <c r="Y25" s="19"/>
      <c r="Z25" s="19">
        <f>SUM(Z3:Z24)</f>
        <v>66</v>
      </c>
      <c r="AA25" s="19">
        <f t="shared" si="8"/>
        <v>209</v>
      </c>
      <c r="AB25" s="19"/>
      <c r="AC25" s="19"/>
      <c r="AD25" s="19"/>
      <c r="AE25" s="19">
        <f t="shared" si="8"/>
        <v>13</v>
      </c>
      <c r="AF25" s="19">
        <f t="shared" si="8"/>
        <v>969</v>
      </c>
      <c r="AG25" s="19">
        <f t="shared" si="8"/>
        <v>8770</v>
      </c>
      <c r="AH25" s="19">
        <f t="shared" si="8"/>
        <v>8757</v>
      </c>
      <c r="AI25" s="19">
        <f t="shared" si="8"/>
        <v>0</v>
      </c>
    </row>
    <row r="28" spans="1:35" x14ac:dyDescent="0.25">
      <c r="N28" t="s">
        <v>8</v>
      </c>
      <c r="P28" s="18"/>
      <c r="Q28" s="18"/>
      <c r="R28" s="18"/>
      <c r="S28" s="18"/>
      <c r="T28" s="18"/>
    </row>
  </sheetData>
  <mergeCells count="14">
    <mergeCell ref="AE1:AE2"/>
    <mergeCell ref="AF1:AF2"/>
    <mergeCell ref="AG1:AG2"/>
    <mergeCell ref="AH1:AH2"/>
    <mergeCell ref="AI1:AI2"/>
    <mergeCell ref="F1:F2"/>
    <mergeCell ref="G1:G2"/>
    <mergeCell ref="N1:N2"/>
    <mergeCell ref="O1:O2"/>
    <mergeCell ref="A1:A2"/>
    <mergeCell ref="B1:B2"/>
    <mergeCell ref="C1:C2"/>
    <mergeCell ref="D1:D2"/>
    <mergeCell ref="E1:E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pane xSplit="4" ySplit="2" topLeftCell="U3" activePane="bottomRight" state="frozen"/>
      <selection pane="topRight" activeCell="E1" sqref="E1"/>
      <selection pane="bottomLeft" activeCell="A3" sqref="A3"/>
      <selection pane="bottomRight" activeCell="P3" sqref="P3:AC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297" t="s">
        <v>12</v>
      </c>
      <c r="F1" s="297"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298"/>
      <c r="F2" s="298"/>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55</v>
      </c>
      <c r="D3" s="9">
        <v>326</v>
      </c>
      <c r="E3" s="12">
        <v>520</v>
      </c>
      <c r="F3" s="1">
        <f>'19.6'!AH3</f>
        <v>2314</v>
      </c>
      <c r="G3" s="22">
        <f>SUM(E3:F3)</f>
        <v>2834</v>
      </c>
      <c r="H3" s="7">
        <v>181</v>
      </c>
      <c r="I3" s="7"/>
      <c r="J3" s="7"/>
      <c r="K3" s="7"/>
      <c r="L3" s="7">
        <v>58</v>
      </c>
      <c r="M3" s="7">
        <v>170</v>
      </c>
      <c r="N3" s="6">
        <f t="shared" ref="N3:N24" si="0">SUBTOTAL(9,H3:M3)</f>
        <v>409</v>
      </c>
      <c r="O3" s="11">
        <f t="shared" ref="O3:O24" si="1">G3-N3</f>
        <v>2425</v>
      </c>
      <c r="P3" s="14">
        <v>56</v>
      </c>
      <c r="Q3" s="14"/>
      <c r="R3" s="14">
        <v>62</v>
      </c>
      <c r="S3" s="14">
        <v>20</v>
      </c>
      <c r="T3" s="14">
        <v>15</v>
      </c>
      <c r="U3" s="14">
        <v>28</v>
      </c>
      <c r="V3" s="14">
        <v>22</v>
      </c>
      <c r="W3" s="14">
        <v>7</v>
      </c>
      <c r="X3" s="14"/>
      <c r="Y3" s="14"/>
      <c r="Z3" s="14">
        <v>54</v>
      </c>
      <c r="AA3" s="14">
        <v>13</v>
      </c>
      <c r="AB3" s="14"/>
      <c r="AC3" s="14">
        <v>7</v>
      </c>
      <c r="AD3" s="13">
        <f>SUM(P3:AB3)</f>
        <v>277</v>
      </c>
      <c r="AE3" s="15">
        <f t="shared" ref="AE3:AE18" si="2">O3-AD3</f>
        <v>2148</v>
      </c>
      <c r="AF3" s="7">
        <f t="shared" ref="AF3:AF24" si="3">(B3*C3)+D3</f>
        <v>2141</v>
      </c>
      <c r="AG3" s="13">
        <f>AF3+AC3-AE3</f>
        <v>0</v>
      </c>
    </row>
    <row r="4" spans="1:33" ht="15.75" x14ac:dyDescent="0.25">
      <c r="A4" s="20" t="s">
        <v>32</v>
      </c>
      <c r="B4" s="21">
        <v>70</v>
      </c>
      <c r="C4" s="9">
        <v>22</v>
      </c>
      <c r="D4" s="9">
        <v>477</v>
      </c>
      <c r="E4" s="12">
        <v>420</v>
      </c>
      <c r="F4" s="1">
        <f>'19.6'!AH4</f>
        <v>2387</v>
      </c>
      <c r="G4" s="22">
        <f t="shared" ref="G4:G24" si="4">SUM(E4:F4)</f>
        <v>2807</v>
      </c>
      <c r="H4" s="7">
        <v>203</v>
      </c>
      <c r="I4" s="7"/>
      <c r="J4" s="7"/>
      <c r="K4" s="7"/>
      <c r="L4" s="7">
        <v>25</v>
      </c>
      <c r="M4" s="7">
        <v>260</v>
      </c>
      <c r="N4" s="6">
        <f t="shared" si="0"/>
        <v>488</v>
      </c>
      <c r="O4" s="11">
        <f t="shared" si="1"/>
        <v>2319</v>
      </c>
      <c r="P4" s="14">
        <v>58</v>
      </c>
      <c r="Q4" s="14"/>
      <c r="R4" s="14">
        <v>43</v>
      </c>
      <c r="S4" s="14">
        <v>20</v>
      </c>
      <c r="T4" s="14"/>
      <c r="U4" s="14">
        <v>60</v>
      </c>
      <c r="V4" s="14">
        <v>50</v>
      </c>
      <c r="W4" s="14">
        <v>27</v>
      </c>
      <c r="X4" s="14"/>
      <c r="Y4" s="14"/>
      <c r="Z4" s="14">
        <v>36</v>
      </c>
      <c r="AA4" s="14">
        <v>5</v>
      </c>
      <c r="AB4" s="14">
        <v>1</v>
      </c>
      <c r="AC4" s="14">
        <v>2</v>
      </c>
      <c r="AD4" s="13">
        <f t="shared" ref="AD4:AD24" si="5">SUM(P4:AB4)</f>
        <v>300</v>
      </c>
      <c r="AE4" s="15">
        <f t="shared" si="2"/>
        <v>2019</v>
      </c>
      <c r="AF4" s="7">
        <f t="shared" si="3"/>
        <v>2017</v>
      </c>
      <c r="AG4" s="13">
        <f t="shared" ref="AG4:AG24" si="6">AF4+AC4-AE4</f>
        <v>0</v>
      </c>
    </row>
    <row r="5" spans="1:33" ht="15.75" x14ac:dyDescent="0.25">
      <c r="A5" s="20" t="s">
        <v>33</v>
      </c>
      <c r="B5" s="21">
        <v>45</v>
      </c>
      <c r="C5" s="8">
        <v>4</v>
      </c>
      <c r="D5" s="8">
        <v>32</v>
      </c>
      <c r="E5" s="12">
        <v>90</v>
      </c>
      <c r="F5" s="1">
        <f>'19.6'!AH5</f>
        <v>194</v>
      </c>
      <c r="G5" s="22">
        <f t="shared" si="4"/>
        <v>284</v>
      </c>
      <c r="H5" s="7"/>
      <c r="I5" s="7"/>
      <c r="J5" s="7"/>
      <c r="K5" s="7"/>
      <c r="L5" s="7">
        <v>10</v>
      </c>
      <c r="M5" s="7"/>
      <c r="N5" s="6">
        <f t="shared" si="0"/>
        <v>10</v>
      </c>
      <c r="O5" s="11">
        <f t="shared" si="1"/>
        <v>274</v>
      </c>
      <c r="P5" s="14"/>
      <c r="Q5" s="14"/>
      <c r="R5" s="14">
        <v>12</v>
      </c>
      <c r="S5" s="14"/>
      <c r="T5" s="14"/>
      <c r="U5" s="14">
        <v>30</v>
      </c>
      <c r="V5" s="14">
        <v>6</v>
      </c>
      <c r="W5" s="14"/>
      <c r="X5" s="14"/>
      <c r="Y5" s="14"/>
      <c r="Z5" s="14">
        <v>9</v>
      </c>
      <c r="AA5" s="14">
        <v>5</v>
      </c>
      <c r="AB5" s="14"/>
      <c r="AC5" s="14"/>
      <c r="AD5" s="13">
        <f t="shared" si="5"/>
        <v>62</v>
      </c>
      <c r="AE5" s="15">
        <f t="shared" si="2"/>
        <v>212</v>
      </c>
      <c r="AF5" s="7">
        <f t="shared" si="3"/>
        <v>212</v>
      </c>
      <c r="AG5" s="13">
        <f t="shared" si="6"/>
        <v>0</v>
      </c>
    </row>
    <row r="6" spans="1:33" ht="15.75" x14ac:dyDescent="0.25">
      <c r="A6" s="20" t="s">
        <v>34</v>
      </c>
      <c r="B6" s="21">
        <v>90</v>
      </c>
      <c r="C6" s="8">
        <v>2</v>
      </c>
      <c r="D6" s="8">
        <v>14</v>
      </c>
      <c r="E6" s="12"/>
      <c r="F6" s="1">
        <f>'19.6'!AH6</f>
        <v>295</v>
      </c>
      <c r="G6" s="22">
        <f t="shared" si="4"/>
        <v>295</v>
      </c>
      <c r="H6" s="7">
        <v>78</v>
      </c>
      <c r="I6" s="7"/>
      <c r="J6" s="7"/>
      <c r="K6" s="7"/>
      <c r="L6" s="7"/>
      <c r="M6" s="7"/>
      <c r="N6" s="6">
        <f t="shared" si="0"/>
        <v>78</v>
      </c>
      <c r="O6" s="11">
        <f t="shared" si="1"/>
        <v>217</v>
      </c>
      <c r="P6" s="14">
        <v>11</v>
      </c>
      <c r="Q6" s="14"/>
      <c r="R6" s="14"/>
      <c r="S6" s="14"/>
      <c r="T6" s="14"/>
      <c r="U6" s="14">
        <v>1</v>
      </c>
      <c r="V6" s="14">
        <v>4</v>
      </c>
      <c r="W6" s="14"/>
      <c r="X6" s="14"/>
      <c r="Y6" s="14"/>
      <c r="Z6" s="14">
        <v>4</v>
      </c>
      <c r="AA6" s="14">
        <v>3</v>
      </c>
      <c r="AB6" s="14"/>
      <c r="AC6" s="14"/>
      <c r="AD6" s="13">
        <f t="shared" si="5"/>
        <v>23</v>
      </c>
      <c r="AE6" s="15">
        <f t="shared" si="2"/>
        <v>194</v>
      </c>
      <c r="AF6" s="7">
        <f t="shared" si="3"/>
        <v>194</v>
      </c>
      <c r="AG6" s="13">
        <f t="shared" si="6"/>
        <v>0</v>
      </c>
    </row>
    <row r="7" spans="1:33" ht="15.75" x14ac:dyDescent="0.25">
      <c r="A7" s="20" t="s">
        <v>35</v>
      </c>
      <c r="B7" s="21">
        <v>80</v>
      </c>
      <c r="C7" s="8">
        <v>0</v>
      </c>
      <c r="D7" s="8">
        <v>74</v>
      </c>
      <c r="E7" s="12"/>
      <c r="F7" s="1">
        <f>'19.6'!AH7</f>
        <v>121</v>
      </c>
      <c r="G7" s="22">
        <f t="shared" si="4"/>
        <v>121</v>
      </c>
      <c r="H7" s="7"/>
      <c r="I7" s="7"/>
      <c r="J7" s="7"/>
      <c r="K7" s="7"/>
      <c r="L7" s="7"/>
      <c r="M7" s="7">
        <v>20</v>
      </c>
      <c r="N7" s="6">
        <f t="shared" si="0"/>
        <v>20</v>
      </c>
      <c r="O7" s="11">
        <f t="shared" si="1"/>
        <v>101</v>
      </c>
      <c r="P7" s="14">
        <v>6</v>
      </c>
      <c r="Q7" s="14"/>
      <c r="R7" s="14"/>
      <c r="S7" s="14">
        <v>20</v>
      </c>
      <c r="T7" s="14"/>
      <c r="U7" s="14"/>
      <c r="V7" s="14"/>
      <c r="W7" s="14"/>
      <c r="X7" s="14"/>
      <c r="Y7" s="14"/>
      <c r="Z7" s="14"/>
      <c r="AA7" s="14"/>
      <c r="AB7" s="14"/>
      <c r="AC7" s="14">
        <v>1</v>
      </c>
      <c r="AD7" s="13">
        <f t="shared" si="5"/>
        <v>26</v>
      </c>
      <c r="AE7" s="15">
        <f t="shared" si="2"/>
        <v>75</v>
      </c>
      <c r="AF7" s="7">
        <f t="shared" si="3"/>
        <v>74</v>
      </c>
      <c r="AG7" s="13">
        <f t="shared" si="6"/>
        <v>0</v>
      </c>
    </row>
    <row r="8" spans="1:33" ht="15.75" x14ac:dyDescent="0.25">
      <c r="A8" s="20" t="s">
        <v>36</v>
      </c>
      <c r="B8" s="21">
        <v>30</v>
      </c>
      <c r="C8" s="8">
        <v>0</v>
      </c>
      <c r="D8" s="8">
        <v>27</v>
      </c>
      <c r="E8" s="12"/>
      <c r="F8" s="1">
        <f>'19.6'!AH8</f>
        <v>30</v>
      </c>
      <c r="G8" s="22">
        <f t="shared" si="4"/>
        <v>30</v>
      </c>
      <c r="H8" s="7"/>
      <c r="I8" s="7"/>
      <c r="J8" s="7"/>
      <c r="K8" s="7"/>
      <c r="L8" s="7"/>
      <c r="M8" s="7"/>
      <c r="N8" s="6">
        <f t="shared" si="0"/>
        <v>0</v>
      </c>
      <c r="O8" s="11">
        <f t="shared" si="1"/>
        <v>30</v>
      </c>
      <c r="P8" s="14">
        <v>3</v>
      </c>
      <c r="Q8" s="14"/>
      <c r="R8" s="14"/>
      <c r="S8" s="14"/>
      <c r="T8" s="14"/>
      <c r="U8" s="14"/>
      <c r="V8" s="14"/>
      <c r="W8" s="14"/>
      <c r="X8" s="14"/>
      <c r="Y8" s="14"/>
      <c r="Z8" s="14"/>
      <c r="AA8" s="14"/>
      <c r="AB8" s="14"/>
      <c r="AC8" s="14"/>
      <c r="AD8" s="13">
        <f t="shared" si="5"/>
        <v>3</v>
      </c>
      <c r="AE8" s="15">
        <f t="shared" si="2"/>
        <v>27</v>
      </c>
      <c r="AF8" s="7">
        <f t="shared" si="3"/>
        <v>27</v>
      </c>
      <c r="AG8" s="13">
        <f t="shared" si="6"/>
        <v>0</v>
      </c>
    </row>
    <row r="9" spans="1:33" ht="15.75" x14ac:dyDescent="0.25">
      <c r="A9" s="20" t="s">
        <v>37</v>
      </c>
      <c r="B9" s="21">
        <v>120</v>
      </c>
      <c r="C9" s="9">
        <v>4</v>
      </c>
      <c r="D9" s="9">
        <v>40</v>
      </c>
      <c r="E9" s="12">
        <v>240</v>
      </c>
      <c r="F9" s="1">
        <f>'19.6'!AH9</f>
        <v>554</v>
      </c>
      <c r="G9" s="22">
        <f t="shared" si="4"/>
        <v>794</v>
      </c>
      <c r="H9" s="7">
        <v>119</v>
      </c>
      <c r="I9" s="7"/>
      <c r="J9" s="7"/>
      <c r="K9" s="7"/>
      <c r="L9" s="7"/>
      <c r="M9" s="7">
        <v>40</v>
      </c>
      <c r="N9" s="6">
        <f t="shared" si="0"/>
        <v>159</v>
      </c>
      <c r="O9" s="11">
        <f t="shared" si="1"/>
        <v>635</v>
      </c>
      <c r="P9" s="14">
        <v>31</v>
      </c>
      <c r="Q9" s="14"/>
      <c r="R9" s="14">
        <v>16</v>
      </c>
      <c r="S9" s="14"/>
      <c r="T9" s="14">
        <v>30</v>
      </c>
      <c r="U9" s="14">
        <v>8</v>
      </c>
      <c r="V9" s="14">
        <v>19</v>
      </c>
      <c r="W9" s="14">
        <v>3</v>
      </c>
      <c r="X9" s="14"/>
      <c r="Y9" s="14"/>
      <c r="Z9" s="14">
        <v>7</v>
      </c>
      <c r="AA9" s="14"/>
      <c r="AB9" s="14"/>
      <c r="AC9" s="14">
        <v>1</v>
      </c>
      <c r="AD9" s="13">
        <f t="shared" si="5"/>
        <v>114</v>
      </c>
      <c r="AE9" s="15">
        <f t="shared" si="2"/>
        <v>521</v>
      </c>
      <c r="AF9" s="7">
        <f t="shared" si="3"/>
        <v>520</v>
      </c>
      <c r="AG9" s="13">
        <f t="shared" si="6"/>
        <v>0</v>
      </c>
    </row>
    <row r="10" spans="1:33" ht="15.75" x14ac:dyDescent="0.25">
      <c r="A10" s="20" t="s">
        <v>38</v>
      </c>
      <c r="B10" s="21">
        <v>40</v>
      </c>
      <c r="C10" s="8">
        <v>2</v>
      </c>
      <c r="D10" s="8">
        <v>17</v>
      </c>
      <c r="E10" s="12"/>
      <c r="F10" s="1">
        <f>'19.6'!AH10</f>
        <v>97</v>
      </c>
      <c r="G10" s="22">
        <f t="shared" si="4"/>
        <v>97</v>
      </c>
      <c r="H10" s="7"/>
      <c r="I10" s="7"/>
      <c r="J10" s="7"/>
      <c r="K10" s="7"/>
      <c r="L10" s="7"/>
      <c r="M10" s="7"/>
      <c r="N10" s="6">
        <f t="shared" si="0"/>
        <v>0</v>
      </c>
      <c r="O10" s="11">
        <f t="shared" si="1"/>
        <v>97</v>
      </c>
      <c r="P10" s="14"/>
      <c r="Q10" s="14"/>
      <c r="R10" s="14"/>
      <c r="S10" s="14"/>
      <c r="T10" s="14"/>
      <c r="U10" s="14"/>
      <c r="V10" s="14"/>
      <c r="W10" s="14"/>
      <c r="X10" s="14"/>
      <c r="Y10" s="14"/>
      <c r="Z10" s="14"/>
      <c r="AA10" s="14"/>
      <c r="AB10" s="14"/>
      <c r="AC10" s="14"/>
      <c r="AD10" s="13">
        <f t="shared" si="5"/>
        <v>0</v>
      </c>
      <c r="AE10" s="15">
        <f t="shared" si="2"/>
        <v>97</v>
      </c>
      <c r="AF10" s="7">
        <f t="shared" si="3"/>
        <v>97</v>
      </c>
      <c r="AG10" s="13">
        <f t="shared" si="6"/>
        <v>0</v>
      </c>
    </row>
    <row r="11" spans="1:33" ht="15.75" x14ac:dyDescent="0.25">
      <c r="A11" s="20" t="s">
        <v>39</v>
      </c>
      <c r="B11" s="21">
        <v>65</v>
      </c>
      <c r="C11" s="8">
        <v>4</v>
      </c>
      <c r="D11" s="8">
        <v>171</v>
      </c>
      <c r="E11" s="12">
        <v>130</v>
      </c>
      <c r="F11" s="1">
        <f>'19.6'!AH11</f>
        <v>372</v>
      </c>
      <c r="G11" s="22">
        <f t="shared" si="4"/>
        <v>502</v>
      </c>
      <c r="H11" s="7">
        <v>36</v>
      </c>
      <c r="I11" s="7"/>
      <c r="J11" s="7"/>
      <c r="K11" s="7"/>
      <c r="L11" s="7"/>
      <c r="M11" s="7">
        <v>17</v>
      </c>
      <c r="N11" s="6">
        <f t="shared" si="0"/>
        <v>53</v>
      </c>
      <c r="O11" s="11">
        <f t="shared" si="1"/>
        <v>449</v>
      </c>
      <c r="P11" s="14">
        <v>2</v>
      </c>
      <c r="Q11" s="14"/>
      <c r="R11" s="14">
        <v>4</v>
      </c>
      <c r="S11" s="14"/>
      <c r="T11" s="14"/>
      <c r="U11" s="14">
        <v>3</v>
      </c>
      <c r="V11" s="14">
        <v>8</v>
      </c>
      <c r="W11" s="14"/>
      <c r="X11" s="14"/>
      <c r="Y11" s="14"/>
      <c r="Z11" s="14">
        <v>1</v>
      </c>
      <c r="AA11" s="14"/>
      <c r="AB11" s="14"/>
      <c r="AC11" s="14"/>
      <c r="AD11" s="13">
        <f t="shared" si="5"/>
        <v>18</v>
      </c>
      <c r="AE11" s="15">
        <f t="shared" si="2"/>
        <v>431</v>
      </c>
      <c r="AF11" s="7">
        <f t="shared" si="3"/>
        <v>431</v>
      </c>
      <c r="AG11" s="13">
        <f t="shared" si="6"/>
        <v>0</v>
      </c>
    </row>
    <row r="12" spans="1:33" ht="15.75" x14ac:dyDescent="0.25">
      <c r="A12" s="20" t="s">
        <v>40</v>
      </c>
      <c r="B12" s="21">
        <v>100</v>
      </c>
      <c r="C12" s="8">
        <v>5</v>
      </c>
      <c r="D12" s="8">
        <v>37</v>
      </c>
      <c r="E12" s="12">
        <v>200</v>
      </c>
      <c r="F12" s="1">
        <f>'19.6'!AH12</f>
        <v>647</v>
      </c>
      <c r="G12" s="22">
        <f t="shared" si="4"/>
        <v>847</v>
      </c>
      <c r="H12" s="7">
        <v>147</v>
      </c>
      <c r="I12" s="7"/>
      <c r="J12" s="7"/>
      <c r="K12" s="7"/>
      <c r="L12" s="7">
        <v>10</v>
      </c>
      <c r="M12" s="7">
        <v>52</v>
      </c>
      <c r="N12" s="6">
        <f t="shared" si="0"/>
        <v>209</v>
      </c>
      <c r="O12" s="11">
        <f t="shared" si="1"/>
        <v>638</v>
      </c>
      <c r="P12" s="14">
        <v>8</v>
      </c>
      <c r="Q12" s="14"/>
      <c r="R12" s="14">
        <v>31</v>
      </c>
      <c r="S12" s="14"/>
      <c r="T12" s="14"/>
      <c r="U12" s="14">
        <v>5</v>
      </c>
      <c r="V12" s="14">
        <v>19</v>
      </c>
      <c r="W12" s="14">
        <v>5</v>
      </c>
      <c r="X12" s="14"/>
      <c r="Y12" s="14"/>
      <c r="Z12" s="14">
        <v>28</v>
      </c>
      <c r="AA12" s="14">
        <v>5</v>
      </c>
      <c r="AB12" s="14"/>
      <c r="AC12" s="14"/>
      <c r="AD12" s="13">
        <f t="shared" si="5"/>
        <v>101</v>
      </c>
      <c r="AE12" s="15">
        <f t="shared" si="2"/>
        <v>537</v>
      </c>
      <c r="AF12" s="7">
        <f t="shared" si="3"/>
        <v>537</v>
      </c>
      <c r="AG12" s="13">
        <f t="shared" si="6"/>
        <v>0</v>
      </c>
    </row>
    <row r="13" spans="1:33" ht="15.75" x14ac:dyDescent="0.25">
      <c r="A13" s="20" t="s">
        <v>41</v>
      </c>
      <c r="B13" s="21">
        <v>0</v>
      </c>
      <c r="C13" s="10"/>
      <c r="D13" s="10"/>
      <c r="E13" s="12"/>
      <c r="F13" s="1">
        <f>'19.6'!AH13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3</v>
      </c>
      <c r="D14" s="10">
        <v>23</v>
      </c>
      <c r="E14" s="12"/>
      <c r="F14" s="1">
        <f>'19.6'!AH14</f>
        <v>211</v>
      </c>
      <c r="G14" s="22">
        <f t="shared" si="4"/>
        <v>211</v>
      </c>
      <c r="H14" s="7">
        <v>10</v>
      </c>
      <c r="I14" s="7"/>
      <c r="J14" s="7"/>
      <c r="K14" s="7"/>
      <c r="L14" s="7"/>
      <c r="M14" s="7"/>
      <c r="N14" s="6">
        <f t="shared" si="0"/>
        <v>10</v>
      </c>
      <c r="O14" s="11">
        <f t="shared" si="1"/>
        <v>201</v>
      </c>
      <c r="P14" s="14">
        <v>10</v>
      </c>
      <c r="Q14" s="14"/>
      <c r="R14" s="14">
        <v>9</v>
      </c>
      <c r="S14" s="14"/>
      <c r="T14" s="14"/>
      <c r="U14" s="14"/>
      <c r="V14" s="14">
        <v>10</v>
      </c>
      <c r="W14" s="14"/>
      <c r="X14" s="14"/>
      <c r="Y14" s="14"/>
      <c r="Z14" s="14">
        <v>4</v>
      </c>
      <c r="AA14" s="14"/>
      <c r="AB14" s="14">
        <v>1</v>
      </c>
      <c r="AC14" s="14"/>
      <c r="AD14" s="13">
        <f t="shared" si="5"/>
        <v>34</v>
      </c>
      <c r="AE14" s="15">
        <f t="shared" si="2"/>
        <v>167</v>
      </c>
      <c r="AF14" s="7">
        <f t="shared" si="3"/>
        <v>167</v>
      </c>
      <c r="AG14" s="13">
        <f t="shared" si="6"/>
        <v>0</v>
      </c>
    </row>
    <row r="15" spans="1:33" ht="15.75" x14ac:dyDescent="0.25">
      <c r="A15" s="20" t="s">
        <v>43</v>
      </c>
      <c r="B15" s="21">
        <v>85</v>
      </c>
      <c r="C15" s="10">
        <v>2</v>
      </c>
      <c r="D15" s="10">
        <v>53</v>
      </c>
      <c r="E15" s="12">
        <v>85</v>
      </c>
      <c r="F15" s="1">
        <f>'19.6'!AH15</f>
        <v>176</v>
      </c>
      <c r="G15" s="22">
        <f t="shared" si="4"/>
        <v>261</v>
      </c>
      <c r="H15" s="7">
        <v>11</v>
      </c>
      <c r="I15" s="7"/>
      <c r="J15" s="7"/>
      <c r="K15" s="7"/>
      <c r="L15" s="7"/>
      <c r="M15" s="7"/>
      <c r="N15" s="6">
        <f t="shared" si="0"/>
        <v>11</v>
      </c>
      <c r="O15" s="11">
        <f t="shared" si="1"/>
        <v>250</v>
      </c>
      <c r="P15" s="14">
        <v>2</v>
      </c>
      <c r="Q15" s="14"/>
      <c r="R15" s="14">
        <v>1</v>
      </c>
      <c r="S15" s="14"/>
      <c r="T15" s="14"/>
      <c r="U15" s="14"/>
      <c r="V15" s="14">
        <v>9</v>
      </c>
      <c r="W15" s="14">
        <v>5</v>
      </c>
      <c r="X15" s="14"/>
      <c r="Y15" s="14"/>
      <c r="Z15" s="14">
        <v>6</v>
      </c>
      <c r="AA15" s="14">
        <v>4</v>
      </c>
      <c r="AB15" s="14"/>
      <c r="AC15" s="14"/>
      <c r="AD15" s="13">
        <f t="shared" si="5"/>
        <v>27</v>
      </c>
      <c r="AE15" s="15">
        <f t="shared" si="2"/>
        <v>223</v>
      </c>
      <c r="AF15" s="7">
        <f t="shared" si="3"/>
        <v>223</v>
      </c>
      <c r="AG15" s="13">
        <f t="shared" si="6"/>
        <v>0</v>
      </c>
    </row>
    <row r="16" spans="1:33" ht="15.75" x14ac:dyDescent="0.25">
      <c r="A16" s="20" t="s">
        <v>44</v>
      </c>
      <c r="B16" s="21">
        <v>50</v>
      </c>
      <c r="C16" s="10">
        <v>4</v>
      </c>
      <c r="D16" s="10">
        <v>36</v>
      </c>
      <c r="E16" s="12">
        <v>170</v>
      </c>
      <c r="F16" s="1">
        <f>'19.6'!AH16</f>
        <v>161</v>
      </c>
      <c r="G16" s="22">
        <f t="shared" si="4"/>
        <v>331</v>
      </c>
      <c r="H16" s="7">
        <v>17</v>
      </c>
      <c r="I16" s="7"/>
      <c r="J16" s="7"/>
      <c r="K16" s="7"/>
      <c r="L16" s="7">
        <v>2</v>
      </c>
      <c r="M16" s="7"/>
      <c r="N16" s="6">
        <f t="shared" si="0"/>
        <v>19</v>
      </c>
      <c r="O16" s="11">
        <f t="shared" si="1"/>
        <v>312</v>
      </c>
      <c r="P16" s="14">
        <v>9</v>
      </c>
      <c r="Q16" s="14"/>
      <c r="R16" s="14">
        <v>3</v>
      </c>
      <c r="S16" s="14">
        <v>10</v>
      </c>
      <c r="T16" s="14">
        <v>5</v>
      </c>
      <c r="U16" s="14"/>
      <c r="V16" s="14">
        <v>15</v>
      </c>
      <c r="W16" s="14">
        <v>10</v>
      </c>
      <c r="X16" s="14"/>
      <c r="Y16" s="14"/>
      <c r="Z16" s="14">
        <v>20</v>
      </c>
      <c r="AA16" s="14">
        <v>4</v>
      </c>
      <c r="AB16" s="14"/>
      <c r="AC16" s="14"/>
      <c r="AD16" s="13">
        <f t="shared" si="5"/>
        <v>76</v>
      </c>
      <c r="AE16" s="15">
        <f t="shared" si="2"/>
        <v>236</v>
      </c>
      <c r="AF16" s="7">
        <f t="shared" si="3"/>
        <v>236</v>
      </c>
      <c r="AG16" s="13">
        <f t="shared" si="6"/>
        <v>0</v>
      </c>
    </row>
    <row r="17" spans="1:33" ht="15.75" x14ac:dyDescent="0.25">
      <c r="A17" s="20" t="s">
        <v>45</v>
      </c>
      <c r="B17" s="21">
        <v>50</v>
      </c>
      <c r="C17" s="10">
        <v>5</v>
      </c>
      <c r="D17" s="10">
        <v>78</v>
      </c>
      <c r="E17" s="12"/>
      <c r="F17" s="1">
        <f>'19.6'!AH17</f>
        <v>358</v>
      </c>
      <c r="G17" s="22">
        <f t="shared" si="4"/>
        <v>358</v>
      </c>
      <c r="H17" s="7">
        <v>16</v>
      </c>
      <c r="I17" s="7"/>
      <c r="J17" s="7"/>
      <c r="K17" s="7"/>
      <c r="L17" s="7"/>
      <c r="M17" s="7" t="s">
        <v>8</v>
      </c>
      <c r="N17" s="6">
        <f t="shared" si="0"/>
        <v>16</v>
      </c>
      <c r="O17" s="11">
        <f t="shared" si="1"/>
        <v>342</v>
      </c>
      <c r="P17" s="14"/>
      <c r="Q17" s="14"/>
      <c r="R17" s="14"/>
      <c r="S17" s="14"/>
      <c r="T17" s="14"/>
      <c r="U17" s="14"/>
      <c r="V17" s="14">
        <v>8</v>
      </c>
      <c r="W17" s="14"/>
      <c r="X17" s="14"/>
      <c r="Y17" s="14"/>
      <c r="Z17" s="14"/>
      <c r="AA17" s="14">
        <v>6</v>
      </c>
      <c r="AB17" s="14"/>
      <c r="AC17" s="14"/>
      <c r="AD17" s="13">
        <f t="shared" si="5"/>
        <v>14</v>
      </c>
      <c r="AE17" s="15">
        <f t="shared" si="2"/>
        <v>328</v>
      </c>
      <c r="AF17" s="7">
        <f t="shared" si="3"/>
        <v>328</v>
      </c>
      <c r="AG17" s="13">
        <f t="shared" si="6"/>
        <v>0</v>
      </c>
    </row>
    <row r="18" spans="1:33" ht="15.75" x14ac:dyDescent="0.25">
      <c r="A18" s="20" t="s">
        <v>46</v>
      </c>
      <c r="B18" s="21">
        <v>50</v>
      </c>
      <c r="C18" s="10">
        <v>0</v>
      </c>
      <c r="D18" s="10">
        <v>39</v>
      </c>
      <c r="E18" s="12"/>
      <c r="F18" s="1">
        <f>'19.6'!AH18</f>
        <v>53</v>
      </c>
      <c r="G18" s="22">
        <f t="shared" si="4"/>
        <v>53</v>
      </c>
      <c r="H18" s="7">
        <v>5</v>
      </c>
      <c r="I18" s="7"/>
      <c r="J18" s="7"/>
      <c r="K18" s="7"/>
      <c r="L18" s="7"/>
      <c r="M18" s="7"/>
      <c r="N18" s="6">
        <f t="shared" si="0"/>
        <v>5</v>
      </c>
      <c r="O18" s="11">
        <f t="shared" si="1"/>
        <v>48</v>
      </c>
      <c r="P18" s="14">
        <v>6</v>
      </c>
      <c r="Q18" s="14"/>
      <c r="R18" s="14"/>
      <c r="S18" s="14"/>
      <c r="T18" s="14"/>
      <c r="U18" s="14"/>
      <c r="V18" s="14">
        <v>3</v>
      </c>
      <c r="W18" s="14"/>
      <c r="X18" s="14"/>
      <c r="Y18" s="14"/>
      <c r="Z18" s="14"/>
      <c r="AA18" s="14"/>
      <c r="AB18" s="14"/>
      <c r="AC18" s="14"/>
      <c r="AD18" s="13">
        <f t="shared" si="5"/>
        <v>9</v>
      </c>
      <c r="AE18" s="15">
        <f t="shared" si="2"/>
        <v>39</v>
      </c>
      <c r="AF18" s="7">
        <f t="shared" si="3"/>
        <v>39</v>
      </c>
      <c r="AG18" s="13">
        <f t="shared" si="6"/>
        <v>0</v>
      </c>
    </row>
    <row r="19" spans="1:33" ht="15.75" x14ac:dyDescent="0.25">
      <c r="A19" s="20" t="s">
        <v>25</v>
      </c>
      <c r="B19" s="21">
        <v>50</v>
      </c>
      <c r="C19" s="10">
        <v>4</v>
      </c>
      <c r="D19" s="10">
        <v>6</v>
      </c>
      <c r="E19" s="12"/>
      <c r="F19" s="1">
        <f>'19.6'!AH19</f>
        <v>231</v>
      </c>
      <c r="G19" s="22">
        <f t="shared" si="4"/>
        <v>231</v>
      </c>
      <c r="H19" s="7"/>
      <c r="I19" s="7"/>
      <c r="J19" s="7"/>
      <c r="K19" s="7"/>
      <c r="L19" s="7">
        <v>5</v>
      </c>
      <c r="M19" s="7"/>
      <c r="N19" s="6">
        <f t="shared" si="0"/>
        <v>5</v>
      </c>
      <c r="O19" s="11">
        <f t="shared" si="1"/>
        <v>226</v>
      </c>
      <c r="P19" s="14"/>
      <c r="Q19" s="14"/>
      <c r="R19" s="14"/>
      <c r="S19" s="14"/>
      <c r="T19" s="14"/>
      <c r="U19" s="14">
        <v>10</v>
      </c>
      <c r="V19" s="14"/>
      <c r="W19" s="14"/>
      <c r="X19" s="14"/>
      <c r="Y19" s="14"/>
      <c r="Z19" s="14">
        <v>5</v>
      </c>
      <c r="AA19" s="14">
        <v>5</v>
      </c>
      <c r="AB19" s="14"/>
      <c r="AC19" s="14"/>
      <c r="AD19" s="13">
        <f>SUM(P19:AB19)</f>
        <v>20</v>
      </c>
      <c r="AE19" s="15">
        <f t="shared" ref="AE19:AE24" si="7">O19-AD19</f>
        <v>206</v>
      </c>
      <c r="AF19" s="7">
        <f t="shared" si="3"/>
        <v>206</v>
      </c>
      <c r="AG19" s="13">
        <f t="shared" si="6"/>
        <v>0</v>
      </c>
    </row>
    <row r="20" spans="1:33" ht="15.75" x14ac:dyDescent="0.25">
      <c r="A20" s="20" t="s">
        <v>26</v>
      </c>
      <c r="B20" s="21">
        <v>25</v>
      </c>
      <c r="C20" s="10"/>
      <c r="D20" s="10"/>
      <c r="E20" s="12"/>
      <c r="F20" s="1">
        <f>'19.6'!AH20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4</v>
      </c>
      <c r="D21" s="10">
        <v>27</v>
      </c>
      <c r="E21" s="12"/>
      <c r="F21" s="1">
        <f>'19.6'!AH21</f>
        <v>170</v>
      </c>
      <c r="G21" s="22">
        <f t="shared" si="4"/>
        <v>170</v>
      </c>
      <c r="H21" s="7"/>
      <c r="I21" s="7"/>
      <c r="J21" s="7"/>
      <c r="K21" s="7"/>
      <c r="L21" s="7"/>
      <c r="M21" s="7"/>
      <c r="N21" s="6">
        <f t="shared" si="0"/>
        <v>0</v>
      </c>
      <c r="O21" s="11">
        <f t="shared" si="1"/>
        <v>170</v>
      </c>
      <c r="P21" s="14"/>
      <c r="Q21" s="14"/>
      <c r="R21" s="14">
        <v>1</v>
      </c>
      <c r="S21" s="14"/>
      <c r="T21" s="14"/>
      <c r="U21" s="14">
        <v>3</v>
      </c>
      <c r="V21" s="14"/>
      <c r="W21" s="14"/>
      <c r="X21" s="14"/>
      <c r="Y21" s="14"/>
      <c r="Z21" s="14">
        <v>6</v>
      </c>
      <c r="AA21" s="14">
        <v>1</v>
      </c>
      <c r="AB21" s="14"/>
      <c r="AC21" s="14"/>
      <c r="AD21" s="13">
        <f t="shared" si="5"/>
        <v>11</v>
      </c>
      <c r="AE21" s="15">
        <f t="shared" si="7"/>
        <v>159</v>
      </c>
      <c r="AF21" s="7">
        <f t="shared" si="3"/>
        <v>159</v>
      </c>
      <c r="AG21" s="13">
        <f t="shared" si="6"/>
        <v>0</v>
      </c>
    </row>
    <row r="22" spans="1:33" ht="15.75" x14ac:dyDescent="0.25">
      <c r="A22" s="20" t="s">
        <v>28</v>
      </c>
      <c r="B22" s="21">
        <v>40</v>
      </c>
      <c r="C22" s="10">
        <v>0</v>
      </c>
      <c r="D22" s="10">
        <v>89</v>
      </c>
      <c r="E22" s="12"/>
      <c r="F22" s="1">
        <f>'19.6'!AH22</f>
        <v>98</v>
      </c>
      <c r="G22" s="22">
        <f t="shared" si="4"/>
        <v>98</v>
      </c>
      <c r="H22" s="7"/>
      <c r="I22" s="7"/>
      <c r="J22" s="7"/>
      <c r="K22" s="7"/>
      <c r="L22" s="7"/>
      <c r="M22" s="7"/>
      <c r="N22" s="6">
        <f t="shared" si="0"/>
        <v>0</v>
      </c>
      <c r="O22" s="11">
        <f t="shared" si="1"/>
        <v>98</v>
      </c>
      <c r="P22" s="14">
        <v>9</v>
      </c>
      <c r="Q22" s="14"/>
      <c r="R22" s="14"/>
      <c r="S22" s="14"/>
      <c r="T22" s="14"/>
      <c r="U22" s="14"/>
      <c r="V22" s="14"/>
      <c r="W22" s="14"/>
      <c r="X22" s="14"/>
      <c r="Y22" s="14"/>
      <c r="Z22" s="14"/>
      <c r="AA22" s="14"/>
      <c r="AB22" s="14"/>
      <c r="AC22" s="14"/>
      <c r="AD22" s="13">
        <f t="shared" si="5"/>
        <v>9</v>
      </c>
      <c r="AE22" s="15">
        <f t="shared" si="7"/>
        <v>89</v>
      </c>
      <c r="AF22" s="7">
        <f t="shared" si="3"/>
        <v>89</v>
      </c>
      <c r="AG22" s="13">
        <f t="shared" si="6"/>
        <v>0</v>
      </c>
    </row>
    <row r="23" spans="1:33" ht="15.75" x14ac:dyDescent="0.25">
      <c r="A23" s="20" t="s">
        <v>29</v>
      </c>
      <c r="B23" s="21">
        <v>40</v>
      </c>
      <c r="C23" s="10">
        <v>0</v>
      </c>
      <c r="D23" s="10">
        <v>26</v>
      </c>
      <c r="E23" s="12"/>
      <c r="F23" s="1">
        <f>'19.6'!AH23</f>
        <v>36</v>
      </c>
      <c r="G23" s="22">
        <f t="shared" si="4"/>
        <v>36</v>
      </c>
      <c r="H23" s="7"/>
      <c r="I23" s="7"/>
      <c r="J23" s="7"/>
      <c r="K23" s="7"/>
      <c r="L23" s="7"/>
      <c r="M23" s="7"/>
      <c r="N23" s="6">
        <f t="shared" si="0"/>
        <v>0</v>
      </c>
      <c r="O23" s="11">
        <f t="shared" si="1"/>
        <v>36</v>
      </c>
      <c r="P23" s="14">
        <v>1</v>
      </c>
      <c r="Q23" s="14"/>
      <c r="R23" s="14"/>
      <c r="S23" s="14"/>
      <c r="T23" s="14">
        <v>5</v>
      </c>
      <c r="U23" s="14"/>
      <c r="V23" s="14"/>
      <c r="W23" s="14"/>
      <c r="X23" s="14"/>
      <c r="Y23" s="14"/>
      <c r="Z23" s="14">
        <v>1</v>
      </c>
      <c r="AA23" s="14"/>
      <c r="AB23" s="14"/>
      <c r="AC23" s="14">
        <v>3</v>
      </c>
      <c r="AD23" s="13">
        <f t="shared" si="5"/>
        <v>7</v>
      </c>
      <c r="AE23" s="15">
        <f t="shared" si="7"/>
        <v>29</v>
      </c>
      <c r="AF23" s="7">
        <f t="shared" si="3"/>
        <v>26</v>
      </c>
      <c r="AG23" s="13">
        <f t="shared" si="6"/>
        <v>0</v>
      </c>
    </row>
    <row r="24" spans="1:33" ht="15.75" x14ac:dyDescent="0.25">
      <c r="A24" s="20" t="s">
        <v>30</v>
      </c>
      <c r="B24" s="21">
        <v>50</v>
      </c>
      <c r="C24" s="10">
        <v>15</v>
      </c>
      <c r="D24" s="10">
        <v>102</v>
      </c>
      <c r="E24" s="12">
        <v>629</v>
      </c>
      <c r="F24" s="1">
        <f>'19.6'!AH24</f>
        <v>252</v>
      </c>
      <c r="G24" s="22">
        <f t="shared" si="4"/>
        <v>881</v>
      </c>
      <c r="H24" s="7"/>
      <c r="I24" s="7"/>
      <c r="J24" s="7"/>
      <c r="K24" s="7"/>
      <c r="L24" s="7"/>
      <c r="M24" s="7"/>
      <c r="N24" s="6">
        <f t="shared" si="0"/>
        <v>0</v>
      </c>
      <c r="O24" s="11">
        <f t="shared" si="1"/>
        <v>881</v>
      </c>
      <c r="P24" s="14">
        <v>24</v>
      </c>
      <c r="Q24" s="14"/>
      <c r="R24" s="14"/>
      <c r="S24" s="14"/>
      <c r="T24" s="14"/>
      <c r="U24" s="14"/>
      <c r="V24" s="14"/>
      <c r="W24" s="14"/>
      <c r="X24" s="14"/>
      <c r="Y24" s="14"/>
      <c r="Z24" s="14"/>
      <c r="AA24" s="14"/>
      <c r="AB24" s="14"/>
      <c r="AC24" s="14">
        <v>5</v>
      </c>
      <c r="AD24" s="13">
        <f t="shared" si="5"/>
        <v>24</v>
      </c>
      <c r="AE24" s="15">
        <f t="shared" si="7"/>
        <v>857</v>
      </c>
      <c r="AF24" s="7">
        <f t="shared" si="3"/>
        <v>852</v>
      </c>
      <c r="AG24" s="13">
        <f t="shared" si="6"/>
        <v>0</v>
      </c>
    </row>
    <row r="25" spans="1:33" x14ac:dyDescent="0.25">
      <c r="E25" s="19">
        <f>SUM(E3:E24)</f>
        <v>2484</v>
      </c>
      <c r="F25" s="19">
        <f>SUM(F3:F24)</f>
        <v>8757</v>
      </c>
      <c r="G25" s="19">
        <f t="shared" ref="G25:AG25" si="8">SUM(G3:G24)</f>
        <v>11241</v>
      </c>
      <c r="H25" s="19">
        <f>SUM(H3:H24)</f>
        <v>823</v>
      </c>
      <c r="I25" s="19"/>
      <c r="J25" s="19">
        <f t="shared" si="8"/>
        <v>0</v>
      </c>
      <c r="K25" s="19">
        <f t="shared" si="8"/>
        <v>0</v>
      </c>
      <c r="L25" s="19">
        <f t="shared" si="8"/>
        <v>110</v>
      </c>
      <c r="M25" s="19">
        <f t="shared" si="8"/>
        <v>559</v>
      </c>
      <c r="N25" s="19">
        <f>SUM(N3:N24)</f>
        <v>1492</v>
      </c>
      <c r="O25" s="19">
        <f t="shared" si="8"/>
        <v>9749</v>
      </c>
      <c r="P25" s="19">
        <f t="shared" si="8"/>
        <v>236</v>
      </c>
      <c r="Q25" s="19">
        <f t="shared" si="8"/>
        <v>0</v>
      </c>
      <c r="R25" s="19">
        <f t="shared" si="8"/>
        <v>182</v>
      </c>
      <c r="S25" s="19">
        <f t="shared" si="8"/>
        <v>70</v>
      </c>
      <c r="T25" s="19">
        <f t="shared" si="8"/>
        <v>55</v>
      </c>
      <c r="U25" s="19">
        <f t="shared" si="8"/>
        <v>148</v>
      </c>
      <c r="V25" s="19"/>
      <c r="W25" s="19"/>
      <c r="X25" s="19"/>
      <c r="Y25" s="19"/>
      <c r="Z25" s="19">
        <f>SUM(Z3:Z24)</f>
        <v>181</v>
      </c>
      <c r="AA25" s="19">
        <f t="shared" si="8"/>
        <v>51</v>
      </c>
      <c r="AB25" s="19"/>
      <c r="AC25" s="19">
        <f t="shared" si="8"/>
        <v>19</v>
      </c>
      <c r="AD25" s="19">
        <f t="shared" si="8"/>
        <v>1155</v>
      </c>
      <c r="AE25" s="19">
        <f t="shared" si="8"/>
        <v>8594</v>
      </c>
      <c r="AF25" s="19">
        <f t="shared" si="8"/>
        <v>8575</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5" zoomScaleNormal="85" workbookViewId="0">
      <pane xSplit="4" ySplit="2" topLeftCell="Q3" activePane="bottomRight" state="frozen"/>
      <selection pane="topRight" activeCell="E1" sqref="E1"/>
      <selection pane="bottomLeft" activeCell="A3" sqref="A3"/>
      <selection pane="bottomRight" activeCell="U25" sqref="U25:Y25"/>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47</v>
      </c>
      <c r="D3" s="9">
        <v>49</v>
      </c>
      <c r="E3" s="12"/>
      <c r="F3" s="1">
        <f>'20.6'!AF3</f>
        <v>2141</v>
      </c>
      <c r="G3" s="22">
        <f>SUM(E3:F3)</f>
        <v>2141</v>
      </c>
      <c r="H3" s="7">
        <v>50</v>
      </c>
      <c r="I3" s="7">
        <v>20</v>
      </c>
      <c r="J3" s="7"/>
      <c r="K3" s="7"/>
      <c r="L3" s="7">
        <v>90</v>
      </c>
      <c r="M3" s="7"/>
      <c r="N3" s="6">
        <f t="shared" ref="N3:N24" si="0">SUBTOTAL(9,H3:M3)</f>
        <v>160</v>
      </c>
      <c r="O3" s="11">
        <f t="shared" ref="O3:O24" si="1">G3-N3</f>
        <v>1981</v>
      </c>
      <c r="P3" s="14">
        <v>6</v>
      </c>
      <c r="Q3" s="14">
        <v>65</v>
      </c>
      <c r="R3" s="14"/>
      <c r="S3" s="14"/>
      <c r="T3" s="14"/>
      <c r="U3" s="14">
        <v>65</v>
      </c>
      <c r="V3" s="14">
        <v>10</v>
      </c>
      <c r="W3" s="14"/>
      <c r="X3" s="14">
        <v>111</v>
      </c>
      <c r="Y3" s="14">
        <v>62</v>
      </c>
      <c r="Z3" s="14">
        <v>22</v>
      </c>
      <c r="AA3" s="14">
        <v>36</v>
      </c>
      <c r="AB3" s="14"/>
      <c r="AC3" s="14">
        <v>4</v>
      </c>
      <c r="AD3" s="13">
        <f>SUM(P3:AB3)</f>
        <v>377</v>
      </c>
      <c r="AE3" s="15">
        <f t="shared" ref="AE3:AE18" si="2">O3-AD3</f>
        <v>1604</v>
      </c>
      <c r="AF3" s="7">
        <f t="shared" ref="AF3:AF24" si="3">(B3*C3)+D3</f>
        <v>1600</v>
      </c>
      <c r="AG3" s="13">
        <f>AF3+AC3-AE3</f>
        <v>0</v>
      </c>
    </row>
    <row r="4" spans="1:33" ht="15.75" x14ac:dyDescent="0.25">
      <c r="A4" s="20" t="s">
        <v>32</v>
      </c>
      <c r="B4" s="21">
        <v>70</v>
      </c>
      <c r="C4" s="9">
        <v>22</v>
      </c>
      <c r="D4" s="9">
        <v>60</v>
      </c>
      <c r="E4" s="12"/>
      <c r="F4" s="1">
        <f>'20.6'!AF4</f>
        <v>2017</v>
      </c>
      <c r="G4" s="22">
        <f t="shared" ref="G4:G24" si="4">SUM(E4:F4)</f>
        <v>2017</v>
      </c>
      <c r="H4" s="7">
        <v>49</v>
      </c>
      <c r="I4" s="7">
        <v>20</v>
      </c>
      <c r="J4" s="7"/>
      <c r="K4" s="7"/>
      <c r="L4" s="7">
        <v>165</v>
      </c>
      <c r="M4" s="7"/>
      <c r="N4" s="6">
        <f t="shared" si="0"/>
        <v>234</v>
      </c>
      <c r="O4" s="11">
        <f t="shared" si="1"/>
        <v>1783</v>
      </c>
      <c r="P4" s="14">
        <v>47</v>
      </c>
      <c r="Q4" s="14">
        <v>9</v>
      </c>
      <c r="R4" s="14"/>
      <c r="S4" s="14"/>
      <c r="T4" s="14"/>
      <c r="U4" s="14">
        <v>45</v>
      </c>
      <c r="V4" s="14">
        <v>18</v>
      </c>
      <c r="W4" s="14"/>
      <c r="X4" s="14">
        <v>20</v>
      </c>
      <c r="Y4" s="14">
        <v>24</v>
      </c>
      <c r="Z4" s="14">
        <v>15</v>
      </c>
      <c r="AA4" s="14">
        <v>5</v>
      </c>
      <c r="AB4" s="14"/>
      <c r="AC4" s="14"/>
      <c r="AD4" s="13">
        <f t="shared" ref="AD4:AD24" si="5">SUM(P4:AB4)</f>
        <v>183</v>
      </c>
      <c r="AE4" s="15">
        <f t="shared" si="2"/>
        <v>1600</v>
      </c>
      <c r="AF4" s="7">
        <f t="shared" si="3"/>
        <v>1600</v>
      </c>
      <c r="AG4" s="13">
        <f t="shared" ref="AG4:AG24" si="6">AF4+AC4-AE4</f>
        <v>0</v>
      </c>
    </row>
    <row r="5" spans="1:33" ht="15.75" x14ac:dyDescent="0.25">
      <c r="A5" s="20" t="s">
        <v>33</v>
      </c>
      <c r="B5" s="21">
        <v>45</v>
      </c>
      <c r="C5" s="8">
        <v>2</v>
      </c>
      <c r="D5" s="8">
        <v>24</v>
      </c>
      <c r="E5" s="12"/>
      <c r="F5" s="1">
        <f>'20.6'!AF5</f>
        <v>212</v>
      </c>
      <c r="G5" s="22">
        <f t="shared" si="4"/>
        <v>212</v>
      </c>
      <c r="H5" s="7"/>
      <c r="I5" s="7"/>
      <c r="J5" s="7"/>
      <c r="K5" s="7"/>
      <c r="L5" s="7">
        <v>40</v>
      </c>
      <c r="M5" s="7"/>
      <c r="N5" s="6">
        <f t="shared" si="0"/>
        <v>40</v>
      </c>
      <c r="O5" s="11">
        <f t="shared" si="1"/>
        <v>172</v>
      </c>
      <c r="P5" s="14"/>
      <c r="Q5" s="14">
        <v>20</v>
      </c>
      <c r="R5" s="14"/>
      <c r="S5" s="14"/>
      <c r="T5" s="14"/>
      <c r="U5" s="14">
        <v>20</v>
      </c>
      <c r="V5" s="14">
        <v>5</v>
      </c>
      <c r="W5" s="14"/>
      <c r="X5" s="14">
        <v>6</v>
      </c>
      <c r="Y5" s="14">
        <v>2</v>
      </c>
      <c r="Z5" s="14">
        <v>2</v>
      </c>
      <c r="AA5" s="14">
        <v>3</v>
      </c>
      <c r="AB5" s="14"/>
      <c r="AC5" s="14"/>
      <c r="AD5" s="13">
        <f t="shared" si="5"/>
        <v>58</v>
      </c>
      <c r="AE5" s="15">
        <f t="shared" si="2"/>
        <v>114</v>
      </c>
      <c r="AF5" s="7">
        <f t="shared" si="3"/>
        <v>114</v>
      </c>
      <c r="AG5" s="13">
        <f t="shared" si="6"/>
        <v>0</v>
      </c>
    </row>
    <row r="6" spans="1:33" ht="15.75" x14ac:dyDescent="0.25">
      <c r="A6" s="20" t="s">
        <v>34</v>
      </c>
      <c r="B6" s="21">
        <v>90</v>
      </c>
      <c r="C6" s="8">
        <v>1</v>
      </c>
      <c r="D6" s="8">
        <v>79</v>
      </c>
      <c r="E6" s="12"/>
      <c r="F6" s="1">
        <f>'20.6'!AF6</f>
        <v>194</v>
      </c>
      <c r="G6" s="22">
        <f t="shared" si="4"/>
        <v>194</v>
      </c>
      <c r="H6" s="7">
        <v>9</v>
      </c>
      <c r="I6" s="7"/>
      <c r="J6" s="7"/>
      <c r="K6" s="7"/>
      <c r="L6" s="7"/>
      <c r="M6" s="7"/>
      <c r="N6" s="6">
        <f t="shared" si="0"/>
        <v>9</v>
      </c>
      <c r="O6" s="11">
        <f t="shared" si="1"/>
        <v>185</v>
      </c>
      <c r="P6" s="14"/>
      <c r="Q6" s="14">
        <v>3</v>
      </c>
      <c r="R6" s="14"/>
      <c r="S6" s="14"/>
      <c r="T6" s="14"/>
      <c r="U6" s="14"/>
      <c r="V6" s="14">
        <v>3</v>
      </c>
      <c r="W6" s="14"/>
      <c r="X6" s="14">
        <v>8</v>
      </c>
      <c r="Y6" s="14"/>
      <c r="Z6" s="14">
        <v>2</v>
      </c>
      <c r="AA6" s="14"/>
      <c r="AB6" s="14"/>
      <c r="AC6" s="14"/>
      <c r="AD6" s="13">
        <f t="shared" si="5"/>
        <v>16</v>
      </c>
      <c r="AE6" s="15">
        <f t="shared" si="2"/>
        <v>169</v>
      </c>
      <c r="AF6" s="7">
        <f t="shared" si="3"/>
        <v>169</v>
      </c>
      <c r="AG6" s="13">
        <f t="shared" si="6"/>
        <v>0</v>
      </c>
    </row>
    <row r="7" spans="1:33" ht="15.75" x14ac:dyDescent="0.25">
      <c r="A7" s="20" t="s">
        <v>35</v>
      </c>
      <c r="B7" s="21">
        <v>80</v>
      </c>
      <c r="C7" s="8">
        <v>0</v>
      </c>
      <c r="D7" s="8">
        <v>64</v>
      </c>
      <c r="E7" s="12"/>
      <c r="F7" s="1">
        <f>'20.6'!AF7</f>
        <v>74</v>
      </c>
      <c r="G7" s="22">
        <f t="shared" si="4"/>
        <v>74</v>
      </c>
      <c r="H7" s="7"/>
      <c r="I7" s="7"/>
      <c r="J7" s="7"/>
      <c r="K7" s="7"/>
      <c r="L7" s="7"/>
      <c r="M7" s="7"/>
      <c r="N7" s="6">
        <f t="shared" si="0"/>
        <v>0</v>
      </c>
      <c r="O7" s="11">
        <f t="shared" si="1"/>
        <v>74</v>
      </c>
      <c r="P7" s="14">
        <v>1</v>
      </c>
      <c r="Q7" s="14"/>
      <c r="R7" s="14"/>
      <c r="S7" s="14"/>
      <c r="T7" s="14"/>
      <c r="U7" s="14">
        <v>5</v>
      </c>
      <c r="V7" s="14"/>
      <c r="W7" s="14"/>
      <c r="X7" s="14"/>
      <c r="Y7" s="14"/>
      <c r="Z7" s="14">
        <v>4</v>
      </c>
      <c r="AA7" s="14"/>
      <c r="AB7" s="14"/>
      <c r="AC7" s="14"/>
      <c r="AD7" s="13">
        <f t="shared" si="5"/>
        <v>10</v>
      </c>
      <c r="AE7" s="15">
        <f t="shared" si="2"/>
        <v>64</v>
      </c>
      <c r="AF7" s="7">
        <f t="shared" si="3"/>
        <v>64</v>
      </c>
      <c r="AG7" s="13">
        <f t="shared" si="6"/>
        <v>0</v>
      </c>
    </row>
    <row r="8" spans="1:33" ht="15.75" x14ac:dyDescent="0.25">
      <c r="A8" s="20" t="s">
        <v>36</v>
      </c>
      <c r="B8" s="21">
        <v>20</v>
      </c>
      <c r="C8" s="8">
        <v>0</v>
      </c>
      <c r="D8" s="8">
        <v>15</v>
      </c>
      <c r="E8" s="12"/>
      <c r="F8" s="1">
        <f>'20.6'!AF8</f>
        <v>27</v>
      </c>
      <c r="G8" s="22">
        <f t="shared" si="4"/>
        <v>27</v>
      </c>
      <c r="H8" s="7"/>
      <c r="I8" s="7"/>
      <c r="J8" s="7"/>
      <c r="K8" s="7"/>
      <c r="L8" s="7"/>
      <c r="M8" s="7"/>
      <c r="N8" s="6">
        <f t="shared" si="0"/>
        <v>0</v>
      </c>
      <c r="O8" s="11">
        <f t="shared" si="1"/>
        <v>27</v>
      </c>
      <c r="P8" s="14"/>
      <c r="Q8" s="14"/>
      <c r="R8" s="14"/>
      <c r="S8" s="14"/>
      <c r="T8" s="14"/>
      <c r="U8" s="14">
        <v>12</v>
      </c>
      <c r="V8" s="14"/>
      <c r="W8" s="14"/>
      <c r="X8" s="14"/>
      <c r="Y8" s="14"/>
      <c r="Z8" s="14"/>
      <c r="AA8" s="14"/>
      <c r="AB8" s="14"/>
      <c r="AC8" s="14"/>
      <c r="AD8" s="13">
        <f t="shared" si="5"/>
        <v>12</v>
      </c>
      <c r="AE8" s="15">
        <f t="shared" si="2"/>
        <v>15</v>
      </c>
      <c r="AF8" s="7">
        <f t="shared" si="3"/>
        <v>15</v>
      </c>
      <c r="AG8" s="13">
        <f t="shared" si="6"/>
        <v>0</v>
      </c>
    </row>
    <row r="9" spans="1:33" ht="15.75" x14ac:dyDescent="0.25">
      <c r="A9" s="20" t="s">
        <v>37</v>
      </c>
      <c r="B9" s="21">
        <v>120</v>
      </c>
      <c r="C9" s="9">
        <v>3</v>
      </c>
      <c r="D9" s="9">
        <v>29</v>
      </c>
      <c r="E9" s="12"/>
      <c r="F9" s="1">
        <f>'20.6'!AF9</f>
        <v>520</v>
      </c>
      <c r="G9" s="22">
        <f t="shared" si="4"/>
        <v>520</v>
      </c>
      <c r="H9" s="7">
        <v>26</v>
      </c>
      <c r="I9" s="7">
        <v>15</v>
      </c>
      <c r="J9" s="7"/>
      <c r="K9" s="7"/>
      <c r="L9" s="7"/>
      <c r="M9" s="7"/>
      <c r="N9" s="6">
        <f t="shared" si="0"/>
        <v>41</v>
      </c>
      <c r="O9" s="11">
        <f t="shared" si="1"/>
        <v>479</v>
      </c>
      <c r="P9" s="14">
        <v>46</v>
      </c>
      <c r="Q9" s="14">
        <v>11</v>
      </c>
      <c r="R9" s="14"/>
      <c r="S9" s="14"/>
      <c r="T9" s="14"/>
      <c r="U9" s="14"/>
      <c r="V9" s="14">
        <v>8</v>
      </c>
      <c r="W9" s="14"/>
      <c r="X9" s="14">
        <v>9</v>
      </c>
      <c r="Y9" s="14">
        <v>7</v>
      </c>
      <c r="Z9" s="14">
        <v>8</v>
      </c>
      <c r="AA9" s="14"/>
      <c r="AB9" s="14"/>
      <c r="AC9" s="14">
        <v>1</v>
      </c>
      <c r="AD9" s="13">
        <f t="shared" si="5"/>
        <v>89</v>
      </c>
      <c r="AE9" s="15">
        <f t="shared" si="2"/>
        <v>390</v>
      </c>
      <c r="AF9" s="7">
        <f t="shared" si="3"/>
        <v>389</v>
      </c>
      <c r="AG9" s="13">
        <f t="shared" si="6"/>
        <v>0</v>
      </c>
    </row>
    <row r="10" spans="1:33" ht="15.75" x14ac:dyDescent="0.25">
      <c r="A10" s="20" t="s">
        <v>38</v>
      </c>
      <c r="B10" s="21">
        <v>40</v>
      </c>
      <c r="C10" s="8">
        <v>2</v>
      </c>
      <c r="D10" s="8">
        <v>14</v>
      </c>
      <c r="E10" s="12"/>
      <c r="F10" s="1">
        <f>'20.6'!AF10</f>
        <v>97</v>
      </c>
      <c r="G10" s="22">
        <f t="shared" si="4"/>
        <v>97</v>
      </c>
      <c r="H10" s="7"/>
      <c r="I10" s="7"/>
      <c r="J10" s="7"/>
      <c r="K10" s="7"/>
      <c r="L10" s="7"/>
      <c r="M10" s="7"/>
      <c r="N10" s="6">
        <f t="shared" si="0"/>
        <v>0</v>
      </c>
      <c r="O10" s="11">
        <f t="shared" si="1"/>
        <v>97</v>
      </c>
      <c r="P10" s="14"/>
      <c r="Q10" s="14"/>
      <c r="R10" s="14"/>
      <c r="S10" s="14"/>
      <c r="T10" s="14"/>
      <c r="U10" s="14"/>
      <c r="V10" s="14">
        <v>2</v>
      </c>
      <c r="W10" s="14"/>
      <c r="X10" s="14"/>
      <c r="Y10" s="14"/>
      <c r="Z10" s="14"/>
      <c r="AA10" s="14"/>
      <c r="AB10" s="14"/>
      <c r="AC10" s="14">
        <v>1</v>
      </c>
      <c r="AD10" s="13">
        <f t="shared" si="5"/>
        <v>2</v>
      </c>
      <c r="AE10" s="15">
        <f t="shared" si="2"/>
        <v>95</v>
      </c>
      <c r="AF10" s="7">
        <f t="shared" si="3"/>
        <v>94</v>
      </c>
      <c r="AG10" s="13">
        <f t="shared" si="6"/>
        <v>0</v>
      </c>
    </row>
    <row r="11" spans="1:33" ht="15.75" x14ac:dyDescent="0.25">
      <c r="A11" s="20" t="s">
        <v>39</v>
      </c>
      <c r="B11" s="21">
        <v>65</v>
      </c>
      <c r="C11" s="8">
        <v>6</v>
      </c>
      <c r="D11" s="8">
        <v>29</v>
      </c>
      <c r="E11" s="12"/>
      <c r="F11" s="1">
        <f>'20.6'!AF11</f>
        <v>431</v>
      </c>
      <c r="G11" s="22">
        <f t="shared" si="4"/>
        <v>431</v>
      </c>
      <c r="H11" s="7"/>
      <c r="I11" s="7"/>
      <c r="J11" s="7"/>
      <c r="K11" s="7"/>
      <c r="L11" s="7"/>
      <c r="M11" s="7"/>
      <c r="N11" s="6">
        <f t="shared" si="0"/>
        <v>0</v>
      </c>
      <c r="O11" s="11">
        <f t="shared" si="1"/>
        <v>431</v>
      </c>
      <c r="P11" s="14"/>
      <c r="Q11" s="14"/>
      <c r="R11" s="14"/>
      <c r="S11" s="14"/>
      <c r="T11" s="14"/>
      <c r="U11" s="14">
        <v>5</v>
      </c>
      <c r="V11" s="14"/>
      <c r="W11" s="14"/>
      <c r="X11" s="14">
        <v>4</v>
      </c>
      <c r="Y11" s="14"/>
      <c r="Z11" s="14">
        <v>3</v>
      </c>
      <c r="AA11" s="14"/>
      <c r="AB11" s="14"/>
      <c r="AC11" s="14"/>
      <c r="AD11" s="13">
        <f t="shared" si="5"/>
        <v>12</v>
      </c>
      <c r="AE11" s="15">
        <f t="shared" si="2"/>
        <v>419</v>
      </c>
      <c r="AF11" s="7">
        <f t="shared" si="3"/>
        <v>419</v>
      </c>
      <c r="AG11" s="13">
        <f t="shared" si="6"/>
        <v>0</v>
      </c>
    </row>
    <row r="12" spans="1:33" ht="15.75" x14ac:dyDescent="0.25">
      <c r="A12" s="20" t="s">
        <v>40</v>
      </c>
      <c r="B12" s="21">
        <v>100</v>
      </c>
      <c r="C12" s="8">
        <v>3</v>
      </c>
      <c r="D12" s="8">
        <v>47</v>
      </c>
      <c r="E12" s="12"/>
      <c r="F12" s="1">
        <f>'20.6'!AF12</f>
        <v>537</v>
      </c>
      <c r="G12" s="22">
        <f t="shared" si="4"/>
        <v>537</v>
      </c>
      <c r="H12" s="7">
        <v>16</v>
      </c>
      <c r="I12" s="7"/>
      <c r="J12" s="7"/>
      <c r="K12" s="7"/>
      <c r="L12" s="7">
        <v>50</v>
      </c>
      <c r="M12" s="7"/>
      <c r="N12" s="6">
        <f t="shared" si="0"/>
        <v>66</v>
      </c>
      <c r="O12" s="11">
        <f t="shared" si="1"/>
        <v>471</v>
      </c>
      <c r="P12" s="14">
        <v>5</v>
      </c>
      <c r="Q12" s="14">
        <v>12</v>
      </c>
      <c r="R12" s="14"/>
      <c r="S12" s="14"/>
      <c r="T12" s="14"/>
      <c r="U12" s="14">
        <v>20</v>
      </c>
      <c r="V12" s="14">
        <v>13</v>
      </c>
      <c r="W12" s="14"/>
      <c r="X12" s="14">
        <v>17</v>
      </c>
      <c r="Y12" s="14">
        <v>26</v>
      </c>
      <c r="Z12" s="14">
        <v>21</v>
      </c>
      <c r="AA12" s="14">
        <v>10</v>
      </c>
      <c r="AB12" s="14"/>
      <c r="AC12" s="14"/>
      <c r="AD12" s="13">
        <f t="shared" si="5"/>
        <v>124</v>
      </c>
      <c r="AE12" s="15">
        <f t="shared" si="2"/>
        <v>347</v>
      </c>
      <c r="AF12" s="7">
        <f t="shared" si="3"/>
        <v>347</v>
      </c>
      <c r="AG12" s="13">
        <f t="shared" si="6"/>
        <v>0</v>
      </c>
    </row>
    <row r="13" spans="1:33" ht="15.75" x14ac:dyDescent="0.25">
      <c r="A13" s="20" t="s">
        <v>41</v>
      </c>
      <c r="B13" s="21">
        <v>0</v>
      </c>
      <c r="C13" s="10"/>
      <c r="D13" s="10"/>
      <c r="E13" s="12"/>
      <c r="F13" s="1">
        <f>'20.6'!AF13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3</v>
      </c>
      <c r="D14" s="10">
        <v>10</v>
      </c>
      <c r="E14" s="12"/>
      <c r="F14" s="1">
        <f>'20.6'!AF14</f>
        <v>167</v>
      </c>
      <c r="G14" s="22">
        <f t="shared" si="4"/>
        <v>167</v>
      </c>
      <c r="H14" s="7"/>
      <c r="I14" s="7"/>
      <c r="J14" s="7"/>
      <c r="K14" s="7"/>
      <c r="L14" s="7"/>
      <c r="M14" s="7"/>
      <c r="N14" s="6">
        <f t="shared" si="0"/>
        <v>0</v>
      </c>
      <c r="O14" s="11">
        <f t="shared" si="1"/>
        <v>167</v>
      </c>
      <c r="P14" s="14">
        <v>2</v>
      </c>
      <c r="Q14" s="14"/>
      <c r="R14" s="14"/>
      <c r="S14" s="14"/>
      <c r="T14" s="14"/>
      <c r="U14" s="14">
        <v>2</v>
      </c>
      <c r="V14" s="14"/>
      <c r="W14" s="14"/>
      <c r="X14" s="14"/>
      <c r="Y14" s="14">
        <v>7</v>
      </c>
      <c r="Z14" s="14">
        <v>1</v>
      </c>
      <c r="AA14" s="14">
        <v>1</v>
      </c>
      <c r="AB14" s="14"/>
      <c r="AC14" s="14"/>
      <c r="AD14" s="13">
        <f t="shared" si="5"/>
        <v>13</v>
      </c>
      <c r="AE14" s="15">
        <f t="shared" si="2"/>
        <v>154</v>
      </c>
      <c r="AF14" s="7">
        <f t="shared" si="3"/>
        <v>154</v>
      </c>
      <c r="AG14" s="13">
        <f t="shared" si="6"/>
        <v>0</v>
      </c>
    </row>
    <row r="15" spans="1:33" ht="15.75" x14ac:dyDescent="0.25">
      <c r="A15" s="20" t="s">
        <v>43</v>
      </c>
      <c r="B15" s="21">
        <v>85</v>
      </c>
      <c r="C15" s="10">
        <v>2</v>
      </c>
      <c r="D15" s="10">
        <v>14</v>
      </c>
      <c r="E15" s="12"/>
      <c r="F15" s="1">
        <f>'20.6'!AF15</f>
        <v>223</v>
      </c>
      <c r="G15" s="22">
        <f t="shared" si="4"/>
        <v>223</v>
      </c>
      <c r="H15" s="7">
        <v>5</v>
      </c>
      <c r="I15" s="7"/>
      <c r="J15" s="7"/>
      <c r="K15" s="7"/>
      <c r="L15" s="7"/>
      <c r="M15" s="7"/>
      <c r="N15" s="6">
        <f t="shared" si="0"/>
        <v>5</v>
      </c>
      <c r="O15" s="11">
        <f t="shared" si="1"/>
        <v>218</v>
      </c>
      <c r="P15" s="14">
        <v>3</v>
      </c>
      <c r="Q15" s="14">
        <v>8</v>
      </c>
      <c r="R15" s="14"/>
      <c r="S15" s="14"/>
      <c r="T15" s="14"/>
      <c r="U15" s="14"/>
      <c r="V15" s="14"/>
      <c r="W15" s="14"/>
      <c r="X15" s="14"/>
      <c r="Y15" s="14">
        <v>18</v>
      </c>
      <c r="Z15" s="14">
        <v>5</v>
      </c>
      <c r="AA15" s="14"/>
      <c r="AB15" s="14"/>
      <c r="AC15" s="14"/>
      <c r="AD15" s="13">
        <f t="shared" si="5"/>
        <v>34</v>
      </c>
      <c r="AE15" s="15">
        <f t="shared" si="2"/>
        <v>184</v>
      </c>
      <c r="AF15" s="7">
        <f t="shared" si="3"/>
        <v>184</v>
      </c>
      <c r="AG15" s="13">
        <f t="shared" si="6"/>
        <v>0</v>
      </c>
    </row>
    <row r="16" spans="1:33" ht="15.75" x14ac:dyDescent="0.25">
      <c r="A16" s="20" t="s">
        <v>44</v>
      </c>
      <c r="B16" s="21">
        <v>50</v>
      </c>
      <c r="C16" s="10">
        <v>3</v>
      </c>
      <c r="D16" s="10">
        <v>22</v>
      </c>
      <c r="E16" s="12"/>
      <c r="F16" s="1">
        <f>'20.6'!AF16</f>
        <v>236</v>
      </c>
      <c r="G16" s="22">
        <f t="shared" si="4"/>
        <v>236</v>
      </c>
      <c r="H16" s="7"/>
      <c r="I16" s="7"/>
      <c r="J16" s="7"/>
      <c r="K16" s="7"/>
      <c r="L16" s="7">
        <v>5</v>
      </c>
      <c r="M16" s="7"/>
      <c r="N16" s="6">
        <f t="shared" si="0"/>
        <v>5</v>
      </c>
      <c r="O16" s="11">
        <f t="shared" si="1"/>
        <v>231</v>
      </c>
      <c r="P16" s="14">
        <v>2</v>
      </c>
      <c r="Q16" s="14">
        <v>13</v>
      </c>
      <c r="R16" s="14"/>
      <c r="S16" s="14"/>
      <c r="T16" s="14"/>
      <c r="U16" s="14"/>
      <c r="V16" s="14">
        <v>10</v>
      </c>
      <c r="W16" s="14"/>
      <c r="X16" s="14"/>
      <c r="Y16" s="14">
        <v>32</v>
      </c>
      <c r="Z16" s="14">
        <v>2</v>
      </c>
      <c r="AA16" s="14"/>
      <c r="AB16" s="14"/>
      <c r="AC16" s="14"/>
      <c r="AD16" s="13">
        <f t="shared" si="5"/>
        <v>59</v>
      </c>
      <c r="AE16" s="15">
        <f t="shared" si="2"/>
        <v>172</v>
      </c>
      <c r="AF16" s="7">
        <f t="shared" si="3"/>
        <v>172</v>
      </c>
      <c r="AG16" s="13">
        <f t="shared" si="6"/>
        <v>0</v>
      </c>
    </row>
    <row r="17" spans="1:33" ht="15.75" x14ac:dyDescent="0.25">
      <c r="A17" s="20" t="s">
        <v>45</v>
      </c>
      <c r="B17" s="21">
        <v>50</v>
      </c>
      <c r="C17" s="10">
        <v>5</v>
      </c>
      <c r="D17" s="10">
        <v>53</v>
      </c>
      <c r="E17" s="12"/>
      <c r="F17" s="1">
        <f>'20.6'!AF17</f>
        <v>328</v>
      </c>
      <c r="G17" s="22">
        <f t="shared" si="4"/>
        <v>328</v>
      </c>
      <c r="H17" s="7">
        <v>3</v>
      </c>
      <c r="I17" s="7"/>
      <c r="J17" s="7"/>
      <c r="K17" s="7"/>
      <c r="L17" s="7"/>
      <c r="M17" s="7"/>
      <c r="N17" s="6">
        <f t="shared" si="0"/>
        <v>3</v>
      </c>
      <c r="O17" s="11">
        <f t="shared" si="1"/>
        <v>325</v>
      </c>
      <c r="P17" s="14">
        <v>5</v>
      </c>
      <c r="Q17" s="14">
        <v>3</v>
      </c>
      <c r="R17" s="14"/>
      <c r="S17" s="14"/>
      <c r="T17" s="14"/>
      <c r="U17" s="14">
        <v>5</v>
      </c>
      <c r="V17" s="14"/>
      <c r="W17" s="14"/>
      <c r="X17" s="14"/>
      <c r="Y17" s="14">
        <v>7</v>
      </c>
      <c r="Z17" s="14">
        <v>2</v>
      </c>
      <c r="AA17" s="14"/>
      <c r="AB17" s="14"/>
      <c r="AC17" s="14"/>
      <c r="AD17" s="13">
        <f t="shared" si="5"/>
        <v>22</v>
      </c>
      <c r="AE17" s="15">
        <f t="shared" si="2"/>
        <v>303</v>
      </c>
      <c r="AF17" s="7">
        <f t="shared" si="3"/>
        <v>303</v>
      </c>
      <c r="AG17" s="13">
        <f t="shared" si="6"/>
        <v>0</v>
      </c>
    </row>
    <row r="18" spans="1:33" ht="15.75" x14ac:dyDescent="0.25">
      <c r="A18" s="20" t="s">
        <v>46</v>
      </c>
      <c r="B18" s="21">
        <v>50</v>
      </c>
      <c r="C18" s="10">
        <v>0</v>
      </c>
      <c r="D18" s="10">
        <v>26</v>
      </c>
      <c r="E18" s="12"/>
      <c r="F18" s="1">
        <f>'20.6'!AF18</f>
        <v>39</v>
      </c>
      <c r="G18" s="22">
        <f t="shared" si="4"/>
        <v>39</v>
      </c>
      <c r="H18" s="7">
        <v>5</v>
      </c>
      <c r="I18" s="7"/>
      <c r="J18" s="7"/>
      <c r="K18" s="7"/>
      <c r="L18" s="7"/>
      <c r="M18" s="7"/>
      <c r="N18" s="6">
        <f t="shared" si="0"/>
        <v>5</v>
      </c>
      <c r="O18" s="11">
        <f t="shared" si="1"/>
        <v>34</v>
      </c>
      <c r="P18" s="14">
        <v>6</v>
      </c>
      <c r="Q18" s="14"/>
      <c r="R18" s="14"/>
      <c r="S18" s="14"/>
      <c r="T18" s="14"/>
      <c r="U18" s="14"/>
      <c r="V18" s="14"/>
      <c r="W18" s="14"/>
      <c r="X18" s="14"/>
      <c r="Y18" s="14"/>
      <c r="Z18" s="14">
        <v>2</v>
      </c>
      <c r="AA18" s="14"/>
      <c r="AB18" s="14"/>
      <c r="AC18" s="14"/>
      <c r="AD18" s="13">
        <f t="shared" si="5"/>
        <v>8</v>
      </c>
      <c r="AE18" s="15">
        <f t="shared" si="2"/>
        <v>26</v>
      </c>
      <c r="AF18" s="7">
        <f t="shared" si="3"/>
        <v>26</v>
      </c>
      <c r="AG18" s="13">
        <f t="shared" si="6"/>
        <v>0</v>
      </c>
    </row>
    <row r="19" spans="1:33" ht="15.75" x14ac:dyDescent="0.25">
      <c r="A19" s="20" t="s">
        <v>25</v>
      </c>
      <c r="B19" s="21">
        <v>50</v>
      </c>
      <c r="C19" s="10">
        <v>3</v>
      </c>
      <c r="D19" s="10">
        <v>11</v>
      </c>
      <c r="E19" s="12"/>
      <c r="F19" s="1">
        <f>'20.6'!AF19</f>
        <v>206</v>
      </c>
      <c r="G19" s="22">
        <f t="shared" si="4"/>
        <v>206</v>
      </c>
      <c r="H19" s="7"/>
      <c r="I19" s="7"/>
      <c r="J19" s="7"/>
      <c r="K19" s="7"/>
      <c r="L19" s="7">
        <v>30</v>
      </c>
      <c r="M19" s="7"/>
      <c r="N19" s="6">
        <f t="shared" si="0"/>
        <v>30</v>
      </c>
      <c r="O19" s="11">
        <f t="shared" si="1"/>
        <v>176</v>
      </c>
      <c r="P19" s="14">
        <v>5</v>
      </c>
      <c r="Q19" s="14"/>
      <c r="R19" s="14"/>
      <c r="S19" s="14"/>
      <c r="T19" s="14"/>
      <c r="U19" s="14"/>
      <c r="V19" s="14">
        <v>10</v>
      </c>
      <c r="W19" s="14"/>
      <c r="X19" s="14"/>
      <c r="Y19" s="14"/>
      <c r="Z19" s="14"/>
      <c r="AA19" s="14"/>
      <c r="AB19" s="14"/>
      <c r="AC19" s="14"/>
      <c r="AD19" s="13">
        <f>SUM(P19:AB19)</f>
        <v>15</v>
      </c>
      <c r="AE19" s="15">
        <f t="shared" ref="AE19:AE24" si="7">O19-AD19</f>
        <v>161</v>
      </c>
      <c r="AF19" s="7">
        <f t="shared" si="3"/>
        <v>161</v>
      </c>
      <c r="AG19" s="13">
        <f t="shared" si="6"/>
        <v>0</v>
      </c>
    </row>
    <row r="20" spans="1:33" ht="15.75" x14ac:dyDescent="0.25">
      <c r="A20" s="20" t="s">
        <v>26</v>
      </c>
      <c r="B20" s="21">
        <v>25</v>
      </c>
      <c r="C20" s="10"/>
      <c r="D20" s="10"/>
      <c r="E20" s="12"/>
      <c r="F20" s="1">
        <f>'20.6'!AF20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3</v>
      </c>
      <c r="D21" s="10">
        <v>31</v>
      </c>
      <c r="E21" s="12"/>
      <c r="F21" s="1">
        <f>'20.6'!AF21</f>
        <v>159</v>
      </c>
      <c r="G21" s="22">
        <f t="shared" si="4"/>
        <v>159</v>
      </c>
      <c r="H21" s="7"/>
      <c r="I21" s="7"/>
      <c r="J21" s="7"/>
      <c r="K21" s="7"/>
      <c r="L21" s="7">
        <v>13</v>
      </c>
      <c r="M21" s="7"/>
      <c r="N21" s="6">
        <f t="shared" si="0"/>
        <v>13</v>
      </c>
      <c r="O21" s="11">
        <f t="shared" si="1"/>
        <v>146</v>
      </c>
      <c r="P21" s="14">
        <v>15</v>
      </c>
      <c r="Q21" s="14"/>
      <c r="R21" s="14"/>
      <c r="S21" s="14"/>
      <c r="T21" s="14"/>
      <c r="U21" s="14"/>
      <c r="V21" s="14"/>
      <c r="W21" s="14"/>
      <c r="X21" s="14"/>
      <c r="Y21" s="14"/>
      <c r="Z21" s="14">
        <v>1</v>
      </c>
      <c r="AA21" s="14"/>
      <c r="AB21" s="14"/>
      <c r="AC21" s="14"/>
      <c r="AD21" s="13">
        <f t="shared" si="5"/>
        <v>16</v>
      </c>
      <c r="AE21" s="15">
        <f t="shared" si="7"/>
        <v>130</v>
      </c>
      <c r="AF21" s="7">
        <f t="shared" si="3"/>
        <v>130</v>
      </c>
      <c r="AG21" s="13">
        <f t="shared" si="6"/>
        <v>0</v>
      </c>
    </row>
    <row r="22" spans="1:33" ht="15.75" x14ac:dyDescent="0.25">
      <c r="A22" s="20" t="s">
        <v>28</v>
      </c>
      <c r="B22" s="21">
        <v>40</v>
      </c>
      <c r="C22" s="10">
        <v>0</v>
      </c>
      <c r="D22" s="10">
        <v>78</v>
      </c>
      <c r="E22" s="12"/>
      <c r="F22" s="1">
        <f>'20.6'!AF22</f>
        <v>89</v>
      </c>
      <c r="G22" s="22">
        <f t="shared" si="4"/>
        <v>89</v>
      </c>
      <c r="H22" s="7">
        <v>5</v>
      </c>
      <c r="I22" s="7"/>
      <c r="J22" s="7"/>
      <c r="K22" s="7"/>
      <c r="L22" s="7"/>
      <c r="M22" s="7"/>
      <c r="N22" s="6">
        <f t="shared" si="0"/>
        <v>5</v>
      </c>
      <c r="O22" s="11">
        <f t="shared" si="1"/>
        <v>84</v>
      </c>
      <c r="P22" s="14"/>
      <c r="Q22" s="14"/>
      <c r="R22" s="14"/>
      <c r="S22" s="14"/>
      <c r="T22" s="14"/>
      <c r="U22" s="14"/>
      <c r="V22" s="14">
        <v>2</v>
      </c>
      <c r="W22" s="14"/>
      <c r="X22" s="14"/>
      <c r="Y22" s="14"/>
      <c r="Z22" s="14">
        <v>4</v>
      </c>
      <c r="AA22" s="14"/>
      <c r="AB22" s="14"/>
      <c r="AC22" s="14"/>
      <c r="AD22" s="13">
        <f t="shared" si="5"/>
        <v>6</v>
      </c>
      <c r="AE22" s="15">
        <f t="shared" si="7"/>
        <v>78</v>
      </c>
      <c r="AF22" s="7">
        <f t="shared" si="3"/>
        <v>78</v>
      </c>
      <c r="AG22" s="13">
        <f t="shared" si="6"/>
        <v>0</v>
      </c>
    </row>
    <row r="23" spans="1:33" ht="15.75" x14ac:dyDescent="0.25">
      <c r="A23" s="20" t="s">
        <v>29</v>
      </c>
      <c r="B23" s="21">
        <v>40</v>
      </c>
      <c r="C23" s="10">
        <v>0</v>
      </c>
      <c r="D23" s="10">
        <v>18</v>
      </c>
      <c r="E23" s="12"/>
      <c r="F23" s="1">
        <f>'20.6'!AF23</f>
        <v>26</v>
      </c>
      <c r="G23" s="22">
        <f t="shared" si="4"/>
        <v>26</v>
      </c>
      <c r="H23" s="7"/>
      <c r="I23" s="7"/>
      <c r="J23" s="7"/>
      <c r="K23" s="7"/>
      <c r="L23" s="7"/>
      <c r="M23" s="7"/>
      <c r="N23" s="6">
        <f t="shared" si="0"/>
        <v>0</v>
      </c>
      <c r="O23" s="11">
        <f t="shared" si="1"/>
        <v>26</v>
      </c>
      <c r="P23" s="14"/>
      <c r="Q23" s="14"/>
      <c r="R23" s="14"/>
      <c r="S23" s="14"/>
      <c r="T23" s="14"/>
      <c r="U23" s="14"/>
      <c r="V23" s="14">
        <v>5</v>
      </c>
      <c r="W23" s="14"/>
      <c r="X23" s="14"/>
      <c r="Y23" s="14"/>
      <c r="Z23" s="14">
        <v>3</v>
      </c>
      <c r="AA23" s="14"/>
      <c r="AB23" s="14"/>
      <c r="AC23" s="14"/>
      <c r="AD23" s="13">
        <f t="shared" si="5"/>
        <v>8</v>
      </c>
      <c r="AE23" s="15">
        <f t="shared" si="7"/>
        <v>18</v>
      </c>
      <c r="AF23" s="7">
        <f t="shared" si="3"/>
        <v>18</v>
      </c>
      <c r="AG23" s="13">
        <f t="shared" si="6"/>
        <v>0</v>
      </c>
    </row>
    <row r="24" spans="1:33" ht="15.75" x14ac:dyDescent="0.25">
      <c r="A24" s="20" t="s">
        <v>30</v>
      </c>
      <c r="B24" s="21">
        <v>50</v>
      </c>
      <c r="C24" s="10">
        <v>15</v>
      </c>
      <c r="D24" s="10">
        <v>102</v>
      </c>
      <c r="E24" s="12"/>
      <c r="F24" s="1">
        <f>'20.6'!AF24</f>
        <v>852</v>
      </c>
      <c r="G24" s="22">
        <f t="shared" si="4"/>
        <v>852</v>
      </c>
      <c r="H24" s="7"/>
      <c r="I24" s="7"/>
      <c r="J24" s="7"/>
      <c r="K24" s="7"/>
      <c r="L24" s="7"/>
      <c r="M24" s="7"/>
      <c r="N24" s="6">
        <f t="shared" si="0"/>
        <v>0</v>
      </c>
      <c r="O24" s="11">
        <f t="shared" si="1"/>
        <v>852</v>
      </c>
      <c r="P24" s="14"/>
      <c r="Q24" s="14"/>
      <c r="R24" s="14"/>
      <c r="S24" s="14"/>
      <c r="T24" s="14"/>
      <c r="U24" s="14"/>
      <c r="V24" s="14"/>
      <c r="W24" s="14"/>
      <c r="X24" s="14"/>
      <c r="Y24" s="14"/>
      <c r="Z24" s="14"/>
      <c r="AA24" s="14"/>
      <c r="AB24" s="14"/>
      <c r="AC24" s="14"/>
      <c r="AD24" s="13">
        <f t="shared" si="5"/>
        <v>0</v>
      </c>
      <c r="AE24" s="15">
        <f t="shared" si="7"/>
        <v>852</v>
      </c>
      <c r="AF24" s="7">
        <f t="shared" si="3"/>
        <v>852</v>
      </c>
      <c r="AG24" s="13">
        <f t="shared" si="6"/>
        <v>0</v>
      </c>
    </row>
    <row r="25" spans="1:33" x14ac:dyDescent="0.25">
      <c r="E25" s="19">
        <f>SUM(E3:E24)</f>
        <v>0</v>
      </c>
      <c r="F25" s="19">
        <f>SUM(F3:F24)</f>
        <v>8575</v>
      </c>
      <c r="G25" s="19">
        <f t="shared" ref="G25:AG25" si="8">SUM(G3:G24)</f>
        <v>8575</v>
      </c>
      <c r="H25" s="19">
        <f>SUM(H3:H24)</f>
        <v>168</v>
      </c>
      <c r="I25" s="19">
        <f>SUM(I3:I24)</f>
        <v>55</v>
      </c>
      <c r="J25" s="19">
        <f t="shared" si="8"/>
        <v>0</v>
      </c>
      <c r="K25" s="19">
        <f t="shared" si="8"/>
        <v>0</v>
      </c>
      <c r="L25" s="19">
        <f t="shared" si="8"/>
        <v>393</v>
      </c>
      <c r="M25" s="19">
        <f t="shared" si="8"/>
        <v>0</v>
      </c>
      <c r="N25" s="19">
        <f>SUM(N3:N24)</f>
        <v>616</v>
      </c>
      <c r="O25" s="19">
        <f t="shared" si="8"/>
        <v>7959</v>
      </c>
      <c r="P25" s="19">
        <f t="shared" si="8"/>
        <v>143</v>
      </c>
      <c r="Q25" s="19">
        <f t="shared" si="8"/>
        <v>144</v>
      </c>
      <c r="R25" s="19">
        <f t="shared" si="8"/>
        <v>0</v>
      </c>
      <c r="S25" s="19">
        <f t="shared" si="8"/>
        <v>0</v>
      </c>
      <c r="T25" s="19">
        <f t="shared" si="8"/>
        <v>0</v>
      </c>
      <c r="U25" s="19">
        <f t="shared" si="8"/>
        <v>179</v>
      </c>
      <c r="V25" s="19">
        <f t="shared" si="8"/>
        <v>86</v>
      </c>
      <c r="W25" s="19">
        <f t="shared" si="8"/>
        <v>0</v>
      </c>
      <c r="X25" s="19">
        <f t="shared" si="8"/>
        <v>175</v>
      </c>
      <c r="Y25" s="19">
        <f t="shared" si="8"/>
        <v>185</v>
      </c>
      <c r="Z25" s="19">
        <f>SUM(Z3:Z24)</f>
        <v>97</v>
      </c>
      <c r="AA25" s="19">
        <f t="shared" si="8"/>
        <v>55</v>
      </c>
      <c r="AB25" s="19"/>
      <c r="AC25" s="19">
        <f t="shared" si="8"/>
        <v>6</v>
      </c>
      <c r="AD25" s="19">
        <f t="shared" si="8"/>
        <v>1064</v>
      </c>
      <c r="AE25" s="19">
        <f t="shared" si="8"/>
        <v>6895</v>
      </c>
      <c r="AF25" s="19">
        <f t="shared" si="8"/>
        <v>6889</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zoomScale="85" zoomScaleNormal="85" workbookViewId="0">
      <pane xSplit="4" ySplit="2" topLeftCell="R3" activePane="bottomRight" state="frozen"/>
      <selection pane="topRight" activeCell="E1" sqref="E1"/>
      <selection pane="bottomLeft" activeCell="A3" sqref="A3"/>
      <selection pane="bottomRight" activeCell="AH3" sqref="AH3:AH25"/>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4"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4"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4" ht="15.75" x14ac:dyDescent="0.25">
      <c r="A3" s="20" t="s">
        <v>31</v>
      </c>
      <c r="B3" s="21">
        <v>33</v>
      </c>
      <c r="C3" s="9">
        <v>68</v>
      </c>
      <c r="D3" s="9">
        <v>27</v>
      </c>
      <c r="E3" s="12">
        <v>936</v>
      </c>
      <c r="F3" s="1">
        <f>'21.6'!AF3</f>
        <v>1600</v>
      </c>
      <c r="G3" s="22">
        <f>SUM(E3:F3)</f>
        <v>2536</v>
      </c>
      <c r="H3" s="7">
        <v>89</v>
      </c>
      <c r="I3" s="7"/>
      <c r="J3" s="7"/>
      <c r="K3" s="7">
        <v>10</v>
      </c>
      <c r="L3" s="7">
        <v>57</v>
      </c>
      <c r="M3" s="7"/>
      <c r="N3" s="6">
        <f t="shared" ref="N3:N24" si="0">SUBTOTAL(9,H3:M3)</f>
        <v>156</v>
      </c>
      <c r="O3" s="11">
        <f t="shared" ref="O3:O24" si="1">G3-N3</f>
        <v>2380</v>
      </c>
      <c r="P3" s="14"/>
      <c r="Q3" s="14"/>
      <c r="R3" s="14"/>
      <c r="S3" s="14"/>
      <c r="T3" s="14"/>
      <c r="U3" s="14"/>
      <c r="V3" s="14">
        <v>15</v>
      </c>
      <c r="W3" s="14">
        <v>17</v>
      </c>
      <c r="X3" s="14">
        <v>10</v>
      </c>
      <c r="Y3" s="14">
        <v>15</v>
      </c>
      <c r="Z3" s="14">
        <v>15</v>
      </c>
      <c r="AA3" s="14">
        <v>35</v>
      </c>
      <c r="AB3" s="14"/>
      <c r="AC3" s="14">
        <v>1</v>
      </c>
      <c r="AD3" s="13">
        <f>SUM(P3:AB3)</f>
        <v>107</v>
      </c>
      <c r="AE3" s="15">
        <f t="shared" ref="AE3:AE18" si="2">O3-AD3</f>
        <v>2273</v>
      </c>
      <c r="AF3" s="7">
        <f t="shared" ref="AF3:AF24" si="3">(B3*C3)+D3</f>
        <v>2271</v>
      </c>
      <c r="AG3" s="13">
        <f>AF3+AC3-AE3</f>
        <v>-1</v>
      </c>
      <c r="AH3" t="s">
        <v>11221</v>
      </c>
    </row>
    <row r="4" spans="1:34" ht="15.75" x14ac:dyDescent="0.25">
      <c r="A4" s="20" t="s">
        <v>32</v>
      </c>
      <c r="B4" s="21">
        <v>70</v>
      </c>
      <c r="C4" s="9">
        <v>32</v>
      </c>
      <c r="D4" s="9">
        <v>34</v>
      </c>
      <c r="E4" s="12">
        <v>980</v>
      </c>
      <c r="F4" s="1">
        <f>'21.6'!AF4</f>
        <v>1600</v>
      </c>
      <c r="G4" s="22">
        <f t="shared" ref="G4:G24" si="4">SUM(E4:F4)</f>
        <v>2580</v>
      </c>
      <c r="H4" s="7">
        <v>64</v>
      </c>
      <c r="I4" s="7">
        <v>13</v>
      </c>
      <c r="J4" s="7"/>
      <c r="K4" s="7">
        <v>60</v>
      </c>
      <c r="L4" s="7">
        <v>45</v>
      </c>
      <c r="M4" s="7"/>
      <c r="N4" s="6">
        <f t="shared" si="0"/>
        <v>182</v>
      </c>
      <c r="O4" s="11">
        <f t="shared" si="1"/>
        <v>2398</v>
      </c>
      <c r="P4" s="14"/>
      <c r="Q4" s="14"/>
      <c r="R4" s="14"/>
      <c r="S4" s="14"/>
      <c r="T4" s="14"/>
      <c r="U4" s="14"/>
      <c r="V4" s="14">
        <v>11</v>
      </c>
      <c r="W4" s="14">
        <v>18</v>
      </c>
      <c r="X4" s="14">
        <v>10</v>
      </c>
      <c r="Y4" s="14">
        <v>18</v>
      </c>
      <c r="Z4" s="14">
        <v>38</v>
      </c>
      <c r="AA4" s="14">
        <v>29</v>
      </c>
      <c r="AB4" s="14"/>
      <c r="AC4" s="14"/>
      <c r="AD4" s="13">
        <f t="shared" ref="AD4:AD24" si="5">SUM(P4:AB4)</f>
        <v>124</v>
      </c>
      <c r="AE4" s="15">
        <f t="shared" si="2"/>
        <v>2274</v>
      </c>
      <c r="AF4" s="7">
        <f t="shared" si="3"/>
        <v>2274</v>
      </c>
      <c r="AG4" s="13">
        <f t="shared" ref="AG4:AG24" si="6">AF4+AC4-AE4</f>
        <v>0</v>
      </c>
    </row>
    <row r="5" spans="1:34" ht="15.75" x14ac:dyDescent="0.25">
      <c r="A5" s="20" t="s">
        <v>33</v>
      </c>
      <c r="B5" s="21">
        <v>45</v>
      </c>
      <c r="C5" s="8">
        <v>4</v>
      </c>
      <c r="D5" s="8">
        <v>23</v>
      </c>
      <c r="E5" s="12">
        <v>180</v>
      </c>
      <c r="F5" s="1">
        <f>'21.6'!AF5</f>
        <v>114</v>
      </c>
      <c r="G5" s="22">
        <f t="shared" si="4"/>
        <v>294</v>
      </c>
      <c r="H5" s="7"/>
      <c r="I5" s="7"/>
      <c r="J5" s="7">
        <v>15</v>
      </c>
      <c r="K5" s="7">
        <v>20</v>
      </c>
      <c r="L5" s="7">
        <v>50</v>
      </c>
      <c r="M5" s="7"/>
      <c r="N5" s="6">
        <f t="shared" si="0"/>
        <v>85</v>
      </c>
      <c r="O5" s="11">
        <f t="shared" si="1"/>
        <v>209</v>
      </c>
      <c r="P5" s="14"/>
      <c r="Q5" s="14"/>
      <c r="R5" s="14"/>
      <c r="S5" s="14"/>
      <c r="T5" s="14"/>
      <c r="U5" s="14"/>
      <c r="V5" s="14"/>
      <c r="W5" s="14"/>
      <c r="X5" s="14"/>
      <c r="Y5" s="14"/>
      <c r="Z5" s="14">
        <v>5</v>
      </c>
      <c r="AA5" s="14"/>
      <c r="AB5" s="14"/>
      <c r="AC5" s="14"/>
      <c r="AD5" s="13">
        <f t="shared" si="5"/>
        <v>5</v>
      </c>
      <c r="AE5" s="15">
        <f t="shared" si="2"/>
        <v>204</v>
      </c>
      <c r="AF5" s="7">
        <f t="shared" si="3"/>
        <v>203</v>
      </c>
      <c r="AG5" s="13">
        <f t="shared" si="6"/>
        <v>-1</v>
      </c>
      <c r="AH5" t="s">
        <v>11222</v>
      </c>
    </row>
    <row r="6" spans="1:34" ht="15.75" x14ac:dyDescent="0.25">
      <c r="A6" s="20" t="s">
        <v>34</v>
      </c>
      <c r="B6" s="21">
        <v>90</v>
      </c>
      <c r="C6" s="8">
        <v>4</v>
      </c>
      <c r="D6" s="8">
        <v>14</v>
      </c>
      <c r="E6" s="12">
        <v>260</v>
      </c>
      <c r="F6" s="1">
        <f>'21.6'!AF6</f>
        <v>169</v>
      </c>
      <c r="G6" s="22">
        <f t="shared" si="4"/>
        <v>429</v>
      </c>
      <c r="H6" s="7">
        <v>19</v>
      </c>
      <c r="I6" s="7"/>
      <c r="J6" s="7"/>
      <c r="K6" s="7"/>
      <c r="L6" s="7"/>
      <c r="M6" s="7"/>
      <c r="N6" s="6">
        <f t="shared" si="0"/>
        <v>19</v>
      </c>
      <c r="O6" s="11">
        <f t="shared" si="1"/>
        <v>410</v>
      </c>
      <c r="P6" s="14"/>
      <c r="Q6" s="14"/>
      <c r="R6" s="14"/>
      <c r="S6" s="14"/>
      <c r="T6" s="14"/>
      <c r="U6" s="14"/>
      <c r="V6" s="14">
        <v>9</v>
      </c>
      <c r="W6" s="14">
        <v>7</v>
      </c>
      <c r="X6" s="14">
        <v>9</v>
      </c>
      <c r="Y6" s="14"/>
      <c r="Z6" s="14">
        <v>9</v>
      </c>
      <c r="AA6" s="14">
        <v>2</v>
      </c>
      <c r="AB6" s="14"/>
      <c r="AC6" s="14"/>
      <c r="AD6" s="13">
        <f t="shared" si="5"/>
        <v>36</v>
      </c>
      <c r="AE6" s="15">
        <f t="shared" si="2"/>
        <v>374</v>
      </c>
      <c r="AF6" s="7">
        <f t="shared" si="3"/>
        <v>374</v>
      </c>
      <c r="AG6" s="13">
        <f t="shared" si="6"/>
        <v>0</v>
      </c>
    </row>
    <row r="7" spans="1:34" ht="15.75" x14ac:dyDescent="0.25">
      <c r="A7" s="20" t="s">
        <v>35</v>
      </c>
      <c r="B7" s="21">
        <v>80</v>
      </c>
      <c r="C7" s="8"/>
      <c r="D7" s="8">
        <v>104</v>
      </c>
      <c r="E7" s="12">
        <v>40</v>
      </c>
      <c r="F7" s="1">
        <f>'21.6'!AF7</f>
        <v>64</v>
      </c>
      <c r="G7" s="22">
        <f t="shared" si="4"/>
        <v>104</v>
      </c>
      <c r="H7" s="7"/>
      <c r="I7" s="7"/>
      <c r="J7" s="7"/>
      <c r="K7" s="7"/>
      <c r="L7" s="7"/>
      <c r="M7" s="7"/>
      <c r="N7" s="6">
        <f t="shared" si="0"/>
        <v>0</v>
      </c>
      <c r="O7" s="11">
        <f t="shared" si="1"/>
        <v>104</v>
      </c>
      <c r="P7" s="14"/>
      <c r="Q7" s="14"/>
      <c r="R7" s="14"/>
      <c r="S7" s="14"/>
      <c r="T7" s="14"/>
      <c r="U7" s="14"/>
      <c r="V7" s="14"/>
      <c r="W7" s="14"/>
      <c r="X7" s="14"/>
      <c r="Y7" s="14"/>
      <c r="Z7" s="14"/>
      <c r="AA7" s="14"/>
      <c r="AB7" s="14"/>
      <c r="AC7" s="14"/>
      <c r="AD7" s="13">
        <f t="shared" si="5"/>
        <v>0</v>
      </c>
      <c r="AE7" s="15">
        <f t="shared" si="2"/>
        <v>104</v>
      </c>
      <c r="AF7" s="7">
        <f t="shared" si="3"/>
        <v>104</v>
      </c>
      <c r="AG7" s="13">
        <f t="shared" si="6"/>
        <v>0</v>
      </c>
    </row>
    <row r="8" spans="1:34" ht="15.75" x14ac:dyDescent="0.25">
      <c r="A8" s="20" t="s">
        <v>36</v>
      </c>
      <c r="B8" s="21">
        <v>20</v>
      </c>
      <c r="C8" s="8">
        <v>1</v>
      </c>
      <c r="D8" s="8">
        <v>15</v>
      </c>
      <c r="E8" s="12">
        <v>20</v>
      </c>
      <c r="F8" s="1">
        <f>'21.6'!AF8</f>
        <v>15</v>
      </c>
      <c r="G8" s="22">
        <f t="shared" si="4"/>
        <v>35</v>
      </c>
      <c r="H8" s="7"/>
      <c r="I8" s="7"/>
      <c r="J8" s="7"/>
      <c r="K8" s="7"/>
      <c r="L8" s="7"/>
      <c r="M8" s="7"/>
      <c r="N8" s="6">
        <f t="shared" si="0"/>
        <v>0</v>
      </c>
      <c r="O8" s="11">
        <f t="shared" si="1"/>
        <v>35</v>
      </c>
      <c r="P8" s="14"/>
      <c r="Q8" s="14"/>
      <c r="R8" s="14"/>
      <c r="S8" s="14"/>
      <c r="T8" s="14"/>
      <c r="U8" s="14"/>
      <c r="V8" s="14"/>
      <c r="W8" s="14"/>
      <c r="X8" s="14"/>
      <c r="Y8" s="14"/>
      <c r="Z8" s="14"/>
      <c r="AA8" s="14"/>
      <c r="AB8" s="14"/>
      <c r="AC8" s="14"/>
      <c r="AD8" s="13">
        <f t="shared" si="5"/>
        <v>0</v>
      </c>
      <c r="AE8" s="15">
        <f t="shared" si="2"/>
        <v>35</v>
      </c>
      <c r="AF8" s="7">
        <f t="shared" si="3"/>
        <v>35</v>
      </c>
      <c r="AG8" s="13">
        <f t="shared" si="6"/>
        <v>0</v>
      </c>
    </row>
    <row r="9" spans="1:34" ht="15.75" x14ac:dyDescent="0.25">
      <c r="A9" s="20" t="s">
        <v>37</v>
      </c>
      <c r="B9" s="21">
        <v>120</v>
      </c>
      <c r="C9" s="9">
        <v>4</v>
      </c>
      <c r="D9" s="9">
        <v>68</v>
      </c>
      <c r="E9" s="12">
        <v>240</v>
      </c>
      <c r="F9" s="1">
        <f>'21.6'!AF9</f>
        <v>389</v>
      </c>
      <c r="G9" s="22">
        <f t="shared" si="4"/>
        <v>629</v>
      </c>
      <c r="H9" s="7">
        <v>34</v>
      </c>
      <c r="I9" s="7"/>
      <c r="J9" s="7"/>
      <c r="K9" s="7"/>
      <c r="L9" s="7"/>
      <c r="M9" s="7"/>
      <c r="N9" s="6">
        <f t="shared" si="0"/>
        <v>34</v>
      </c>
      <c r="O9" s="11">
        <f t="shared" si="1"/>
        <v>595</v>
      </c>
      <c r="P9" s="14"/>
      <c r="Q9" s="14"/>
      <c r="R9" s="14"/>
      <c r="S9" s="14"/>
      <c r="T9" s="14"/>
      <c r="U9" s="14"/>
      <c r="V9" s="14">
        <v>6</v>
      </c>
      <c r="W9" s="14">
        <v>10</v>
      </c>
      <c r="X9" s="14">
        <v>16</v>
      </c>
      <c r="Y9" s="14">
        <v>4</v>
      </c>
      <c r="Z9" s="14">
        <v>8</v>
      </c>
      <c r="AA9" s="14">
        <v>3</v>
      </c>
      <c r="AB9" s="14"/>
      <c r="AC9" s="14"/>
      <c r="AD9" s="13">
        <f t="shared" si="5"/>
        <v>47</v>
      </c>
      <c r="AE9" s="15">
        <f t="shared" si="2"/>
        <v>548</v>
      </c>
      <c r="AF9" s="7">
        <f t="shared" si="3"/>
        <v>548</v>
      </c>
      <c r="AG9" s="13">
        <f t="shared" si="6"/>
        <v>0</v>
      </c>
    </row>
    <row r="10" spans="1:34" ht="15.75" x14ac:dyDescent="0.25">
      <c r="A10" s="20" t="s">
        <v>38</v>
      </c>
      <c r="B10" s="21">
        <v>40</v>
      </c>
      <c r="C10" s="8">
        <v>2</v>
      </c>
      <c r="D10" s="8">
        <v>37</v>
      </c>
      <c r="E10" s="12">
        <v>40</v>
      </c>
      <c r="F10" s="1">
        <f>'21.6'!AF10</f>
        <v>94</v>
      </c>
      <c r="G10" s="22">
        <f t="shared" si="4"/>
        <v>134</v>
      </c>
      <c r="H10" s="7"/>
      <c r="I10" s="7"/>
      <c r="J10" s="7">
        <v>15</v>
      </c>
      <c r="K10" s="7"/>
      <c r="L10" s="7"/>
      <c r="M10" s="7"/>
      <c r="N10" s="6">
        <f t="shared" si="0"/>
        <v>15</v>
      </c>
      <c r="O10" s="11">
        <f t="shared" si="1"/>
        <v>119</v>
      </c>
      <c r="P10" s="14"/>
      <c r="Q10" s="14"/>
      <c r="R10" s="14"/>
      <c r="S10" s="14"/>
      <c r="T10" s="14"/>
      <c r="U10" s="14"/>
      <c r="V10" s="14"/>
      <c r="W10" s="14"/>
      <c r="X10" s="14">
        <v>2</v>
      </c>
      <c r="Y10" s="14"/>
      <c r="Z10" s="14"/>
      <c r="AA10" s="14"/>
      <c r="AB10" s="14"/>
      <c r="AC10" s="14"/>
      <c r="AD10" s="13">
        <f t="shared" si="5"/>
        <v>2</v>
      </c>
      <c r="AE10" s="15">
        <f t="shared" si="2"/>
        <v>117</v>
      </c>
      <c r="AF10" s="7">
        <f t="shared" si="3"/>
        <v>117</v>
      </c>
      <c r="AG10" s="13">
        <f t="shared" si="6"/>
        <v>0</v>
      </c>
    </row>
    <row r="11" spans="1:34" ht="15.75" x14ac:dyDescent="0.25">
      <c r="A11" s="20" t="s">
        <v>39</v>
      </c>
      <c r="B11" s="21">
        <v>65</v>
      </c>
      <c r="C11" s="8">
        <v>8</v>
      </c>
      <c r="D11" s="8">
        <v>9</v>
      </c>
      <c r="E11" s="12">
        <v>130</v>
      </c>
      <c r="F11" s="1">
        <f>'21.6'!AF11</f>
        <v>419</v>
      </c>
      <c r="G11" s="22">
        <f t="shared" si="4"/>
        <v>549</v>
      </c>
      <c r="H11" s="7">
        <v>3</v>
      </c>
      <c r="I11" s="7"/>
      <c r="J11" s="7"/>
      <c r="K11" s="7"/>
      <c r="L11" s="7"/>
      <c r="M11" s="7"/>
      <c r="N11" s="6">
        <f t="shared" si="0"/>
        <v>3</v>
      </c>
      <c r="O11" s="11">
        <f t="shared" si="1"/>
        <v>546</v>
      </c>
      <c r="P11" s="14"/>
      <c r="Q11" s="14"/>
      <c r="R11" s="14"/>
      <c r="S11" s="14"/>
      <c r="T11" s="14"/>
      <c r="U11" s="14"/>
      <c r="V11" s="14">
        <v>6</v>
      </c>
      <c r="W11" s="14">
        <v>2</v>
      </c>
      <c r="X11" s="14">
        <v>6</v>
      </c>
      <c r="Y11" s="14"/>
      <c r="Z11" s="14">
        <v>3</v>
      </c>
      <c r="AA11" s="14"/>
      <c r="AB11" s="14"/>
      <c r="AC11" s="14"/>
      <c r="AD11" s="13">
        <f t="shared" si="5"/>
        <v>17</v>
      </c>
      <c r="AE11" s="15">
        <f t="shared" si="2"/>
        <v>529</v>
      </c>
      <c r="AF11" s="7">
        <f t="shared" si="3"/>
        <v>529</v>
      </c>
      <c r="AG11" s="13">
        <f t="shared" si="6"/>
        <v>0</v>
      </c>
    </row>
    <row r="12" spans="1:34" ht="15.75" x14ac:dyDescent="0.25">
      <c r="A12" s="20" t="s">
        <v>40</v>
      </c>
      <c r="B12" s="21">
        <v>100</v>
      </c>
      <c r="C12" s="8">
        <v>5</v>
      </c>
      <c r="D12" s="8">
        <v>67</v>
      </c>
      <c r="E12" s="12">
        <v>400</v>
      </c>
      <c r="F12" s="1">
        <f>'21.6'!AF12</f>
        <v>347</v>
      </c>
      <c r="G12" s="22">
        <f t="shared" si="4"/>
        <v>747</v>
      </c>
      <c r="H12" s="7">
        <v>37</v>
      </c>
      <c r="I12" s="7"/>
      <c r="J12" s="7"/>
      <c r="K12" s="7">
        <v>7</v>
      </c>
      <c r="L12" s="7">
        <v>27</v>
      </c>
      <c r="M12" s="7"/>
      <c r="N12" s="6">
        <f t="shared" si="0"/>
        <v>71</v>
      </c>
      <c r="O12" s="11">
        <f t="shared" si="1"/>
        <v>676</v>
      </c>
      <c r="P12" s="14"/>
      <c r="Q12" s="14"/>
      <c r="R12" s="14"/>
      <c r="S12" s="14"/>
      <c r="T12" s="14"/>
      <c r="U12" s="14"/>
      <c r="V12" s="14">
        <v>13</v>
      </c>
      <c r="W12" s="14">
        <v>17</v>
      </c>
      <c r="X12" s="14">
        <v>16</v>
      </c>
      <c r="Y12" s="14">
        <v>4</v>
      </c>
      <c r="Z12" s="14">
        <v>25</v>
      </c>
      <c r="AA12" s="14">
        <v>33</v>
      </c>
      <c r="AB12" s="14"/>
      <c r="AC12" s="14">
        <v>1</v>
      </c>
      <c r="AD12" s="13">
        <f t="shared" si="5"/>
        <v>108</v>
      </c>
      <c r="AE12" s="15">
        <f t="shared" si="2"/>
        <v>568</v>
      </c>
      <c r="AF12" s="7">
        <f t="shared" si="3"/>
        <v>567</v>
      </c>
      <c r="AG12" s="13">
        <f t="shared" si="6"/>
        <v>0</v>
      </c>
    </row>
    <row r="13" spans="1:34" ht="15.75" x14ac:dyDescent="0.25">
      <c r="A13" s="20" t="s">
        <v>41</v>
      </c>
      <c r="B13" s="21">
        <v>0</v>
      </c>
      <c r="C13" s="10"/>
      <c r="D13" s="10"/>
      <c r="E13" s="12"/>
      <c r="F13" s="1">
        <f>'21.6'!AF13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4" ht="15.75" x14ac:dyDescent="0.25">
      <c r="A14" s="20" t="s">
        <v>42</v>
      </c>
      <c r="B14" s="21">
        <v>48</v>
      </c>
      <c r="C14" s="10">
        <v>4</v>
      </c>
      <c r="D14" s="10">
        <v>29</v>
      </c>
      <c r="E14" s="12">
        <v>96</v>
      </c>
      <c r="F14" s="1">
        <f>'21.6'!AF14</f>
        <v>154</v>
      </c>
      <c r="G14" s="22">
        <f t="shared" si="4"/>
        <v>250</v>
      </c>
      <c r="H14" s="7">
        <v>4</v>
      </c>
      <c r="I14" s="7"/>
      <c r="J14" s="7"/>
      <c r="K14" s="7">
        <v>3</v>
      </c>
      <c r="L14" s="7"/>
      <c r="M14" s="7"/>
      <c r="N14" s="6">
        <f t="shared" si="0"/>
        <v>7</v>
      </c>
      <c r="O14" s="11">
        <f t="shared" si="1"/>
        <v>243</v>
      </c>
      <c r="P14" s="14">
        <v>15</v>
      </c>
      <c r="Q14" s="14"/>
      <c r="R14" s="14"/>
      <c r="S14" s="14"/>
      <c r="T14" s="14"/>
      <c r="U14" s="14"/>
      <c r="V14" s="14">
        <v>2</v>
      </c>
      <c r="W14" s="14"/>
      <c r="X14" s="14">
        <v>4</v>
      </c>
      <c r="Y14" s="14">
        <v>1</v>
      </c>
      <c r="Z14" s="14"/>
      <c r="AA14" s="14"/>
      <c r="AB14" s="14"/>
      <c r="AC14" s="14"/>
      <c r="AD14" s="13">
        <f t="shared" si="5"/>
        <v>22</v>
      </c>
      <c r="AE14" s="15">
        <f t="shared" si="2"/>
        <v>221</v>
      </c>
      <c r="AF14" s="7">
        <f t="shared" si="3"/>
        <v>221</v>
      </c>
      <c r="AG14" s="13">
        <f t="shared" si="6"/>
        <v>0</v>
      </c>
    </row>
    <row r="15" spans="1:34" ht="15.75" x14ac:dyDescent="0.25">
      <c r="A15" s="20" t="s">
        <v>43</v>
      </c>
      <c r="B15" s="21">
        <v>85</v>
      </c>
      <c r="C15" s="10">
        <v>3</v>
      </c>
      <c r="D15" s="10">
        <v>1</v>
      </c>
      <c r="E15" s="12">
        <v>83</v>
      </c>
      <c r="F15" s="1">
        <f>'21.6'!AF15</f>
        <v>184</v>
      </c>
      <c r="G15" s="22">
        <f t="shared" si="4"/>
        <v>267</v>
      </c>
      <c r="H15" s="7"/>
      <c r="I15" s="7"/>
      <c r="J15" s="7"/>
      <c r="K15" s="7"/>
      <c r="L15" s="7"/>
      <c r="M15" s="7"/>
      <c r="N15" s="6">
        <f t="shared" si="0"/>
        <v>0</v>
      </c>
      <c r="O15" s="11">
        <f t="shared" si="1"/>
        <v>267</v>
      </c>
      <c r="P15" s="14"/>
      <c r="Q15" s="14"/>
      <c r="R15" s="14"/>
      <c r="S15" s="14"/>
      <c r="T15" s="14"/>
      <c r="U15" s="14"/>
      <c r="V15" s="14">
        <v>3</v>
      </c>
      <c r="W15" s="14">
        <v>2</v>
      </c>
      <c r="X15" s="14">
        <v>4</v>
      </c>
      <c r="Y15" s="14"/>
      <c r="Z15" s="14">
        <v>2</v>
      </c>
      <c r="AA15" s="14"/>
      <c r="AB15" s="14"/>
      <c r="AC15" s="14"/>
      <c r="AD15" s="13">
        <f t="shared" si="5"/>
        <v>11</v>
      </c>
      <c r="AE15" s="15">
        <f t="shared" si="2"/>
        <v>256</v>
      </c>
      <c r="AF15" s="7">
        <f t="shared" si="3"/>
        <v>256</v>
      </c>
      <c r="AG15" s="13">
        <f t="shared" si="6"/>
        <v>0</v>
      </c>
    </row>
    <row r="16" spans="1:34" ht="15.75" x14ac:dyDescent="0.25">
      <c r="A16" s="20" t="s">
        <v>44</v>
      </c>
      <c r="B16" s="21">
        <v>50</v>
      </c>
      <c r="C16" s="10">
        <v>5</v>
      </c>
      <c r="D16" s="10">
        <v>36</v>
      </c>
      <c r="E16" s="12">
        <v>170</v>
      </c>
      <c r="F16" s="1">
        <f>'21.6'!AF16</f>
        <v>172</v>
      </c>
      <c r="G16" s="22">
        <f t="shared" si="4"/>
        <v>342</v>
      </c>
      <c r="H16" s="7">
        <v>3</v>
      </c>
      <c r="I16" s="7"/>
      <c r="J16" s="7"/>
      <c r="K16" s="7"/>
      <c r="L16" s="7">
        <v>25</v>
      </c>
      <c r="M16" s="7"/>
      <c r="N16" s="6">
        <f t="shared" si="0"/>
        <v>28</v>
      </c>
      <c r="O16" s="11">
        <f t="shared" si="1"/>
        <v>314</v>
      </c>
      <c r="P16" s="14"/>
      <c r="Q16" s="14"/>
      <c r="R16" s="14"/>
      <c r="S16" s="14"/>
      <c r="T16" s="14"/>
      <c r="U16" s="14"/>
      <c r="V16" s="14">
        <v>3</v>
      </c>
      <c r="W16" s="14">
        <v>2</v>
      </c>
      <c r="X16" s="14">
        <v>4</v>
      </c>
      <c r="Y16" s="14">
        <v>2</v>
      </c>
      <c r="Z16" s="14">
        <v>17</v>
      </c>
      <c r="AA16" s="14"/>
      <c r="AB16" s="14"/>
      <c r="AC16" s="14"/>
      <c r="AD16" s="13">
        <f t="shared" si="5"/>
        <v>28</v>
      </c>
      <c r="AE16" s="15">
        <f t="shared" si="2"/>
        <v>286</v>
      </c>
      <c r="AF16" s="7">
        <f t="shared" si="3"/>
        <v>286</v>
      </c>
      <c r="AG16" s="13">
        <f t="shared" si="6"/>
        <v>0</v>
      </c>
    </row>
    <row r="17" spans="1:34" ht="15.75" x14ac:dyDescent="0.25">
      <c r="A17" s="20" t="s">
        <v>45</v>
      </c>
      <c r="B17" s="21">
        <v>50</v>
      </c>
      <c r="C17" s="10">
        <v>5</v>
      </c>
      <c r="D17" s="10">
        <v>16</v>
      </c>
      <c r="E17" s="12"/>
      <c r="F17" s="1">
        <f>'21.6'!AF17</f>
        <v>303</v>
      </c>
      <c r="G17" s="22">
        <f t="shared" si="4"/>
        <v>303</v>
      </c>
      <c r="H17" s="7">
        <v>20</v>
      </c>
      <c r="I17" s="7"/>
      <c r="J17" s="7"/>
      <c r="K17" s="7"/>
      <c r="L17" s="7"/>
      <c r="M17" s="7"/>
      <c r="N17" s="6">
        <f t="shared" si="0"/>
        <v>20</v>
      </c>
      <c r="O17" s="11">
        <f t="shared" si="1"/>
        <v>283</v>
      </c>
      <c r="P17" s="14"/>
      <c r="Q17" s="14"/>
      <c r="R17" s="14"/>
      <c r="S17" s="14"/>
      <c r="T17" s="14"/>
      <c r="U17" s="14"/>
      <c r="V17" s="14">
        <v>2</v>
      </c>
      <c r="W17" s="14"/>
      <c r="X17" s="14">
        <v>4</v>
      </c>
      <c r="Y17" s="14"/>
      <c r="Z17" s="14">
        <v>11</v>
      </c>
      <c r="AA17" s="14"/>
      <c r="AB17" s="14"/>
      <c r="AC17" s="14"/>
      <c r="AD17" s="13">
        <f t="shared" si="5"/>
        <v>17</v>
      </c>
      <c r="AE17" s="15">
        <f t="shared" si="2"/>
        <v>266</v>
      </c>
      <c r="AF17" s="7">
        <f t="shared" si="3"/>
        <v>266</v>
      </c>
      <c r="AG17" s="13">
        <f t="shared" si="6"/>
        <v>0</v>
      </c>
    </row>
    <row r="18" spans="1:34" ht="15.75" x14ac:dyDescent="0.25">
      <c r="A18" s="20" t="s">
        <v>46</v>
      </c>
      <c r="B18" s="21">
        <v>50</v>
      </c>
      <c r="C18" s="10">
        <v>0</v>
      </c>
      <c r="D18" s="10">
        <v>23</v>
      </c>
      <c r="E18" s="12"/>
      <c r="F18" s="1">
        <f>'21.6'!AF18</f>
        <v>26</v>
      </c>
      <c r="G18" s="22">
        <f t="shared" si="4"/>
        <v>26</v>
      </c>
      <c r="H18" s="7"/>
      <c r="I18" s="7"/>
      <c r="J18" s="7"/>
      <c r="K18" s="7"/>
      <c r="L18" s="7"/>
      <c r="M18" s="7"/>
      <c r="N18" s="6">
        <f t="shared" si="0"/>
        <v>0</v>
      </c>
      <c r="O18" s="11">
        <f t="shared" si="1"/>
        <v>26</v>
      </c>
      <c r="P18" s="14"/>
      <c r="Q18" s="14"/>
      <c r="R18" s="14"/>
      <c r="S18" s="14"/>
      <c r="T18" s="14"/>
      <c r="U18" s="14"/>
      <c r="V18" s="14">
        <v>3</v>
      </c>
      <c r="W18" s="14"/>
      <c r="X18" s="14"/>
      <c r="Y18" s="14"/>
      <c r="Z18" s="14"/>
      <c r="AA18" s="14"/>
      <c r="AB18" s="14"/>
      <c r="AC18" s="14"/>
      <c r="AD18" s="13">
        <f t="shared" si="5"/>
        <v>3</v>
      </c>
      <c r="AE18" s="15">
        <f t="shared" si="2"/>
        <v>23</v>
      </c>
      <c r="AF18" s="7">
        <f t="shared" si="3"/>
        <v>23</v>
      </c>
      <c r="AG18" s="13">
        <f t="shared" si="6"/>
        <v>0</v>
      </c>
    </row>
    <row r="19" spans="1:34" ht="15.75" x14ac:dyDescent="0.25">
      <c r="A19" s="20" t="s">
        <v>25</v>
      </c>
      <c r="B19" s="21">
        <v>50</v>
      </c>
      <c r="C19" s="10">
        <v>1</v>
      </c>
      <c r="D19" s="10">
        <v>39</v>
      </c>
      <c r="E19" s="12"/>
      <c r="F19" s="1">
        <f>'21.6'!AF19</f>
        <v>161</v>
      </c>
      <c r="G19" s="22">
        <f t="shared" si="4"/>
        <v>161</v>
      </c>
      <c r="H19" s="7"/>
      <c r="I19" s="7"/>
      <c r="J19" s="7"/>
      <c r="K19" s="7"/>
      <c r="L19" s="7">
        <v>68</v>
      </c>
      <c r="M19" s="7"/>
      <c r="N19" s="6">
        <f t="shared" si="0"/>
        <v>68</v>
      </c>
      <c r="O19" s="11">
        <f t="shared" si="1"/>
        <v>93</v>
      </c>
      <c r="P19" s="14"/>
      <c r="Q19" s="14"/>
      <c r="R19" s="14"/>
      <c r="S19" s="14"/>
      <c r="T19" s="14"/>
      <c r="U19" s="14"/>
      <c r="V19" s="14"/>
      <c r="W19" s="14"/>
      <c r="X19" s="14">
        <v>5</v>
      </c>
      <c r="Y19" s="14"/>
      <c r="Z19" s="14"/>
      <c r="AA19" s="14"/>
      <c r="AB19" s="14"/>
      <c r="AC19" s="14"/>
      <c r="AD19" s="13">
        <f>SUM(P19:AB19)</f>
        <v>5</v>
      </c>
      <c r="AE19" s="15">
        <f t="shared" ref="AE19:AE24" si="7">O19-AD19</f>
        <v>88</v>
      </c>
      <c r="AF19" s="7">
        <f t="shared" si="3"/>
        <v>89</v>
      </c>
      <c r="AG19" s="13">
        <f t="shared" si="6"/>
        <v>1</v>
      </c>
      <c r="AH19" t="s">
        <v>11223</v>
      </c>
    </row>
    <row r="20" spans="1:34" ht="15.75" x14ac:dyDescent="0.25">
      <c r="A20" s="20" t="s">
        <v>26</v>
      </c>
      <c r="B20" s="21">
        <v>25</v>
      </c>
      <c r="C20" s="10"/>
      <c r="D20" s="10"/>
      <c r="E20" s="12"/>
      <c r="F20" s="1">
        <f>'21.6'!AF20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4" ht="15.75" x14ac:dyDescent="0.25">
      <c r="A21" s="20" t="s">
        <v>27</v>
      </c>
      <c r="B21" s="21">
        <v>33</v>
      </c>
      <c r="C21" s="10">
        <v>3</v>
      </c>
      <c r="D21" s="10">
        <v>7</v>
      </c>
      <c r="E21" s="12"/>
      <c r="F21" s="1">
        <f>'21.6'!AF21</f>
        <v>130</v>
      </c>
      <c r="G21" s="22">
        <f t="shared" si="4"/>
        <v>130</v>
      </c>
      <c r="H21" s="7"/>
      <c r="I21" s="7"/>
      <c r="J21" s="7"/>
      <c r="K21" s="7"/>
      <c r="L21" s="7">
        <v>25</v>
      </c>
      <c r="M21" s="7"/>
      <c r="N21" s="6">
        <f t="shared" si="0"/>
        <v>25</v>
      </c>
      <c r="O21" s="11">
        <f t="shared" si="1"/>
        <v>105</v>
      </c>
      <c r="P21" s="14"/>
      <c r="Q21" s="14"/>
      <c r="R21" s="14"/>
      <c r="S21" s="14"/>
      <c r="T21" s="14"/>
      <c r="U21" s="14"/>
      <c r="V21" s="14"/>
      <c r="W21" s="14"/>
      <c r="X21" s="14"/>
      <c r="Y21" s="14"/>
      <c r="Z21" s="14"/>
      <c r="AA21" s="14"/>
      <c r="AB21" s="14"/>
      <c r="AC21" s="14"/>
      <c r="AD21" s="13">
        <f t="shared" si="5"/>
        <v>0</v>
      </c>
      <c r="AE21" s="15">
        <f t="shared" si="7"/>
        <v>105</v>
      </c>
      <c r="AF21" s="7">
        <f t="shared" si="3"/>
        <v>106</v>
      </c>
      <c r="AG21" s="13">
        <f t="shared" si="6"/>
        <v>1</v>
      </c>
      <c r="AH21" t="s">
        <v>11224</v>
      </c>
    </row>
    <row r="22" spans="1:34" ht="15.75" x14ac:dyDescent="0.25">
      <c r="A22" s="20" t="s">
        <v>28</v>
      </c>
      <c r="B22" s="21">
        <v>40</v>
      </c>
      <c r="C22" s="10">
        <v>0</v>
      </c>
      <c r="D22" s="10">
        <v>11</v>
      </c>
      <c r="E22" s="12"/>
      <c r="F22" s="1">
        <f>'21.6'!AF22</f>
        <v>78</v>
      </c>
      <c r="G22" s="22">
        <f t="shared" si="4"/>
        <v>78</v>
      </c>
      <c r="H22" s="7"/>
      <c r="I22" s="7"/>
      <c r="J22" s="7"/>
      <c r="K22" s="7">
        <v>5</v>
      </c>
      <c r="L22" s="7"/>
      <c r="M22" s="7"/>
      <c r="N22" s="6">
        <f t="shared" si="0"/>
        <v>5</v>
      </c>
      <c r="O22" s="11">
        <f t="shared" si="1"/>
        <v>73</v>
      </c>
      <c r="P22" s="14"/>
      <c r="Q22" s="14"/>
      <c r="R22" s="14"/>
      <c r="S22" s="14"/>
      <c r="T22" s="14"/>
      <c r="U22" s="14"/>
      <c r="V22" s="14"/>
      <c r="W22" s="14"/>
      <c r="X22" s="14"/>
      <c r="Y22" s="14"/>
      <c r="Z22" s="14"/>
      <c r="AA22" s="14"/>
      <c r="AB22" s="14">
        <v>62</v>
      </c>
      <c r="AC22" s="14"/>
      <c r="AD22" s="13">
        <f t="shared" si="5"/>
        <v>62</v>
      </c>
      <c r="AE22" s="15">
        <f t="shared" si="7"/>
        <v>11</v>
      </c>
      <c r="AF22" s="7">
        <f t="shared" si="3"/>
        <v>11</v>
      </c>
      <c r="AG22" s="13">
        <f t="shared" si="6"/>
        <v>0</v>
      </c>
    </row>
    <row r="23" spans="1:34" ht="15.75" x14ac:dyDescent="0.25">
      <c r="A23" s="20" t="s">
        <v>29</v>
      </c>
      <c r="B23" s="21">
        <v>40</v>
      </c>
      <c r="C23" s="10">
        <v>0</v>
      </c>
      <c r="D23" s="10">
        <v>18</v>
      </c>
      <c r="E23" s="12"/>
      <c r="F23" s="1">
        <f>'21.6'!AF23</f>
        <v>18</v>
      </c>
      <c r="G23" s="22">
        <f t="shared" si="4"/>
        <v>18</v>
      </c>
      <c r="H23" s="7"/>
      <c r="I23" s="7"/>
      <c r="J23" s="7"/>
      <c r="K23" s="7"/>
      <c r="L23" s="7"/>
      <c r="M23" s="7"/>
      <c r="N23" s="6">
        <f t="shared" si="0"/>
        <v>0</v>
      </c>
      <c r="O23" s="11">
        <f t="shared" si="1"/>
        <v>18</v>
      </c>
      <c r="P23" s="14"/>
      <c r="Q23" s="14"/>
      <c r="R23" s="14"/>
      <c r="S23" s="14"/>
      <c r="T23" s="14"/>
      <c r="U23" s="14"/>
      <c r="V23" s="14"/>
      <c r="W23" s="14"/>
      <c r="X23" s="14"/>
      <c r="Y23" s="14"/>
      <c r="Z23" s="14"/>
      <c r="AA23" s="14"/>
      <c r="AB23" s="14"/>
      <c r="AC23" s="14"/>
      <c r="AD23" s="13">
        <f t="shared" si="5"/>
        <v>0</v>
      </c>
      <c r="AE23" s="15">
        <f t="shared" si="7"/>
        <v>18</v>
      </c>
      <c r="AF23" s="7">
        <f t="shared" si="3"/>
        <v>18</v>
      </c>
      <c r="AG23" s="13">
        <f t="shared" si="6"/>
        <v>0</v>
      </c>
    </row>
    <row r="24" spans="1:34" ht="15.75" x14ac:dyDescent="0.25">
      <c r="A24" s="20" t="s">
        <v>30</v>
      </c>
      <c r="B24" s="21">
        <v>50</v>
      </c>
      <c r="C24" s="10">
        <v>16</v>
      </c>
      <c r="D24" s="10">
        <v>19</v>
      </c>
      <c r="E24" s="12"/>
      <c r="F24" s="1">
        <f>'21.6'!AF24</f>
        <v>852</v>
      </c>
      <c r="G24" s="22">
        <f t="shared" si="4"/>
        <v>852</v>
      </c>
      <c r="H24" s="7"/>
      <c r="I24" s="7">
        <v>32</v>
      </c>
      <c r="J24" s="7"/>
      <c r="K24" s="7"/>
      <c r="L24" s="7"/>
      <c r="M24" s="7"/>
      <c r="N24" s="6">
        <f t="shared" si="0"/>
        <v>32</v>
      </c>
      <c r="O24" s="11">
        <f t="shared" si="1"/>
        <v>820</v>
      </c>
      <c r="P24" s="14"/>
      <c r="Q24" s="14"/>
      <c r="R24" s="14"/>
      <c r="S24" s="14"/>
      <c r="T24" s="14"/>
      <c r="U24" s="14"/>
      <c r="V24" s="14"/>
      <c r="W24" s="14"/>
      <c r="X24" s="14"/>
      <c r="Y24" s="14"/>
      <c r="Z24" s="14"/>
      <c r="AA24" s="14"/>
      <c r="AB24" s="14"/>
      <c r="AC24" s="14">
        <v>1</v>
      </c>
      <c r="AD24" s="13">
        <f t="shared" si="5"/>
        <v>0</v>
      </c>
      <c r="AE24" s="15">
        <f t="shared" si="7"/>
        <v>820</v>
      </c>
      <c r="AF24" s="7">
        <f t="shared" si="3"/>
        <v>819</v>
      </c>
      <c r="AG24" s="13">
        <f t="shared" si="6"/>
        <v>0</v>
      </c>
    </row>
    <row r="25" spans="1:34" x14ac:dyDescent="0.25">
      <c r="E25" s="19">
        <f>SUM(E3:E24)</f>
        <v>3575</v>
      </c>
      <c r="F25" s="19">
        <f>SUM(F3:F24)</f>
        <v>6889</v>
      </c>
      <c r="G25" s="19">
        <f t="shared" ref="G25:AG25" si="8">SUM(G3:G24)</f>
        <v>10464</v>
      </c>
      <c r="H25" s="19">
        <f>SUM(H3:H24)</f>
        <v>273</v>
      </c>
      <c r="I25" s="19">
        <f t="shared" ref="I25:M25" si="9">SUM(I3:I24)</f>
        <v>45</v>
      </c>
      <c r="J25" s="19">
        <f t="shared" si="9"/>
        <v>30</v>
      </c>
      <c r="K25" s="19">
        <f t="shared" si="9"/>
        <v>105</v>
      </c>
      <c r="L25" s="19">
        <f t="shared" si="9"/>
        <v>297</v>
      </c>
      <c r="M25" s="19">
        <f t="shared" si="9"/>
        <v>0</v>
      </c>
      <c r="N25" s="19">
        <f>SUM(N3:N24)</f>
        <v>750</v>
      </c>
      <c r="O25" s="19">
        <f t="shared" si="8"/>
        <v>9714</v>
      </c>
      <c r="P25" s="19">
        <f t="shared" si="8"/>
        <v>15</v>
      </c>
      <c r="Q25" s="19">
        <f t="shared" si="8"/>
        <v>0</v>
      </c>
      <c r="R25" s="19">
        <f t="shared" si="8"/>
        <v>0</v>
      </c>
      <c r="S25" s="19">
        <f t="shared" si="8"/>
        <v>0</v>
      </c>
      <c r="T25" s="19">
        <f t="shared" si="8"/>
        <v>0</v>
      </c>
      <c r="U25" s="19">
        <f t="shared" si="8"/>
        <v>0</v>
      </c>
      <c r="V25" s="19"/>
      <c r="W25" s="19"/>
      <c r="X25" s="19"/>
      <c r="Y25" s="19"/>
      <c r="Z25" s="19">
        <f>SUM(Z3:Z24)</f>
        <v>133</v>
      </c>
      <c r="AA25" s="19">
        <f t="shared" si="8"/>
        <v>102</v>
      </c>
      <c r="AB25" s="19"/>
      <c r="AC25" s="19">
        <f t="shared" si="8"/>
        <v>3</v>
      </c>
      <c r="AD25" s="19">
        <f t="shared" si="8"/>
        <v>594</v>
      </c>
      <c r="AE25" s="19">
        <f t="shared" si="8"/>
        <v>9120</v>
      </c>
      <c r="AF25" s="19">
        <f t="shared" si="8"/>
        <v>9117</v>
      </c>
      <c r="AG25" s="19">
        <f t="shared" si="8"/>
        <v>0</v>
      </c>
    </row>
    <row r="28" spans="1:34"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Normal="100" workbookViewId="0">
      <pane xSplit="4" ySplit="2" topLeftCell="U6" activePane="bottomRight" state="frozen"/>
      <selection pane="topRight" activeCell="E1" sqref="E1"/>
      <selection pane="bottomLeft" activeCell="A3" sqref="A3"/>
      <selection pane="bottomRight" activeCell="AE14" sqref="AE1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55</v>
      </c>
      <c r="D3" s="9">
        <v>53</v>
      </c>
      <c r="E3" s="12"/>
      <c r="F3" s="1">
        <f>'22.6'!AF3</f>
        <v>2271</v>
      </c>
      <c r="G3" s="22">
        <f>SUM(E3:F3)</f>
        <v>2271</v>
      </c>
      <c r="H3" s="7">
        <v>42</v>
      </c>
      <c r="I3" s="7"/>
      <c r="J3" s="7"/>
      <c r="K3" s="7"/>
      <c r="L3" s="7">
        <v>16</v>
      </c>
      <c r="M3" s="7">
        <v>70</v>
      </c>
      <c r="N3" s="6">
        <f t="shared" ref="N3:N24" si="0">SUBTOTAL(9,H3:M3)</f>
        <v>128</v>
      </c>
      <c r="O3" s="11">
        <f t="shared" ref="O3:O24" si="1">G3-N3</f>
        <v>2143</v>
      </c>
      <c r="P3" s="14"/>
      <c r="Q3" s="14">
        <v>43</v>
      </c>
      <c r="R3" s="14">
        <v>55</v>
      </c>
      <c r="S3" s="14"/>
      <c r="T3" s="14"/>
      <c r="U3" s="14">
        <v>24</v>
      </c>
      <c r="V3" s="14">
        <v>49</v>
      </c>
      <c r="W3" s="14"/>
      <c r="X3" s="14"/>
      <c r="Y3" s="14">
        <v>51</v>
      </c>
      <c r="Z3" s="14"/>
      <c r="AA3" s="14">
        <v>49</v>
      </c>
      <c r="AB3" s="14"/>
      <c r="AC3" s="14">
        <v>4</v>
      </c>
      <c r="AD3" s="13">
        <f>SUM(P3:AB3)</f>
        <v>271</v>
      </c>
      <c r="AE3" s="15">
        <f t="shared" ref="AE3:AE18" si="2">O3-AD3</f>
        <v>1872</v>
      </c>
      <c r="AF3" s="7">
        <f t="shared" ref="AF3:AF24" si="3">(B3*C3)+D3</f>
        <v>1868</v>
      </c>
      <c r="AG3" s="13">
        <f>AF3+AC3-AE3</f>
        <v>0</v>
      </c>
    </row>
    <row r="4" spans="1:33" ht="15.75" x14ac:dyDescent="0.25">
      <c r="A4" s="20" t="s">
        <v>32</v>
      </c>
      <c r="B4" s="21">
        <v>70</v>
      </c>
      <c r="C4" s="9">
        <v>28</v>
      </c>
      <c r="D4" s="9">
        <v>0</v>
      </c>
      <c r="E4" s="12"/>
      <c r="F4" s="1">
        <f>'22.6'!AF4</f>
        <v>2274</v>
      </c>
      <c r="G4" s="22">
        <f t="shared" ref="G4:G24" si="4">SUM(E4:F4)</f>
        <v>2274</v>
      </c>
      <c r="H4" s="7">
        <v>9</v>
      </c>
      <c r="I4" s="7"/>
      <c r="J4" s="7"/>
      <c r="K4" s="7"/>
      <c r="L4" s="7"/>
      <c r="M4" s="7">
        <v>40</v>
      </c>
      <c r="N4" s="6">
        <f t="shared" si="0"/>
        <v>49</v>
      </c>
      <c r="O4" s="11">
        <f t="shared" si="1"/>
        <v>2225</v>
      </c>
      <c r="P4" s="14"/>
      <c r="Q4" s="14">
        <v>56</v>
      </c>
      <c r="R4" s="14">
        <v>49</v>
      </c>
      <c r="S4" s="14"/>
      <c r="T4" s="14"/>
      <c r="U4" s="14">
        <v>20</v>
      </c>
      <c r="V4" s="14">
        <v>49</v>
      </c>
      <c r="W4" s="14"/>
      <c r="X4" s="14"/>
      <c r="Y4" s="14">
        <v>32</v>
      </c>
      <c r="Z4" s="14"/>
      <c r="AA4" s="14">
        <v>58</v>
      </c>
      <c r="AB4" s="14"/>
      <c r="AC4" s="14">
        <v>1</v>
      </c>
      <c r="AD4" s="13">
        <f t="shared" ref="AD4:AD24" si="5">SUM(P4:AB4)</f>
        <v>264</v>
      </c>
      <c r="AE4" s="15">
        <f t="shared" si="2"/>
        <v>1961</v>
      </c>
      <c r="AF4" s="7">
        <f t="shared" si="3"/>
        <v>1960</v>
      </c>
      <c r="AG4" s="13">
        <f t="shared" ref="AG4:AG24" si="6">AF4+AC4-AE4</f>
        <v>0</v>
      </c>
    </row>
    <row r="5" spans="1:33" ht="15.75" x14ac:dyDescent="0.25">
      <c r="A5" s="20" t="s">
        <v>33</v>
      </c>
      <c r="B5" s="21">
        <v>45</v>
      </c>
      <c r="C5" s="8">
        <v>3</v>
      </c>
      <c r="D5" s="8">
        <v>31</v>
      </c>
      <c r="E5" s="12"/>
      <c r="F5" s="1">
        <f>'22.6'!AF5</f>
        <v>203</v>
      </c>
      <c r="G5" s="22">
        <f t="shared" si="4"/>
        <v>203</v>
      </c>
      <c r="H5" s="7"/>
      <c r="I5" s="7"/>
      <c r="J5" s="7"/>
      <c r="K5" s="7"/>
      <c r="L5" s="7">
        <v>14</v>
      </c>
      <c r="M5" s="7"/>
      <c r="N5" s="6">
        <f t="shared" si="0"/>
        <v>14</v>
      </c>
      <c r="O5" s="11">
        <f t="shared" si="1"/>
        <v>189</v>
      </c>
      <c r="P5" s="14"/>
      <c r="Q5" s="14"/>
      <c r="R5" s="14"/>
      <c r="S5" s="14"/>
      <c r="T5" s="14"/>
      <c r="U5" s="14"/>
      <c r="V5" s="14"/>
      <c r="W5" s="14"/>
      <c r="X5" s="14"/>
      <c r="Y5" s="14">
        <v>22</v>
      </c>
      <c r="Z5" s="14"/>
      <c r="AA5" s="14"/>
      <c r="AB5" s="14"/>
      <c r="AC5" s="14">
        <v>1</v>
      </c>
      <c r="AD5" s="13">
        <f t="shared" si="5"/>
        <v>22</v>
      </c>
      <c r="AE5" s="15">
        <f t="shared" si="2"/>
        <v>167</v>
      </c>
      <c r="AF5" s="7">
        <f t="shared" si="3"/>
        <v>166</v>
      </c>
      <c r="AG5" s="13">
        <f t="shared" si="6"/>
        <v>0</v>
      </c>
    </row>
    <row r="6" spans="1:33" ht="15.75" x14ac:dyDescent="0.25">
      <c r="A6" s="20" t="s">
        <v>34</v>
      </c>
      <c r="B6" s="21">
        <v>90</v>
      </c>
      <c r="C6" s="8">
        <v>3</v>
      </c>
      <c r="D6" s="8">
        <v>140</v>
      </c>
      <c r="E6" s="12">
        <v>130</v>
      </c>
      <c r="F6" s="1">
        <f>'22.6'!AF6</f>
        <v>374</v>
      </c>
      <c r="G6" s="22">
        <f t="shared" si="4"/>
        <v>504</v>
      </c>
      <c r="H6" s="7">
        <v>6</v>
      </c>
      <c r="I6" s="7"/>
      <c r="J6" s="7"/>
      <c r="K6" s="7"/>
      <c r="L6" s="7"/>
      <c r="M6" s="7"/>
      <c r="N6" s="6">
        <f t="shared" si="0"/>
        <v>6</v>
      </c>
      <c r="O6" s="11">
        <f t="shared" si="1"/>
        <v>498</v>
      </c>
      <c r="P6" s="14"/>
      <c r="Q6" s="14">
        <v>8</v>
      </c>
      <c r="R6" s="14">
        <v>7</v>
      </c>
      <c r="S6" s="14"/>
      <c r="T6" s="14"/>
      <c r="U6" s="14">
        <v>12</v>
      </c>
      <c r="V6" s="14">
        <v>40</v>
      </c>
      <c r="W6" s="14"/>
      <c r="X6" s="14"/>
      <c r="Y6" s="14">
        <v>3</v>
      </c>
      <c r="Z6" s="14"/>
      <c r="AA6" s="14">
        <v>17</v>
      </c>
      <c r="AB6" s="14"/>
      <c r="AC6" s="14">
        <v>1</v>
      </c>
      <c r="AD6" s="13">
        <f t="shared" si="5"/>
        <v>87</v>
      </c>
      <c r="AE6" s="15">
        <f t="shared" si="2"/>
        <v>411</v>
      </c>
      <c r="AF6" s="7">
        <f t="shared" si="3"/>
        <v>410</v>
      </c>
      <c r="AG6" s="13">
        <f t="shared" si="6"/>
        <v>0</v>
      </c>
    </row>
    <row r="7" spans="1:33" ht="15.75" x14ac:dyDescent="0.25">
      <c r="A7" s="20" t="s">
        <v>35</v>
      </c>
      <c r="B7" s="21">
        <v>40</v>
      </c>
      <c r="C7" s="8">
        <v>1</v>
      </c>
      <c r="D7" s="8">
        <v>54</v>
      </c>
      <c r="E7" s="12"/>
      <c r="F7" s="1">
        <f>'22.6'!AF7</f>
        <v>104</v>
      </c>
      <c r="G7" s="22">
        <f t="shared" si="4"/>
        <v>104</v>
      </c>
      <c r="H7" s="7"/>
      <c r="I7" s="7"/>
      <c r="J7" s="7"/>
      <c r="K7" s="7"/>
      <c r="L7" s="7"/>
      <c r="M7" s="7"/>
      <c r="N7" s="6">
        <f t="shared" si="0"/>
        <v>0</v>
      </c>
      <c r="O7" s="11">
        <f t="shared" si="1"/>
        <v>104</v>
      </c>
      <c r="P7" s="14"/>
      <c r="Q7" s="14">
        <v>10</v>
      </c>
      <c r="R7" s="14"/>
      <c r="S7" s="14"/>
      <c r="T7" s="14"/>
      <c r="U7" s="14"/>
      <c r="V7" s="14"/>
      <c r="W7" s="14"/>
      <c r="X7" s="14"/>
      <c r="Y7" s="14"/>
      <c r="Z7" s="14"/>
      <c r="AA7" s="14"/>
      <c r="AB7" s="14"/>
      <c r="AC7" s="14"/>
      <c r="AD7" s="13">
        <f t="shared" si="5"/>
        <v>10</v>
      </c>
      <c r="AE7" s="15">
        <f t="shared" si="2"/>
        <v>94</v>
      </c>
      <c r="AF7" s="7">
        <f t="shared" si="3"/>
        <v>94</v>
      </c>
      <c r="AG7" s="13">
        <f t="shared" si="6"/>
        <v>0</v>
      </c>
    </row>
    <row r="8" spans="1:33" ht="15.75" x14ac:dyDescent="0.25">
      <c r="A8" s="20" t="s">
        <v>36</v>
      </c>
      <c r="B8" s="21">
        <v>20</v>
      </c>
      <c r="C8" s="8">
        <v>1</v>
      </c>
      <c r="D8" s="8">
        <v>5</v>
      </c>
      <c r="E8" s="12"/>
      <c r="F8" s="1">
        <f>'22.6'!AF8</f>
        <v>35</v>
      </c>
      <c r="G8" s="22">
        <f t="shared" si="4"/>
        <v>35</v>
      </c>
      <c r="H8" s="7"/>
      <c r="I8" s="7"/>
      <c r="J8" s="7"/>
      <c r="K8" s="7"/>
      <c r="L8" s="7"/>
      <c r="M8" s="7"/>
      <c r="N8" s="6">
        <f t="shared" si="0"/>
        <v>0</v>
      </c>
      <c r="O8" s="11">
        <f t="shared" si="1"/>
        <v>35</v>
      </c>
      <c r="P8" s="14"/>
      <c r="Q8" s="14">
        <v>10</v>
      </c>
      <c r="R8" s="14"/>
      <c r="S8" s="14"/>
      <c r="T8" s="14"/>
      <c r="U8" s="14"/>
      <c r="V8" s="14"/>
      <c r="W8" s="14"/>
      <c r="X8" s="14"/>
      <c r="Y8" s="14"/>
      <c r="Z8" s="14"/>
      <c r="AA8" s="14"/>
      <c r="AB8" s="14"/>
      <c r="AC8" s="14"/>
      <c r="AD8" s="13">
        <f t="shared" si="5"/>
        <v>10</v>
      </c>
      <c r="AE8" s="15">
        <f t="shared" si="2"/>
        <v>25</v>
      </c>
      <c r="AF8" s="7">
        <f t="shared" si="3"/>
        <v>25</v>
      </c>
      <c r="AG8" s="13">
        <f t="shared" si="6"/>
        <v>0</v>
      </c>
    </row>
    <row r="9" spans="1:33" ht="15.75" x14ac:dyDescent="0.25">
      <c r="A9" s="20" t="s">
        <v>37</v>
      </c>
      <c r="B9" s="21">
        <v>120</v>
      </c>
      <c r="C9" s="9">
        <v>3</v>
      </c>
      <c r="D9" s="9">
        <v>82</v>
      </c>
      <c r="E9" s="12"/>
      <c r="F9" s="1">
        <f>'22.6'!AF9</f>
        <v>548</v>
      </c>
      <c r="G9" s="22">
        <f t="shared" si="4"/>
        <v>548</v>
      </c>
      <c r="H9" s="7">
        <v>11</v>
      </c>
      <c r="I9" s="7"/>
      <c r="J9" s="7"/>
      <c r="K9" s="7"/>
      <c r="L9" s="7"/>
      <c r="M9" s="7"/>
      <c r="N9" s="6">
        <f t="shared" si="0"/>
        <v>11</v>
      </c>
      <c r="O9" s="11">
        <f t="shared" si="1"/>
        <v>537</v>
      </c>
      <c r="P9" s="14"/>
      <c r="Q9" s="14">
        <v>8</v>
      </c>
      <c r="R9" s="14">
        <v>4</v>
      </c>
      <c r="S9" s="14"/>
      <c r="T9" s="14"/>
      <c r="U9" s="14">
        <v>24</v>
      </c>
      <c r="V9" s="14">
        <v>34</v>
      </c>
      <c r="W9" s="14"/>
      <c r="X9" s="14"/>
      <c r="Y9" s="14">
        <v>9</v>
      </c>
      <c r="Z9" s="14"/>
      <c r="AA9" s="14">
        <v>16</v>
      </c>
      <c r="AB9" s="14"/>
      <c r="AC9" s="14"/>
      <c r="AD9" s="13">
        <f t="shared" si="5"/>
        <v>95</v>
      </c>
      <c r="AE9" s="15">
        <f t="shared" si="2"/>
        <v>442</v>
      </c>
      <c r="AF9" s="7">
        <f t="shared" si="3"/>
        <v>442</v>
      </c>
      <c r="AG9" s="13">
        <f t="shared" si="6"/>
        <v>0</v>
      </c>
    </row>
    <row r="10" spans="1:33" ht="15.75" x14ac:dyDescent="0.25">
      <c r="A10" s="20" t="s">
        <v>38</v>
      </c>
      <c r="B10" s="21">
        <v>40</v>
      </c>
      <c r="C10" s="8">
        <v>2</v>
      </c>
      <c r="D10" s="8">
        <v>32</v>
      </c>
      <c r="E10" s="12"/>
      <c r="F10" s="1">
        <f>'22.6'!AF10</f>
        <v>117</v>
      </c>
      <c r="G10" s="22">
        <f t="shared" si="4"/>
        <v>117</v>
      </c>
      <c r="H10" s="7"/>
      <c r="I10" s="7"/>
      <c r="J10" s="7"/>
      <c r="K10" s="7"/>
      <c r="L10" s="7"/>
      <c r="M10" s="7"/>
      <c r="N10" s="6">
        <f t="shared" si="0"/>
        <v>0</v>
      </c>
      <c r="O10" s="11">
        <f t="shared" si="1"/>
        <v>117</v>
      </c>
      <c r="P10" s="14"/>
      <c r="Q10" s="14"/>
      <c r="R10" s="14">
        <v>5</v>
      </c>
      <c r="S10" s="14"/>
      <c r="T10" s="14"/>
      <c r="U10" s="14"/>
      <c r="V10" s="14"/>
      <c r="W10" s="14"/>
      <c r="X10" s="14"/>
      <c r="Y10" s="14"/>
      <c r="Z10" s="14"/>
      <c r="AA10" s="14"/>
      <c r="AB10" s="14"/>
      <c r="AC10" s="14"/>
      <c r="AD10" s="13">
        <f t="shared" si="5"/>
        <v>5</v>
      </c>
      <c r="AE10" s="15">
        <f t="shared" si="2"/>
        <v>112</v>
      </c>
      <c r="AF10" s="7">
        <f t="shared" si="3"/>
        <v>112</v>
      </c>
      <c r="AG10" s="13">
        <f t="shared" si="6"/>
        <v>0</v>
      </c>
    </row>
    <row r="11" spans="1:33" ht="15.75" x14ac:dyDescent="0.25">
      <c r="A11" s="20" t="s">
        <v>39</v>
      </c>
      <c r="B11" s="21">
        <v>65</v>
      </c>
      <c r="C11" s="8">
        <v>7</v>
      </c>
      <c r="D11" s="8">
        <v>20</v>
      </c>
      <c r="E11" s="12"/>
      <c r="F11" s="1">
        <f>'22.6'!AF11</f>
        <v>529</v>
      </c>
      <c r="G11" s="22">
        <f t="shared" si="4"/>
        <v>529</v>
      </c>
      <c r="H11" s="7"/>
      <c r="I11" s="7"/>
      <c r="J11" s="7"/>
      <c r="K11" s="7"/>
      <c r="L11" s="7"/>
      <c r="M11" s="7"/>
      <c r="N11" s="6">
        <f t="shared" si="0"/>
        <v>0</v>
      </c>
      <c r="O11" s="11">
        <f t="shared" si="1"/>
        <v>529</v>
      </c>
      <c r="P11" s="14"/>
      <c r="Q11" s="14">
        <v>12</v>
      </c>
      <c r="R11" s="14">
        <v>10</v>
      </c>
      <c r="S11" s="14"/>
      <c r="T11" s="14"/>
      <c r="U11" s="14">
        <v>4</v>
      </c>
      <c r="V11" s="14">
        <v>28</v>
      </c>
      <c r="W11" s="14"/>
      <c r="X11" s="14"/>
      <c r="Y11" s="14"/>
      <c r="Z11" s="14"/>
      <c r="AA11" s="14"/>
      <c r="AB11" s="14"/>
      <c r="AC11" s="14"/>
      <c r="AD11" s="13">
        <f t="shared" si="5"/>
        <v>54</v>
      </c>
      <c r="AE11" s="15">
        <f t="shared" si="2"/>
        <v>475</v>
      </c>
      <c r="AF11" s="7">
        <f t="shared" si="3"/>
        <v>475</v>
      </c>
      <c r="AG11" s="13">
        <f t="shared" si="6"/>
        <v>0</v>
      </c>
    </row>
    <row r="12" spans="1:33" ht="15.75" x14ac:dyDescent="0.25">
      <c r="A12" s="20" t="s">
        <v>40</v>
      </c>
      <c r="B12" s="21">
        <v>100</v>
      </c>
      <c r="C12" s="8">
        <v>3</v>
      </c>
      <c r="D12" s="8">
        <v>59</v>
      </c>
      <c r="E12" s="12"/>
      <c r="F12" s="1">
        <f>'22.6'!AF12</f>
        <v>567</v>
      </c>
      <c r="G12" s="22">
        <f t="shared" si="4"/>
        <v>567</v>
      </c>
      <c r="H12" s="7">
        <v>3</v>
      </c>
      <c r="I12" s="7"/>
      <c r="J12" s="7"/>
      <c r="K12" s="7"/>
      <c r="L12" s="7">
        <v>26</v>
      </c>
      <c r="M12" s="7">
        <v>12</v>
      </c>
      <c r="N12" s="6">
        <f t="shared" si="0"/>
        <v>41</v>
      </c>
      <c r="O12" s="11">
        <f t="shared" si="1"/>
        <v>526</v>
      </c>
      <c r="P12" s="14"/>
      <c r="Q12" s="14">
        <v>11</v>
      </c>
      <c r="R12" s="14">
        <v>44</v>
      </c>
      <c r="S12" s="14"/>
      <c r="T12" s="14"/>
      <c r="U12" s="14">
        <v>20</v>
      </c>
      <c r="V12" s="14">
        <v>39</v>
      </c>
      <c r="W12" s="14"/>
      <c r="X12" s="14"/>
      <c r="Y12" s="14">
        <v>25</v>
      </c>
      <c r="Z12" s="14"/>
      <c r="AA12" s="14">
        <v>25</v>
      </c>
      <c r="AB12" s="14"/>
      <c r="AC12" s="14">
        <v>2</v>
      </c>
      <c r="AD12" s="13">
        <f t="shared" si="5"/>
        <v>164</v>
      </c>
      <c r="AE12" s="15">
        <f t="shared" si="2"/>
        <v>362</v>
      </c>
      <c r="AF12" s="7">
        <f t="shared" si="3"/>
        <v>359</v>
      </c>
      <c r="AG12" s="13">
        <f t="shared" si="6"/>
        <v>-1</v>
      </c>
    </row>
    <row r="13" spans="1:33" ht="15.75" x14ac:dyDescent="0.25">
      <c r="A13" s="20" t="s">
        <v>41</v>
      </c>
      <c r="B13" s="21">
        <v>0</v>
      </c>
      <c r="C13" s="10"/>
      <c r="D13" s="10"/>
      <c r="E13" s="12"/>
      <c r="F13" s="1">
        <f>'22.6'!AF13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3</v>
      </c>
      <c r="D14" s="10">
        <v>30</v>
      </c>
      <c r="E14" s="12"/>
      <c r="F14" s="1">
        <f>'22.6'!AF14</f>
        <v>221</v>
      </c>
      <c r="G14" s="22">
        <f t="shared" si="4"/>
        <v>221</v>
      </c>
      <c r="H14" s="7"/>
      <c r="I14" s="7"/>
      <c r="J14" s="7"/>
      <c r="K14" s="7"/>
      <c r="L14" s="7"/>
      <c r="M14" s="7"/>
      <c r="N14" s="6">
        <f t="shared" si="0"/>
        <v>0</v>
      </c>
      <c r="O14" s="11">
        <f t="shared" si="1"/>
        <v>221</v>
      </c>
      <c r="P14" s="14"/>
      <c r="Q14" s="14">
        <v>6</v>
      </c>
      <c r="R14" s="14">
        <v>12</v>
      </c>
      <c r="S14" s="14"/>
      <c r="T14" s="14"/>
      <c r="U14" s="14">
        <v>12</v>
      </c>
      <c r="V14" s="14">
        <v>11</v>
      </c>
      <c r="W14" s="14"/>
      <c r="X14" s="14"/>
      <c r="Y14" s="14">
        <v>6</v>
      </c>
      <c r="Z14" s="14"/>
      <c r="AA14" s="14"/>
      <c r="AB14" s="14"/>
      <c r="AC14" s="14"/>
      <c r="AD14" s="13">
        <f t="shared" si="5"/>
        <v>47</v>
      </c>
      <c r="AE14" s="15">
        <f t="shared" si="2"/>
        <v>174</v>
      </c>
      <c r="AF14" s="7">
        <f t="shared" si="3"/>
        <v>174</v>
      </c>
      <c r="AG14" s="13">
        <f t="shared" si="6"/>
        <v>0</v>
      </c>
    </row>
    <row r="15" spans="1:33" ht="15.75" x14ac:dyDescent="0.25">
      <c r="A15" s="20" t="s">
        <v>43</v>
      </c>
      <c r="B15" s="21">
        <v>85</v>
      </c>
      <c r="C15" s="10">
        <v>2</v>
      </c>
      <c r="D15" s="10">
        <v>122</v>
      </c>
      <c r="E15" s="12">
        <v>85</v>
      </c>
      <c r="F15" s="1">
        <f>'22.6'!AF15</f>
        <v>256</v>
      </c>
      <c r="G15" s="22">
        <f t="shared" si="4"/>
        <v>341</v>
      </c>
      <c r="H15" s="7"/>
      <c r="I15" s="7"/>
      <c r="J15" s="7"/>
      <c r="K15" s="7"/>
      <c r="L15" s="7"/>
      <c r="M15" s="7"/>
      <c r="N15" s="6">
        <f t="shared" si="0"/>
        <v>0</v>
      </c>
      <c r="O15" s="11">
        <f t="shared" si="1"/>
        <v>341</v>
      </c>
      <c r="P15" s="14"/>
      <c r="Q15" s="14">
        <v>9</v>
      </c>
      <c r="R15" s="14"/>
      <c r="S15" s="14"/>
      <c r="T15" s="14"/>
      <c r="U15" s="14">
        <v>20</v>
      </c>
      <c r="V15" s="14">
        <v>14</v>
      </c>
      <c r="W15" s="14"/>
      <c r="X15" s="14"/>
      <c r="Y15" s="14">
        <v>6</v>
      </c>
      <c r="Z15" s="14"/>
      <c r="AA15" s="14"/>
      <c r="AB15" s="14"/>
      <c r="AC15" s="14"/>
      <c r="AD15" s="13">
        <f t="shared" si="5"/>
        <v>49</v>
      </c>
      <c r="AE15" s="15">
        <f t="shared" si="2"/>
        <v>292</v>
      </c>
      <c r="AF15" s="7">
        <f t="shared" si="3"/>
        <v>292</v>
      </c>
      <c r="AG15" s="13">
        <f t="shared" si="6"/>
        <v>0</v>
      </c>
    </row>
    <row r="16" spans="1:33" ht="15.75" x14ac:dyDescent="0.25">
      <c r="A16" s="20" t="s">
        <v>44</v>
      </c>
      <c r="B16" s="21">
        <v>50</v>
      </c>
      <c r="C16" s="10">
        <v>4</v>
      </c>
      <c r="D16" s="10">
        <v>48</v>
      </c>
      <c r="E16" s="12">
        <v>85</v>
      </c>
      <c r="F16" s="1">
        <f>'22.6'!AF16</f>
        <v>286</v>
      </c>
      <c r="G16" s="22">
        <f t="shared" si="4"/>
        <v>371</v>
      </c>
      <c r="H16" s="7"/>
      <c r="I16" s="7"/>
      <c r="J16" s="7"/>
      <c r="K16" s="7"/>
      <c r="L16" s="7"/>
      <c r="M16" s="7"/>
      <c r="N16" s="6">
        <f t="shared" si="0"/>
        <v>0</v>
      </c>
      <c r="O16" s="11">
        <f t="shared" si="1"/>
        <v>371</v>
      </c>
      <c r="P16" s="14"/>
      <c r="Q16" s="14">
        <v>26</v>
      </c>
      <c r="R16" s="14"/>
      <c r="S16" s="14"/>
      <c r="T16" s="14"/>
      <c r="U16" s="14">
        <v>24</v>
      </c>
      <c r="V16" s="14">
        <v>36</v>
      </c>
      <c r="W16" s="14"/>
      <c r="X16" s="14"/>
      <c r="Y16" s="14">
        <v>21</v>
      </c>
      <c r="Z16" s="14"/>
      <c r="AA16" s="14">
        <v>16</v>
      </c>
      <c r="AB16" s="14"/>
      <c r="AC16" s="14"/>
      <c r="AD16" s="13">
        <f t="shared" si="5"/>
        <v>123</v>
      </c>
      <c r="AE16" s="15">
        <f t="shared" si="2"/>
        <v>248</v>
      </c>
      <c r="AF16" s="7">
        <f t="shared" si="3"/>
        <v>248</v>
      </c>
      <c r="AG16" s="13">
        <f t="shared" si="6"/>
        <v>0</v>
      </c>
    </row>
    <row r="17" spans="1:33" ht="15.75" x14ac:dyDescent="0.25">
      <c r="A17" s="20" t="s">
        <v>45</v>
      </c>
      <c r="B17" s="21">
        <v>50</v>
      </c>
      <c r="C17" s="10">
        <v>4</v>
      </c>
      <c r="D17" s="10">
        <v>73</v>
      </c>
      <c r="E17" s="12">
        <v>85</v>
      </c>
      <c r="F17" s="1">
        <f>'22.6'!AF17</f>
        <v>266</v>
      </c>
      <c r="G17" s="22">
        <f t="shared" si="4"/>
        <v>351</v>
      </c>
      <c r="H17" s="7"/>
      <c r="I17" s="7"/>
      <c r="J17" s="7"/>
      <c r="K17" s="7"/>
      <c r="L17" s="7"/>
      <c r="M17" s="7"/>
      <c r="N17" s="6">
        <f t="shared" si="0"/>
        <v>0</v>
      </c>
      <c r="O17" s="11">
        <f t="shared" si="1"/>
        <v>351</v>
      </c>
      <c r="P17" s="14"/>
      <c r="Q17" s="14">
        <v>12</v>
      </c>
      <c r="R17" s="14">
        <v>8</v>
      </c>
      <c r="S17" s="14"/>
      <c r="T17" s="14"/>
      <c r="U17" s="14">
        <v>16</v>
      </c>
      <c r="V17" s="14">
        <v>20</v>
      </c>
      <c r="W17" s="14"/>
      <c r="X17" s="14"/>
      <c r="Y17" s="14">
        <v>14</v>
      </c>
      <c r="Z17" s="14"/>
      <c r="AA17" s="14">
        <v>8</v>
      </c>
      <c r="AB17" s="14"/>
      <c r="AC17" s="14"/>
      <c r="AD17" s="13">
        <f t="shared" si="5"/>
        <v>78</v>
      </c>
      <c r="AE17" s="15">
        <f t="shared" si="2"/>
        <v>273</v>
      </c>
      <c r="AF17" s="7">
        <f t="shared" si="3"/>
        <v>273</v>
      </c>
      <c r="AG17" s="13">
        <f t="shared" si="6"/>
        <v>0</v>
      </c>
    </row>
    <row r="18" spans="1:33" ht="15.75" x14ac:dyDescent="0.25">
      <c r="A18" s="20" t="s">
        <v>46</v>
      </c>
      <c r="B18" s="21">
        <v>50</v>
      </c>
      <c r="C18" s="10">
        <v>0</v>
      </c>
      <c r="D18" s="10">
        <v>15</v>
      </c>
      <c r="E18" s="12"/>
      <c r="F18" s="1">
        <f>'22.6'!AF18</f>
        <v>23</v>
      </c>
      <c r="G18" s="22">
        <f t="shared" si="4"/>
        <v>23</v>
      </c>
      <c r="H18" s="7">
        <v>5</v>
      </c>
      <c r="I18" s="7"/>
      <c r="J18" s="7"/>
      <c r="K18" s="7"/>
      <c r="L18" s="7"/>
      <c r="M18" s="7"/>
      <c r="N18" s="6">
        <f t="shared" si="0"/>
        <v>5</v>
      </c>
      <c r="O18" s="11">
        <f t="shared" si="1"/>
        <v>18</v>
      </c>
      <c r="P18" s="14"/>
      <c r="Q18" s="14"/>
      <c r="R18" s="14"/>
      <c r="S18" s="14"/>
      <c r="T18" s="14"/>
      <c r="U18" s="14"/>
      <c r="V18" s="14">
        <v>3</v>
      </c>
      <c r="W18" s="14"/>
      <c r="X18" s="14"/>
      <c r="Y18" s="14"/>
      <c r="Z18" s="14"/>
      <c r="AA18" s="14"/>
      <c r="AB18" s="14"/>
      <c r="AC18" s="14"/>
      <c r="AD18" s="13">
        <f t="shared" si="5"/>
        <v>3</v>
      </c>
      <c r="AE18" s="15">
        <f t="shared" si="2"/>
        <v>15</v>
      </c>
      <c r="AF18" s="7">
        <f t="shared" si="3"/>
        <v>15</v>
      </c>
      <c r="AG18" s="13">
        <f t="shared" si="6"/>
        <v>0</v>
      </c>
    </row>
    <row r="19" spans="1:33" ht="15.75" x14ac:dyDescent="0.25">
      <c r="A19" s="20" t="s">
        <v>25</v>
      </c>
      <c r="B19" s="21">
        <v>50</v>
      </c>
      <c r="C19" s="10">
        <v>1</v>
      </c>
      <c r="D19" s="10">
        <v>29</v>
      </c>
      <c r="E19" s="12"/>
      <c r="F19" s="1">
        <f>'22.6'!AF19</f>
        <v>89</v>
      </c>
      <c r="G19" s="22">
        <f t="shared" si="4"/>
        <v>89</v>
      </c>
      <c r="H19" s="7"/>
      <c r="I19" s="7"/>
      <c r="J19" s="7"/>
      <c r="K19" s="7"/>
      <c r="L19" s="7">
        <v>10</v>
      </c>
      <c r="M19" s="7"/>
      <c r="N19" s="6">
        <f t="shared" si="0"/>
        <v>10</v>
      </c>
      <c r="O19" s="11">
        <f t="shared" si="1"/>
        <v>79</v>
      </c>
      <c r="P19" s="14"/>
      <c r="Q19" s="14"/>
      <c r="R19" s="14"/>
      <c r="S19" s="14"/>
      <c r="T19" s="14"/>
      <c r="U19" s="14"/>
      <c r="V19" s="14"/>
      <c r="W19" s="14"/>
      <c r="X19" s="14"/>
      <c r="Y19" s="14"/>
      <c r="Z19" s="14"/>
      <c r="AA19" s="14"/>
      <c r="AB19" s="14"/>
      <c r="AC19" s="14"/>
      <c r="AD19" s="13">
        <f>SUM(P19:AB19)</f>
        <v>0</v>
      </c>
      <c r="AE19" s="15">
        <f t="shared" ref="AE19:AE24" si="7">O19-AD19</f>
        <v>79</v>
      </c>
      <c r="AF19" s="7">
        <f t="shared" si="3"/>
        <v>79</v>
      </c>
      <c r="AG19" s="13">
        <f t="shared" si="6"/>
        <v>0</v>
      </c>
    </row>
    <row r="20" spans="1:33" ht="15.75" x14ac:dyDescent="0.25">
      <c r="A20" s="20" t="s">
        <v>26</v>
      </c>
      <c r="B20" s="21">
        <v>25</v>
      </c>
      <c r="C20" s="10"/>
      <c r="D20" s="10"/>
      <c r="E20" s="12"/>
      <c r="F20" s="1">
        <f>'22.6'!AF20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3</v>
      </c>
      <c r="D21" s="10">
        <v>3</v>
      </c>
      <c r="E21" s="12"/>
      <c r="F21" s="1">
        <f>'22.6'!AF21</f>
        <v>106</v>
      </c>
      <c r="G21" s="22">
        <f t="shared" si="4"/>
        <v>106</v>
      </c>
      <c r="H21" s="7"/>
      <c r="I21" s="7"/>
      <c r="J21" s="7"/>
      <c r="K21" s="7"/>
      <c r="L21" s="7">
        <v>4</v>
      </c>
      <c r="M21" s="7"/>
      <c r="N21" s="6">
        <f t="shared" si="0"/>
        <v>4</v>
      </c>
      <c r="O21" s="11">
        <f t="shared" si="1"/>
        <v>102</v>
      </c>
      <c r="P21" s="14"/>
      <c r="Q21" s="14"/>
      <c r="R21" s="14"/>
      <c r="S21" s="14"/>
      <c r="T21" s="14"/>
      <c r="U21" s="14"/>
      <c r="V21" s="14"/>
      <c r="W21" s="14"/>
      <c r="X21" s="14"/>
      <c r="Y21" s="14"/>
      <c r="Z21" s="14"/>
      <c r="AA21" s="14"/>
      <c r="AB21" s="14"/>
      <c r="AC21" s="14"/>
      <c r="AD21" s="13">
        <f t="shared" si="5"/>
        <v>0</v>
      </c>
      <c r="AE21" s="15">
        <f t="shared" si="7"/>
        <v>102</v>
      </c>
      <c r="AF21" s="7">
        <f t="shared" si="3"/>
        <v>102</v>
      </c>
      <c r="AG21" s="13">
        <f t="shared" si="6"/>
        <v>0</v>
      </c>
    </row>
    <row r="22" spans="1:33" ht="15.75" x14ac:dyDescent="0.25">
      <c r="A22" s="20" t="s">
        <v>28</v>
      </c>
      <c r="B22" s="21">
        <v>40</v>
      </c>
      <c r="C22" s="10">
        <v>0</v>
      </c>
      <c r="D22" s="10">
        <v>4</v>
      </c>
      <c r="E22" s="12"/>
      <c r="F22" s="1">
        <f>'22.6'!AF22</f>
        <v>11</v>
      </c>
      <c r="G22" s="22">
        <f t="shared" si="4"/>
        <v>11</v>
      </c>
      <c r="H22" s="7">
        <v>5</v>
      </c>
      <c r="I22" s="7"/>
      <c r="J22" s="7"/>
      <c r="K22" s="7"/>
      <c r="L22" s="7"/>
      <c r="M22" s="7"/>
      <c r="N22" s="6">
        <f t="shared" si="0"/>
        <v>5</v>
      </c>
      <c r="O22" s="11">
        <f t="shared" si="1"/>
        <v>6</v>
      </c>
      <c r="P22" s="14"/>
      <c r="Q22" s="14"/>
      <c r="R22" s="14">
        <v>2</v>
      </c>
      <c r="S22" s="14"/>
      <c r="T22" s="14"/>
      <c r="U22" s="14"/>
      <c r="V22" s="14"/>
      <c r="W22" s="14"/>
      <c r="X22" s="14"/>
      <c r="Y22" s="14"/>
      <c r="Z22" s="14"/>
      <c r="AA22" s="14"/>
      <c r="AB22" s="14"/>
      <c r="AC22" s="14"/>
      <c r="AD22" s="13">
        <f t="shared" si="5"/>
        <v>2</v>
      </c>
      <c r="AE22" s="15">
        <f t="shared" si="7"/>
        <v>4</v>
      </c>
      <c r="AF22" s="7">
        <f t="shared" si="3"/>
        <v>4</v>
      </c>
      <c r="AG22" s="13">
        <f t="shared" si="6"/>
        <v>0</v>
      </c>
    </row>
    <row r="23" spans="1:33" ht="15.75" x14ac:dyDescent="0.25">
      <c r="A23" s="20" t="s">
        <v>29</v>
      </c>
      <c r="B23" s="21">
        <v>40</v>
      </c>
      <c r="C23" s="10">
        <v>0</v>
      </c>
      <c r="D23" s="10">
        <v>18</v>
      </c>
      <c r="E23" s="12"/>
      <c r="F23" s="1">
        <f>'22.6'!AF23</f>
        <v>18</v>
      </c>
      <c r="G23" s="22">
        <f t="shared" si="4"/>
        <v>18</v>
      </c>
      <c r="H23" s="7"/>
      <c r="I23" s="7"/>
      <c r="J23" s="7"/>
      <c r="K23" s="7"/>
      <c r="L23" s="7"/>
      <c r="M23" s="7"/>
      <c r="N23" s="6">
        <f t="shared" si="0"/>
        <v>0</v>
      </c>
      <c r="O23" s="11">
        <f t="shared" si="1"/>
        <v>18</v>
      </c>
      <c r="P23" s="14"/>
      <c r="Q23" s="14"/>
      <c r="R23" s="14"/>
      <c r="S23" s="14"/>
      <c r="T23" s="14"/>
      <c r="U23" s="14"/>
      <c r="V23" s="14"/>
      <c r="W23" s="14"/>
      <c r="X23" s="14"/>
      <c r="Y23" s="14"/>
      <c r="Z23" s="14"/>
      <c r="AA23" s="14"/>
      <c r="AB23" s="14"/>
      <c r="AC23" s="14"/>
      <c r="AD23" s="13">
        <f t="shared" si="5"/>
        <v>0</v>
      </c>
      <c r="AE23" s="15">
        <f t="shared" si="7"/>
        <v>18</v>
      </c>
      <c r="AF23" s="7">
        <f t="shared" si="3"/>
        <v>18</v>
      </c>
      <c r="AG23" s="13">
        <f t="shared" si="6"/>
        <v>0</v>
      </c>
    </row>
    <row r="24" spans="1:33" ht="15.75" x14ac:dyDescent="0.25">
      <c r="A24" s="20" t="s">
        <v>30</v>
      </c>
      <c r="B24" s="21">
        <v>50</v>
      </c>
      <c r="C24" s="10">
        <v>15</v>
      </c>
      <c r="D24" s="10">
        <v>69</v>
      </c>
      <c r="E24" s="12"/>
      <c r="F24" s="1">
        <f>'22.6'!AF24</f>
        <v>819</v>
      </c>
      <c r="G24" s="22">
        <f t="shared" si="4"/>
        <v>819</v>
      </c>
      <c r="H24" s="7"/>
      <c r="I24" s="7"/>
      <c r="J24" s="7"/>
      <c r="K24" s="7"/>
      <c r="L24" s="7"/>
      <c r="M24" s="7"/>
      <c r="N24" s="6">
        <f t="shared" si="0"/>
        <v>0</v>
      </c>
      <c r="O24" s="11">
        <f t="shared" si="1"/>
        <v>819</v>
      </c>
      <c r="P24" s="14"/>
      <c r="Q24" s="14"/>
      <c r="R24" s="14"/>
      <c r="S24" s="14"/>
      <c r="T24" s="14"/>
      <c r="U24" s="14"/>
      <c r="V24" s="14"/>
      <c r="W24" s="14"/>
      <c r="X24" s="14"/>
      <c r="Y24" s="14"/>
      <c r="Z24" s="14"/>
      <c r="AA24" s="14"/>
      <c r="AB24" s="14"/>
      <c r="AC24" s="14"/>
      <c r="AD24" s="13">
        <f t="shared" si="5"/>
        <v>0</v>
      </c>
      <c r="AE24" s="15">
        <f t="shared" si="7"/>
        <v>819</v>
      </c>
      <c r="AF24" s="7">
        <f t="shared" si="3"/>
        <v>819</v>
      </c>
      <c r="AG24" s="13">
        <f t="shared" si="6"/>
        <v>0</v>
      </c>
    </row>
    <row r="25" spans="1:33" x14ac:dyDescent="0.25">
      <c r="E25" s="19">
        <f>SUM(E3:E24)</f>
        <v>385</v>
      </c>
      <c r="F25" s="19">
        <f>SUM(F3:F24)</f>
        <v>9117</v>
      </c>
      <c r="G25" s="19">
        <f t="shared" ref="G25:AG25" si="8">SUM(G3:G24)</f>
        <v>9502</v>
      </c>
      <c r="H25" s="19">
        <f>SUM(H3:H24)</f>
        <v>81</v>
      </c>
      <c r="I25" s="19"/>
      <c r="J25" s="19">
        <f t="shared" si="8"/>
        <v>0</v>
      </c>
      <c r="K25" s="19">
        <f t="shared" si="8"/>
        <v>0</v>
      </c>
      <c r="L25" s="19">
        <f t="shared" si="8"/>
        <v>70</v>
      </c>
      <c r="M25" s="19">
        <f t="shared" si="8"/>
        <v>122</v>
      </c>
      <c r="N25" s="19">
        <f>SUM(N3:N24)</f>
        <v>273</v>
      </c>
      <c r="O25" s="19">
        <f t="shared" si="8"/>
        <v>9229</v>
      </c>
      <c r="P25" s="19">
        <f t="shared" si="8"/>
        <v>0</v>
      </c>
      <c r="Q25" s="19">
        <f t="shared" si="8"/>
        <v>211</v>
      </c>
      <c r="R25" s="19">
        <f t="shared" si="8"/>
        <v>196</v>
      </c>
      <c r="S25" s="19">
        <f t="shared" si="8"/>
        <v>0</v>
      </c>
      <c r="T25" s="19">
        <f t="shared" si="8"/>
        <v>0</v>
      </c>
      <c r="U25" s="19">
        <f t="shared" si="8"/>
        <v>176</v>
      </c>
      <c r="V25" s="19"/>
      <c r="W25" s="19"/>
      <c r="X25" s="19"/>
      <c r="Y25" s="19"/>
      <c r="Z25" s="19">
        <f>SUM(Z3:Z24)</f>
        <v>0</v>
      </c>
      <c r="AA25" s="19">
        <f t="shared" si="8"/>
        <v>189</v>
      </c>
      <c r="AB25" s="19"/>
      <c r="AC25" s="19">
        <f t="shared" si="8"/>
        <v>9</v>
      </c>
      <c r="AD25" s="19">
        <f t="shared" si="8"/>
        <v>1284</v>
      </c>
      <c r="AE25" s="19">
        <f t="shared" si="8"/>
        <v>7945</v>
      </c>
      <c r="AF25" s="19">
        <f t="shared" si="8"/>
        <v>7935</v>
      </c>
      <c r="AG25" s="19">
        <f t="shared" si="8"/>
        <v>-1</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C228"/>
  <sheetViews>
    <sheetView zoomScale="70" zoomScaleNormal="70" workbookViewId="0">
      <pane xSplit="4" ySplit="4" topLeftCell="E60" activePane="bottomRight" state="frozen"/>
      <selection pane="topRight" activeCell="D1" sqref="D1"/>
      <selection pane="bottomLeft" activeCell="A5" sqref="A5"/>
      <selection pane="bottomRight" activeCell="H182" sqref="H182"/>
    </sheetView>
  </sheetViews>
  <sheetFormatPr defaultRowHeight="15.75" x14ac:dyDescent="0.25"/>
  <cols>
    <col min="1" max="1" width="13.140625" style="143" bestFit="1" customWidth="1"/>
    <col min="2" max="2" width="10.42578125" style="132" customWidth="1"/>
    <col min="3" max="3" width="25.7109375" style="136" customWidth="1"/>
    <col min="4" max="4" width="36.42578125" style="217" customWidth="1"/>
    <col min="5" max="26" width="6.7109375" style="109" customWidth="1"/>
    <col min="27" max="27" width="59.7109375" style="109" customWidth="1"/>
    <col min="28" max="16384" width="9.140625" style="101"/>
  </cols>
  <sheetData>
    <row r="1" spans="1:29" s="97" customFormat="1" ht="29.25" customHeight="1" x14ac:dyDescent="0.3">
      <c r="A1" s="276" t="s">
        <v>94</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C1" s="98"/>
    </row>
    <row r="2" spans="1:29" s="97" customFormat="1" ht="25.5" customHeight="1" x14ac:dyDescent="0.25">
      <c r="A2" s="277" t="s">
        <v>105</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C2" s="98"/>
    </row>
    <row r="3" spans="1:29" s="97" customFormat="1" ht="18.75" customHeight="1" x14ac:dyDescent="0.25">
      <c r="A3" s="140"/>
      <c r="B3" s="130"/>
      <c r="C3" s="135"/>
      <c r="D3" s="216"/>
      <c r="E3" s="54"/>
      <c r="F3" s="54"/>
      <c r="G3" s="54"/>
      <c r="H3" s="54"/>
      <c r="I3" s="54"/>
      <c r="J3" s="54"/>
      <c r="K3" s="54"/>
      <c r="L3" s="54"/>
      <c r="M3" s="54"/>
      <c r="N3" s="54"/>
      <c r="O3" s="54"/>
      <c r="P3" s="54"/>
      <c r="Q3" s="54"/>
      <c r="R3" s="54"/>
      <c r="S3" s="54"/>
      <c r="T3" s="54"/>
      <c r="U3" s="54"/>
      <c r="V3" s="54"/>
      <c r="W3" s="54"/>
      <c r="X3" s="54"/>
      <c r="Y3" s="54"/>
      <c r="Z3" s="54"/>
      <c r="AA3" s="65"/>
      <c r="AC3" s="98"/>
    </row>
    <row r="4" spans="1:29" s="97" customFormat="1" ht="66" customHeight="1" x14ac:dyDescent="0.25">
      <c r="A4" s="141" t="s">
        <v>96</v>
      </c>
      <c r="B4" s="127" t="s">
        <v>115</v>
      </c>
      <c r="C4" s="119" t="s">
        <v>106</v>
      </c>
      <c r="D4" s="133" t="s">
        <v>107</v>
      </c>
      <c r="E4" s="57" t="s">
        <v>31</v>
      </c>
      <c r="F4" s="57" t="s">
        <v>32</v>
      </c>
      <c r="G4" s="57" t="s">
        <v>33</v>
      </c>
      <c r="H4" s="57" t="s">
        <v>34</v>
      </c>
      <c r="I4" s="57" t="s">
        <v>35</v>
      </c>
      <c r="J4" s="57" t="s">
        <v>36</v>
      </c>
      <c r="K4" s="57" t="s">
        <v>37</v>
      </c>
      <c r="L4" s="57" t="s">
        <v>38</v>
      </c>
      <c r="M4" s="57" t="s">
        <v>39</v>
      </c>
      <c r="N4" s="57" t="s">
        <v>40</v>
      </c>
      <c r="O4" s="57" t="s">
        <v>41</v>
      </c>
      <c r="P4" s="57" t="s">
        <v>42</v>
      </c>
      <c r="Q4" s="57" t="s">
        <v>43</v>
      </c>
      <c r="R4" s="57" t="s">
        <v>44</v>
      </c>
      <c r="S4" s="57" t="s">
        <v>45</v>
      </c>
      <c r="T4" s="57" t="s">
        <v>46</v>
      </c>
      <c r="U4" s="57" t="s">
        <v>25</v>
      </c>
      <c r="V4" s="57" t="s">
        <v>26</v>
      </c>
      <c r="W4" s="57" t="s">
        <v>27</v>
      </c>
      <c r="X4" s="57" t="s">
        <v>28</v>
      </c>
      <c r="Y4" s="57" t="s">
        <v>29</v>
      </c>
      <c r="Z4" s="57" t="s">
        <v>30</v>
      </c>
      <c r="AA4" s="58" t="s">
        <v>100</v>
      </c>
      <c r="AC4" s="98"/>
    </row>
    <row r="5" spans="1:29" s="237" customFormat="1" ht="48" hidden="1" customHeight="1" x14ac:dyDescent="0.25">
      <c r="A5" s="232">
        <v>45093</v>
      </c>
      <c r="B5" s="233" t="s">
        <v>113</v>
      </c>
      <c r="C5" s="234" t="s">
        <v>8489</v>
      </c>
      <c r="D5" s="235" t="str">
        <f>IFERROR(INDEX('MÃ CH'!$C$3:$C$3936,MATCH('Hàng đổi'!$C5,'MÃ CH'!$A$3:$A$3936,0)),"")</f>
        <v>192 Nguyễn Duy Trinh, Phường Bình Trưng Tây, Quận 2, HCM</v>
      </c>
      <c r="E5" s="236"/>
      <c r="F5" s="213"/>
      <c r="G5" s="213"/>
      <c r="H5" s="213"/>
      <c r="I5" s="213"/>
      <c r="J5" s="213"/>
      <c r="K5" s="213"/>
      <c r="L5" s="213"/>
      <c r="M5" s="213"/>
      <c r="N5" s="213"/>
      <c r="O5" s="213"/>
      <c r="P5" s="213"/>
      <c r="Q5" s="213"/>
      <c r="R5" s="213"/>
      <c r="S5" s="213"/>
      <c r="T5" s="213"/>
      <c r="U5" s="213">
        <v>1</v>
      </c>
      <c r="V5" s="213"/>
      <c r="W5" s="213">
        <v>1</v>
      </c>
      <c r="X5" s="213"/>
      <c r="Y5" s="213"/>
      <c r="Z5" s="213"/>
      <c r="AA5" s="213"/>
    </row>
    <row r="6" spans="1:29" s="237" customFormat="1" ht="48" hidden="1" customHeight="1" x14ac:dyDescent="0.25">
      <c r="A6" s="232">
        <v>45093</v>
      </c>
      <c r="B6" s="233" t="s">
        <v>113</v>
      </c>
      <c r="C6" s="238" t="s">
        <v>8491</v>
      </c>
      <c r="D6" s="235" t="str">
        <f>IFERROR(INDEX('MÃ CH'!$C$3:$C$3936,MATCH('Hàng đổi'!$C6,'MÃ CH'!$A$3:$A$3936,0)),"")</f>
        <v>54 Đường số 3, Phường An Khánh, Tp.Thủ Đức, thành phố Hồ Chí Minh</v>
      </c>
      <c r="E6" s="213">
        <v>1</v>
      </c>
      <c r="F6" s="213"/>
      <c r="G6" s="213"/>
      <c r="H6" s="213"/>
      <c r="I6" s="213"/>
      <c r="J6" s="213"/>
      <c r="K6" s="213"/>
      <c r="L6" s="213"/>
      <c r="M6" s="213"/>
      <c r="N6" s="213">
        <v>4</v>
      </c>
      <c r="O6" s="213"/>
      <c r="P6" s="213"/>
      <c r="Q6" s="213">
        <v>1</v>
      </c>
      <c r="R6" s="213"/>
      <c r="S6" s="213"/>
      <c r="T6" s="213"/>
      <c r="U6" s="213"/>
      <c r="V6" s="213"/>
      <c r="W6" s="213"/>
      <c r="X6" s="213"/>
      <c r="Y6" s="213"/>
      <c r="Z6" s="213"/>
      <c r="AA6" s="213"/>
    </row>
    <row r="7" spans="1:29" s="237" customFormat="1" ht="48" hidden="1" customHeight="1" x14ac:dyDescent="0.25">
      <c r="A7" s="232">
        <v>45093</v>
      </c>
      <c r="B7" s="239" t="s">
        <v>114</v>
      </c>
      <c r="C7" s="238" t="s">
        <v>8490</v>
      </c>
      <c r="D7" s="235" t="str">
        <f>IFERROR(INDEX('MÃ CH'!$C$3:$C$3936,MATCH('Hàng đổi'!$C7,'MÃ CH'!$A$3:$A$3936,0)),"")</f>
        <v>Tầng trệt Cao ốc Silland, số nhà 7J, đường số 9A, Khu dân cư Trung Sơn, ấp 4B, xã Bình Hưng, huyện Bình Chánh, HCM</v>
      </c>
      <c r="E7" s="213">
        <v>1</v>
      </c>
      <c r="F7" s="213"/>
      <c r="G7" s="213"/>
      <c r="H7" s="213"/>
      <c r="I7" s="213"/>
      <c r="J7" s="213"/>
      <c r="K7" s="213"/>
      <c r="L7" s="213"/>
      <c r="M7" s="213"/>
      <c r="N7" s="213">
        <v>3</v>
      </c>
      <c r="O7" s="213"/>
      <c r="P7" s="213"/>
      <c r="Q7" s="213"/>
      <c r="R7" s="213"/>
      <c r="S7" s="213"/>
      <c r="T7" s="213">
        <v>2</v>
      </c>
      <c r="U7" s="213"/>
      <c r="V7" s="213"/>
      <c r="W7" s="213"/>
      <c r="X7" s="213"/>
      <c r="Y7" s="213"/>
      <c r="Z7" s="213"/>
      <c r="AA7" s="213" t="s">
        <v>435</v>
      </c>
    </row>
    <row r="8" spans="1:29" s="237" customFormat="1" ht="48" hidden="1" customHeight="1" x14ac:dyDescent="0.25">
      <c r="A8" s="232">
        <v>45093</v>
      </c>
      <c r="B8" s="239" t="s">
        <v>114</v>
      </c>
      <c r="C8" s="238" t="s">
        <v>8493</v>
      </c>
      <c r="D8" s="235" t="str">
        <f>IFERROR(INDEX('MÃ CH'!$C$3:$C$3936,MATCH('Hàng đổi'!$C8,'MÃ CH'!$A$3:$A$3936,0)),"")</f>
        <v>44 đường số 1, Phường Tân Phú, quận 7, thành phố Hồ Chí Minh</v>
      </c>
      <c r="E8" s="213"/>
      <c r="F8" s="213">
        <v>1</v>
      </c>
      <c r="G8" s="213"/>
      <c r="H8" s="213"/>
      <c r="I8" s="213"/>
      <c r="J8" s="213"/>
      <c r="K8" s="213">
        <v>1</v>
      </c>
      <c r="L8" s="213"/>
      <c r="M8" s="213"/>
      <c r="N8" s="213"/>
      <c r="O8" s="213"/>
      <c r="P8" s="213"/>
      <c r="Q8" s="213"/>
      <c r="R8" s="213"/>
      <c r="S8" s="213"/>
      <c r="T8" s="213"/>
      <c r="U8" s="213"/>
      <c r="V8" s="213"/>
      <c r="W8" s="213"/>
      <c r="X8" s="213"/>
      <c r="Y8" s="213"/>
      <c r="Z8" s="213"/>
      <c r="AA8" s="213" t="s">
        <v>436</v>
      </c>
    </row>
    <row r="9" spans="1:29" s="237" customFormat="1" ht="48" hidden="1" customHeight="1" x14ac:dyDescent="0.25">
      <c r="A9" s="232">
        <v>45093</v>
      </c>
      <c r="B9" s="239" t="s">
        <v>114</v>
      </c>
      <c r="C9" s="238" t="s">
        <v>2615</v>
      </c>
      <c r="D9" s="235" t="str">
        <f>IFERROR(INDEX('MÃ CH'!$C$3:$C$3936,MATCH('Hàng đổi'!$C9,'MÃ CH'!$A$3:$A$3936,0)),"")</f>
        <v>Số 53, Đường 9A, Khu dân cư Trung Sơn, Xã Bình Hưng, Huyện Bình Chánh, HCM</v>
      </c>
      <c r="E9" s="213"/>
      <c r="F9" s="213">
        <v>2</v>
      </c>
      <c r="G9" s="213"/>
      <c r="H9" s="213"/>
      <c r="I9" s="213"/>
      <c r="J9" s="213"/>
      <c r="K9" s="213">
        <v>4</v>
      </c>
      <c r="L9" s="213"/>
      <c r="M9" s="213"/>
      <c r="N9" s="213"/>
      <c r="O9" s="213"/>
      <c r="P9" s="213"/>
      <c r="Q9" s="213"/>
      <c r="R9" s="213"/>
      <c r="S9" s="213"/>
      <c r="T9" s="213"/>
      <c r="U9" s="213"/>
      <c r="V9" s="213"/>
      <c r="W9" s="213"/>
      <c r="X9" s="213"/>
      <c r="Y9" s="213"/>
      <c r="Z9" s="213"/>
      <c r="AA9" s="213"/>
    </row>
    <row r="10" spans="1:29" s="237" customFormat="1" ht="48" hidden="1" customHeight="1" x14ac:dyDescent="0.25">
      <c r="A10" s="232">
        <v>45093</v>
      </c>
      <c r="B10" s="233" t="s">
        <v>8501</v>
      </c>
      <c r="C10" s="238" t="s">
        <v>1070</v>
      </c>
      <c r="D10" s="235" t="str">
        <f>IFERROR(INDEX('MÃ CH'!$C$3:$C$3936,MATCH('Hàng đổi'!$C10,'MÃ CH'!$A$3:$A$3936,0)),"")</f>
        <v>345 Nguyễn Văn Quá, Q.12, HCM</v>
      </c>
      <c r="E10" s="213"/>
      <c r="F10" s="213"/>
      <c r="G10" s="213">
        <v>3</v>
      </c>
      <c r="H10" s="213"/>
      <c r="I10" s="213"/>
      <c r="J10" s="213"/>
      <c r="K10" s="213"/>
      <c r="L10" s="213"/>
      <c r="M10" s="213"/>
      <c r="N10" s="213">
        <v>3</v>
      </c>
      <c r="O10" s="213"/>
      <c r="P10" s="213"/>
      <c r="Q10" s="213"/>
      <c r="R10" s="213"/>
      <c r="S10" s="213"/>
      <c r="T10" s="213"/>
      <c r="U10" s="213"/>
      <c r="V10" s="213"/>
      <c r="W10" s="213"/>
      <c r="X10" s="213"/>
      <c r="Y10" s="213"/>
      <c r="Z10" s="213"/>
      <c r="AA10" s="213"/>
    </row>
    <row r="11" spans="1:29" s="237" customFormat="1" ht="48" hidden="1" customHeight="1" x14ac:dyDescent="0.25">
      <c r="A11" s="232">
        <v>45093</v>
      </c>
      <c r="B11" s="233" t="s">
        <v>8501</v>
      </c>
      <c r="C11" s="238" t="s">
        <v>4160</v>
      </c>
      <c r="D11" s="235" t="str">
        <f>IFERROR(INDEX('MÃ CH'!$C$3:$C$3936,MATCH('Hàng đổi'!$C11,'MÃ CH'!$A$3:$A$3936,0)),"")</f>
        <v>1/64 Nguyễn Văn Quá, KP5, P.Tân Hưng Thuận, Q12</v>
      </c>
      <c r="E11" s="213">
        <v>2</v>
      </c>
      <c r="F11" s="213">
        <v>4</v>
      </c>
      <c r="G11" s="213"/>
      <c r="H11" s="213">
        <v>2</v>
      </c>
      <c r="I11" s="213"/>
      <c r="J11" s="213"/>
      <c r="K11" s="213"/>
      <c r="L11" s="213"/>
      <c r="M11" s="213"/>
      <c r="N11" s="213"/>
      <c r="O11" s="213"/>
      <c r="P11" s="213"/>
      <c r="Q11" s="213"/>
      <c r="R11" s="213"/>
      <c r="S11" s="213"/>
      <c r="T11" s="213"/>
      <c r="U11" s="213"/>
      <c r="V11" s="213"/>
      <c r="W11" s="213"/>
      <c r="X11" s="213"/>
      <c r="Y11" s="213"/>
      <c r="Z11" s="213"/>
      <c r="AA11" s="213"/>
    </row>
    <row r="12" spans="1:29" s="237" customFormat="1" ht="48" hidden="1" customHeight="1" x14ac:dyDescent="0.25">
      <c r="A12" s="232">
        <v>45093</v>
      </c>
      <c r="B12" s="233" t="s">
        <v>8501</v>
      </c>
      <c r="C12" s="238" t="s">
        <v>4435</v>
      </c>
      <c r="D12" s="235" t="str">
        <f>IFERROR(INDEX('MÃ CH'!$C$3:$C$3936,MATCH('Hàng đổi'!$C12,'MÃ CH'!$A$3:$A$3936,0)),"")</f>
        <v>109/4E Trịnh Thị Miếng, Ấp Tam Đông, Xã Thới Tam Thôn, Huyện Hóc Môn</v>
      </c>
      <c r="E12" s="213"/>
      <c r="F12" s="213"/>
      <c r="G12" s="213"/>
      <c r="H12" s="213">
        <v>2</v>
      </c>
      <c r="I12" s="213"/>
      <c r="J12" s="213"/>
      <c r="K12" s="213"/>
      <c r="L12" s="213"/>
      <c r="M12" s="213">
        <v>5</v>
      </c>
      <c r="N12" s="213"/>
      <c r="O12" s="213"/>
      <c r="P12" s="213"/>
      <c r="Q12" s="213"/>
      <c r="R12" s="213"/>
      <c r="S12" s="213"/>
      <c r="T12" s="213"/>
      <c r="U12" s="213"/>
      <c r="V12" s="213"/>
      <c r="W12" s="213"/>
      <c r="X12" s="213"/>
      <c r="Y12" s="213"/>
      <c r="Z12" s="213"/>
      <c r="AA12" s="213"/>
    </row>
    <row r="13" spans="1:29" s="237" customFormat="1" ht="48" hidden="1" customHeight="1" x14ac:dyDescent="0.25">
      <c r="A13" s="232">
        <v>45093</v>
      </c>
      <c r="B13" s="233" t="s">
        <v>8501</v>
      </c>
      <c r="C13" s="238" t="s">
        <v>4588</v>
      </c>
      <c r="D13" s="235" t="str">
        <f>IFERROR(INDEX('MÃ CH'!$C$3:$C$3936,MATCH('Hàng đổi'!$C13,'MÃ CH'!$A$3:$A$3936,0)),"")</f>
        <v>1239 Tỉnh Lộ 8, Ấp Thạnh An, Xã Trung An, Huyện Củ Chi, Thành phố Hồ Chí Minh, Việt Nam</v>
      </c>
      <c r="E13" s="213"/>
      <c r="F13" s="213"/>
      <c r="G13" s="213">
        <v>2</v>
      </c>
      <c r="H13" s="213">
        <v>2</v>
      </c>
      <c r="I13" s="213"/>
      <c r="J13" s="213"/>
      <c r="K13" s="213"/>
      <c r="L13" s="213"/>
      <c r="M13" s="213"/>
      <c r="N13" s="213">
        <v>2</v>
      </c>
      <c r="O13" s="213"/>
      <c r="P13" s="213"/>
      <c r="Q13" s="213"/>
      <c r="R13" s="213"/>
      <c r="S13" s="213"/>
      <c r="T13" s="213"/>
      <c r="U13" s="213"/>
      <c r="V13" s="213"/>
      <c r="W13" s="213"/>
      <c r="X13" s="213"/>
      <c r="Y13" s="213"/>
      <c r="Z13" s="213"/>
      <c r="AA13" s="213"/>
    </row>
    <row r="14" spans="1:29" s="237" customFormat="1" ht="48" hidden="1" customHeight="1" x14ac:dyDescent="0.25">
      <c r="A14" s="232">
        <v>45093</v>
      </c>
      <c r="B14" s="233" t="s">
        <v>8503</v>
      </c>
      <c r="C14" s="238" t="s">
        <v>8504</v>
      </c>
      <c r="D14" s="235" t="str">
        <f>IFERROR(INDEX('MÃ CH'!$C$3:$C$3936,MATCH('Hàng đổi'!$C14,'MÃ CH'!$A$3:$A$3936,0)),"")</f>
        <v>TM02 - CH3, Cityland Park Hill, Phan Văn Trị, Quận Gò Vấp, HCM</v>
      </c>
      <c r="E14" s="213">
        <v>2</v>
      </c>
      <c r="F14" s="213"/>
      <c r="G14" s="213"/>
      <c r="H14" s="213"/>
      <c r="I14" s="213"/>
      <c r="J14" s="213"/>
      <c r="K14" s="213"/>
      <c r="L14" s="213"/>
      <c r="M14" s="213"/>
      <c r="N14" s="213"/>
      <c r="O14" s="213"/>
      <c r="P14" s="213"/>
      <c r="Q14" s="213"/>
      <c r="R14" s="213"/>
      <c r="S14" s="213"/>
      <c r="T14" s="213"/>
      <c r="U14" s="213"/>
      <c r="V14" s="213"/>
      <c r="W14" s="213"/>
      <c r="X14" s="213"/>
      <c r="Y14" s="213"/>
      <c r="Z14" s="213"/>
      <c r="AA14" s="213"/>
    </row>
    <row r="15" spans="1:29" s="237" customFormat="1" ht="48" hidden="1" customHeight="1" x14ac:dyDescent="0.25">
      <c r="A15" s="232">
        <v>45093</v>
      </c>
      <c r="B15" s="233" t="s">
        <v>8503</v>
      </c>
      <c r="C15" s="240" t="s">
        <v>8505</v>
      </c>
      <c r="D15" s="235" t="str">
        <f>IFERROR(INDEX('MÃ CH'!$C$3:$C$3936,MATCH('Hàng đổi'!$C15,'MÃ CH'!$A$3:$A$3936,0)),"")</f>
        <v>244 Lê Thị Hoa, KP5, P.Bình Chiểu, Q.Thủ Đức</v>
      </c>
      <c r="E15" s="213">
        <v>1</v>
      </c>
      <c r="F15" s="213">
        <v>1</v>
      </c>
      <c r="G15" s="213"/>
      <c r="H15" s="213"/>
      <c r="I15" s="213"/>
      <c r="J15" s="213"/>
      <c r="K15" s="213"/>
      <c r="L15" s="213"/>
      <c r="M15" s="213"/>
      <c r="N15" s="213"/>
      <c r="O15" s="213"/>
      <c r="P15" s="213"/>
      <c r="Q15" s="213"/>
      <c r="R15" s="213"/>
      <c r="S15" s="213"/>
      <c r="T15" s="213"/>
      <c r="U15" s="213"/>
      <c r="V15" s="213"/>
      <c r="W15" s="213"/>
      <c r="X15" s="213"/>
      <c r="Y15" s="213"/>
      <c r="Z15" s="213"/>
      <c r="AA15" s="213"/>
    </row>
    <row r="16" spans="1:29" s="237" customFormat="1" ht="48" hidden="1" customHeight="1" x14ac:dyDescent="0.25">
      <c r="A16" s="232">
        <v>45093</v>
      </c>
      <c r="B16" s="233" t="s">
        <v>8503</v>
      </c>
      <c r="C16" s="240" t="s">
        <v>8506</v>
      </c>
      <c r="D16" s="235" t="str">
        <f>IFERROR(INDEX('MÃ CH'!$C$3:$C$3936,MATCH('Hàng đổi'!$C16,'MÃ CH'!$A$3:$A$3936,0)),"")</f>
        <v>489 Nguyễn Văn Công, Phường 3, Quận Gò Vấp, thành phố Hồ Chí Minh</v>
      </c>
      <c r="E16" s="213"/>
      <c r="F16" s="213"/>
      <c r="G16" s="213"/>
      <c r="H16" s="213">
        <v>1</v>
      </c>
      <c r="I16" s="213"/>
      <c r="J16" s="213"/>
      <c r="K16" s="213"/>
      <c r="L16" s="213"/>
      <c r="M16" s="213"/>
      <c r="N16" s="213">
        <v>2</v>
      </c>
      <c r="O16" s="213"/>
      <c r="P16" s="213"/>
      <c r="Q16" s="213">
        <v>1</v>
      </c>
      <c r="R16" s="213"/>
      <c r="S16" s="213"/>
      <c r="T16" s="213"/>
      <c r="U16" s="213"/>
      <c r="V16" s="213"/>
      <c r="W16" s="213"/>
      <c r="X16" s="213"/>
      <c r="Y16" s="213"/>
      <c r="Z16" s="213"/>
      <c r="AA16" s="213"/>
    </row>
    <row r="17" spans="1:27" s="237" customFormat="1" ht="48" hidden="1" customHeight="1" x14ac:dyDescent="0.25">
      <c r="A17" s="232">
        <v>45093</v>
      </c>
      <c r="B17" s="233" t="s">
        <v>114</v>
      </c>
      <c r="C17" s="240" t="s">
        <v>8508</v>
      </c>
      <c r="D17" s="235" t="str">
        <f>IFERROR(INDEX('MÃ CH'!$C$3:$C$3936,MATCH('Hàng đổi'!$C17,'MÃ CH'!$A$3:$A$3936,0)),"")</f>
        <v>349 Nguyễn Thái Bình, Phường 12, Quận Tân Bình, Tp.HCM</v>
      </c>
      <c r="E17" s="213"/>
      <c r="F17" s="213">
        <v>1</v>
      </c>
      <c r="G17" s="213">
        <v>1</v>
      </c>
      <c r="H17" s="213"/>
      <c r="I17" s="213"/>
      <c r="J17" s="213"/>
      <c r="K17" s="213"/>
      <c r="L17" s="213"/>
      <c r="M17" s="213"/>
      <c r="N17" s="213"/>
      <c r="O17" s="213"/>
      <c r="P17" s="213"/>
      <c r="Q17" s="213"/>
      <c r="R17" s="213"/>
      <c r="S17" s="213"/>
      <c r="T17" s="213"/>
      <c r="U17" s="213"/>
      <c r="V17" s="213"/>
      <c r="W17" s="213"/>
      <c r="X17" s="213"/>
      <c r="Y17" s="213"/>
      <c r="Z17" s="213"/>
      <c r="AA17" s="213"/>
    </row>
    <row r="18" spans="1:27" s="237" customFormat="1" ht="48" hidden="1" customHeight="1" x14ac:dyDescent="0.25">
      <c r="A18" s="232">
        <v>45093</v>
      </c>
      <c r="B18" s="233" t="s">
        <v>113</v>
      </c>
      <c r="C18" s="238" t="s">
        <v>1474</v>
      </c>
      <c r="D18" s="235" t="str">
        <f>IFERROR(INDEX('MÃ CH'!$C$3:$C$3936,MATCH('Hàng đổi'!$C18,'MÃ CH'!$A$3:$A$3936,0)),"")</f>
        <v>247A Nguyễn Xí, Phường 13, Quận Bình Thạnh, Tp.HCM</v>
      </c>
      <c r="E18" s="213"/>
      <c r="F18" s="213">
        <v>1</v>
      </c>
      <c r="G18" s="213"/>
      <c r="H18" s="213"/>
      <c r="I18" s="213"/>
      <c r="J18" s="213"/>
      <c r="K18" s="213"/>
      <c r="L18" s="213"/>
      <c r="M18" s="213"/>
      <c r="N18" s="213"/>
      <c r="O18" s="213"/>
      <c r="P18" s="213"/>
      <c r="Q18" s="213"/>
      <c r="R18" s="213"/>
      <c r="S18" s="213"/>
      <c r="T18" s="213"/>
      <c r="U18" s="213"/>
      <c r="V18" s="213"/>
      <c r="W18" s="213"/>
      <c r="X18" s="213"/>
      <c r="Y18" s="213"/>
      <c r="Z18" s="213"/>
      <c r="AA18" s="213"/>
    </row>
    <row r="19" spans="1:27" s="237" customFormat="1" ht="48" hidden="1" customHeight="1" x14ac:dyDescent="0.25">
      <c r="A19" s="232">
        <v>45093</v>
      </c>
      <c r="B19" s="233" t="s">
        <v>8510</v>
      </c>
      <c r="C19" s="238" t="s">
        <v>2571</v>
      </c>
      <c r="D19" s="235" t="s">
        <v>8511</v>
      </c>
      <c r="E19" s="213"/>
      <c r="F19" s="213"/>
      <c r="G19" s="213"/>
      <c r="H19" s="213"/>
      <c r="I19" s="213"/>
      <c r="J19" s="213"/>
      <c r="K19" s="213"/>
      <c r="L19" s="213"/>
      <c r="M19" s="213"/>
      <c r="N19" s="213"/>
      <c r="O19" s="213"/>
      <c r="P19" s="213"/>
      <c r="Q19" s="213"/>
      <c r="R19" s="213"/>
      <c r="S19" s="213"/>
      <c r="T19" s="213"/>
      <c r="U19" s="213"/>
      <c r="V19" s="213"/>
      <c r="W19" s="213"/>
      <c r="X19" s="213"/>
      <c r="Y19" s="213"/>
      <c r="Z19" s="213">
        <v>1</v>
      </c>
      <c r="AA19" s="213"/>
    </row>
    <row r="20" spans="1:27" s="237" customFormat="1" ht="48" hidden="1" customHeight="1" x14ac:dyDescent="0.25">
      <c r="A20" s="232">
        <v>45093</v>
      </c>
      <c r="B20" s="233" t="s">
        <v>8510</v>
      </c>
      <c r="C20" s="238" t="s">
        <v>10949</v>
      </c>
      <c r="D20" s="235" t="str">
        <f>IFERROR(INDEX('MÃ CH'!$C$3:$C$3936,MATCH('Hàng đổi'!$C20,'MÃ CH'!$A$3:$A$3936,0)),"")</f>
        <v>277 Đường Âu Dương Lân, phường Tân Hưng, quận 7, thành phố Hồ Chí Minh</v>
      </c>
      <c r="E20" s="213"/>
      <c r="F20" s="213"/>
      <c r="G20" s="213"/>
      <c r="H20" s="213">
        <v>1</v>
      </c>
      <c r="I20" s="213"/>
      <c r="J20" s="213"/>
      <c r="K20" s="213"/>
      <c r="L20" s="213"/>
      <c r="M20" s="213"/>
      <c r="N20" s="213"/>
      <c r="O20" s="213"/>
      <c r="P20" s="213"/>
      <c r="Q20" s="213"/>
      <c r="R20" s="213"/>
      <c r="S20" s="213"/>
      <c r="T20" s="213"/>
      <c r="U20" s="213"/>
      <c r="V20" s="213"/>
      <c r="W20" s="213"/>
      <c r="X20" s="213"/>
      <c r="Y20" s="213"/>
      <c r="Z20" s="213"/>
      <c r="AA20" s="213"/>
    </row>
    <row r="21" spans="1:27" ht="48" customHeight="1" x14ac:dyDescent="0.25">
      <c r="A21" s="111"/>
      <c r="B21" s="128"/>
      <c r="C21" s="137"/>
      <c r="D21" s="171" t="str">
        <f>IFERROR(INDEX('MÃ CH'!$C$3:$C$3936,MATCH('Hàng đổi'!$C21,'MÃ CH'!$A$3:$A$3936,0)),"")</f>
        <v/>
      </c>
      <c r="E21" s="9"/>
      <c r="F21" s="9"/>
      <c r="G21" s="9"/>
      <c r="H21" s="9"/>
      <c r="I21" s="9"/>
      <c r="J21" s="9"/>
      <c r="K21" s="9"/>
      <c r="L21" s="9"/>
      <c r="M21" s="9"/>
      <c r="N21" s="9"/>
      <c r="O21" s="9"/>
      <c r="P21" s="9"/>
      <c r="Q21" s="9"/>
      <c r="R21" s="9"/>
      <c r="S21" s="9"/>
      <c r="T21" s="9"/>
      <c r="U21" s="9"/>
      <c r="V21" s="9"/>
      <c r="W21" s="9"/>
      <c r="X21" s="9"/>
      <c r="Y21" s="9"/>
      <c r="Z21" s="9"/>
      <c r="AA21" s="9"/>
    </row>
    <row r="22" spans="1:27" s="237" customFormat="1" ht="48" hidden="1" customHeight="1" x14ac:dyDescent="0.25">
      <c r="A22" s="241">
        <v>45094</v>
      </c>
      <c r="B22" s="242" t="s">
        <v>113</v>
      </c>
      <c r="C22" s="243" t="s">
        <v>10951</v>
      </c>
      <c r="D22" s="244" t="str">
        <f>IFERROR(INDEX('MÃ CH'!$C$3:$C$3936,MATCH('Hàng đổi'!$C22,'MÃ CH'!$A$3:$A$3936,0)),"")</f>
        <v>S010-011 Block CT1, CC Sky 09, Đường số 1, Khu phố 2, Phường Phú Hữu, Tp.Thủ Đức, HCM</v>
      </c>
      <c r="E22" s="213"/>
      <c r="F22" s="213"/>
      <c r="G22" s="213"/>
      <c r="H22" s="213"/>
      <c r="I22" s="213"/>
      <c r="J22" s="213"/>
      <c r="K22" s="213">
        <v>1</v>
      </c>
      <c r="L22" s="213"/>
      <c r="M22" s="213"/>
      <c r="N22" s="213">
        <v>2</v>
      </c>
      <c r="O22" s="213"/>
      <c r="P22" s="213"/>
      <c r="Q22" s="213"/>
      <c r="R22" s="213"/>
      <c r="S22" s="213"/>
      <c r="T22" s="213"/>
      <c r="U22" s="213"/>
      <c r="V22" s="213"/>
      <c r="W22" s="213"/>
      <c r="X22" s="213">
        <v>1</v>
      </c>
      <c r="Y22" s="213"/>
      <c r="Z22" s="213"/>
      <c r="AA22" s="213"/>
    </row>
    <row r="23" spans="1:27" s="237" customFormat="1" ht="48" hidden="1" customHeight="1" x14ac:dyDescent="0.25">
      <c r="A23" s="241">
        <v>45094</v>
      </c>
      <c r="B23" s="242" t="s">
        <v>113</v>
      </c>
      <c r="C23" s="238" t="s">
        <v>2571</v>
      </c>
      <c r="D23" s="235" t="s">
        <v>10952</v>
      </c>
      <c r="E23" s="213"/>
      <c r="F23" s="213"/>
      <c r="G23" s="213"/>
      <c r="H23" s="213"/>
      <c r="I23" s="213"/>
      <c r="J23" s="213"/>
      <c r="K23" s="213"/>
      <c r="L23" s="213"/>
      <c r="M23" s="213"/>
      <c r="N23" s="213"/>
      <c r="O23" s="213"/>
      <c r="P23" s="213"/>
      <c r="Q23" s="213"/>
      <c r="R23" s="213"/>
      <c r="S23" s="213"/>
      <c r="T23" s="213"/>
      <c r="U23" s="213"/>
      <c r="V23" s="213"/>
      <c r="W23" s="213"/>
      <c r="X23" s="213"/>
      <c r="Y23" s="213"/>
      <c r="Z23" s="213">
        <v>1</v>
      </c>
      <c r="AA23" s="213"/>
    </row>
    <row r="24" spans="1:27" s="237" customFormat="1" ht="48" hidden="1" customHeight="1" x14ac:dyDescent="0.25">
      <c r="A24" s="241">
        <v>45094</v>
      </c>
      <c r="B24" s="242" t="s">
        <v>113</v>
      </c>
      <c r="C24" s="238" t="s">
        <v>2269</v>
      </c>
      <c r="D24" s="235" t="str">
        <f>IFERROR(INDEX('MÃ CH'!$C$3:$C$3936,MATCH('Hàng đổi'!$C24,'MÃ CH'!$A$3:$A$3936,0)),"")</f>
        <v>191 Quang Trung, Phường Hiệp Phú, Quận 9 (Hết hiệu lực), Thành phố Hồ Chí Minh, Việt Nam</v>
      </c>
      <c r="E24" s="213"/>
      <c r="F24" s="213">
        <v>1</v>
      </c>
      <c r="G24" s="213"/>
      <c r="H24" s="213"/>
      <c r="I24" s="213"/>
      <c r="J24" s="213"/>
      <c r="K24" s="213"/>
      <c r="L24" s="213"/>
      <c r="M24" s="213"/>
      <c r="N24" s="213"/>
      <c r="O24" s="213"/>
      <c r="P24" s="213"/>
      <c r="Q24" s="213"/>
      <c r="R24" s="213"/>
      <c r="S24" s="213"/>
      <c r="T24" s="213"/>
      <c r="U24" s="213"/>
      <c r="V24" s="213"/>
      <c r="W24" s="213"/>
      <c r="X24" s="213"/>
      <c r="Y24" s="213"/>
      <c r="Z24" s="213"/>
      <c r="AA24" s="213"/>
    </row>
    <row r="25" spans="1:27" s="237" customFormat="1" ht="48" hidden="1" customHeight="1" x14ac:dyDescent="0.25">
      <c r="A25" s="241">
        <v>45094</v>
      </c>
      <c r="B25" s="233" t="s">
        <v>114</v>
      </c>
      <c r="C25" s="238" t="s">
        <v>10954</v>
      </c>
      <c r="D25" s="235" t="str">
        <f>IFERROR(INDEX('MÃ CH'!$C$3:$C$3936,MATCH('Hàng đổi'!$C25,'MÃ CH'!$A$3:$A$3936,0)),"")</f>
        <v>84-86 Nguyễn Khoái, Phường 2, Quận 4, HCM</v>
      </c>
      <c r="E25" s="213"/>
      <c r="F25" s="213"/>
      <c r="G25" s="213"/>
      <c r="H25" s="213"/>
      <c r="I25" s="213"/>
      <c r="J25" s="213"/>
      <c r="K25" s="213">
        <v>2</v>
      </c>
      <c r="L25" s="213"/>
      <c r="M25" s="213"/>
      <c r="N25" s="213"/>
      <c r="O25" s="213"/>
      <c r="P25" s="213"/>
      <c r="Q25" s="213"/>
      <c r="R25" s="213"/>
      <c r="S25" s="213"/>
      <c r="T25" s="213"/>
      <c r="U25" s="213"/>
      <c r="V25" s="213"/>
      <c r="W25" s="213"/>
      <c r="X25" s="213"/>
      <c r="Y25" s="213"/>
      <c r="Z25" s="213"/>
      <c r="AA25" s="213"/>
    </row>
    <row r="26" spans="1:27" s="237" customFormat="1" ht="48" hidden="1" customHeight="1" x14ac:dyDescent="0.25">
      <c r="A26" s="241">
        <v>45094</v>
      </c>
      <c r="B26" s="233" t="s">
        <v>114</v>
      </c>
      <c r="C26" s="238" t="s">
        <v>10955</v>
      </c>
      <c r="D26" s="235" t="str">
        <f>IFERROR(INDEX('MÃ CH'!$C$3:$C$3936,MATCH('Hàng đổi'!$C26,'MÃ CH'!$A$3:$A$3936,0)),"")</f>
        <v>Nhà thương mại dịch vụ số 1.4, tầng 1, Khu C Cao ốc Phú Hoàng Anh, Nguyễn Hữu Thọ, phường Phước Kiển, huyện Nhà Bè, TP.HCM</v>
      </c>
      <c r="E26" s="213"/>
      <c r="F26" s="213"/>
      <c r="G26" s="213"/>
      <c r="H26" s="213"/>
      <c r="I26" s="213"/>
      <c r="J26" s="213"/>
      <c r="K26" s="213"/>
      <c r="L26" s="213"/>
      <c r="M26" s="213"/>
      <c r="N26" s="213"/>
      <c r="O26" s="213"/>
      <c r="P26" s="213"/>
      <c r="Q26" s="213">
        <v>1</v>
      </c>
      <c r="R26" s="213"/>
      <c r="S26" s="213"/>
      <c r="T26" s="213"/>
      <c r="U26" s="213"/>
      <c r="V26" s="213"/>
      <c r="W26" s="213"/>
      <c r="X26" s="213"/>
      <c r="Y26" s="213"/>
      <c r="Z26" s="213"/>
      <c r="AA26" s="213"/>
    </row>
    <row r="27" spans="1:27" s="237" customFormat="1" ht="48" hidden="1" customHeight="1" x14ac:dyDescent="0.25">
      <c r="A27" s="241">
        <v>45094</v>
      </c>
      <c r="B27" s="233" t="s">
        <v>114</v>
      </c>
      <c r="C27" s="238" t="s">
        <v>10956</v>
      </c>
      <c r="D27" s="235" t="str">
        <f>IFERROR(INDEX('MÃ CH'!$C$3:$C$3936,MATCH('Hàng đổi'!$C27,'MÃ CH'!$A$3:$A$3936,0)),"")</f>
        <v>Tầng 1 Block 1A, Khu phức hợp LaCaSa, Phường Phú Thuận, Quận 7</v>
      </c>
      <c r="E27" s="213"/>
      <c r="F27" s="213"/>
      <c r="G27" s="213"/>
      <c r="H27" s="213"/>
      <c r="I27" s="213"/>
      <c r="J27" s="213"/>
      <c r="K27" s="213"/>
      <c r="L27" s="213"/>
      <c r="M27" s="213"/>
      <c r="N27" s="213"/>
      <c r="O27" s="213"/>
      <c r="P27" s="213">
        <v>2</v>
      </c>
      <c r="Q27" s="213"/>
      <c r="R27" s="213"/>
      <c r="S27" s="213"/>
      <c r="T27" s="213"/>
      <c r="U27" s="213"/>
      <c r="V27" s="213"/>
      <c r="W27" s="213"/>
      <c r="X27" s="213"/>
      <c r="Y27" s="213"/>
      <c r="Z27" s="213"/>
      <c r="AA27" s="213"/>
    </row>
    <row r="28" spans="1:27" s="237" customFormat="1" ht="48" hidden="1" customHeight="1" x14ac:dyDescent="0.25">
      <c r="A28" s="241">
        <v>45094</v>
      </c>
      <c r="B28" s="233" t="s">
        <v>114</v>
      </c>
      <c r="C28" s="245" t="s">
        <v>1974</v>
      </c>
      <c r="D28" s="235" t="str">
        <f>IFERROR(INDEX('MÃ CH'!$C$3:$C$3936,MATCH('Hàng đổi'!$C28,'MÃ CH'!$A$3:$A$3936,0)),"")</f>
        <v>1058 Nguyễn Văn Linh, Q7, HCM</v>
      </c>
      <c r="E28" s="213"/>
      <c r="F28" s="213"/>
      <c r="G28" s="213"/>
      <c r="H28" s="213"/>
      <c r="I28" s="213"/>
      <c r="J28" s="213"/>
      <c r="K28" s="213"/>
      <c r="L28" s="213"/>
      <c r="M28" s="213"/>
      <c r="N28" s="213"/>
      <c r="O28" s="213"/>
      <c r="P28" s="213"/>
      <c r="Q28" s="213"/>
      <c r="R28" s="213"/>
      <c r="S28" s="213"/>
      <c r="T28" s="213"/>
      <c r="U28" s="213"/>
      <c r="V28" s="213"/>
      <c r="W28" s="213"/>
      <c r="X28" s="213">
        <v>4</v>
      </c>
      <c r="Y28" s="213"/>
      <c r="Z28" s="213"/>
      <c r="AA28" s="213" t="s">
        <v>436</v>
      </c>
    </row>
    <row r="29" spans="1:27" s="237" customFormat="1" ht="48" hidden="1" customHeight="1" x14ac:dyDescent="0.25">
      <c r="A29" s="241">
        <v>45094</v>
      </c>
      <c r="B29" s="233" t="s">
        <v>114</v>
      </c>
      <c r="C29" s="245" t="s">
        <v>10957</v>
      </c>
      <c r="D29" s="235" t="str">
        <f>IFERROR(INDEX('MÃ CH'!$C$3:$C$3936,MATCH('Hàng đổi'!$C29,'MÃ CH'!$A$3:$A$3936,0)),"")</f>
        <v>11A đường Bùi Bằng Đoàn, Khu phố 3, Phường Tân Phong, Q7, HCM</v>
      </c>
      <c r="E29" s="213">
        <v>1</v>
      </c>
      <c r="F29" s="213"/>
      <c r="G29" s="213"/>
      <c r="H29" s="213"/>
      <c r="I29" s="213"/>
      <c r="J29" s="213"/>
      <c r="K29" s="213"/>
      <c r="L29" s="213"/>
      <c r="M29" s="213"/>
      <c r="N29" s="213"/>
      <c r="O29" s="213"/>
      <c r="P29" s="213"/>
      <c r="Q29" s="213"/>
      <c r="R29" s="213"/>
      <c r="S29" s="213"/>
      <c r="T29" s="213"/>
      <c r="U29" s="213"/>
      <c r="V29" s="213"/>
      <c r="W29" s="213"/>
      <c r="X29" s="213"/>
      <c r="Y29" s="213"/>
      <c r="Z29" s="213"/>
      <c r="AA29" s="213"/>
    </row>
    <row r="30" spans="1:27" s="237" customFormat="1" ht="48" hidden="1" customHeight="1" x14ac:dyDescent="0.25">
      <c r="A30" s="241">
        <v>45094</v>
      </c>
      <c r="B30" s="233" t="s">
        <v>114</v>
      </c>
      <c r="C30" s="238" t="s">
        <v>3543</v>
      </c>
      <c r="D30" s="235" t="str">
        <f>IFERROR(INDEX('MÃ CH'!$C$3:$C$3936,MATCH('Hàng đổi'!$C30,'MÃ CH'!$A$3:$A$3936,0)),"")</f>
        <v>71B-73 Calmette, Phường Nguyễn Thái Bình, Quận 1, Thành phố Hồ Chí Minh, Việt Nam</v>
      </c>
      <c r="E30" s="213"/>
      <c r="F30" s="213"/>
      <c r="G30" s="213"/>
      <c r="H30" s="213">
        <v>1</v>
      </c>
      <c r="I30" s="213"/>
      <c r="J30" s="213"/>
      <c r="K30" s="213"/>
      <c r="L30" s="213"/>
      <c r="M30" s="213"/>
      <c r="N30" s="213"/>
      <c r="O30" s="213"/>
      <c r="P30" s="213"/>
      <c r="Q30" s="213"/>
      <c r="R30" s="213"/>
      <c r="S30" s="213"/>
      <c r="T30" s="213">
        <v>1</v>
      </c>
      <c r="U30" s="213"/>
      <c r="V30" s="213"/>
      <c r="W30" s="213"/>
      <c r="X30" s="213"/>
      <c r="Y30" s="213"/>
      <c r="Z30" s="213"/>
      <c r="AA30" s="213" t="s">
        <v>10960</v>
      </c>
    </row>
    <row r="31" spans="1:27" s="237" customFormat="1" ht="48" hidden="1" customHeight="1" x14ac:dyDescent="0.25">
      <c r="A31" s="241">
        <v>45094</v>
      </c>
      <c r="B31" s="233" t="s">
        <v>8503</v>
      </c>
      <c r="C31" s="238" t="s">
        <v>10961</v>
      </c>
      <c r="D31" s="235" t="str">
        <f>IFERROR(INDEX('MÃ CH'!$C$3:$C$3936,MATCH('Hàng đổi'!$C31,'MÃ CH'!$A$3:$A$3936,0)),"")</f>
        <v>72A Đường  số 8,Khu Phố 3, Phường Linh Xuân, Q.Thủ Đức, HCM</v>
      </c>
      <c r="E31" s="213">
        <v>1</v>
      </c>
      <c r="F31" s="213"/>
      <c r="G31" s="213"/>
      <c r="H31" s="213"/>
      <c r="I31" s="213"/>
      <c r="J31" s="213"/>
      <c r="K31" s="213"/>
      <c r="L31" s="213"/>
      <c r="M31" s="213"/>
      <c r="N31" s="213"/>
      <c r="O31" s="213"/>
      <c r="P31" s="213"/>
      <c r="Q31" s="213">
        <v>1</v>
      </c>
      <c r="R31" s="213"/>
      <c r="S31" s="213"/>
      <c r="T31" s="213"/>
      <c r="U31" s="213"/>
      <c r="V31" s="213"/>
      <c r="W31" s="213"/>
      <c r="X31" s="213"/>
      <c r="Y31" s="213"/>
      <c r="Z31" s="213"/>
      <c r="AA31" s="213"/>
    </row>
    <row r="32" spans="1:27" s="237" customFormat="1" ht="48" hidden="1" customHeight="1" x14ac:dyDescent="0.25">
      <c r="A32" s="241">
        <v>45094</v>
      </c>
      <c r="B32" s="233" t="s">
        <v>8503</v>
      </c>
      <c r="C32" s="238" t="s">
        <v>10962</v>
      </c>
      <c r="D32" s="235" t="str">
        <f>IFERROR(INDEX('MÃ CH'!$C$3:$C$3936,MATCH('Hàng đổi'!$C32,'MÃ CH'!$A$3:$A$3936,0)),"")</f>
        <v>Linh Trung, Thủ Đức, HCM</v>
      </c>
      <c r="E32" s="213"/>
      <c r="F32" s="213"/>
      <c r="G32" s="213"/>
      <c r="H32" s="213"/>
      <c r="I32" s="213"/>
      <c r="J32" s="213"/>
      <c r="K32" s="213"/>
      <c r="L32" s="213"/>
      <c r="M32" s="213"/>
      <c r="N32" s="213"/>
      <c r="O32" s="213"/>
      <c r="P32" s="213"/>
      <c r="Q32" s="213"/>
      <c r="R32" s="213"/>
      <c r="S32" s="213"/>
      <c r="T32" s="213"/>
      <c r="U32" s="213">
        <v>3</v>
      </c>
      <c r="V32" s="213"/>
      <c r="W32" s="213"/>
      <c r="X32" s="213"/>
      <c r="Y32" s="213"/>
      <c r="Z32" s="213"/>
      <c r="AA32" s="213"/>
    </row>
    <row r="33" spans="1:27" s="237" customFormat="1" ht="48" hidden="1" customHeight="1" x14ac:dyDescent="0.25">
      <c r="A33" s="241">
        <v>45094</v>
      </c>
      <c r="B33" s="233" t="s">
        <v>8501</v>
      </c>
      <c r="C33" s="238" t="s">
        <v>10963</v>
      </c>
      <c r="D33" s="235" t="str">
        <f>IFERROR(INDEX('MÃ CH'!$C$3:$C$3936,MATCH('Hàng đổi'!$C33,'MÃ CH'!$A$3:$A$3936,0)),"")</f>
        <v>Chung cư Flora Novia, 1061 Phạm Văn Đồng, phường Linh Tây, thành phố Thủ Đức, thành phố HCM, Việt Nam</v>
      </c>
      <c r="E33" s="213"/>
      <c r="F33" s="213">
        <v>3</v>
      </c>
      <c r="G33" s="213"/>
      <c r="H33" s="213"/>
      <c r="I33" s="213"/>
      <c r="J33" s="213"/>
      <c r="K33" s="213">
        <v>1</v>
      </c>
      <c r="L33" s="213"/>
      <c r="M33" s="213"/>
      <c r="N33" s="213">
        <v>1</v>
      </c>
      <c r="O33" s="213"/>
      <c r="P33" s="213"/>
      <c r="Q33" s="213"/>
      <c r="R33" s="213"/>
      <c r="S33" s="213"/>
      <c r="T33" s="213"/>
      <c r="U33" s="213"/>
      <c r="V33" s="213"/>
      <c r="W33" s="213"/>
      <c r="X33" s="213"/>
      <c r="Y33" s="213"/>
      <c r="Z33" s="213"/>
      <c r="AA33" s="213"/>
    </row>
    <row r="34" spans="1:27" s="237" customFormat="1" ht="48" hidden="1" customHeight="1" x14ac:dyDescent="0.25">
      <c r="A34" s="241">
        <v>45094</v>
      </c>
      <c r="B34" s="233" t="s">
        <v>113</v>
      </c>
      <c r="C34" s="238" t="s">
        <v>10973</v>
      </c>
      <c r="D34" s="235" t="str">
        <f>IFERROR(INDEX('MÃ CH'!$C$3:$C$3936,MATCH('Hàng đổi'!$C34,'MÃ CH'!$A$3:$A$3936,0)),"")</f>
        <v>Số 37 Đường số 47, P.Thảo Điền, Quận 2, HCM</v>
      </c>
      <c r="E34" s="213"/>
      <c r="F34" s="213"/>
      <c r="G34" s="213">
        <v>3</v>
      </c>
      <c r="H34" s="213"/>
      <c r="I34" s="213"/>
      <c r="J34" s="213"/>
      <c r="K34" s="213"/>
      <c r="L34" s="213"/>
      <c r="M34" s="213"/>
      <c r="N34" s="213"/>
      <c r="O34" s="213"/>
      <c r="P34" s="213"/>
      <c r="Q34" s="213"/>
      <c r="R34" s="213"/>
      <c r="S34" s="213"/>
      <c r="T34" s="213"/>
      <c r="U34" s="213"/>
      <c r="V34" s="213"/>
      <c r="W34" s="213"/>
      <c r="X34" s="213"/>
      <c r="Y34" s="213"/>
      <c r="Z34" s="213"/>
      <c r="AA34" s="213"/>
    </row>
    <row r="35" spans="1:27" s="237" customFormat="1" ht="48" hidden="1" customHeight="1" x14ac:dyDescent="0.25">
      <c r="A35" s="241">
        <v>45094</v>
      </c>
      <c r="B35" s="233" t="s">
        <v>113</v>
      </c>
      <c r="C35" s="238" t="s">
        <v>10974</v>
      </c>
      <c r="D35" s="235" t="str">
        <f>IFERROR(INDEX('MÃ CH'!$C$3:$C$3936,MATCH('Hàng đổi'!$C35,'MÃ CH'!$A$3:$A$3936,0)),"")</f>
        <v>260 Trần Não, KP2, P.An Khánh, Tp.Thủ Đức, HCM</v>
      </c>
      <c r="E35" s="213"/>
      <c r="F35" s="213"/>
      <c r="G35" s="213"/>
      <c r="H35" s="213">
        <v>1</v>
      </c>
      <c r="I35" s="213"/>
      <c r="J35" s="213"/>
      <c r="K35" s="213"/>
      <c r="L35" s="213"/>
      <c r="M35" s="213"/>
      <c r="N35" s="213">
        <v>1</v>
      </c>
      <c r="O35" s="213"/>
      <c r="P35" s="213"/>
      <c r="Q35" s="213"/>
      <c r="R35" s="213"/>
      <c r="S35" s="213"/>
      <c r="T35" s="213"/>
      <c r="U35" s="213"/>
      <c r="V35" s="213"/>
      <c r="W35" s="213"/>
      <c r="X35" s="213"/>
      <c r="Y35" s="213">
        <v>4</v>
      </c>
      <c r="Z35" s="213"/>
      <c r="AA35" s="213"/>
    </row>
    <row r="36" spans="1:27" s="237" customFormat="1" ht="48" hidden="1" customHeight="1" x14ac:dyDescent="0.25">
      <c r="A36" s="241">
        <v>45094</v>
      </c>
      <c r="B36" s="233" t="s">
        <v>113</v>
      </c>
      <c r="C36" s="238" t="s">
        <v>10975</v>
      </c>
      <c r="D36" s="235" t="str">
        <f>IFERROR(INDEX('MÃ CH'!$C$3:$C$3936,MATCH('Hàng đổi'!$C36,'MÃ CH'!$A$3:$A$3936,0)),"")</f>
        <v>140 - 142 Thích Quảng Đức, P.4, Q.Phú Nhuận</v>
      </c>
      <c r="E36" s="213"/>
      <c r="F36" s="213"/>
      <c r="G36" s="213"/>
      <c r="H36" s="213"/>
      <c r="I36" s="213"/>
      <c r="J36" s="213"/>
      <c r="K36" s="213">
        <v>3</v>
      </c>
      <c r="L36" s="213"/>
      <c r="M36" s="213"/>
      <c r="N36" s="213">
        <v>2</v>
      </c>
      <c r="O36" s="213"/>
      <c r="P36" s="213"/>
      <c r="Q36" s="213"/>
      <c r="R36" s="213"/>
      <c r="S36" s="213"/>
      <c r="T36" s="213"/>
      <c r="U36" s="213"/>
      <c r="V36" s="213"/>
      <c r="W36" s="213"/>
      <c r="X36" s="213"/>
      <c r="Y36" s="213">
        <v>1</v>
      </c>
      <c r="Z36" s="213"/>
      <c r="AA36" s="213"/>
    </row>
    <row r="37" spans="1:27" s="237" customFormat="1" ht="48" hidden="1" customHeight="1" x14ac:dyDescent="0.25">
      <c r="A37" s="241">
        <v>45094</v>
      </c>
      <c r="B37" s="233" t="s">
        <v>113</v>
      </c>
      <c r="C37" s="238" t="s">
        <v>10976</v>
      </c>
      <c r="D37" s="235" t="str">
        <f>IFERROR(INDEX('MÃ CH'!$C$3:$C$3936,MATCH('Hàng đổi'!$C37,'MÃ CH'!$A$3:$A$3936,0)),"")</f>
        <v>483 Lê Quang Định, P7, Q.Bình Thạnh, HCM</v>
      </c>
      <c r="E37" s="213">
        <v>1</v>
      </c>
      <c r="F37" s="213"/>
      <c r="G37" s="213"/>
      <c r="H37" s="213"/>
      <c r="I37" s="213"/>
      <c r="J37" s="213"/>
      <c r="K37" s="213"/>
      <c r="L37" s="213"/>
      <c r="M37" s="213"/>
      <c r="N37" s="213"/>
      <c r="O37" s="213"/>
      <c r="P37" s="213"/>
      <c r="Q37" s="213"/>
      <c r="R37" s="213"/>
      <c r="S37" s="213"/>
      <c r="T37" s="213"/>
      <c r="U37" s="213"/>
      <c r="V37" s="213"/>
      <c r="W37" s="213"/>
      <c r="X37" s="213"/>
      <c r="Y37" s="213"/>
      <c r="Z37" s="213"/>
      <c r="AA37" s="213"/>
    </row>
    <row r="38" spans="1:27" s="237" customFormat="1" ht="48" hidden="1" customHeight="1" x14ac:dyDescent="0.25">
      <c r="A38" s="241">
        <v>45094</v>
      </c>
      <c r="B38" s="233" t="s">
        <v>113</v>
      </c>
      <c r="C38" s="238" t="s">
        <v>10977</v>
      </c>
      <c r="D38" s="235" t="str">
        <f>IFERROR(INDEX('MÃ CH'!$C$3:$C$3936,MATCH('Hàng đổi'!$C38,'MÃ CH'!$A$3:$A$3936,0)),"")</f>
        <v>193 Bùi Đình Tuý, phường 24, Quận Bình Thạnh</v>
      </c>
      <c r="E38" s="213">
        <v>1</v>
      </c>
      <c r="F38" s="213"/>
      <c r="G38" s="213"/>
      <c r="H38" s="213"/>
      <c r="I38" s="213"/>
      <c r="J38" s="213"/>
      <c r="K38" s="213"/>
      <c r="L38" s="213"/>
      <c r="M38" s="213"/>
      <c r="N38" s="213">
        <v>1</v>
      </c>
      <c r="O38" s="213"/>
      <c r="P38" s="213"/>
      <c r="Q38" s="213"/>
      <c r="R38" s="213"/>
      <c r="S38" s="213"/>
      <c r="T38" s="213"/>
      <c r="U38" s="213"/>
      <c r="V38" s="213"/>
      <c r="W38" s="213"/>
      <c r="X38" s="213"/>
      <c r="Y38" s="213"/>
      <c r="Z38" s="213"/>
      <c r="AA38" s="213"/>
    </row>
    <row r="39" spans="1:27" s="237" customFormat="1" ht="48" hidden="1" customHeight="1" x14ac:dyDescent="0.25">
      <c r="A39" s="241">
        <v>45094</v>
      </c>
      <c r="B39" s="233" t="s">
        <v>113</v>
      </c>
      <c r="C39" s="238" t="s">
        <v>10978</v>
      </c>
      <c r="D39" s="235" t="str">
        <f>IFERROR(INDEX('MÃ CH'!$C$3:$C$3936,MATCH('Hàng đổi'!$C39,'MÃ CH'!$A$3:$A$3936,0)),"")</f>
        <v>462 Nơ Trang Long, Phường 13, Quận Bình Thạnh</v>
      </c>
      <c r="E39" s="213">
        <v>1</v>
      </c>
      <c r="F39" s="213">
        <v>1</v>
      </c>
      <c r="G39" s="213"/>
      <c r="H39" s="213">
        <v>1</v>
      </c>
      <c r="I39" s="213"/>
      <c r="J39" s="213"/>
      <c r="K39" s="213">
        <v>1</v>
      </c>
      <c r="L39" s="213"/>
      <c r="M39" s="213"/>
      <c r="N39" s="213"/>
      <c r="O39" s="213"/>
      <c r="P39" s="213"/>
      <c r="Q39" s="213"/>
      <c r="R39" s="213"/>
      <c r="S39" s="213"/>
      <c r="T39" s="213"/>
      <c r="U39" s="213"/>
      <c r="V39" s="213"/>
      <c r="W39" s="213"/>
      <c r="X39" s="213"/>
      <c r="Y39" s="213"/>
      <c r="Z39" s="213"/>
      <c r="AA39" s="213"/>
    </row>
    <row r="40" spans="1:27" s="237" customFormat="1" ht="48" hidden="1" customHeight="1" x14ac:dyDescent="0.25">
      <c r="A40" s="241">
        <v>45094</v>
      </c>
      <c r="B40" s="233" t="s">
        <v>10979</v>
      </c>
      <c r="C40" s="238" t="s">
        <v>10980</v>
      </c>
      <c r="D40" s="235" t="str">
        <f>IFERROR(INDEX('MÃ CH'!$C$3:$C$3936,MATCH('Hàng đổi'!$C40,'MÃ CH'!$A$3:$A$3936,0)),"")</f>
        <v>240-242 phạm Văn Đồng, Hiệp Bình Chánh, Thủ Đức, HCM</v>
      </c>
      <c r="E40" s="213">
        <v>1</v>
      </c>
      <c r="F40" s="213">
        <v>1</v>
      </c>
      <c r="G40" s="213">
        <v>1</v>
      </c>
      <c r="H40" s="213"/>
      <c r="I40" s="213"/>
      <c r="J40" s="213"/>
      <c r="K40" s="213"/>
      <c r="L40" s="213"/>
      <c r="M40" s="213"/>
      <c r="N40" s="213">
        <v>9</v>
      </c>
      <c r="O40" s="213"/>
      <c r="P40" s="213"/>
      <c r="Q40" s="213">
        <v>1</v>
      </c>
      <c r="R40" s="213">
        <v>1</v>
      </c>
      <c r="S40" s="213"/>
      <c r="T40" s="213"/>
      <c r="U40" s="213">
        <v>4</v>
      </c>
      <c r="V40" s="213"/>
      <c r="W40" s="213"/>
      <c r="X40" s="213">
        <v>3</v>
      </c>
      <c r="Y40" s="213"/>
      <c r="Z40" s="213"/>
      <c r="AA40" s="213"/>
    </row>
    <row r="41" spans="1:27" s="237" customFormat="1" ht="48" hidden="1" customHeight="1" x14ac:dyDescent="0.25">
      <c r="A41" s="241">
        <v>45094</v>
      </c>
      <c r="B41" s="233" t="s">
        <v>8510</v>
      </c>
      <c r="C41" s="238" t="s">
        <v>11019</v>
      </c>
      <c r="D41" s="235" t="str">
        <f>IFERROR(INDEX('MÃ CH'!$C$3:$C$3936,MATCH('Hàng đổi'!$C41,'MÃ CH'!$A$3:$A$3936,0)),"")</f>
        <v>166 Bình Thới, Phường 14, Quận 11</v>
      </c>
      <c r="E41" s="213">
        <v>2</v>
      </c>
      <c r="F41" s="213"/>
      <c r="G41" s="213"/>
      <c r="H41" s="213"/>
      <c r="I41" s="213"/>
      <c r="J41" s="213"/>
      <c r="K41" s="213">
        <v>1</v>
      </c>
      <c r="L41" s="213"/>
      <c r="M41" s="213"/>
      <c r="N41" s="213"/>
      <c r="O41" s="213"/>
      <c r="P41" s="213"/>
      <c r="Q41" s="213"/>
      <c r="R41" s="213"/>
      <c r="S41" s="213"/>
      <c r="T41" s="213"/>
      <c r="U41" s="213"/>
      <c r="V41" s="213"/>
      <c r="W41" s="213"/>
      <c r="X41" s="213"/>
      <c r="Y41" s="213"/>
      <c r="Z41" s="213"/>
      <c r="AA41" s="213"/>
    </row>
    <row r="42" spans="1:27" s="237" customFormat="1" ht="48" hidden="1" customHeight="1" x14ac:dyDescent="0.25">
      <c r="A42" s="241">
        <v>45094</v>
      </c>
      <c r="B42" s="233" t="s">
        <v>8510</v>
      </c>
      <c r="C42" s="238" t="s">
        <v>11020</v>
      </c>
      <c r="D42" s="235" t="str">
        <f>IFERROR(INDEX('MÃ CH'!$C$3:$C$3936,MATCH('Hàng đổi'!$C42,'MÃ CH'!$A$3:$A$3936,0)),"")</f>
        <v>20-22 Châu Văn Liêm, Phường 10, Quận 5</v>
      </c>
      <c r="E42" s="213"/>
      <c r="F42" s="213"/>
      <c r="G42" s="213"/>
      <c r="H42" s="213"/>
      <c r="I42" s="213"/>
      <c r="J42" s="213"/>
      <c r="K42" s="213"/>
      <c r="L42" s="213"/>
      <c r="M42" s="213"/>
      <c r="N42" s="213">
        <v>3</v>
      </c>
      <c r="O42" s="213"/>
      <c r="P42" s="213"/>
      <c r="Q42" s="213"/>
      <c r="R42" s="213"/>
      <c r="S42" s="213">
        <v>2</v>
      </c>
      <c r="T42" s="213"/>
      <c r="U42" s="213"/>
      <c r="V42" s="213"/>
      <c r="W42" s="213"/>
      <c r="X42" s="213"/>
      <c r="Y42" s="213"/>
      <c r="Z42" s="213"/>
      <c r="AA42" s="213"/>
    </row>
    <row r="43" spans="1:27" s="237" customFormat="1" ht="48" hidden="1" customHeight="1" x14ac:dyDescent="0.25">
      <c r="A43" s="241">
        <v>45094</v>
      </c>
      <c r="B43" s="233" t="s">
        <v>8510</v>
      </c>
      <c r="C43" s="238" t="s">
        <v>4041</v>
      </c>
      <c r="D43" s="235" t="str">
        <f>IFERROR(INDEX('MÃ CH'!$C$3:$C$3936,MATCH('Hàng đổi'!$C43,'MÃ CH'!$A$3:$A$3936,0)),"")</f>
        <v>460 Đường 3 tháng 2, P.12, Q.10, TP.HCM</v>
      </c>
      <c r="E43" s="213"/>
      <c r="F43" s="213"/>
      <c r="G43" s="213"/>
      <c r="H43" s="213"/>
      <c r="I43" s="213"/>
      <c r="J43" s="213"/>
      <c r="K43" s="213"/>
      <c r="L43" s="213"/>
      <c r="M43" s="213"/>
      <c r="N43" s="213"/>
      <c r="O43" s="213"/>
      <c r="P43" s="213"/>
      <c r="Q43" s="213"/>
      <c r="R43" s="213"/>
      <c r="S43" s="213"/>
      <c r="T43" s="213"/>
      <c r="U43" s="213"/>
      <c r="V43" s="213"/>
      <c r="W43" s="213"/>
      <c r="X43" s="213">
        <v>5</v>
      </c>
      <c r="Y43" s="213">
        <v>2</v>
      </c>
      <c r="Z43" s="213"/>
      <c r="AA43" s="213"/>
    </row>
    <row r="44" spans="1:27" s="237" customFormat="1" ht="48" hidden="1" customHeight="1" x14ac:dyDescent="0.25">
      <c r="A44" s="241">
        <v>45094</v>
      </c>
      <c r="B44" s="233" t="s">
        <v>8510</v>
      </c>
      <c r="C44" s="238" t="s">
        <v>11021</v>
      </c>
      <c r="D44" s="235" t="str">
        <f>IFERROR(INDEX('MÃ CH'!$C$3:$C$3936,MATCH('Hàng đổi'!$C44,'MÃ CH'!$A$3:$A$3936,0)),"")</f>
        <v>730A Hương Lộ 2, KP4, P.Bình Trị Đông A, Q.Bình Tân</v>
      </c>
      <c r="E44" s="213">
        <v>1</v>
      </c>
      <c r="F44" s="213"/>
      <c r="G44" s="213"/>
      <c r="H44" s="213"/>
      <c r="I44" s="213"/>
      <c r="J44" s="213"/>
      <c r="K44" s="213"/>
      <c r="L44" s="213"/>
      <c r="M44" s="213">
        <v>3</v>
      </c>
      <c r="N44" s="213"/>
      <c r="O44" s="213"/>
      <c r="P44" s="213"/>
      <c r="Q44" s="213"/>
      <c r="R44" s="213"/>
      <c r="S44" s="213"/>
      <c r="T44" s="213"/>
      <c r="U44" s="213"/>
      <c r="V44" s="213"/>
      <c r="W44" s="213"/>
      <c r="X44" s="213"/>
      <c r="Y44" s="213"/>
      <c r="Z44" s="213"/>
      <c r="AA44" s="213"/>
    </row>
    <row r="45" spans="1:27" s="237" customFormat="1" ht="48" hidden="1" customHeight="1" x14ac:dyDescent="0.25">
      <c r="A45" s="241">
        <v>45094</v>
      </c>
      <c r="B45" s="233" t="s">
        <v>8510</v>
      </c>
      <c r="C45" s="238" t="s">
        <v>11022</v>
      </c>
      <c r="D45" s="235" t="str">
        <f>IFERROR(INDEX('MÃ CH'!$C$3:$C$3936,MATCH('Hàng đổi'!$C45,'MÃ CH'!$A$3:$A$3936,0)),"")</f>
        <v>30A Phan Văn Khỏe, Phường 13, Quận 5</v>
      </c>
      <c r="E45" s="213">
        <v>4</v>
      </c>
      <c r="F45" s="213"/>
      <c r="G45" s="213"/>
      <c r="H45" s="213">
        <v>3</v>
      </c>
      <c r="I45" s="213"/>
      <c r="J45" s="213"/>
      <c r="K45" s="213">
        <v>1</v>
      </c>
      <c r="L45" s="213"/>
      <c r="M45" s="213"/>
      <c r="N45" s="213"/>
      <c r="O45" s="213"/>
      <c r="P45" s="213"/>
      <c r="Q45" s="213"/>
      <c r="R45" s="213"/>
      <c r="S45" s="213"/>
      <c r="T45" s="213"/>
      <c r="U45" s="213"/>
      <c r="V45" s="213"/>
      <c r="W45" s="213"/>
      <c r="X45" s="213">
        <v>2</v>
      </c>
      <c r="Y45" s="213"/>
      <c r="Z45" s="213"/>
      <c r="AA45" s="213"/>
    </row>
    <row r="46" spans="1:27" s="237" customFormat="1" ht="48" hidden="1" customHeight="1" x14ac:dyDescent="0.25">
      <c r="A46" s="241">
        <v>45094</v>
      </c>
      <c r="B46" s="233" t="s">
        <v>8510</v>
      </c>
      <c r="C46" s="238" t="s">
        <v>11023</v>
      </c>
      <c r="D46" s="235" t="str">
        <f>IFERROR(INDEX('MÃ CH'!$C$3:$C$3936,MATCH('Hàng đổi'!$C46,'MÃ CH'!$A$3:$A$3936,0)),"")</f>
        <v>118 Đường 3/2 , phường 12 , Quận 10 , Tp.HCM</v>
      </c>
      <c r="E46" s="213"/>
      <c r="F46" s="213"/>
      <c r="G46" s="213">
        <v>1</v>
      </c>
      <c r="H46" s="213"/>
      <c r="I46" s="213"/>
      <c r="J46" s="213"/>
      <c r="K46" s="213"/>
      <c r="L46" s="213"/>
      <c r="M46" s="213"/>
      <c r="N46" s="213"/>
      <c r="O46" s="213"/>
      <c r="P46" s="213"/>
      <c r="Q46" s="213"/>
      <c r="R46" s="213"/>
      <c r="S46" s="213"/>
      <c r="T46" s="213"/>
      <c r="U46" s="213"/>
      <c r="V46" s="213"/>
      <c r="W46" s="213"/>
      <c r="X46" s="213">
        <v>4</v>
      </c>
      <c r="Y46" s="213"/>
      <c r="Z46" s="213"/>
      <c r="AA46" s="213"/>
    </row>
    <row r="47" spans="1:27" s="237" customFormat="1" ht="48" hidden="1" customHeight="1" x14ac:dyDescent="0.25">
      <c r="A47" s="241">
        <v>45094</v>
      </c>
      <c r="B47" s="233" t="s">
        <v>8510</v>
      </c>
      <c r="C47" s="238" t="s">
        <v>11024</v>
      </c>
      <c r="D47" s="235" t="str">
        <f>IFERROR(INDEX('MÃ CH'!$C$3:$C$3936,MATCH('Hàng đổi'!$C47,'MÃ CH'!$A$3:$A$3936,0)),"")</f>
        <v>70 Trần Tấn, phường Tân Sơn Nhì, quận Tân Phú, thành phố Hồ Chí Minh</v>
      </c>
      <c r="E47" s="213">
        <v>1</v>
      </c>
      <c r="F47" s="213"/>
      <c r="G47" s="213"/>
      <c r="H47" s="213"/>
      <c r="I47" s="213"/>
      <c r="J47" s="213"/>
      <c r="K47" s="213"/>
      <c r="L47" s="213"/>
      <c r="M47" s="213"/>
      <c r="N47" s="213"/>
      <c r="O47" s="213"/>
      <c r="P47" s="213"/>
      <c r="Q47" s="213"/>
      <c r="R47" s="213"/>
      <c r="S47" s="213"/>
      <c r="T47" s="213"/>
      <c r="U47" s="213"/>
      <c r="V47" s="213"/>
      <c r="W47" s="213"/>
      <c r="X47" s="213"/>
      <c r="Y47" s="213"/>
      <c r="Z47" s="213"/>
      <c r="AA47" s="213"/>
    </row>
    <row r="48" spans="1:27" s="237" customFormat="1" ht="48" hidden="1" customHeight="1" x14ac:dyDescent="0.25">
      <c r="A48" s="241">
        <v>45094</v>
      </c>
      <c r="B48" s="233" t="s">
        <v>8510</v>
      </c>
      <c r="C48" s="238" t="s">
        <v>11025</v>
      </c>
      <c r="D48" s="235" t="str">
        <f>IFERROR(INDEX('MÃ CH'!$C$3:$C$3936,MATCH('Hàng đổi'!$C48,'MÃ CH'!$A$3:$A$3936,0)),"")</f>
        <v>Cao ốc Saigon Town số 83.16 Thoại Ngọc Hầu , Hòa Thạnh , Tân Phú , HCM</v>
      </c>
      <c r="E48" s="213"/>
      <c r="F48" s="213"/>
      <c r="G48" s="213">
        <v>1</v>
      </c>
      <c r="H48" s="213"/>
      <c r="I48" s="213"/>
      <c r="J48" s="213"/>
      <c r="K48" s="213"/>
      <c r="L48" s="213"/>
      <c r="M48" s="213"/>
      <c r="N48" s="213"/>
      <c r="O48" s="213"/>
      <c r="P48" s="213"/>
      <c r="Q48" s="213"/>
      <c r="R48" s="213"/>
      <c r="S48" s="213"/>
      <c r="T48" s="213"/>
      <c r="U48" s="213"/>
      <c r="V48" s="213"/>
      <c r="W48" s="213"/>
      <c r="X48" s="213"/>
      <c r="Y48" s="213"/>
      <c r="Z48" s="213"/>
      <c r="AA48" s="213"/>
    </row>
    <row r="49" spans="1:27" s="237" customFormat="1" ht="48" hidden="1" customHeight="1" x14ac:dyDescent="0.25">
      <c r="A49" s="241">
        <v>45094</v>
      </c>
      <c r="B49" s="233" t="s">
        <v>8510</v>
      </c>
      <c r="C49" s="238" t="s">
        <v>11026</v>
      </c>
      <c r="D49" s="235" t="str">
        <f>IFERROR(INDEX('MÃ CH'!$C$3:$C$3936,MATCH('Hàng đổi'!$C49,'MÃ CH'!$A$3:$A$3936,0)),"")</f>
        <v>219.45 Đường Số 5, Khu Phố 7, Phường Bình Hưng Hòa, Quận Bình Tân, HCM</v>
      </c>
      <c r="E49" s="213">
        <v>2</v>
      </c>
      <c r="F49" s="213"/>
      <c r="G49" s="213"/>
      <c r="H49" s="213"/>
      <c r="I49" s="213"/>
      <c r="J49" s="213"/>
      <c r="K49" s="213"/>
      <c r="L49" s="213"/>
      <c r="M49" s="213"/>
      <c r="N49" s="213"/>
      <c r="O49" s="213"/>
      <c r="P49" s="213"/>
      <c r="Q49" s="213"/>
      <c r="R49" s="213"/>
      <c r="S49" s="213"/>
      <c r="T49" s="213"/>
      <c r="U49" s="213"/>
      <c r="V49" s="213"/>
      <c r="W49" s="213"/>
      <c r="X49" s="213"/>
      <c r="Y49" s="213"/>
      <c r="Z49" s="213"/>
      <c r="AA49" s="213"/>
    </row>
    <row r="50" spans="1:27" s="237" customFormat="1" ht="48" hidden="1" customHeight="1" x14ac:dyDescent="0.25">
      <c r="A50" s="246">
        <v>45096</v>
      </c>
      <c r="B50" s="233" t="s">
        <v>113</v>
      </c>
      <c r="C50" s="238" t="s">
        <v>5517</v>
      </c>
      <c r="D50" s="235" t="str">
        <f>IFERROR(INDEX('MÃ CH'!$C$3:$C$3936,MATCH('Hàng đổi'!$C50,'MÃ CH'!$A$3:$A$3936,0)),"")</f>
        <v>37 Phường Thảo Điền, Q. 2 , TP. Hồ Chí Minh, Việt Nam</v>
      </c>
      <c r="E50" s="213"/>
      <c r="F50" s="213"/>
      <c r="G50" s="213"/>
      <c r="H50" s="213"/>
      <c r="I50" s="213"/>
      <c r="J50" s="213"/>
      <c r="K50" s="213"/>
      <c r="L50" s="213"/>
      <c r="M50" s="213"/>
      <c r="N50" s="213">
        <v>1</v>
      </c>
      <c r="O50" s="213"/>
      <c r="P50" s="213"/>
      <c r="Q50" s="213">
        <v>2</v>
      </c>
      <c r="R50" s="213"/>
      <c r="S50" s="213">
        <v>1</v>
      </c>
      <c r="T50" s="213">
        <v>1</v>
      </c>
      <c r="U50" s="213"/>
      <c r="V50" s="213"/>
      <c r="W50" s="213"/>
      <c r="X50" s="213">
        <v>5</v>
      </c>
      <c r="Y50" s="213"/>
      <c r="Z50" s="213"/>
      <c r="AA50" s="213"/>
    </row>
    <row r="51" spans="1:27" s="237" customFormat="1" ht="48" hidden="1" customHeight="1" x14ac:dyDescent="0.25">
      <c r="A51" s="246">
        <v>45096</v>
      </c>
      <c r="B51" s="233" t="s">
        <v>113</v>
      </c>
      <c r="C51" s="238" t="s">
        <v>5508</v>
      </c>
      <c r="D51" s="235" t="str">
        <f>IFERROR(INDEX('MÃ CH'!$C$3:$C$3936,MATCH('Hàng đổi'!$C51,'MÃ CH'!$A$3:$A$3936,0)),"")</f>
        <v>Vincom Center Đồng Khởi, 72, Lê Thánh Tôn, Quận 1, HCM</v>
      </c>
      <c r="E51" s="213"/>
      <c r="F51" s="213"/>
      <c r="G51" s="213"/>
      <c r="H51" s="213"/>
      <c r="I51" s="213"/>
      <c r="J51" s="213"/>
      <c r="K51" s="213"/>
      <c r="L51" s="213"/>
      <c r="M51" s="213">
        <v>1</v>
      </c>
      <c r="N51" s="213"/>
      <c r="O51" s="213"/>
      <c r="P51" s="213"/>
      <c r="Q51" s="213">
        <v>1</v>
      </c>
      <c r="R51" s="213"/>
      <c r="S51" s="213"/>
      <c r="T51" s="213">
        <v>1</v>
      </c>
      <c r="U51" s="213"/>
      <c r="V51" s="213"/>
      <c r="W51" s="213"/>
      <c r="X51" s="213"/>
      <c r="Y51" s="213"/>
      <c r="Z51" s="213"/>
      <c r="AA51" s="213"/>
    </row>
    <row r="52" spans="1:27" s="237" customFormat="1" ht="48" hidden="1" customHeight="1" x14ac:dyDescent="0.25">
      <c r="A52" s="246">
        <v>45096</v>
      </c>
      <c r="B52" s="233" t="s">
        <v>8510</v>
      </c>
      <c r="C52" s="238" t="s">
        <v>11013</v>
      </c>
      <c r="D52" s="235" t="str">
        <f>IFERROR(INDEX('MÃ CH'!$C$3:$C$3936,MATCH('Hàng đổi'!$C52,'MÃ CH'!$A$3:$A$3936,0)),"")</f>
        <v>Lô B cc  Phan Văn Trị , P10, Q5, HCM</v>
      </c>
      <c r="E52" s="213"/>
      <c r="F52" s="213"/>
      <c r="G52" s="213"/>
      <c r="H52" s="213"/>
      <c r="I52" s="213"/>
      <c r="J52" s="213"/>
      <c r="K52" s="213"/>
      <c r="L52" s="213"/>
      <c r="M52" s="213"/>
      <c r="N52" s="213"/>
      <c r="O52" s="213"/>
      <c r="P52" s="213">
        <v>3</v>
      </c>
      <c r="Q52" s="213"/>
      <c r="R52" s="213"/>
      <c r="S52" s="213"/>
      <c r="T52" s="213"/>
      <c r="U52" s="213"/>
      <c r="V52" s="213"/>
      <c r="W52" s="213"/>
      <c r="X52" s="213">
        <v>2</v>
      </c>
      <c r="Y52" s="213"/>
      <c r="Z52" s="213"/>
      <c r="AA52" s="213" t="s">
        <v>11014</v>
      </c>
    </row>
    <row r="53" spans="1:27" s="237" customFormat="1" ht="48" hidden="1" customHeight="1" x14ac:dyDescent="0.25">
      <c r="A53" s="246">
        <v>45096</v>
      </c>
      <c r="B53" s="233" t="s">
        <v>8510</v>
      </c>
      <c r="C53" s="238" t="s">
        <v>11015</v>
      </c>
      <c r="D53" s="235" t="str">
        <f>IFERROR(INDEX('MÃ CH'!$C$3:$C$3936,MATCH('Hàng đổi'!$C53,'MÃ CH'!$A$3:$A$3936,0)),"")</f>
        <v>64 Tờ bản đồ số 88.TL- 2005, Phường An Lạc, Quận Bình Tân</v>
      </c>
      <c r="E53" s="213"/>
      <c r="F53" s="213"/>
      <c r="G53" s="213"/>
      <c r="H53" s="213"/>
      <c r="I53" s="213"/>
      <c r="J53" s="213"/>
      <c r="K53" s="213"/>
      <c r="L53" s="213"/>
      <c r="M53" s="213"/>
      <c r="N53" s="213">
        <v>1</v>
      </c>
      <c r="O53" s="213"/>
      <c r="P53" s="213"/>
      <c r="Q53" s="213">
        <v>1</v>
      </c>
      <c r="R53" s="213"/>
      <c r="S53" s="213"/>
      <c r="T53" s="213"/>
      <c r="U53" s="213"/>
      <c r="V53" s="213"/>
      <c r="W53" s="213"/>
      <c r="X53" s="213"/>
      <c r="Y53" s="213"/>
      <c r="Z53" s="213"/>
      <c r="AA53" s="213"/>
    </row>
    <row r="54" spans="1:27" s="237" customFormat="1" ht="48" hidden="1" customHeight="1" x14ac:dyDescent="0.25">
      <c r="A54" s="246">
        <v>45096</v>
      </c>
      <c r="B54" s="233" t="s">
        <v>8510</v>
      </c>
      <c r="C54" s="247" t="s">
        <v>4525</v>
      </c>
      <c r="D54" s="235" t="str">
        <f>IFERROR(INDEX('MÃ CH'!$C$3:$C$3936,MATCH('Hàng đổi'!$C54,'MÃ CH'!$A$3:$A$3936,0)),"")</f>
        <v>C6/27 Phạm Hùng, Xã Bình Hưng, Huyện Bình Chánh, Thành phố Hồ Chí Minh, Việt Nam</v>
      </c>
      <c r="E54" s="213">
        <v>3</v>
      </c>
      <c r="F54" s="213"/>
      <c r="G54" s="213"/>
      <c r="H54" s="213"/>
      <c r="I54" s="213"/>
      <c r="J54" s="213"/>
      <c r="K54" s="213"/>
      <c r="L54" s="213"/>
      <c r="M54" s="213"/>
      <c r="N54" s="213"/>
      <c r="O54" s="213"/>
      <c r="P54" s="213"/>
      <c r="Q54" s="213"/>
      <c r="R54" s="213"/>
      <c r="S54" s="213"/>
      <c r="T54" s="213"/>
      <c r="U54" s="213"/>
      <c r="V54" s="213"/>
      <c r="W54" s="213"/>
      <c r="X54" s="213"/>
      <c r="Y54" s="213"/>
      <c r="Z54" s="213"/>
      <c r="AA54" s="213"/>
    </row>
    <row r="55" spans="1:27" s="237" customFormat="1" ht="48" hidden="1" customHeight="1" x14ac:dyDescent="0.25">
      <c r="A55" s="246">
        <v>45096</v>
      </c>
      <c r="B55" s="233" t="s">
        <v>8510</v>
      </c>
      <c r="C55" s="247" t="s">
        <v>11016</v>
      </c>
      <c r="D55" s="235" t="str">
        <f>IFERROR(INDEX('MÃ CH'!$C$3:$C$3936,MATCH('Hàng đổi'!$C55,'MÃ CH'!$A$3:$A$3936,0)),"")</f>
        <v>233 Gò Xoài, phường Bình Hưng Hoà, Quận Bình Tân, Tp.HCM</v>
      </c>
      <c r="E55" s="213"/>
      <c r="F55" s="213"/>
      <c r="G55" s="213"/>
      <c r="H55" s="213"/>
      <c r="I55" s="213"/>
      <c r="J55" s="213"/>
      <c r="K55" s="213"/>
      <c r="L55" s="213"/>
      <c r="M55" s="213"/>
      <c r="N55" s="213"/>
      <c r="O55" s="213"/>
      <c r="P55" s="213"/>
      <c r="Q55" s="213"/>
      <c r="R55" s="213">
        <v>1</v>
      </c>
      <c r="S55" s="213"/>
      <c r="T55" s="213"/>
      <c r="U55" s="213"/>
      <c r="V55" s="213"/>
      <c r="W55" s="213"/>
      <c r="X55" s="213"/>
      <c r="Y55" s="213"/>
      <c r="Z55" s="213"/>
      <c r="AA55" s="213"/>
    </row>
    <row r="56" spans="1:27" s="237" customFormat="1" ht="48" hidden="1" customHeight="1" x14ac:dyDescent="0.25">
      <c r="A56" s="246">
        <v>45096</v>
      </c>
      <c r="B56" s="233" t="s">
        <v>8510</v>
      </c>
      <c r="C56" s="238" t="s">
        <v>11017</v>
      </c>
      <c r="D56" s="235" t="str">
        <f>IFERROR(INDEX('MÃ CH'!$C$3:$C$3936,MATCH('Hàng đổi'!$C56,'MÃ CH'!$A$3:$A$3936,0)),"")</f>
        <v>Q10, HCM</v>
      </c>
      <c r="E56" s="213">
        <v>1</v>
      </c>
      <c r="F56" s="213"/>
      <c r="G56" s="213">
        <v>1</v>
      </c>
      <c r="H56" s="213"/>
      <c r="I56" s="213"/>
      <c r="J56" s="213"/>
      <c r="K56" s="213"/>
      <c r="L56" s="213"/>
      <c r="M56" s="213"/>
      <c r="N56" s="213"/>
      <c r="O56" s="213"/>
      <c r="P56" s="213"/>
      <c r="Q56" s="213">
        <v>1</v>
      </c>
      <c r="R56" s="213"/>
      <c r="S56" s="213"/>
      <c r="T56" s="213"/>
      <c r="U56" s="213"/>
      <c r="V56" s="213"/>
      <c r="W56" s="213"/>
      <c r="X56" s="213"/>
      <c r="Y56" s="213"/>
      <c r="Z56" s="213"/>
      <c r="AA56" s="213"/>
    </row>
    <row r="57" spans="1:27" s="237" customFormat="1" ht="48" hidden="1" customHeight="1" x14ac:dyDescent="0.25">
      <c r="A57" s="246">
        <v>45096</v>
      </c>
      <c r="B57" s="233" t="s">
        <v>8510</v>
      </c>
      <c r="C57" s="238" t="s">
        <v>11018</v>
      </c>
      <c r="D57" s="235" t="str">
        <f>IFERROR(INDEX('MÃ CH'!$C$3:$C$3936,MATCH('Hàng đổi'!$C57,'MÃ CH'!$A$3:$A$3936,0)),"")</f>
        <v>36 Lê Văn Quới, P.Bình Hưng Hòa A, Quận Bình Tân</v>
      </c>
      <c r="E57" s="213">
        <v>2</v>
      </c>
      <c r="F57" s="213">
        <v>1</v>
      </c>
      <c r="G57" s="213"/>
      <c r="H57" s="213">
        <v>3</v>
      </c>
      <c r="I57" s="213"/>
      <c r="J57" s="213"/>
      <c r="K57" s="213">
        <v>1</v>
      </c>
      <c r="L57" s="213"/>
      <c r="M57" s="213"/>
      <c r="N57" s="213"/>
      <c r="O57" s="213"/>
      <c r="P57" s="213"/>
      <c r="Q57" s="213"/>
      <c r="R57" s="213"/>
      <c r="S57" s="213"/>
      <c r="T57" s="213"/>
      <c r="U57" s="213"/>
      <c r="V57" s="213"/>
      <c r="W57" s="213"/>
      <c r="X57" s="213"/>
      <c r="Y57" s="213"/>
      <c r="Z57" s="213"/>
      <c r="AA57" s="213" t="s">
        <v>11101</v>
      </c>
    </row>
    <row r="58" spans="1:27" s="237" customFormat="1" ht="48" hidden="1" customHeight="1" x14ac:dyDescent="0.25">
      <c r="A58" s="246">
        <v>45096</v>
      </c>
      <c r="B58" s="233" t="s">
        <v>10979</v>
      </c>
      <c r="C58" s="238" t="s">
        <v>3184</v>
      </c>
      <c r="D58" s="235" t="str">
        <f>IFERROR(INDEX('MÃ CH'!$C$3:$C$3936,MATCH('Hàng đổi'!$C58,'MÃ CH'!$A$3:$A$3936,0)),"")</f>
        <v>Số 8 Hoàng Mình Giám, P.9, Q.PN, HCM</v>
      </c>
      <c r="E58" s="213">
        <v>2</v>
      </c>
      <c r="F58" s="213"/>
      <c r="G58" s="213"/>
      <c r="H58" s="213">
        <v>1</v>
      </c>
      <c r="I58" s="213"/>
      <c r="J58" s="213"/>
      <c r="K58" s="213">
        <v>2</v>
      </c>
      <c r="L58" s="213"/>
      <c r="M58" s="213"/>
      <c r="N58" s="213">
        <v>1</v>
      </c>
      <c r="O58" s="213"/>
      <c r="P58" s="213"/>
      <c r="Q58" s="213"/>
      <c r="R58" s="213"/>
      <c r="S58" s="213"/>
      <c r="T58" s="213"/>
      <c r="U58" s="213"/>
      <c r="V58" s="213"/>
      <c r="W58" s="213"/>
      <c r="X58" s="213"/>
      <c r="Y58" s="213"/>
      <c r="Z58" s="213"/>
      <c r="AA58" s="213"/>
    </row>
    <row r="59" spans="1:27" s="237" customFormat="1" ht="48" hidden="1" customHeight="1" x14ac:dyDescent="0.25">
      <c r="A59" s="246">
        <v>45096</v>
      </c>
      <c r="B59" s="233" t="s">
        <v>10979</v>
      </c>
      <c r="C59" s="238" t="s">
        <v>11106</v>
      </c>
      <c r="D59" s="235" t="str">
        <f>IFERROR(INDEX('MÃ CH'!$C$3:$C$3936,MATCH('Hàng đổi'!$C59,'MÃ CH'!$A$3:$A$3936,0)),"")</f>
        <v>2/89 Hà Huy Giáp, KP1, P.Thạnh Lộc, Q.12</v>
      </c>
      <c r="E59" s="213">
        <v>1</v>
      </c>
      <c r="F59" s="213"/>
      <c r="G59" s="213"/>
      <c r="H59" s="213">
        <v>2</v>
      </c>
      <c r="I59" s="213"/>
      <c r="J59" s="213"/>
      <c r="K59" s="213"/>
      <c r="L59" s="213"/>
      <c r="M59" s="213"/>
      <c r="N59" s="213"/>
      <c r="O59" s="213"/>
      <c r="P59" s="213"/>
      <c r="Q59" s="213"/>
      <c r="R59" s="213"/>
      <c r="S59" s="213"/>
      <c r="T59" s="213"/>
      <c r="U59" s="213"/>
      <c r="V59" s="213"/>
      <c r="W59" s="213"/>
      <c r="X59" s="213"/>
      <c r="Y59" s="213">
        <v>1</v>
      </c>
      <c r="Z59" s="213"/>
      <c r="AA59" s="213" t="s">
        <v>11107</v>
      </c>
    </row>
    <row r="60" spans="1:27" ht="48" customHeight="1" x14ac:dyDescent="0.25">
      <c r="A60" s="111"/>
      <c r="B60" s="128"/>
      <c r="C60" s="137"/>
      <c r="D60" s="171" t="str">
        <f>IFERROR(INDEX('MÃ CH'!$C$3:$C$3936,MATCH('Hàng đổi'!$C60,'MÃ CH'!$A$3:$A$3936,0)),"")</f>
        <v/>
      </c>
      <c r="E60" s="9"/>
      <c r="F60" s="9"/>
      <c r="G60" s="9"/>
      <c r="H60" s="9"/>
      <c r="I60" s="9"/>
      <c r="J60" s="9"/>
      <c r="K60" s="9"/>
      <c r="L60" s="9"/>
      <c r="M60" s="9"/>
      <c r="N60" s="9"/>
      <c r="O60" s="9"/>
      <c r="P60" s="9"/>
      <c r="Q60" s="9"/>
      <c r="R60" s="9"/>
      <c r="S60" s="9"/>
      <c r="T60" s="9"/>
      <c r="U60" s="9"/>
      <c r="V60" s="9"/>
      <c r="W60" s="9"/>
      <c r="X60" s="9"/>
      <c r="Y60" s="9"/>
      <c r="Z60" s="9"/>
      <c r="AA60" s="9"/>
    </row>
    <row r="61" spans="1:27" s="237" customFormat="1" ht="48" hidden="1" customHeight="1" x14ac:dyDescent="0.25">
      <c r="A61" s="246">
        <v>45097</v>
      </c>
      <c r="B61" s="233" t="s">
        <v>8510</v>
      </c>
      <c r="C61" s="238" t="s">
        <v>11035</v>
      </c>
      <c r="D61" s="235" t="str">
        <f>IFERROR(INDEX('MÃ CH'!$C$3:$C$3936,MATCH('Hàng đổi'!$C61,'MÃ CH'!$A$3:$A$3936,0)),"")</f>
        <v>C2.00.01 tầng trệt, Khu thương mại Chung cư Him Lam Chợ Lớn, 491 Hậu Giang, Phường 11, Q6, HCM</v>
      </c>
      <c r="E61" s="213">
        <v>1</v>
      </c>
      <c r="F61" s="213"/>
      <c r="G61" s="213"/>
      <c r="H61" s="213">
        <v>1</v>
      </c>
      <c r="I61" s="213"/>
      <c r="J61" s="213"/>
      <c r="K61" s="213"/>
      <c r="L61" s="213"/>
      <c r="M61" s="213"/>
      <c r="N61" s="213"/>
      <c r="O61" s="213"/>
      <c r="P61" s="213"/>
      <c r="Q61" s="213"/>
      <c r="R61" s="213"/>
      <c r="S61" s="213"/>
      <c r="T61" s="213"/>
      <c r="U61" s="213"/>
      <c r="V61" s="213"/>
      <c r="W61" s="213"/>
      <c r="X61" s="213"/>
      <c r="Y61" s="213"/>
      <c r="Z61" s="213"/>
      <c r="AA61" s="213"/>
    </row>
    <row r="62" spans="1:27" s="237" customFormat="1" ht="48" hidden="1" customHeight="1" x14ac:dyDescent="0.25">
      <c r="A62" s="246">
        <v>45097</v>
      </c>
      <c r="B62" s="233" t="s">
        <v>8510</v>
      </c>
      <c r="C62" s="238" t="s">
        <v>2126</v>
      </c>
      <c r="D62" s="235" t="str">
        <f>IFERROR(INDEX('MÃ CH'!$C$3:$C$3936,MATCH('Hàng đổi'!$C62,'MÃ CH'!$A$3:$A$3936,0)),"")</f>
        <v>6 Bà Hom, Phường 13, Quận 6, Thành phố Hồ Chí Minh, Việt Nam</v>
      </c>
      <c r="E62" s="213">
        <v>1</v>
      </c>
      <c r="F62" s="213"/>
      <c r="G62" s="213"/>
      <c r="H62" s="213"/>
      <c r="I62" s="213"/>
      <c r="J62" s="213"/>
      <c r="K62" s="213"/>
      <c r="L62" s="213"/>
      <c r="M62" s="213"/>
      <c r="N62" s="213"/>
      <c r="O62" s="213"/>
      <c r="P62" s="213"/>
      <c r="Q62" s="213"/>
      <c r="R62" s="213"/>
      <c r="S62" s="213"/>
      <c r="T62" s="213"/>
      <c r="U62" s="213"/>
      <c r="V62" s="213"/>
      <c r="W62" s="213">
        <v>3</v>
      </c>
      <c r="X62" s="213"/>
      <c r="Y62" s="213"/>
      <c r="Z62" s="213"/>
      <c r="AA62" s="213"/>
    </row>
    <row r="63" spans="1:27" s="237" customFormat="1" ht="48" hidden="1" customHeight="1" x14ac:dyDescent="0.25">
      <c r="A63" s="246">
        <v>45097</v>
      </c>
      <c r="B63" s="233" t="s">
        <v>114</v>
      </c>
      <c r="C63" s="238" t="s">
        <v>11078</v>
      </c>
      <c r="D63" s="235" t="str">
        <f>IFERROR(INDEX('MÃ CH'!$C$3:$C$3936,MATCH('Hàng đổi'!$C63,'MÃ CH'!$A$3:$A$3936,0)),"")</f>
        <v>353 Lê Văn Lương, P.Tân Quy, Quận 7, HCM</v>
      </c>
      <c r="E63" s="213">
        <v>1</v>
      </c>
      <c r="F63" s="213">
        <v>5</v>
      </c>
      <c r="G63" s="213"/>
      <c r="H63" s="213"/>
      <c r="I63" s="213"/>
      <c r="J63" s="213"/>
      <c r="K63" s="213"/>
      <c r="L63" s="213"/>
      <c r="M63" s="213">
        <v>2</v>
      </c>
      <c r="N63" s="213"/>
      <c r="O63" s="213"/>
      <c r="P63" s="213"/>
      <c r="Q63" s="213"/>
      <c r="R63" s="213"/>
      <c r="S63" s="213"/>
      <c r="T63" s="213"/>
      <c r="U63" s="213"/>
      <c r="V63" s="213"/>
      <c r="W63" s="213"/>
      <c r="X63" s="213"/>
      <c r="Y63" s="213"/>
      <c r="Z63" s="213"/>
      <c r="AA63" s="213"/>
    </row>
    <row r="64" spans="1:27" s="237" customFormat="1" ht="48" hidden="1" customHeight="1" x14ac:dyDescent="0.25">
      <c r="A64" s="246">
        <v>45097</v>
      </c>
      <c r="B64" s="233" t="s">
        <v>114</v>
      </c>
      <c r="C64" s="238" t="s">
        <v>11079</v>
      </c>
      <c r="D64" s="235" t="str">
        <f>IFERROR(INDEX('MÃ CH'!$C$3:$C$3936,MATCH('Hàng đổi'!$C64,'MÃ CH'!$A$3:$A$3936,0)),"")</f>
        <v>Tầng trệt, lô B, Khu căn hộ Himlam Riverside, số 0.01-0.02 đường D1, Phường Tân Hưng, Q7, HCM</v>
      </c>
      <c r="E64" s="213">
        <v>1</v>
      </c>
      <c r="F64" s="213"/>
      <c r="G64" s="213"/>
      <c r="H64" s="213"/>
      <c r="I64" s="213">
        <v>1</v>
      </c>
      <c r="J64" s="213"/>
      <c r="K64" s="213"/>
      <c r="L64" s="213"/>
      <c r="M64" s="213"/>
      <c r="N64" s="213"/>
      <c r="O64" s="213"/>
      <c r="P64" s="213"/>
      <c r="Q64" s="213"/>
      <c r="R64" s="213"/>
      <c r="S64" s="213"/>
      <c r="T64" s="213"/>
      <c r="U64" s="213"/>
      <c r="V64" s="213"/>
      <c r="W64" s="213"/>
      <c r="X64" s="213"/>
      <c r="Y64" s="213">
        <v>1</v>
      </c>
      <c r="Z64" s="213"/>
      <c r="AA64" s="213"/>
    </row>
    <row r="65" spans="1:27" s="237" customFormat="1" ht="48" hidden="1" customHeight="1" x14ac:dyDescent="0.25">
      <c r="A65" s="246">
        <v>45097</v>
      </c>
      <c r="B65" s="233" t="s">
        <v>114</v>
      </c>
      <c r="C65" s="238" t="s">
        <v>5171</v>
      </c>
      <c r="D65" s="235" t="str">
        <f>IFERROR(INDEX('MÃ CH'!$C$3:$C$3936,MATCH('Hàng đổi'!$C65,'MÃ CH'!$A$3:$A$3936,0)),"")</f>
        <v>327 Trần Hưng Đạo, Phường Cô Giang, Quận 1, Tp.HCM</v>
      </c>
      <c r="E65" s="213">
        <v>4</v>
      </c>
      <c r="F65" s="213"/>
      <c r="G65" s="213"/>
      <c r="H65" s="213"/>
      <c r="I65" s="213">
        <v>3</v>
      </c>
      <c r="J65" s="213">
        <v>3</v>
      </c>
      <c r="K65" s="213"/>
      <c r="L65" s="213"/>
      <c r="M65" s="213"/>
      <c r="N65" s="213"/>
      <c r="O65" s="213"/>
      <c r="P65" s="213"/>
      <c r="Q65" s="213"/>
      <c r="R65" s="213"/>
      <c r="S65" s="213"/>
      <c r="T65" s="213"/>
      <c r="U65" s="213"/>
      <c r="V65" s="213"/>
      <c r="W65" s="213"/>
      <c r="X65" s="213">
        <v>4</v>
      </c>
      <c r="Y65" s="213"/>
      <c r="Z65" s="213"/>
      <c r="AA65" s="213"/>
    </row>
    <row r="66" spans="1:27" s="237" customFormat="1" ht="48" hidden="1" customHeight="1" x14ac:dyDescent="0.25">
      <c r="A66" s="246">
        <v>45097</v>
      </c>
      <c r="B66" s="233" t="s">
        <v>8503</v>
      </c>
      <c r="C66" s="238" t="s">
        <v>11081</v>
      </c>
      <c r="D66" s="235" t="str">
        <f>IFERROR(INDEX('MÃ CH'!$C$3:$C$3936,MATCH('Hàng đổi'!$C66,'MÃ CH'!$A$3:$A$3936,0)),"")</f>
        <v>262 Tân Hương, P.Tân Quý, Q.Tân Phú, HCM</v>
      </c>
      <c r="E66" s="213">
        <v>2</v>
      </c>
      <c r="F66" s="213"/>
      <c r="G66" s="213"/>
      <c r="H66" s="213"/>
      <c r="I66" s="213"/>
      <c r="J66" s="213"/>
      <c r="K66" s="213"/>
      <c r="L66" s="213"/>
      <c r="M66" s="213"/>
      <c r="N66" s="213"/>
      <c r="O66" s="213"/>
      <c r="P66" s="213"/>
      <c r="Q66" s="213"/>
      <c r="R66" s="213"/>
      <c r="S66" s="213"/>
      <c r="T66" s="213"/>
      <c r="U66" s="213"/>
      <c r="V66" s="213"/>
      <c r="W66" s="213"/>
      <c r="X66" s="213"/>
      <c r="Y66" s="213"/>
      <c r="Z66" s="213"/>
      <c r="AA66" s="213"/>
    </row>
    <row r="67" spans="1:27" s="237" customFormat="1" ht="48" hidden="1" customHeight="1" x14ac:dyDescent="0.25">
      <c r="A67" s="246">
        <v>45097</v>
      </c>
      <c r="B67" s="233" t="s">
        <v>113</v>
      </c>
      <c r="C67" s="238" t="s">
        <v>11090</v>
      </c>
      <c r="D67" s="235" t="str">
        <f>IFERROR(INDEX('MÃ CH'!$C$3:$C$3936,MATCH('Hàng đổi'!$C67,'MÃ CH'!$A$3:$A$3936,0)),"")</f>
        <v>163 Phan Đăng Lưu, Phường 1, Quận Phú Nhuận, HCM</v>
      </c>
      <c r="E67" s="213">
        <v>1</v>
      </c>
      <c r="F67" s="213"/>
      <c r="G67" s="213"/>
      <c r="H67" s="213"/>
      <c r="I67" s="213"/>
      <c r="J67" s="213"/>
      <c r="K67" s="213"/>
      <c r="L67" s="213"/>
      <c r="M67" s="213"/>
      <c r="N67" s="213">
        <v>3</v>
      </c>
      <c r="O67" s="213"/>
      <c r="P67" s="213"/>
      <c r="Q67" s="213"/>
      <c r="R67" s="213"/>
      <c r="S67" s="213"/>
      <c r="T67" s="213"/>
      <c r="U67" s="213"/>
      <c r="V67" s="213"/>
      <c r="W67" s="213"/>
      <c r="X67" s="213"/>
      <c r="Y67" s="213">
        <v>1</v>
      </c>
      <c r="Z67" s="213"/>
      <c r="AA67" s="213"/>
    </row>
    <row r="68" spans="1:27" s="237" customFormat="1" ht="48" hidden="1" customHeight="1" x14ac:dyDescent="0.25">
      <c r="A68" s="246">
        <v>45097</v>
      </c>
      <c r="B68" s="233" t="s">
        <v>113</v>
      </c>
      <c r="C68" s="238" t="s">
        <v>11091</v>
      </c>
      <c r="D68" s="235" t="str">
        <f>IFERROR(INDEX('MÃ CH'!$C$3:$C$3936,MATCH('Hàng đổi'!$C68,'MÃ CH'!$A$3:$A$3936,0)),"")</f>
        <v>195/9 XVNT, P.17, Q.Bình Thạnh, HCM</v>
      </c>
      <c r="E68" s="213">
        <v>1</v>
      </c>
      <c r="F68" s="213"/>
      <c r="G68" s="213"/>
      <c r="H68" s="213"/>
      <c r="I68" s="213"/>
      <c r="J68" s="213"/>
      <c r="K68" s="213"/>
      <c r="L68" s="213"/>
      <c r="M68" s="213"/>
      <c r="N68" s="213"/>
      <c r="O68" s="213"/>
      <c r="P68" s="213"/>
      <c r="Q68" s="213"/>
      <c r="R68" s="213"/>
      <c r="S68" s="213"/>
      <c r="T68" s="213"/>
      <c r="U68" s="213"/>
      <c r="V68" s="213"/>
      <c r="W68" s="213"/>
      <c r="X68" s="213"/>
      <c r="Y68" s="213"/>
      <c r="Z68" s="213"/>
      <c r="AA68" s="213"/>
    </row>
    <row r="69" spans="1:27" s="237" customFormat="1" ht="48" hidden="1" customHeight="1" x14ac:dyDescent="0.25">
      <c r="A69" s="246">
        <v>45097</v>
      </c>
      <c r="B69" s="233" t="s">
        <v>113</v>
      </c>
      <c r="C69" s="238" t="s">
        <v>5484</v>
      </c>
      <c r="D69" s="235" t="str">
        <f>IFERROR(INDEX('MÃ CH'!$C$3:$C$3936,MATCH('Hàng đổi'!$C69,'MÃ CH'!$A$3:$A$3936,0)),"")</f>
        <v>231 Nguyễn Thị Định , P. Bình Trưng Tây , Q. 2 , TP. Hồ Chí Minh, Việt Nam</v>
      </c>
      <c r="E69" s="213">
        <v>6</v>
      </c>
      <c r="F69" s="213"/>
      <c r="G69" s="213"/>
      <c r="H69" s="213"/>
      <c r="I69" s="213"/>
      <c r="J69" s="213"/>
      <c r="K69" s="213"/>
      <c r="L69" s="213"/>
      <c r="M69" s="213">
        <v>1</v>
      </c>
      <c r="N69" s="213"/>
      <c r="O69" s="213"/>
      <c r="P69" s="213"/>
      <c r="Q69" s="213"/>
      <c r="R69" s="213"/>
      <c r="S69" s="213"/>
      <c r="T69" s="213"/>
      <c r="U69" s="213"/>
      <c r="V69" s="213"/>
      <c r="W69" s="213"/>
      <c r="X69" s="213"/>
      <c r="Y69" s="213"/>
      <c r="Z69" s="213"/>
      <c r="AA69" s="213"/>
    </row>
    <row r="70" spans="1:27" s="237" customFormat="1" ht="48" hidden="1" customHeight="1" x14ac:dyDescent="0.25">
      <c r="A70" s="246">
        <v>45097</v>
      </c>
      <c r="B70" s="233" t="s">
        <v>113</v>
      </c>
      <c r="C70" s="238" t="s">
        <v>11092</v>
      </c>
      <c r="D70" s="235" t="str">
        <f>IFERROR(INDEX('MÃ CH'!$C$3:$C$3936,MATCH('Hàng đổi'!$C70,'MÃ CH'!$A$3:$A$3936,0)),"")</f>
        <v>Tầng 1 (trệt) , Block A Ehome S, Đường số 9, Khu phố 2, Phường Phú Hữu, Quận 9, TP.Hồ Chí Minh.</v>
      </c>
      <c r="E70" s="213"/>
      <c r="F70" s="213"/>
      <c r="G70" s="213"/>
      <c r="H70" s="213"/>
      <c r="I70" s="213"/>
      <c r="J70" s="213"/>
      <c r="K70" s="213"/>
      <c r="L70" s="213"/>
      <c r="M70" s="213"/>
      <c r="N70" s="213"/>
      <c r="O70" s="213"/>
      <c r="P70" s="213">
        <v>4</v>
      </c>
      <c r="Q70" s="213"/>
      <c r="R70" s="213"/>
      <c r="S70" s="213"/>
      <c r="T70" s="213"/>
      <c r="U70" s="213"/>
      <c r="V70" s="213"/>
      <c r="W70" s="213"/>
      <c r="X70" s="213"/>
      <c r="Y70" s="213"/>
      <c r="Z70" s="213"/>
      <c r="AA70" s="213"/>
    </row>
    <row r="71" spans="1:27" s="237" customFormat="1" ht="48" hidden="1" customHeight="1" x14ac:dyDescent="0.25">
      <c r="A71" s="246">
        <v>45097</v>
      </c>
      <c r="B71" s="233" t="s">
        <v>113</v>
      </c>
      <c r="C71" s="238" t="s">
        <v>11093</v>
      </c>
      <c r="D71" s="235" t="str">
        <f>IFERROR(INDEX('MÃ CH'!$C$3:$C$3936,MATCH('Hàng đổi'!$C71,'MÃ CH'!$A$3:$A$3936,0)),"")</f>
        <v>33/23 Gò Cát, P. Phú Hữu, TP. Thủ Đức, TP. HCM TP. Hồ Chí Minh Việt Nam</v>
      </c>
      <c r="E71" s="213"/>
      <c r="F71" s="213">
        <v>1</v>
      </c>
      <c r="G71" s="213"/>
      <c r="H71" s="213"/>
      <c r="I71" s="213"/>
      <c r="J71" s="213"/>
      <c r="K71" s="213"/>
      <c r="L71" s="213"/>
      <c r="M71" s="213"/>
      <c r="N71" s="213"/>
      <c r="O71" s="213"/>
      <c r="P71" s="213"/>
      <c r="Q71" s="213"/>
      <c r="R71" s="213"/>
      <c r="S71" s="213"/>
      <c r="T71" s="213"/>
      <c r="U71" s="213"/>
      <c r="V71" s="213"/>
      <c r="W71" s="213"/>
      <c r="X71" s="213"/>
      <c r="Y71" s="213"/>
      <c r="Z71" s="213"/>
      <c r="AA71" s="213"/>
    </row>
    <row r="72" spans="1:27" s="237" customFormat="1" ht="48" hidden="1" customHeight="1" x14ac:dyDescent="0.25">
      <c r="A72" s="246">
        <v>45097</v>
      </c>
      <c r="B72" s="233" t="s">
        <v>113</v>
      </c>
      <c r="C72" s="238" t="s">
        <v>11094</v>
      </c>
      <c r="D72" s="235" t="str">
        <f>IFERROR(INDEX('MÃ CH'!$C$3:$C$3936,MATCH('Hàng đổi'!$C72,'MÃ CH'!$A$3:$A$3936,0)),"")</f>
        <v>A 126A Man Thiện, P. TNPA, Quận 9</v>
      </c>
      <c r="E72" s="213">
        <v>2</v>
      </c>
      <c r="F72" s="213"/>
      <c r="G72" s="213">
        <v>1</v>
      </c>
      <c r="H72" s="213"/>
      <c r="I72" s="213"/>
      <c r="J72" s="213"/>
      <c r="K72" s="213"/>
      <c r="L72" s="213"/>
      <c r="M72" s="213"/>
      <c r="N72" s="213">
        <v>2</v>
      </c>
      <c r="O72" s="213"/>
      <c r="P72" s="213"/>
      <c r="Q72" s="213"/>
      <c r="R72" s="213"/>
      <c r="S72" s="213"/>
      <c r="T72" s="213"/>
      <c r="U72" s="213"/>
      <c r="V72" s="213"/>
      <c r="W72" s="213"/>
      <c r="X72" s="213"/>
      <c r="Y72" s="213"/>
      <c r="Z72" s="213"/>
      <c r="AA72" s="213"/>
    </row>
    <row r="73" spans="1:27" s="237" customFormat="1" ht="48" hidden="1" customHeight="1" x14ac:dyDescent="0.25">
      <c r="A73" s="246">
        <v>45097</v>
      </c>
      <c r="B73" s="233" t="s">
        <v>113</v>
      </c>
      <c r="C73" s="238" t="s">
        <v>11095</v>
      </c>
      <c r="D73" s="235" t="str">
        <f>IFERROR(INDEX('MÃ CH'!$C$3:$C$3936,MATCH('Hàng đổi'!$C73,'MÃ CH'!$A$3:$A$3936,0)),"")</f>
        <v>138A Lã Xuân Oai, Phường Tăng Nhơn Phú A, Quận 9, Tp.HCM</v>
      </c>
      <c r="E73" s="213"/>
      <c r="F73" s="213"/>
      <c r="G73" s="213"/>
      <c r="H73" s="213"/>
      <c r="I73" s="213"/>
      <c r="J73" s="213"/>
      <c r="K73" s="213"/>
      <c r="L73" s="213"/>
      <c r="M73" s="213"/>
      <c r="N73" s="213"/>
      <c r="O73" s="213"/>
      <c r="P73" s="213"/>
      <c r="Q73" s="213"/>
      <c r="R73" s="213"/>
      <c r="S73" s="213"/>
      <c r="T73" s="213"/>
      <c r="U73" s="213">
        <v>2</v>
      </c>
      <c r="V73" s="213"/>
      <c r="W73" s="213">
        <v>1</v>
      </c>
      <c r="X73" s="213"/>
      <c r="Y73" s="213"/>
      <c r="Z73" s="213"/>
      <c r="AA73" s="213" t="s">
        <v>11166</v>
      </c>
    </row>
    <row r="74" spans="1:27" s="237" customFormat="1" ht="48" hidden="1" customHeight="1" x14ac:dyDescent="0.25">
      <c r="A74" s="246">
        <v>45097</v>
      </c>
      <c r="B74" s="233" t="s">
        <v>114</v>
      </c>
      <c r="C74" s="238" t="s">
        <v>11096</v>
      </c>
      <c r="D74" s="235" t="str">
        <f>IFERROR(INDEX('MÃ CH'!$C$3:$C$3936,MATCH('Hàng đổi'!$C74,'MÃ CH'!$A$3:$A$3936,0)),"")</f>
        <v>D1-14 Dự án Belleza tại Phạm Hữu Lầu, Phường Phú Mỹ, Quận 7, Tp.HCM</v>
      </c>
      <c r="E74" s="213"/>
      <c r="F74" s="213"/>
      <c r="G74" s="213"/>
      <c r="H74" s="213"/>
      <c r="I74" s="213"/>
      <c r="J74" s="213"/>
      <c r="K74" s="213"/>
      <c r="L74" s="213"/>
      <c r="M74" s="213"/>
      <c r="N74" s="213"/>
      <c r="O74" s="213"/>
      <c r="P74" s="213"/>
      <c r="Q74" s="213"/>
      <c r="R74" s="213"/>
      <c r="S74" s="213"/>
      <c r="T74" s="213">
        <v>3</v>
      </c>
      <c r="U74" s="213"/>
      <c r="V74" s="213"/>
      <c r="W74" s="213"/>
      <c r="X74" s="213"/>
      <c r="Y74" s="213"/>
      <c r="Z74" s="213"/>
      <c r="AA74" s="213"/>
    </row>
    <row r="75" spans="1:27" s="237" customFormat="1" ht="48" hidden="1" customHeight="1" x14ac:dyDescent="0.25">
      <c r="A75" s="246">
        <v>45097</v>
      </c>
      <c r="B75" s="233" t="s">
        <v>114</v>
      </c>
      <c r="C75" s="238" t="s">
        <v>11097</v>
      </c>
      <c r="D75" s="235" t="str">
        <f>IFERROR(INDEX('MÃ CH'!$C$3:$C$3936,MATCH('Hàng đổi'!$C75,'MÃ CH'!$A$3:$A$3936,0)),"")</f>
        <v>Tầng 01, Block C, Thuộc khu Hoàng Anh Thanh Bình, P.Tân Hưng, Q.7</v>
      </c>
      <c r="E75" s="213"/>
      <c r="F75" s="213">
        <v>3</v>
      </c>
      <c r="G75" s="213"/>
      <c r="H75" s="213"/>
      <c r="I75" s="213"/>
      <c r="J75" s="213"/>
      <c r="K75" s="213"/>
      <c r="L75" s="213"/>
      <c r="M75" s="213"/>
      <c r="N75" s="213"/>
      <c r="O75" s="213"/>
      <c r="P75" s="213"/>
      <c r="Q75" s="213"/>
      <c r="R75" s="213"/>
      <c r="S75" s="213"/>
      <c r="T75" s="213"/>
      <c r="U75" s="213"/>
      <c r="V75" s="213"/>
      <c r="W75" s="213"/>
      <c r="X75" s="213"/>
      <c r="Y75" s="213"/>
      <c r="Z75" s="213"/>
      <c r="AA75" s="213" t="s">
        <v>11127</v>
      </c>
    </row>
    <row r="76" spans="1:27" s="237" customFormat="1" ht="48" hidden="1" customHeight="1" x14ac:dyDescent="0.25">
      <c r="A76" s="246">
        <v>45097</v>
      </c>
      <c r="B76" s="233" t="s">
        <v>114</v>
      </c>
      <c r="C76" s="238" t="s">
        <v>11098</v>
      </c>
      <c r="D76" s="235" t="str">
        <f>IFERROR(INDEX('MÃ CH'!$C$3:$C$3936,MATCH('Hàng đổi'!$C76,'MÃ CH'!$A$3:$A$3936,0)),"")</f>
        <v>136/6A Nguyễn Văn Tạo, Ấp 1, Xã Hiệp Phước, Huyện Nhà Bè</v>
      </c>
      <c r="E76" s="213">
        <v>2</v>
      </c>
      <c r="F76" s="213">
        <v>3</v>
      </c>
      <c r="G76" s="213"/>
      <c r="H76" s="213"/>
      <c r="I76" s="213"/>
      <c r="J76" s="213"/>
      <c r="K76" s="213">
        <v>4</v>
      </c>
      <c r="L76" s="213"/>
      <c r="M76" s="213"/>
      <c r="N76" s="213"/>
      <c r="O76" s="213"/>
      <c r="P76" s="213"/>
      <c r="Q76" s="213"/>
      <c r="R76" s="213"/>
      <c r="S76" s="213"/>
      <c r="T76" s="213"/>
      <c r="U76" s="213"/>
      <c r="V76" s="213"/>
      <c r="W76" s="213"/>
      <c r="X76" s="213"/>
      <c r="Y76" s="213"/>
      <c r="Z76" s="213"/>
      <c r="AA76" s="213"/>
    </row>
    <row r="77" spans="1:27" s="237" customFormat="1" ht="48" hidden="1" customHeight="1" x14ac:dyDescent="0.25">
      <c r="A77" s="246">
        <v>45097</v>
      </c>
      <c r="B77" s="233" t="s">
        <v>114</v>
      </c>
      <c r="C77" s="238" t="s">
        <v>11099</v>
      </c>
      <c r="D77" s="235" t="str">
        <f>IFERROR(INDEX('MÃ CH'!$C$3:$C$3936,MATCH('Hàng đổi'!$C77,'MÃ CH'!$A$3:$A$3936,0)),"")</f>
        <v>444 Nguyễn Văn Tạo , Ấp 2, Xã Long Thới, Huyện Nhà Bè</v>
      </c>
      <c r="E77" s="213"/>
      <c r="F77" s="213"/>
      <c r="G77" s="213"/>
      <c r="H77" s="213"/>
      <c r="I77" s="213"/>
      <c r="J77" s="213"/>
      <c r="K77" s="213">
        <v>2</v>
      </c>
      <c r="L77" s="213"/>
      <c r="M77" s="213"/>
      <c r="N77" s="213"/>
      <c r="O77" s="213"/>
      <c r="P77" s="213"/>
      <c r="Q77" s="213"/>
      <c r="R77" s="213"/>
      <c r="S77" s="213"/>
      <c r="T77" s="213"/>
      <c r="U77" s="213"/>
      <c r="V77" s="213"/>
      <c r="W77" s="213"/>
      <c r="X77" s="213"/>
      <c r="Y77" s="213"/>
      <c r="Z77" s="213"/>
      <c r="AA77" s="213"/>
    </row>
    <row r="78" spans="1:27" s="237" customFormat="1" ht="48" hidden="1" customHeight="1" x14ac:dyDescent="0.25">
      <c r="A78" s="246">
        <v>45097</v>
      </c>
      <c r="B78" s="233" t="s">
        <v>114</v>
      </c>
      <c r="C78" s="238" t="s">
        <v>11100</v>
      </c>
      <c r="D78" s="235" t="str">
        <f>IFERROR(INDEX('MÃ CH'!$C$3:$C$3936,MATCH('Hàng đổi'!$C78,'MÃ CH'!$A$3:$A$3936,0)),"")</f>
        <v>1131A - 1131B Lê Văn Lương, Ấp 3, Xã Phước Kiển, Huyện Nhà Bè</v>
      </c>
      <c r="E78" s="213">
        <v>1</v>
      </c>
      <c r="F78" s="213"/>
      <c r="G78" s="213"/>
      <c r="H78" s="213"/>
      <c r="I78" s="213"/>
      <c r="J78" s="213"/>
      <c r="K78" s="213"/>
      <c r="L78" s="213"/>
      <c r="M78" s="213"/>
      <c r="N78" s="213"/>
      <c r="O78" s="213"/>
      <c r="P78" s="213"/>
      <c r="Q78" s="213"/>
      <c r="R78" s="213"/>
      <c r="S78" s="213"/>
      <c r="T78" s="213"/>
      <c r="U78" s="213"/>
      <c r="V78" s="213"/>
      <c r="W78" s="213"/>
      <c r="X78" s="213"/>
      <c r="Y78" s="213"/>
      <c r="Z78" s="213"/>
      <c r="AA78" s="213"/>
    </row>
    <row r="79" spans="1:27" s="237" customFormat="1" ht="48" hidden="1" customHeight="1" x14ac:dyDescent="0.25">
      <c r="A79" s="246">
        <v>45097</v>
      </c>
      <c r="B79" s="233" t="s">
        <v>8510</v>
      </c>
      <c r="C79" s="238" t="s">
        <v>11102</v>
      </c>
      <c r="D79" s="235" t="str">
        <f>IFERROR(INDEX('MÃ CH'!$C$3:$C$3936,MATCH('Hàng đổi'!$C79,'MÃ CH'!$A$3:$A$3936,0)),"")</f>
        <v>PS 11 Chung cư Pegasuite 1002 Tạ Quang Bửu, phường 6, quận 8, thành phố Hồ Chí Minh</v>
      </c>
      <c r="E79" s="213"/>
      <c r="F79" s="213"/>
      <c r="G79" s="213"/>
      <c r="H79" s="213">
        <v>3</v>
      </c>
      <c r="I79" s="213"/>
      <c r="J79" s="213"/>
      <c r="K79" s="213"/>
      <c r="L79" s="213"/>
      <c r="M79" s="213"/>
      <c r="N79" s="213"/>
      <c r="O79" s="213"/>
      <c r="P79" s="213"/>
      <c r="Q79" s="213"/>
      <c r="R79" s="213"/>
      <c r="S79" s="213">
        <v>1</v>
      </c>
      <c r="T79" s="213"/>
      <c r="U79" s="213"/>
      <c r="V79" s="213"/>
      <c r="W79" s="213"/>
      <c r="X79" s="213"/>
      <c r="Y79" s="213"/>
      <c r="Z79" s="213"/>
      <c r="AA79" s="213"/>
    </row>
    <row r="80" spans="1:27" s="237" customFormat="1" ht="48" hidden="1" customHeight="1" x14ac:dyDescent="0.25">
      <c r="A80" s="246">
        <v>45097</v>
      </c>
      <c r="B80" s="233" t="s">
        <v>8510</v>
      </c>
      <c r="C80" s="238" t="s">
        <v>2248</v>
      </c>
      <c r="D80" s="235" t="str">
        <f>IFERROR(INDEX('MÃ CH'!$C$3:$C$3936,MATCH('Hàng đổi'!$C80,'MÃ CH'!$A$3:$A$3936,0)),"")</f>
        <v>Trung tâm Thương mại - văn hóa - dịch vụ - giải trí, 497 Hòa Hảo, Phường 07, Quận 10, Thành phố Hồ Chí Minh, Việt Nam</v>
      </c>
      <c r="E80" s="213"/>
      <c r="F80" s="213"/>
      <c r="G80" s="213"/>
      <c r="H80" s="213"/>
      <c r="I80" s="213"/>
      <c r="J80" s="213"/>
      <c r="K80" s="213"/>
      <c r="L80" s="213"/>
      <c r="M80" s="213"/>
      <c r="N80" s="213"/>
      <c r="O80" s="213"/>
      <c r="P80" s="213"/>
      <c r="Q80" s="213">
        <v>1</v>
      </c>
      <c r="R80" s="213">
        <v>1</v>
      </c>
      <c r="S80" s="213"/>
      <c r="T80" s="213"/>
      <c r="U80" s="213"/>
      <c r="V80" s="213"/>
      <c r="W80" s="213">
        <v>1</v>
      </c>
      <c r="X80" s="213"/>
      <c r="Y80" s="213"/>
      <c r="Z80" s="213"/>
      <c r="AA80" s="213" t="s">
        <v>11103</v>
      </c>
    </row>
    <row r="81" spans="1:27" s="237" customFormat="1" ht="48" hidden="1" customHeight="1" x14ac:dyDescent="0.25">
      <c r="A81" s="246">
        <v>45097</v>
      </c>
      <c r="B81" s="233" t="s">
        <v>8510</v>
      </c>
      <c r="C81" s="238" t="s">
        <v>11104</v>
      </c>
      <c r="D81" s="235" t="str">
        <f>IFERROR(INDEX('MÃ CH'!$C$3:$C$3936,MATCH('Hàng đổi'!$C81,'MÃ CH'!$A$3:$A$3936,0)),"")</f>
        <v>Q8, HCM</v>
      </c>
      <c r="E81" s="213">
        <v>4</v>
      </c>
      <c r="F81" s="213"/>
      <c r="G81" s="213"/>
      <c r="H81" s="213"/>
      <c r="I81" s="213"/>
      <c r="J81" s="213"/>
      <c r="K81" s="213"/>
      <c r="L81" s="213"/>
      <c r="M81" s="213"/>
      <c r="N81" s="213"/>
      <c r="O81" s="213"/>
      <c r="P81" s="213"/>
      <c r="Q81" s="213"/>
      <c r="R81" s="213"/>
      <c r="S81" s="213"/>
      <c r="T81" s="213"/>
      <c r="U81" s="213"/>
      <c r="V81" s="213"/>
      <c r="W81" s="213"/>
      <c r="X81" s="213"/>
      <c r="Y81" s="213"/>
      <c r="Z81" s="213"/>
      <c r="AA81" s="213"/>
    </row>
    <row r="82" spans="1:27" s="237" customFormat="1" ht="48" hidden="1" customHeight="1" x14ac:dyDescent="0.25">
      <c r="A82" s="246">
        <v>45097</v>
      </c>
      <c r="B82" s="233" t="s">
        <v>8510</v>
      </c>
      <c r="C82" s="238" t="s">
        <v>11105</v>
      </c>
      <c r="D82" s="235" t="str">
        <f>IFERROR(INDEX('MÃ CH'!$C$3:$C$3936,MATCH('Hàng đổi'!$C82,'MÃ CH'!$A$3:$A$3936,0)),"")</f>
        <v>3419C Phạm Thế Hiển, P7,Quận 8, TPHCM</v>
      </c>
      <c r="E82" s="213"/>
      <c r="F82" s="213"/>
      <c r="G82" s="213"/>
      <c r="H82" s="213"/>
      <c r="I82" s="213"/>
      <c r="J82" s="213"/>
      <c r="K82" s="213"/>
      <c r="L82" s="213"/>
      <c r="M82" s="213"/>
      <c r="N82" s="213"/>
      <c r="O82" s="213"/>
      <c r="P82" s="213"/>
      <c r="Q82" s="213">
        <v>3</v>
      </c>
      <c r="R82" s="213"/>
      <c r="S82" s="213"/>
      <c r="T82" s="213"/>
      <c r="U82" s="213"/>
      <c r="V82" s="213"/>
      <c r="W82" s="213"/>
      <c r="X82" s="213"/>
      <c r="Y82" s="213"/>
      <c r="Z82" s="213"/>
      <c r="AA82" s="213"/>
    </row>
    <row r="83" spans="1:27" s="237" customFormat="1" ht="48" hidden="1" customHeight="1" x14ac:dyDescent="0.25">
      <c r="A83" s="246">
        <v>45097</v>
      </c>
      <c r="B83" s="233" t="s">
        <v>10979</v>
      </c>
      <c r="C83" s="238" t="s">
        <v>11108</v>
      </c>
      <c r="D83" s="235" t="str">
        <f>IFERROR(INDEX('MÃ CH'!$C$3:$C$3936,MATCH('Hàng đổi'!$C83,'MÃ CH'!$A$3:$A$3936,0)),"")</f>
        <v>12/6B Trần Văn Mười, Xã Xuân Thới Đông, Hóc Môn, TP. HCM</v>
      </c>
      <c r="E83" s="213">
        <v>1</v>
      </c>
      <c r="F83" s="213"/>
      <c r="G83" s="213"/>
      <c r="H83" s="213"/>
      <c r="I83" s="213"/>
      <c r="J83" s="213"/>
      <c r="K83" s="213"/>
      <c r="L83" s="213"/>
      <c r="M83" s="213"/>
      <c r="N83" s="213">
        <v>1</v>
      </c>
      <c r="O83" s="213"/>
      <c r="P83" s="213"/>
      <c r="Q83" s="213">
        <v>1</v>
      </c>
      <c r="R83" s="213"/>
      <c r="S83" s="213"/>
      <c r="T83" s="213"/>
      <c r="U83" s="213"/>
      <c r="V83" s="213"/>
      <c r="W83" s="213">
        <v>1</v>
      </c>
      <c r="X83" s="213"/>
      <c r="Y83" s="213"/>
      <c r="Z83" s="213"/>
      <c r="AA83" s="213"/>
    </row>
    <row r="84" spans="1:27" s="237" customFormat="1" ht="48" hidden="1" customHeight="1" x14ac:dyDescent="0.25">
      <c r="A84" s="246">
        <v>45097</v>
      </c>
      <c r="B84" s="233" t="s">
        <v>10979</v>
      </c>
      <c r="C84" s="238" t="s">
        <v>11109</v>
      </c>
      <c r="D84" s="235" t="str">
        <f>IFERROR(INDEX('MÃ CH'!$C$3:$C$3936,MATCH('Hàng đổi'!$C84,'MÃ CH'!$A$3:$A$3936,0)),"")</f>
        <v>551 Thống Nhất, Phường 16, Quận Gò Vấp, HCM</v>
      </c>
      <c r="E84" s="213"/>
      <c r="F84" s="213"/>
      <c r="G84" s="213"/>
      <c r="H84" s="213"/>
      <c r="I84" s="213"/>
      <c r="J84" s="213"/>
      <c r="K84" s="213"/>
      <c r="L84" s="213"/>
      <c r="M84" s="213">
        <v>1</v>
      </c>
      <c r="N84" s="213"/>
      <c r="O84" s="213"/>
      <c r="P84" s="213"/>
      <c r="Q84" s="213"/>
      <c r="R84" s="213"/>
      <c r="S84" s="213"/>
      <c r="T84" s="213"/>
      <c r="U84" s="213"/>
      <c r="V84" s="213"/>
      <c r="W84" s="213"/>
      <c r="X84" s="213"/>
      <c r="Y84" s="213"/>
      <c r="Z84" s="213"/>
      <c r="AA84" s="213"/>
    </row>
    <row r="85" spans="1:27" s="237" customFormat="1" ht="48" hidden="1" customHeight="1" x14ac:dyDescent="0.25">
      <c r="A85" s="246">
        <v>45097</v>
      </c>
      <c r="B85" s="233" t="s">
        <v>10979</v>
      </c>
      <c r="C85" s="238" t="s">
        <v>11110</v>
      </c>
      <c r="D85" s="235" t="str">
        <f>IFERROR(INDEX('MÃ CH'!$C$3:$C$3936,MATCH('Hàng đổi'!$C85,'MÃ CH'!$A$3:$A$3936,0)),"")</f>
        <v>863 Quốc Lộ 22, Ấp Chợ, Xã Phước Thạnh, Huyện Củ Chi, HCM</v>
      </c>
      <c r="E85" s="213">
        <v>1</v>
      </c>
      <c r="F85" s="213"/>
      <c r="G85" s="213"/>
      <c r="H85" s="213"/>
      <c r="I85" s="213"/>
      <c r="J85" s="213"/>
      <c r="K85" s="213">
        <v>1</v>
      </c>
      <c r="L85" s="213"/>
      <c r="M85" s="213"/>
      <c r="N85" s="213"/>
      <c r="O85" s="213"/>
      <c r="P85" s="213"/>
      <c r="Q85" s="213"/>
      <c r="R85" s="213"/>
      <c r="S85" s="213"/>
      <c r="T85" s="213"/>
      <c r="U85" s="213"/>
      <c r="V85" s="213"/>
      <c r="W85" s="213"/>
      <c r="X85" s="213"/>
      <c r="Y85" s="213"/>
      <c r="Z85" s="213"/>
      <c r="AA85" s="213"/>
    </row>
    <row r="86" spans="1:27" s="237" customFormat="1" ht="48" hidden="1" customHeight="1" x14ac:dyDescent="0.25">
      <c r="A86" s="246">
        <v>45097</v>
      </c>
      <c r="B86" s="233" t="s">
        <v>10979</v>
      </c>
      <c r="C86" s="248" t="s">
        <v>1955</v>
      </c>
      <c r="D86" s="235" t="str">
        <f>IFERROR(INDEX('MÃ CH'!$C$3:$C$3936,MATCH('Hàng đổi'!$C86,'MÃ CH'!$A$3:$A$3936,0)),"")</f>
        <v>357 Quốc lộ 22, ấp Thượng, Xã Tân Thông Hội, Huyện Củ Chi, Thành phố Hồ Chí Minh, Việt Nam</v>
      </c>
      <c r="E86" s="213">
        <v>2</v>
      </c>
      <c r="F86" s="213"/>
      <c r="G86" s="213"/>
      <c r="H86" s="213"/>
      <c r="I86" s="213"/>
      <c r="J86" s="213"/>
      <c r="K86" s="213"/>
      <c r="L86" s="213"/>
      <c r="M86" s="213"/>
      <c r="N86" s="213"/>
      <c r="O86" s="213"/>
      <c r="P86" s="213">
        <v>4</v>
      </c>
      <c r="Q86" s="213"/>
      <c r="R86" s="213"/>
      <c r="S86" s="213"/>
      <c r="T86" s="213"/>
      <c r="U86" s="213"/>
      <c r="V86" s="213"/>
      <c r="W86" s="213"/>
      <c r="X86" s="213"/>
      <c r="Y86" s="213"/>
      <c r="Z86" s="213"/>
      <c r="AA86" s="213" t="s">
        <v>11111</v>
      </c>
    </row>
    <row r="87" spans="1:27" s="237" customFormat="1" ht="48" hidden="1" customHeight="1" x14ac:dyDescent="0.25">
      <c r="A87" s="246">
        <v>45098</v>
      </c>
      <c r="B87" s="233" t="s">
        <v>114</v>
      </c>
      <c r="C87" s="238" t="s">
        <v>2102</v>
      </c>
      <c r="D87" s="235" t="str">
        <f>IFERROR(INDEX('MÃ CH'!$C$3:$C$3936,MATCH('Hàng đổi'!$C87,'MÃ CH'!$A$3:$A$3936,0)),"")</f>
        <v>1362 Đường Huỳnh Tấn Phát, Khu Phố 1, Phường Phú Mỹ, Quận 7, Thành phố Hồ Chí Minh, Việt Nam</v>
      </c>
      <c r="E87" s="213">
        <v>1</v>
      </c>
      <c r="F87" s="213"/>
      <c r="G87" s="213"/>
      <c r="H87" s="213"/>
      <c r="I87" s="213"/>
      <c r="J87" s="213"/>
      <c r="K87" s="213"/>
      <c r="L87" s="213"/>
      <c r="M87" s="213"/>
      <c r="N87" s="213"/>
      <c r="O87" s="213"/>
      <c r="P87" s="213"/>
      <c r="Q87" s="213">
        <v>1</v>
      </c>
      <c r="R87" s="213"/>
      <c r="S87" s="213"/>
      <c r="T87" s="213"/>
      <c r="U87" s="213"/>
      <c r="V87" s="213"/>
      <c r="W87" s="213"/>
      <c r="X87" s="213"/>
      <c r="Y87" s="213"/>
      <c r="Z87" s="213"/>
      <c r="AA87" s="213" t="s">
        <v>11111</v>
      </c>
    </row>
    <row r="88" spans="1:27" s="237" customFormat="1" ht="48" hidden="1" customHeight="1" x14ac:dyDescent="0.25">
      <c r="A88" s="246">
        <v>45098</v>
      </c>
      <c r="B88" s="233" t="s">
        <v>114</v>
      </c>
      <c r="C88" s="238" t="s">
        <v>11112</v>
      </c>
      <c r="D88" s="235" t="str">
        <f>IFERROR(INDEX('MÃ CH'!$C$3:$C$3936,MATCH('Hàng đổi'!$C88,'MÃ CH'!$A$3:$A$3936,0)),"")</f>
        <v>92A30, Khu dân cư Savimex, KP3, Phường Phú Thuận, Quận 7, Tp.HCM</v>
      </c>
      <c r="E88" s="213">
        <v>2</v>
      </c>
      <c r="F88" s="213"/>
      <c r="G88" s="213"/>
      <c r="H88" s="213"/>
      <c r="I88" s="213"/>
      <c r="J88" s="213"/>
      <c r="K88" s="213"/>
      <c r="L88" s="213"/>
      <c r="M88" s="213"/>
      <c r="N88" s="213"/>
      <c r="O88" s="213"/>
      <c r="P88" s="213"/>
      <c r="Q88" s="213">
        <v>2</v>
      </c>
      <c r="R88" s="213"/>
      <c r="S88" s="213"/>
      <c r="T88" s="213"/>
      <c r="U88" s="213"/>
      <c r="V88" s="213"/>
      <c r="W88" s="213"/>
      <c r="X88" s="213"/>
      <c r="Y88" s="213"/>
      <c r="Z88" s="213"/>
      <c r="AA88" s="213"/>
    </row>
    <row r="89" spans="1:27" s="237" customFormat="1" ht="48" hidden="1" customHeight="1" x14ac:dyDescent="0.25">
      <c r="A89" s="246">
        <v>45098</v>
      </c>
      <c r="B89" s="233" t="s">
        <v>114</v>
      </c>
      <c r="C89" s="238" t="s">
        <v>5534</v>
      </c>
      <c r="D89" s="235" t="str">
        <f>IFERROR(INDEX('MÃ CH'!$C$3:$C$3936,MATCH('Hàng đổi'!$C89,'MÃ CH'!$A$3:$A$3936,0)),"")</f>
        <v>VC+ KĐT Nam Long Số 71,Trần Trọng, Cung, P. Tân Thuận Đông, Q7, TP. HCM</v>
      </c>
      <c r="E89" s="213">
        <v>1</v>
      </c>
      <c r="F89" s="213"/>
      <c r="G89" s="213"/>
      <c r="H89" s="213"/>
      <c r="I89" s="213">
        <v>1</v>
      </c>
      <c r="J89" s="213"/>
      <c r="K89" s="213"/>
      <c r="L89" s="213"/>
      <c r="M89" s="213"/>
      <c r="N89" s="213">
        <v>2</v>
      </c>
      <c r="O89" s="213"/>
      <c r="P89" s="213">
        <v>2</v>
      </c>
      <c r="Q89" s="213"/>
      <c r="R89" s="213">
        <v>2</v>
      </c>
      <c r="S89" s="213"/>
      <c r="T89" s="213">
        <v>6</v>
      </c>
      <c r="U89" s="213"/>
      <c r="V89" s="213"/>
      <c r="W89" s="213"/>
      <c r="X89" s="213"/>
      <c r="Y89" s="213"/>
      <c r="Z89" s="213"/>
      <c r="AA89" s="213"/>
    </row>
    <row r="90" spans="1:27" s="237" customFormat="1" ht="48" hidden="1" customHeight="1" x14ac:dyDescent="0.25">
      <c r="A90" s="246">
        <v>45098</v>
      </c>
      <c r="B90" s="233" t="s">
        <v>114</v>
      </c>
      <c r="C90" s="238" t="s">
        <v>11141</v>
      </c>
      <c r="D90" s="235" t="str">
        <f>IFERROR(INDEX('MÃ CH'!$C$3:$C$3936,MATCH('Hàng đổi'!$C90,'MÃ CH'!$A$3:$A$3936,0)),"")</f>
        <v>635A Điện Biên Phủ, Phường 1, Quận 3, HCM</v>
      </c>
      <c r="E90" s="213"/>
      <c r="F90" s="213"/>
      <c r="G90" s="213"/>
      <c r="H90" s="213"/>
      <c r="I90" s="213"/>
      <c r="J90" s="213"/>
      <c r="K90" s="213"/>
      <c r="L90" s="213"/>
      <c r="M90" s="213"/>
      <c r="N90" s="213"/>
      <c r="O90" s="213"/>
      <c r="P90" s="213"/>
      <c r="Q90" s="213"/>
      <c r="R90" s="213"/>
      <c r="S90" s="213"/>
      <c r="T90" s="213"/>
      <c r="U90" s="213"/>
      <c r="V90" s="213"/>
      <c r="W90" s="213"/>
      <c r="X90" s="213">
        <v>2</v>
      </c>
      <c r="Y90" s="213">
        <v>5</v>
      </c>
      <c r="Z90" s="213"/>
      <c r="AA90" s="213" t="s">
        <v>11142</v>
      </c>
    </row>
    <row r="91" spans="1:27" s="237" customFormat="1" ht="48" hidden="1" customHeight="1" x14ac:dyDescent="0.25">
      <c r="A91" s="246">
        <v>45098</v>
      </c>
      <c r="B91" s="233" t="s">
        <v>114</v>
      </c>
      <c r="C91" s="249" t="s">
        <v>11143</v>
      </c>
      <c r="D91" s="235" t="str">
        <f>IFERROR(INDEX('MÃ CH'!$C$3:$C$3936,MATCH('Hàng đổi'!$C91,'MÃ CH'!$A$3:$A$3936,0)),"")</f>
        <v>2-4-6 Lê Thị Riêng, P.Bến Thành, Quận 1, HCM</v>
      </c>
      <c r="E91" s="107">
        <v>2</v>
      </c>
      <c r="F91" s="107"/>
      <c r="G91" s="107"/>
      <c r="H91" s="107"/>
      <c r="I91" s="107"/>
      <c r="J91" s="107"/>
      <c r="K91" s="107"/>
      <c r="L91" s="107"/>
      <c r="M91" s="107"/>
      <c r="N91" s="107"/>
      <c r="O91" s="107"/>
      <c r="P91" s="107"/>
      <c r="Q91" s="107"/>
      <c r="R91" s="107"/>
      <c r="S91" s="107"/>
      <c r="T91" s="107"/>
      <c r="U91" s="107"/>
      <c r="V91" s="107"/>
      <c r="W91" s="107"/>
      <c r="X91" s="107"/>
      <c r="Y91" s="107"/>
      <c r="Z91" s="107"/>
      <c r="AA91" s="107"/>
    </row>
    <row r="92" spans="1:27" s="237" customFormat="1" ht="48" hidden="1" customHeight="1" x14ac:dyDescent="0.25">
      <c r="A92" s="246">
        <v>45098</v>
      </c>
      <c r="B92" s="233" t="s">
        <v>8503</v>
      </c>
      <c r="C92" s="238" t="s">
        <v>10961</v>
      </c>
      <c r="D92" s="235" t="str">
        <f>IFERROR(INDEX('MÃ CH'!$C$3:$C$3936,MATCH('Hàng đổi'!$C92,'MÃ CH'!$A$3:$A$3936,0)),"")</f>
        <v>72A Đường  số 8,Khu Phố 3, Phường Linh Xuân, Q.Thủ Đức, HCM</v>
      </c>
      <c r="E92" s="213"/>
      <c r="F92" s="213">
        <v>2</v>
      </c>
      <c r="G92" s="213"/>
      <c r="H92" s="213"/>
      <c r="I92" s="213"/>
      <c r="J92" s="213"/>
      <c r="K92" s="213"/>
      <c r="L92" s="213"/>
      <c r="M92" s="213"/>
      <c r="N92" s="213"/>
      <c r="O92" s="213"/>
      <c r="P92" s="213"/>
      <c r="Q92" s="213"/>
      <c r="R92" s="213"/>
      <c r="S92" s="213"/>
      <c r="T92" s="213"/>
      <c r="U92" s="213"/>
      <c r="V92" s="213"/>
      <c r="W92" s="213"/>
      <c r="X92" s="213"/>
      <c r="Y92" s="213"/>
      <c r="Z92" s="213"/>
      <c r="AA92" s="213"/>
    </row>
    <row r="93" spans="1:27" s="237" customFormat="1" ht="48" hidden="1" customHeight="1" x14ac:dyDescent="0.25">
      <c r="A93" s="246">
        <v>45098</v>
      </c>
      <c r="B93" s="233" t="s">
        <v>8503</v>
      </c>
      <c r="C93" s="238" t="s">
        <v>11123</v>
      </c>
      <c r="D93" s="235" t="str">
        <f>IFERROR(INDEX('MÃ CH'!$C$3:$C$3936,MATCH('Hàng đổi'!$C93,'MÃ CH'!$A$3:$A$3936,0)),"")</f>
        <v>23 đường số 8, P. Linh Trung, TP. Thủ Đức, Tp. HCM</v>
      </c>
      <c r="E93" s="213"/>
      <c r="F93" s="213">
        <v>1</v>
      </c>
      <c r="G93" s="213"/>
      <c r="H93" s="213"/>
      <c r="I93" s="213"/>
      <c r="J93" s="213"/>
      <c r="K93" s="213">
        <v>2</v>
      </c>
      <c r="L93" s="213"/>
      <c r="M93" s="213"/>
      <c r="N93" s="213">
        <v>2</v>
      </c>
      <c r="O93" s="213"/>
      <c r="P93" s="213"/>
      <c r="Q93" s="213"/>
      <c r="R93" s="213"/>
      <c r="S93" s="213"/>
      <c r="T93" s="213"/>
      <c r="U93" s="213"/>
      <c r="V93" s="213"/>
      <c r="W93" s="213"/>
      <c r="X93" s="213"/>
      <c r="Y93" s="213"/>
      <c r="Z93" s="213"/>
      <c r="AA93" s="213"/>
    </row>
    <row r="94" spans="1:27" s="237" customFormat="1" ht="48" hidden="1" customHeight="1" x14ac:dyDescent="0.25">
      <c r="A94" s="246">
        <v>45098</v>
      </c>
      <c r="B94" s="233" t="s">
        <v>8501</v>
      </c>
      <c r="C94" s="238"/>
      <c r="D94" s="235" t="s">
        <v>11125</v>
      </c>
      <c r="E94" s="213">
        <v>1</v>
      </c>
      <c r="F94" s="213"/>
      <c r="G94" s="213"/>
      <c r="H94" s="213"/>
      <c r="I94" s="213"/>
      <c r="J94" s="213"/>
      <c r="K94" s="213"/>
      <c r="L94" s="213"/>
      <c r="M94" s="213"/>
      <c r="N94" s="213"/>
      <c r="O94" s="213"/>
      <c r="P94" s="213"/>
      <c r="Q94" s="213"/>
      <c r="R94" s="213"/>
      <c r="S94" s="213"/>
      <c r="T94" s="213"/>
      <c r="U94" s="213"/>
      <c r="V94" s="213"/>
      <c r="W94" s="213"/>
      <c r="X94" s="213"/>
      <c r="Y94" s="213"/>
      <c r="Z94" s="213"/>
      <c r="AA94" s="213"/>
    </row>
    <row r="95" spans="1:27" s="237" customFormat="1" ht="48" hidden="1" customHeight="1" x14ac:dyDescent="0.25">
      <c r="A95" s="246">
        <v>45098</v>
      </c>
      <c r="B95" s="233" t="s">
        <v>113</v>
      </c>
      <c r="C95" s="238" t="s">
        <v>11114</v>
      </c>
      <c r="D95" s="235" t="str">
        <f>IFERROR(INDEX('MÃ CH'!$C$3:$C$3936,MATCH('Hàng đổi'!$C95,'MÃ CH'!$A$3:$A$3936,0)),"")</f>
        <v>37C Phan Xích Long, P.3,  Quận Phú Nhuận, TP.HCM</v>
      </c>
      <c r="E95" s="213"/>
      <c r="F95" s="213">
        <v>1</v>
      </c>
      <c r="G95" s="213"/>
      <c r="H95" s="213"/>
      <c r="I95" s="213"/>
      <c r="J95" s="213"/>
      <c r="K95" s="213"/>
      <c r="L95" s="213"/>
      <c r="M95" s="213"/>
      <c r="N95" s="213"/>
      <c r="O95" s="213"/>
      <c r="P95" s="213"/>
      <c r="Q95" s="213"/>
      <c r="R95" s="213"/>
      <c r="S95" s="213"/>
      <c r="T95" s="213"/>
      <c r="U95" s="213"/>
      <c r="V95" s="213"/>
      <c r="W95" s="213"/>
      <c r="X95" s="213"/>
      <c r="Y95" s="213"/>
      <c r="Z95" s="213"/>
      <c r="AA95" s="213"/>
    </row>
    <row r="96" spans="1:27" s="237" customFormat="1" ht="48" hidden="1" customHeight="1" x14ac:dyDescent="0.25">
      <c r="A96" s="246">
        <v>45098</v>
      </c>
      <c r="B96" s="233" t="s">
        <v>113</v>
      </c>
      <c r="C96" s="238" t="s">
        <v>11128</v>
      </c>
      <c r="D96" s="235" t="str">
        <f>IFERROR(INDEX('MÃ CH'!$C$3:$C$3936,MATCH('Hàng đổi'!$C96,'MÃ CH'!$A$3:$A$3936,0)),"")</f>
        <v>184 Ung Văn Khiêm, Phường 25, Quận Bình Thạnh</v>
      </c>
      <c r="E96" s="213">
        <v>2</v>
      </c>
      <c r="F96" s="213"/>
      <c r="G96" s="213"/>
      <c r="H96" s="213"/>
      <c r="I96" s="213"/>
      <c r="J96" s="213"/>
      <c r="K96" s="213">
        <v>3</v>
      </c>
      <c r="L96" s="213"/>
      <c r="M96" s="213"/>
      <c r="N96" s="213"/>
      <c r="O96" s="213"/>
      <c r="P96" s="213"/>
      <c r="Q96" s="213"/>
      <c r="R96" s="213"/>
      <c r="S96" s="213"/>
      <c r="T96" s="213"/>
      <c r="U96" s="213"/>
      <c r="V96" s="213"/>
      <c r="W96" s="213"/>
      <c r="X96" s="213"/>
      <c r="Y96" s="213"/>
      <c r="Z96" s="213"/>
      <c r="AA96" s="213"/>
    </row>
    <row r="97" spans="1:27" s="237" customFormat="1" ht="48" hidden="1" customHeight="1" x14ac:dyDescent="0.25">
      <c r="A97" s="246">
        <v>45098</v>
      </c>
      <c r="B97" s="233" t="s">
        <v>113</v>
      </c>
      <c r="C97" s="238" t="s">
        <v>11129</v>
      </c>
      <c r="D97" s="235" t="str">
        <f>IFERROR(INDEX('MÃ CH'!$C$3:$C$3936,MATCH('Hàng đổi'!$C97,'MÃ CH'!$A$3:$A$3936,0)),"")</f>
        <v>114 Tây Hòa, Phường Phước Long A, Tp.Thủ Đức, HCM</v>
      </c>
      <c r="E97" s="213">
        <v>4</v>
      </c>
      <c r="F97" s="213"/>
      <c r="G97" s="213"/>
      <c r="H97" s="213">
        <v>2</v>
      </c>
      <c r="I97" s="213">
        <v>2</v>
      </c>
      <c r="J97" s="213"/>
      <c r="K97" s="213">
        <v>2</v>
      </c>
      <c r="L97" s="213"/>
      <c r="M97" s="213"/>
      <c r="N97" s="213">
        <v>1</v>
      </c>
      <c r="O97" s="213"/>
      <c r="P97" s="213"/>
      <c r="Q97" s="213"/>
      <c r="R97" s="213"/>
      <c r="S97" s="213"/>
      <c r="T97" s="213"/>
      <c r="U97" s="213"/>
      <c r="V97" s="213"/>
      <c r="W97" s="213"/>
      <c r="X97" s="213"/>
      <c r="Y97" s="213"/>
      <c r="Z97" s="213"/>
      <c r="AA97" s="213"/>
    </row>
    <row r="98" spans="1:27" s="237" customFormat="1" ht="48" hidden="1" customHeight="1" x14ac:dyDescent="0.25">
      <c r="A98" s="246">
        <v>45098</v>
      </c>
      <c r="B98" s="233" t="s">
        <v>113</v>
      </c>
      <c r="C98" s="238" t="s">
        <v>11130</v>
      </c>
      <c r="D98" s="235" t="str">
        <f>IFERROR(INDEX('MÃ CH'!$C$3:$C$3936,MATCH('Hàng đổi'!$C98,'MÃ CH'!$A$3:$A$3936,0)),"")</f>
        <v>Phường Bình Thọ, Q.Thủ Đức</v>
      </c>
      <c r="E98" s="213"/>
      <c r="F98" s="213"/>
      <c r="G98" s="213">
        <v>1</v>
      </c>
      <c r="H98" s="213"/>
      <c r="I98" s="213"/>
      <c r="J98" s="213"/>
      <c r="K98" s="213"/>
      <c r="L98" s="213"/>
      <c r="M98" s="213"/>
      <c r="N98" s="213"/>
      <c r="O98" s="213"/>
      <c r="P98" s="213"/>
      <c r="Q98" s="213"/>
      <c r="R98" s="213"/>
      <c r="S98" s="213"/>
      <c r="T98" s="213"/>
      <c r="U98" s="213"/>
      <c r="V98" s="213"/>
      <c r="W98" s="213"/>
      <c r="X98" s="213"/>
      <c r="Y98" s="213"/>
      <c r="Z98" s="213"/>
      <c r="AA98" s="213"/>
    </row>
    <row r="99" spans="1:27" s="237" customFormat="1" ht="48" hidden="1" customHeight="1" x14ac:dyDescent="0.25">
      <c r="A99" s="246">
        <v>45098</v>
      </c>
      <c r="B99" s="233" t="s">
        <v>113</v>
      </c>
      <c r="C99" s="238" t="s">
        <v>11131</v>
      </c>
      <c r="D99" s="235" t="str">
        <f>IFERROR(INDEX('MÃ CH'!$C$3:$C$3936,MATCH('Hàng đổi'!$C99,'MÃ CH'!$A$3:$A$3936,0)),"")</f>
        <v>TMDV 1.06, tầng 1+2, Khối A Tòa nhà Ricca, số 33/2 Đường Gò Cát, Khu phố 4, phường Phú Hữu, thành phố Thủ Đức, thành phố Hồ Chí Minh</v>
      </c>
      <c r="E99" s="213"/>
      <c r="F99" s="213"/>
      <c r="G99" s="213"/>
      <c r="H99" s="213"/>
      <c r="I99" s="213"/>
      <c r="J99" s="213"/>
      <c r="K99" s="213"/>
      <c r="L99" s="213"/>
      <c r="M99" s="213">
        <v>1</v>
      </c>
      <c r="N99" s="213">
        <v>1</v>
      </c>
      <c r="O99" s="213"/>
      <c r="P99" s="213">
        <v>1</v>
      </c>
      <c r="Q99" s="213"/>
      <c r="R99" s="213"/>
      <c r="S99" s="213"/>
      <c r="T99" s="213"/>
      <c r="U99" s="213"/>
      <c r="V99" s="213"/>
      <c r="W99" s="213"/>
      <c r="X99" s="213"/>
      <c r="Y99" s="213"/>
      <c r="Z99" s="213"/>
      <c r="AA99" s="213" t="s">
        <v>11132</v>
      </c>
    </row>
    <row r="100" spans="1:27" s="237" customFormat="1" ht="48" hidden="1" customHeight="1" x14ac:dyDescent="0.25">
      <c r="A100" s="246">
        <v>45098</v>
      </c>
      <c r="B100" s="233" t="s">
        <v>113</v>
      </c>
      <c r="C100" s="238" t="s">
        <v>11133</v>
      </c>
      <c r="D100" s="235" t="str">
        <f>IFERROR(INDEX('MÃ CH'!$C$3:$C$3936,MATCH('Hàng đổi'!$C100,'MÃ CH'!$A$3:$A$3936,0)),"")</f>
        <v>615 Nguyễn Thị Định, phường Cát Lái, quận 2, HCM</v>
      </c>
      <c r="E100" s="213">
        <v>1</v>
      </c>
      <c r="F100" s="213"/>
      <c r="G100" s="213"/>
      <c r="H100" s="213"/>
      <c r="I100" s="213"/>
      <c r="J100" s="213"/>
      <c r="K100" s="213"/>
      <c r="L100" s="213"/>
      <c r="M100" s="213"/>
      <c r="N100" s="213">
        <v>4</v>
      </c>
      <c r="O100" s="213"/>
      <c r="P100" s="213"/>
      <c r="Q100" s="213"/>
      <c r="R100" s="213"/>
      <c r="S100" s="213"/>
      <c r="T100" s="213"/>
      <c r="U100" s="213"/>
      <c r="V100" s="213"/>
      <c r="W100" s="213">
        <v>1</v>
      </c>
      <c r="X100" s="213"/>
      <c r="Y100" s="213"/>
      <c r="Z100" s="213"/>
      <c r="AA100" s="213"/>
    </row>
    <row r="101" spans="1:27" s="237" customFormat="1" ht="48" hidden="1" customHeight="1" x14ac:dyDescent="0.25">
      <c r="A101" s="246">
        <v>45098</v>
      </c>
      <c r="B101" s="233" t="s">
        <v>113</v>
      </c>
      <c r="C101" s="238" t="s">
        <v>11134</v>
      </c>
      <c r="D101" s="235" t="str">
        <f>IFERROR(INDEX('MÃ CH'!$C$3:$C$3936,MATCH('Hàng đổi'!$C101,'MÃ CH'!$A$3:$A$3936,0)),"")</f>
        <v>41 Thảo Điền, P.Thảo Điền, Q2, HCM</v>
      </c>
      <c r="E101" s="213"/>
      <c r="F101" s="213"/>
      <c r="G101" s="213"/>
      <c r="H101" s="213"/>
      <c r="I101" s="213">
        <v>1</v>
      </c>
      <c r="J101" s="213"/>
      <c r="K101" s="213"/>
      <c r="L101" s="213"/>
      <c r="M101" s="213"/>
      <c r="N101" s="213"/>
      <c r="O101" s="213"/>
      <c r="P101" s="213"/>
      <c r="Q101" s="213"/>
      <c r="R101" s="213"/>
      <c r="S101" s="213"/>
      <c r="T101" s="213"/>
      <c r="U101" s="213"/>
      <c r="V101" s="213"/>
      <c r="W101" s="213"/>
      <c r="X101" s="213">
        <v>2</v>
      </c>
      <c r="Y101" s="213"/>
      <c r="Z101" s="213"/>
      <c r="AA101" s="213"/>
    </row>
    <row r="102" spans="1:27" s="237" customFormat="1" ht="48" hidden="1" customHeight="1" x14ac:dyDescent="0.25">
      <c r="A102" s="246">
        <v>45098</v>
      </c>
      <c r="B102" s="233" t="s">
        <v>8510</v>
      </c>
      <c r="C102" s="238" t="s">
        <v>11113</v>
      </c>
      <c r="D102" s="235" t="str">
        <f>IFERROR(INDEX('MÃ CH'!$C$3:$C$3936,MATCH('Hàng đổi'!$C102,'MÃ CH'!$A$3:$A$3936,0)),"")</f>
        <v>Q6, HCM</v>
      </c>
      <c r="E102" s="213">
        <v>3</v>
      </c>
      <c r="F102" s="213"/>
      <c r="G102" s="213"/>
      <c r="H102" s="213"/>
      <c r="I102" s="213"/>
      <c r="J102" s="213">
        <v>7</v>
      </c>
      <c r="K102" s="213"/>
      <c r="L102" s="213"/>
      <c r="M102" s="213"/>
      <c r="N102" s="213"/>
      <c r="O102" s="213"/>
      <c r="P102" s="213"/>
      <c r="Q102" s="213"/>
      <c r="R102" s="213"/>
      <c r="S102" s="213"/>
      <c r="T102" s="213"/>
      <c r="U102" s="213"/>
      <c r="V102" s="213"/>
      <c r="W102" s="213"/>
      <c r="X102" s="213"/>
      <c r="Y102" s="213"/>
      <c r="Z102" s="213"/>
      <c r="AA102" s="213"/>
    </row>
    <row r="103" spans="1:27" s="237" customFormat="1" ht="48" hidden="1" customHeight="1" x14ac:dyDescent="0.25">
      <c r="A103" s="246">
        <v>45098</v>
      </c>
      <c r="B103" s="233" t="s">
        <v>8510</v>
      </c>
      <c r="C103" s="238" t="s">
        <v>11136</v>
      </c>
      <c r="D103" s="235" t="str">
        <f>IFERROR(INDEX('MÃ CH'!$C$3:$C$3936,MATCH('Hàng đổi'!$C103,'MÃ CH'!$A$3:$A$3936,0)),"")</f>
        <v>Lô C Shophouse, Chung Cư Idico, 262 Lũy Bán Bích, P. Hòa Thạnh,  Quận Tân Phú, TP. HCM</v>
      </c>
      <c r="E103" s="213"/>
      <c r="F103" s="213"/>
      <c r="G103" s="213"/>
      <c r="H103" s="213"/>
      <c r="I103" s="213"/>
      <c r="J103" s="213"/>
      <c r="K103" s="213"/>
      <c r="L103" s="213"/>
      <c r="M103" s="213"/>
      <c r="N103" s="213">
        <v>3</v>
      </c>
      <c r="O103" s="213"/>
      <c r="P103" s="213"/>
      <c r="Q103" s="213"/>
      <c r="R103" s="213"/>
      <c r="S103" s="213"/>
      <c r="T103" s="213"/>
      <c r="U103" s="213"/>
      <c r="V103" s="213"/>
      <c r="W103" s="213"/>
      <c r="X103" s="213"/>
      <c r="Y103" s="213"/>
      <c r="Z103" s="213"/>
      <c r="AA103" s="213"/>
    </row>
    <row r="104" spans="1:27" s="237" customFormat="1" ht="48" hidden="1" customHeight="1" x14ac:dyDescent="0.25">
      <c r="A104" s="246">
        <v>45098</v>
      </c>
      <c r="B104" s="233" t="s">
        <v>10979</v>
      </c>
      <c r="C104" s="238" t="s">
        <v>11137</v>
      </c>
      <c r="D104" s="235" t="str">
        <f>IFERROR(INDEX('MÃ CH'!$C$3:$C$3936,MATCH('Hàng đổi'!$C104,'MÃ CH'!$A$3:$A$3936,0)),"")</f>
        <v>31 Thăng Long , Phường 4 , Quận Tân Bình, Tp.HCM</v>
      </c>
      <c r="E104" s="213"/>
      <c r="F104" s="213"/>
      <c r="G104" s="213">
        <v>1</v>
      </c>
      <c r="H104" s="213"/>
      <c r="I104" s="213"/>
      <c r="J104" s="213"/>
      <c r="K104" s="213"/>
      <c r="L104" s="213"/>
      <c r="M104" s="213"/>
      <c r="N104" s="213"/>
      <c r="O104" s="213"/>
      <c r="P104" s="213"/>
      <c r="Q104" s="213"/>
      <c r="R104" s="213"/>
      <c r="S104" s="213"/>
      <c r="T104" s="213"/>
      <c r="U104" s="213"/>
      <c r="V104" s="213"/>
      <c r="W104" s="213"/>
      <c r="X104" s="213"/>
      <c r="Y104" s="213"/>
      <c r="Z104" s="213"/>
      <c r="AA104" s="213"/>
    </row>
    <row r="105" spans="1:27" s="237" customFormat="1" ht="48" hidden="1" customHeight="1" x14ac:dyDescent="0.25">
      <c r="A105" s="246">
        <v>45098</v>
      </c>
      <c r="B105" s="233" t="s">
        <v>10979</v>
      </c>
      <c r="C105" s="238" t="s">
        <v>11138</v>
      </c>
      <c r="D105" s="235" t="str">
        <f>IFERROR(INDEX('MÃ CH'!$C$3:$C$3936,MATCH('Hàng đổi'!$C105,'MÃ CH'!$A$3:$A$3936,0)),"")</f>
        <v>367 Nguyễn Thị Đặng, Khu phố 4, Phường Tân Thới Hiệp, Quận 12, Tp.HCM</v>
      </c>
      <c r="E105" s="213">
        <v>1</v>
      </c>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row>
    <row r="106" spans="1:27" s="237" customFormat="1" ht="48" hidden="1" customHeight="1" x14ac:dyDescent="0.25">
      <c r="A106" s="246">
        <v>45098</v>
      </c>
      <c r="B106" s="233" t="s">
        <v>10979</v>
      </c>
      <c r="C106" s="238" t="s">
        <v>11139</v>
      </c>
      <c r="D106" s="235" t="str">
        <f>IFERROR(INDEX('MÃ CH'!$C$3:$C$3936,MATCH('Hàng đổi'!$C106,'MÃ CH'!$A$3:$A$3936,0)),"")</f>
        <v>792 Nguyễn Kiệm, Phường 3, Quận Gò Vấp, TP. Hồ Chí Minh</v>
      </c>
      <c r="E106" s="213">
        <v>3</v>
      </c>
      <c r="F106" s="213">
        <v>1</v>
      </c>
      <c r="G106" s="213"/>
      <c r="H106" s="213"/>
      <c r="I106" s="213"/>
      <c r="J106" s="213"/>
      <c r="K106" s="213"/>
      <c r="L106" s="213"/>
      <c r="M106" s="213"/>
      <c r="N106" s="213"/>
      <c r="O106" s="213"/>
      <c r="P106" s="213"/>
      <c r="Q106" s="213"/>
      <c r="R106" s="213"/>
      <c r="S106" s="213"/>
      <c r="T106" s="213"/>
      <c r="U106" s="213"/>
      <c r="V106" s="213"/>
      <c r="W106" s="213"/>
      <c r="X106" s="213"/>
      <c r="Y106" s="213"/>
      <c r="Z106" s="213"/>
      <c r="AA106" s="213"/>
    </row>
    <row r="107" spans="1:27" s="237" customFormat="1" ht="48" hidden="1" customHeight="1" x14ac:dyDescent="0.25">
      <c r="A107" s="246">
        <v>45098</v>
      </c>
      <c r="B107" s="233" t="s">
        <v>10979</v>
      </c>
      <c r="C107" s="238" t="s">
        <v>11140</v>
      </c>
      <c r="D107" s="235" t="str">
        <f>IFERROR(INDEX('MÃ CH'!$C$3:$C$3936,MATCH('Hàng đổi'!$C107,'MÃ CH'!$A$3:$A$3936,0)),"")</f>
        <v>80 Nguyễn Thượng Hiền, P.1, Q.Gò Vấp</v>
      </c>
      <c r="E107" s="213"/>
      <c r="F107" s="213"/>
      <c r="G107" s="213"/>
      <c r="H107" s="213"/>
      <c r="I107" s="213"/>
      <c r="J107" s="213"/>
      <c r="K107" s="213"/>
      <c r="L107" s="213"/>
      <c r="M107" s="213">
        <v>4</v>
      </c>
      <c r="N107" s="213"/>
      <c r="O107" s="213"/>
      <c r="P107" s="213"/>
      <c r="Q107" s="213"/>
      <c r="R107" s="213"/>
      <c r="S107" s="213"/>
      <c r="T107" s="213"/>
      <c r="U107" s="213"/>
      <c r="V107" s="213"/>
      <c r="W107" s="213"/>
      <c r="X107" s="213"/>
      <c r="Y107" s="213"/>
      <c r="Z107" s="213"/>
      <c r="AA107" s="213"/>
    </row>
    <row r="108" spans="1:27" s="237" customFormat="1" ht="48" hidden="1" customHeight="1" x14ac:dyDescent="0.25">
      <c r="A108" s="246">
        <v>45098</v>
      </c>
      <c r="B108" s="233" t="s">
        <v>10979</v>
      </c>
      <c r="C108" s="238" t="s">
        <v>11144</v>
      </c>
      <c r="D108" s="235" t="str">
        <f>IFERROR(INDEX('MÃ CH'!$C$3:$C$3936,MATCH('Hàng đổi'!$C108,'MÃ CH'!$A$3:$A$3936,0)),"")</f>
        <v>Q12, HCM</v>
      </c>
      <c r="E108" s="213">
        <v>2</v>
      </c>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t="s">
        <v>11145</v>
      </c>
    </row>
    <row r="109" spans="1:27" s="237" customFormat="1" ht="48" hidden="1" customHeight="1" x14ac:dyDescent="0.25">
      <c r="A109" s="246">
        <v>45099</v>
      </c>
      <c r="B109" s="233" t="s">
        <v>8501</v>
      </c>
      <c r="C109" s="238" t="s">
        <v>11161</v>
      </c>
      <c r="D109" s="235" t="str">
        <f>IFERROR(INDEX('MÃ CH'!$C$3:$C$3936,MATCH('Hàng đổi'!$C109,'MÃ CH'!$A$3:$A$3936,0)),"")</f>
        <v/>
      </c>
      <c r="E109" s="213"/>
      <c r="F109" s="213"/>
      <c r="G109" s="213"/>
      <c r="H109" s="213"/>
      <c r="I109" s="213"/>
      <c r="J109" s="213"/>
      <c r="K109" s="213">
        <v>1</v>
      </c>
      <c r="L109" s="213"/>
      <c r="M109" s="213"/>
      <c r="N109" s="213">
        <v>1</v>
      </c>
      <c r="O109" s="213"/>
      <c r="P109" s="213">
        <v>1</v>
      </c>
      <c r="Q109" s="213"/>
      <c r="R109" s="213"/>
      <c r="S109" s="213"/>
      <c r="T109" s="213"/>
      <c r="U109" s="213"/>
      <c r="V109" s="213"/>
      <c r="W109" s="213"/>
      <c r="X109" s="213"/>
      <c r="Y109" s="213"/>
      <c r="Z109" s="213"/>
      <c r="AA109" s="213"/>
    </row>
    <row r="110" spans="1:27" s="237" customFormat="1" ht="48" hidden="1" customHeight="1" x14ac:dyDescent="0.25">
      <c r="A110" s="246">
        <v>45099</v>
      </c>
      <c r="B110" s="233" t="s">
        <v>8503</v>
      </c>
      <c r="C110" s="238" t="s">
        <v>10962</v>
      </c>
      <c r="D110" s="235" t="str">
        <f>IFERROR(INDEX('MÃ CH'!$C$3:$C$3936,MATCH('Hàng đổi'!$C110,'MÃ CH'!$A$3:$A$3936,0)),"")</f>
        <v>Linh Trung, Thủ Đức, HCM</v>
      </c>
      <c r="E110" s="213">
        <v>2</v>
      </c>
      <c r="F110" s="213"/>
      <c r="G110" s="213"/>
      <c r="H110" s="213"/>
      <c r="I110" s="213"/>
      <c r="J110" s="213"/>
      <c r="K110" s="213"/>
      <c r="L110" s="213"/>
      <c r="M110" s="213"/>
      <c r="N110" s="213"/>
      <c r="O110" s="213"/>
      <c r="P110" s="213"/>
      <c r="Q110" s="213"/>
      <c r="R110" s="213"/>
      <c r="S110" s="213"/>
      <c r="T110" s="213"/>
      <c r="U110" s="213"/>
      <c r="V110" s="213"/>
      <c r="W110" s="213"/>
      <c r="X110" s="213"/>
      <c r="Y110" s="213"/>
      <c r="Z110" s="213"/>
      <c r="AA110" s="213"/>
    </row>
    <row r="111" spans="1:27" s="237" customFormat="1" ht="48" hidden="1" customHeight="1" x14ac:dyDescent="0.25">
      <c r="A111" s="246">
        <v>45099</v>
      </c>
      <c r="B111" s="233" t="s">
        <v>8510</v>
      </c>
      <c r="C111" s="238" t="s">
        <v>11169</v>
      </c>
      <c r="D111" s="235" t="str">
        <f>IFERROR(INDEX('MÃ CH'!$C$3:$C$3936,MATCH('Hàng đổi'!$C111,'MÃ CH'!$A$3:$A$3936,0)),"")</f>
        <v>121-121A Tân Hương, P.Tân Quý, Quận Tân Phú</v>
      </c>
      <c r="E111" s="213"/>
      <c r="F111" s="213"/>
      <c r="G111" s="213"/>
      <c r="H111" s="213">
        <v>2</v>
      </c>
      <c r="I111" s="213"/>
      <c r="J111" s="213"/>
      <c r="K111" s="213"/>
      <c r="L111" s="213"/>
      <c r="M111" s="213"/>
      <c r="N111" s="213"/>
      <c r="O111" s="213"/>
      <c r="P111" s="213"/>
      <c r="Q111" s="213"/>
      <c r="R111" s="213"/>
      <c r="S111" s="213"/>
      <c r="T111" s="213"/>
      <c r="U111" s="213"/>
      <c r="V111" s="213"/>
      <c r="W111" s="213"/>
      <c r="X111" s="213"/>
      <c r="Y111" s="213"/>
      <c r="Z111" s="213"/>
      <c r="AA111" s="213" t="s">
        <v>11170</v>
      </c>
    </row>
    <row r="112" spans="1:27" s="237" customFormat="1" ht="48" hidden="1" customHeight="1" x14ac:dyDescent="0.25">
      <c r="A112" s="246">
        <v>45099</v>
      </c>
      <c r="B112" s="250" t="s">
        <v>8510</v>
      </c>
      <c r="C112" s="238" t="s">
        <v>11171</v>
      </c>
      <c r="D112" s="235" t="str">
        <f>IFERROR(INDEX('MÃ CH'!$C$3:$C$3936,MATCH('Hàng đổi'!$C112,'MÃ CH'!$A$3:$A$3936,0)),"")</f>
        <v>233 Gò Xoài, phường Bình Hưng Hoà, Quận Bình Tân, Tp.HCM</v>
      </c>
      <c r="E112" s="213"/>
      <c r="F112" s="213"/>
      <c r="G112" s="213"/>
      <c r="H112" s="213"/>
      <c r="I112" s="213"/>
      <c r="J112" s="213"/>
      <c r="K112" s="213"/>
      <c r="L112" s="213"/>
      <c r="M112" s="213"/>
      <c r="N112" s="213">
        <v>3</v>
      </c>
      <c r="O112" s="213"/>
      <c r="P112" s="213"/>
      <c r="Q112" s="213"/>
      <c r="R112" s="213"/>
      <c r="S112" s="213"/>
      <c r="T112" s="213"/>
      <c r="U112" s="213"/>
      <c r="V112" s="213"/>
      <c r="W112" s="213"/>
      <c r="X112" s="213"/>
      <c r="Y112" s="213"/>
      <c r="Z112" s="213"/>
      <c r="AA112" s="213"/>
    </row>
    <row r="113" spans="1:27" s="237" customFormat="1" ht="48" hidden="1" customHeight="1" x14ac:dyDescent="0.25">
      <c r="A113" s="246">
        <v>45099</v>
      </c>
      <c r="B113" s="250" t="s">
        <v>10979</v>
      </c>
      <c r="C113" s="251" t="s">
        <v>11172</v>
      </c>
      <c r="D113" s="235" t="str">
        <f>IFERROR(INDEX('MÃ CH'!$C$3:$C$3936,MATCH('Hàng đổi'!$C113,'MÃ CH'!$A$3:$A$3936,0)),"")</f>
        <v>347-353 Hùng Vương, Phường 9, Quận 5</v>
      </c>
      <c r="E113" s="213"/>
      <c r="F113" s="213">
        <v>1</v>
      </c>
      <c r="G113" s="213"/>
      <c r="H113" s="213">
        <v>2</v>
      </c>
      <c r="I113" s="213"/>
      <c r="J113" s="213"/>
      <c r="K113" s="213"/>
      <c r="L113" s="213">
        <v>2</v>
      </c>
      <c r="M113" s="213"/>
      <c r="N113" s="213"/>
      <c r="O113" s="213"/>
      <c r="P113" s="213"/>
      <c r="Q113" s="213"/>
      <c r="R113" s="213"/>
      <c r="S113" s="213"/>
      <c r="T113" s="213"/>
      <c r="U113" s="213"/>
      <c r="V113" s="213"/>
      <c r="W113" s="213"/>
      <c r="X113" s="213"/>
      <c r="Y113" s="213"/>
      <c r="Z113" s="213"/>
      <c r="AA113" s="213"/>
    </row>
    <row r="114" spans="1:27" s="237" customFormat="1" ht="48" hidden="1" customHeight="1" x14ac:dyDescent="0.25">
      <c r="A114" s="246">
        <v>45100</v>
      </c>
      <c r="B114" s="250" t="s">
        <v>8503</v>
      </c>
      <c r="C114" s="251" t="s">
        <v>7252</v>
      </c>
      <c r="D114" s="235" t="str">
        <f>IFERROR(INDEX('MÃ CH'!$C$3:$C$3936,MATCH('Hàng đổi'!$C114,'MÃ CH'!$A$3:$A$3936,0)),"")</f>
        <v>23/2 đường số 9, Khu phố 4, Phường Trường Thọ, Quận Thủ Đức, HCM</v>
      </c>
      <c r="E114" s="213"/>
      <c r="F114" s="213"/>
      <c r="G114" s="213"/>
      <c r="H114" s="213"/>
      <c r="I114" s="213"/>
      <c r="J114" s="213"/>
      <c r="K114" s="213"/>
      <c r="L114" s="213"/>
      <c r="M114" s="213"/>
      <c r="N114" s="213"/>
      <c r="O114" s="213"/>
      <c r="P114" s="213"/>
      <c r="Q114" s="213">
        <v>1</v>
      </c>
      <c r="R114" s="213"/>
      <c r="S114" s="213"/>
      <c r="T114" s="213"/>
      <c r="U114" s="213"/>
      <c r="V114" s="213"/>
      <c r="W114" s="213"/>
      <c r="X114" s="213"/>
      <c r="Y114" s="213"/>
      <c r="Z114" s="213"/>
      <c r="AA114" s="213"/>
    </row>
    <row r="115" spans="1:27" s="237" customFormat="1" ht="48" hidden="1" customHeight="1" x14ac:dyDescent="0.25">
      <c r="A115" s="246">
        <v>45100</v>
      </c>
      <c r="B115" s="250" t="s">
        <v>114</v>
      </c>
      <c r="C115" s="251" t="s">
        <v>11175</v>
      </c>
      <c r="D115" s="235" t="str">
        <f>IFERROR(INDEX('MÃ CH'!$C$3:$C$3936,MATCH('Hàng đổi'!$C115,'MÃ CH'!$A$3:$A$3936,0)),"")</f>
        <v>828A Xô Viết Nghệ Tĩnh, Phường 25, Quận Bình Thạnh, Tp.HCM</v>
      </c>
      <c r="E115" s="213"/>
      <c r="F115" s="213"/>
      <c r="G115" s="213"/>
      <c r="H115" s="213"/>
      <c r="I115" s="213"/>
      <c r="J115" s="213"/>
      <c r="K115" s="213"/>
      <c r="L115" s="213"/>
      <c r="M115" s="213"/>
      <c r="N115" s="213"/>
      <c r="O115" s="213"/>
      <c r="P115" s="213"/>
      <c r="Q115" s="213">
        <v>2</v>
      </c>
      <c r="R115" s="213"/>
      <c r="S115" s="213"/>
      <c r="T115" s="213"/>
      <c r="U115" s="213"/>
      <c r="V115" s="213"/>
      <c r="W115" s="213"/>
      <c r="X115" s="213"/>
      <c r="Y115" s="213"/>
      <c r="Z115" s="213"/>
      <c r="AA115" s="213"/>
    </row>
    <row r="116" spans="1:27" s="237" customFormat="1" ht="48" hidden="1" customHeight="1" x14ac:dyDescent="0.25">
      <c r="A116" s="246">
        <v>45100</v>
      </c>
      <c r="B116" s="250" t="s">
        <v>8501</v>
      </c>
      <c r="C116" s="251" t="s">
        <v>11176</v>
      </c>
      <c r="D116" s="235" t="str">
        <f>IFERROR(INDEX('MÃ CH'!$C$3:$C$3936,MATCH('Hàng đổi'!$C116,'MÃ CH'!$A$3:$A$3936,0)),"")</f>
        <v>209 Đường Xuyên Á, KP Bình Đường 3, phường An Bình, thị xã Dĩ An, tỉnh Bình Dương</v>
      </c>
      <c r="E116" s="213"/>
      <c r="F116" s="213"/>
      <c r="G116" s="213"/>
      <c r="H116" s="213"/>
      <c r="I116" s="213"/>
      <c r="J116" s="213"/>
      <c r="K116" s="213"/>
      <c r="L116" s="213"/>
      <c r="M116" s="213"/>
      <c r="N116" s="213"/>
      <c r="O116" s="213"/>
      <c r="P116" s="213"/>
      <c r="Q116" s="213">
        <v>1</v>
      </c>
      <c r="R116" s="213">
        <v>1</v>
      </c>
      <c r="S116" s="213"/>
      <c r="T116" s="213"/>
      <c r="U116" s="213"/>
      <c r="V116" s="213"/>
      <c r="W116" s="213"/>
      <c r="X116" s="213"/>
      <c r="Y116" s="213"/>
      <c r="Z116" s="213"/>
      <c r="AA116" s="213"/>
    </row>
    <row r="117" spans="1:27" s="237" customFormat="1" ht="48" hidden="1" customHeight="1" x14ac:dyDescent="0.25">
      <c r="A117" s="246">
        <v>45100</v>
      </c>
      <c r="B117" s="250" t="s">
        <v>10979</v>
      </c>
      <c r="C117" s="251" t="s">
        <v>11180</v>
      </c>
      <c r="D117" s="235" t="str">
        <f>IFERROR(INDEX('MÃ CH'!$C$3:$C$3936,MATCH('Hàng đổi'!$C117,'MÃ CH'!$A$3:$A$3936,0)),"")</f>
        <v>1031 Tỉnh Lộ 15, An Nhơn Tây, Củ Chi, TPHCM</v>
      </c>
      <c r="E117" s="213"/>
      <c r="F117" s="213"/>
      <c r="G117" s="213"/>
      <c r="H117" s="213"/>
      <c r="I117" s="213"/>
      <c r="J117" s="213"/>
      <c r="K117" s="213"/>
      <c r="L117" s="213"/>
      <c r="M117" s="213"/>
      <c r="N117" s="213"/>
      <c r="O117" s="213"/>
      <c r="P117" s="213">
        <v>1</v>
      </c>
      <c r="Q117" s="213"/>
      <c r="R117" s="213"/>
      <c r="S117" s="213"/>
      <c r="T117" s="213"/>
      <c r="U117" s="213"/>
      <c r="V117" s="213"/>
      <c r="W117" s="213"/>
      <c r="X117" s="213"/>
      <c r="Y117" s="213"/>
      <c r="Z117" s="213"/>
      <c r="AA117" s="213"/>
    </row>
    <row r="118" spans="1:27" s="237" customFormat="1" ht="48" hidden="1" customHeight="1" x14ac:dyDescent="0.25">
      <c r="A118" s="246">
        <v>45100</v>
      </c>
      <c r="B118" s="250" t="s">
        <v>10979</v>
      </c>
      <c r="C118" s="251" t="s">
        <v>11181</v>
      </c>
      <c r="D118" s="235" t="str">
        <f>IFERROR(INDEX('MÃ CH'!$C$3:$C$3936,MATCH('Hàng đổi'!$C118,'MÃ CH'!$A$3:$A$3936,0)),"")</f>
        <v>75A Nguyễn Văn Khạ, Thị trấn Củ Chi, Huyện Củ Chi</v>
      </c>
      <c r="E118" s="213"/>
      <c r="F118" s="213"/>
      <c r="G118" s="213"/>
      <c r="H118" s="213">
        <v>3</v>
      </c>
      <c r="I118" s="213"/>
      <c r="J118" s="213"/>
      <c r="K118" s="213"/>
      <c r="L118" s="213">
        <v>2</v>
      </c>
      <c r="M118" s="213"/>
      <c r="N118" s="213"/>
      <c r="O118" s="213"/>
      <c r="P118" s="213"/>
      <c r="Q118" s="213"/>
      <c r="R118" s="213"/>
      <c r="S118" s="213"/>
      <c r="T118" s="213"/>
      <c r="U118" s="213"/>
      <c r="V118" s="213"/>
      <c r="W118" s="213"/>
      <c r="X118" s="213"/>
      <c r="Y118" s="213"/>
      <c r="Z118" s="213"/>
      <c r="AA118" s="213"/>
    </row>
    <row r="119" spans="1:27" s="237" customFormat="1" ht="48" hidden="1" customHeight="1" x14ac:dyDescent="0.25">
      <c r="A119" s="246">
        <v>45100</v>
      </c>
      <c r="B119" s="250" t="s">
        <v>10979</v>
      </c>
      <c r="C119" s="251" t="s">
        <v>11182</v>
      </c>
      <c r="D119" s="235" t="str">
        <f>IFERROR(INDEX('MÃ CH'!$C$3:$C$3936,MATCH('Hàng đổi'!$C119,'MÃ CH'!$A$3:$A$3936,0)),"")</f>
        <v>16/13C Trần Văn Mười, Ấp Thới Đông 1, Xã Xuân Thới Đông, H.Hóc Môn, HCM</v>
      </c>
      <c r="E119" s="213"/>
      <c r="F119" s="213"/>
      <c r="G119" s="213"/>
      <c r="H119" s="213">
        <v>4</v>
      </c>
      <c r="I119" s="213"/>
      <c r="J119" s="213"/>
      <c r="K119" s="213"/>
      <c r="L119" s="213"/>
      <c r="M119" s="213"/>
      <c r="N119" s="213"/>
      <c r="O119" s="213"/>
      <c r="P119" s="213"/>
      <c r="Q119" s="213"/>
      <c r="R119" s="213"/>
      <c r="S119" s="213"/>
      <c r="T119" s="213"/>
      <c r="U119" s="213"/>
      <c r="V119" s="213"/>
      <c r="W119" s="213"/>
      <c r="X119" s="213">
        <v>2</v>
      </c>
      <c r="Y119" s="213"/>
      <c r="Z119" s="213"/>
      <c r="AA119" s="213"/>
    </row>
    <row r="120" spans="1:27" s="237" customFormat="1" ht="48" hidden="1" customHeight="1" x14ac:dyDescent="0.25">
      <c r="A120" s="246">
        <v>45100</v>
      </c>
      <c r="B120" s="250" t="s">
        <v>10979</v>
      </c>
      <c r="C120" s="251" t="s">
        <v>11183</v>
      </c>
      <c r="D120" s="235" t="str">
        <f>IFERROR(INDEX('MÃ CH'!$C$3:$C$3936,MATCH('Hàng đổi'!$C120,'MÃ CH'!$A$3:$A$3936,0)),"")</f>
        <v>30.1A Ấp Nam Lân, Xã Bà Điểm, Huyện Hóc Môn, Tp.HCM</v>
      </c>
      <c r="E120" s="213">
        <v>1</v>
      </c>
      <c r="F120" s="213"/>
      <c r="G120" s="213"/>
      <c r="H120" s="213"/>
      <c r="I120" s="213"/>
      <c r="J120" s="213"/>
      <c r="K120" s="213"/>
      <c r="L120" s="213"/>
      <c r="M120" s="213"/>
      <c r="N120" s="213">
        <v>1</v>
      </c>
      <c r="O120" s="213"/>
      <c r="P120" s="213">
        <v>2</v>
      </c>
      <c r="Q120" s="213"/>
      <c r="R120" s="213"/>
      <c r="S120" s="213"/>
      <c r="T120" s="213"/>
      <c r="U120" s="213"/>
      <c r="V120" s="213"/>
      <c r="W120" s="213"/>
      <c r="X120" s="213"/>
      <c r="Y120" s="213"/>
      <c r="Z120" s="213"/>
      <c r="AA120" s="213" t="s">
        <v>11184</v>
      </c>
    </row>
    <row r="121" spans="1:27" s="237" customFormat="1" ht="48" hidden="1" customHeight="1" x14ac:dyDescent="0.25">
      <c r="A121" s="246">
        <v>45101</v>
      </c>
      <c r="B121" s="250" t="s">
        <v>113</v>
      </c>
      <c r="C121" s="251" t="s">
        <v>2571</v>
      </c>
      <c r="D121" s="235" t="s">
        <v>11185</v>
      </c>
      <c r="E121" s="213"/>
      <c r="F121" s="213"/>
      <c r="G121" s="213"/>
      <c r="H121" s="213"/>
      <c r="I121" s="213"/>
      <c r="J121" s="213"/>
      <c r="K121" s="213"/>
      <c r="L121" s="213"/>
      <c r="M121" s="213"/>
      <c r="N121" s="213"/>
      <c r="O121" s="213"/>
      <c r="P121" s="213"/>
      <c r="Q121" s="213"/>
      <c r="R121" s="213"/>
      <c r="S121" s="213"/>
      <c r="T121" s="213"/>
      <c r="U121" s="213"/>
      <c r="V121" s="213"/>
      <c r="W121" s="213"/>
      <c r="X121" s="213"/>
      <c r="Y121" s="213"/>
      <c r="Z121" s="213">
        <v>2</v>
      </c>
      <c r="AA121" s="213"/>
    </row>
    <row r="122" spans="1:27" s="237" customFormat="1" ht="48" hidden="1" customHeight="1" x14ac:dyDescent="0.25">
      <c r="A122" s="246">
        <v>45101</v>
      </c>
      <c r="B122" s="250" t="s">
        <v>113</v>
      </c>
      <c r="C122" s="251" t="s">
        <v>2571</v>
      </c>
      <c r="D122" s="235" t="s">
        <v>11186</v>
      </c>
      <c r="E122" s="213"/>
      <c r="F122" s="213"/>
      <c r="G122" s="213"/>
      <c r="H122" s="213"/>
      <c r="I122" s="213"/>
      <c r="J122" s="213"/>
      <c r="K122" s="213"/>
      <c r="L122" s="213"/>
      <c r="M122" s="213"/>
      <c r="N122" s="213"/>
      <c r="O122" s="213"/>
      <c r="P122" s="213"/>
      <c r="Q122" s="213"/>
      <c r="R122" s="213"/>
      <c r="S122" s="213"/>
      <c r="T122" s="213"/>
      <c r="U122" s="213"/>
      <c r="V122" s="213"/>
      <c r="W122" s="213"/>
      <c r="X122" s="213"/>
      <c r="Y122" s="213"/>
      <c r="Z122" s="213">
        <v>1</v>
      </c>
      <c r="AA122" s="213"/>
    </row>
    <row r="123" spans="1:27" s="237" customFormat="1" ht="48" hidden="1" customHeight="1" x14ac:dyDescent="0.25">
      <c r="A123" s="246">
        <v>45101</v>
      </c>
      <c r="B123" s="250" t="s">
        <v>10979</v>
      </c>
      <c r="C123" s="251" t="s">
        <v>11187</v>
      </c>
      <c r="D123" s="235" t="str">
        <f>IFERROR(INDEX('MÃ CH'!$C$3:$C$3936,MATCH('Hàng đổi'!$C123,'MÃ CH'!$A$3:$A$3936,0)),"")</f>
        <v>101M Nguyễn Thị Búp, Khu Phố 3, Phường Hiệp Thành, Quận 12, HCM</v>
      </c>
      <c r="E123" s="213">
        <v>1</v>
      </c>
      <c r="F123" s="213"/>
      <c r="G123" s="213"/>
      <c r="H123" s="213"/>
      <c r="I123" s="213"/>
      <c r="J123" s="213"/>
      <c r="K123" s="213"/>
      <c r="L123" s="213"/>
      <c r="M123" s="213"/>
      <c r="N123" s="213"/>
      <c r="O123" s="213"/>
      <c r="P123" s="213"/>
      <c r="Q123" s="213"/>
      <c r="R123" s="213"/>
      <c r="S123" s="213"/>
      <c r="T123" s="213"/>
      <c r="U123" s="213"/>
      <c r="V123" s="213"/>
      <c r="W123" s="213"/>
      <c r="X123" s="213"/>
      <c r="Y123" s="213"/>
      <c r="Z123" s="213"/>
      <c r="AA123" s="213"/>
    </row>
    <row r="124" spans="1:27" s="237" customFormat="1" ht="48" hidden="1" customHeight="1" x14ac:dyDescent="0.25">
      <c r="A124" s="246">
        <v>45101</v>
      </c>
      <c r="B124" s="250" t="s">
        <v>8510</v>
      </c>
      <c r="C124" s="251" t="s">
        <v>11188</v>
      </c>
      <c r="D124" s="235" t="str">
        <f>IFERROR(INDEX('MÃ CH'!$C$3:$C$3936,MATCH('Hàng đổi'!$C124,'MÃ CH'!$A$3:$A$3936,0)),"")</f>
        <v>Căn hộ thương mại số 01, tầng 1 , Khu chung cư Block H thuộc khu BT, Lô 13B Khu dân cư Conic , xã Phong Phú , Huyện Bình Chánh, HCM</v>
      </c>
      <c r="E124" s="213">
        <v>3</v>
      </c>
      <c r="F124" s="213"/>
      <c r="G124" s="213"/>
      <c r="H124" s="213"/>
      <c r="I124" s="213"/>
      <c r="J124" s="213"/>
      <c r="K124" s="213"/>
      <c r="L124" s="213"/>
      <c r="M124" s="213"/>
      <c r="N124" s="213">
        <v>3</v>
      </c>
      <c r="O124" s="213"/>
      <c r="P124" s="213"/>
      <c r="Q124" s="213"/>
      <c r="R124" s="213"/>
      <c r="S124" s="213"/>
      <c r="T124" s="213"/>
      <c r="U124" s="213"/>
      <c r="V124" s="213"/>
      <c r="W124" s="213"/>
      <c r="X124" s="213"/>
      <c r="Y124" s="213"/>
      <c r="Z124" s="213"/>
      <c r="AA124" s="213"/>
    </row>
    <row r="125" spans="1:27" s="237" customFormat="1" ht="48" hidden="1" customHeight="1" x14ac:dyDescent="0.25">
      <c r="A125" s="246">
        <v>45101</v>
      </c>
      <c r="B125" s="250" t="s">
        <v>8510</v>
      </c>
      <c r="C125" s="251" t="s">
        <v>4723</v>
      </c>
      <c r="D125" s="235" t="str">
        <f>IFERROR(INDEX('MÃ CH'!$C$3:$C$3936,MATCH('Hàng đổi'!$C125,'MÃ CH'!$A$3:$A$3936,0)),"")</f>
        <v>26 - 28 Đường số 10, KDC Bình Hưng, ấp 2, Xã Bình Hưng, Huyện Bình Chánh, Thành phố Hồ Chí Minh, Việt Nam</v>
      </c>
      <c r="E125" s="213"/>
      <c r="F125" s="213"/>
      <c r="G125" s="213">
        <v>1</v>
      </c>
      <c r="H125" s="213"/>
      <c r="I125" s="213"/>
      <c r="J125" s="213">
        <v>1</v>
      </c>
      <c r="K125" s="213"/>
      <c r="L125" s="213"/>
      <c r="M125" s="213"/>
      <c r="N125" s="213"/>
      <c r="O125" s="213"/>
      <c r="P125" s="213"/>
      <c r="Q125" s="213"/>
      <c r="R125" s="213"/>
      <c r="S125" s="213"/>
      <c r="T125" s="213"/>
      <c r="U125" s="213"/>
      <c r="V125" s="213"/>
      <c r="W125" s="213"/>
      <c r="X125" s="213"/>
      <c r="Y125" s="213"/>
      <c r="Z125" s="213"/>
      <c r="AA125" s="213"/>
    </row>
    <row r="126" spans="1:27" s="237" customFormat="1" ht="48" hidden="1" customHeight="1" x14ac:dyDescent="0.25">
      <c r="A126" s="246">
        <v>45101</v>
      </c>
      <c r="B126" s="250" t="s">
        <v>8510</v>
      </c>
      <c r="C126" s="251" t="s">
        <v>2696</v>
      </c>
      <c r="D126" s="235" t="str">
        <f>IFERROR(INDEX('MÃ CH'!$C$3:$C$3936,MATCH('Hàng đổi'!$C126,'MÃ CH'!$A$3:$A$3936,0)),"")</f>
        <v>B2 Khối đế thương mại dự án Diamond Lotus Riverside, số 49C, đường Lê Quang Kim, P.8, Q.8, HCM</v>
      </c>
      <c r="E126" s="213"/>
      <c r="F126" s="213"/>
      <c r="G126" s="213"/>
      <c r="H126" s="213"/>
      <c r="I126" s="213"/>
      <c r="J126" s="213"/>
      <c r="K126" s="213">
        <v>2</v>
      </c>
      <c r="L126" s="213"/>
      <c r="M126" s="213"/>
      <c r="N126" s="213"/>
      <c r="O126" s="213"/>
      <c r="P126" s="213"/>
      <c r="Q126" s="213"/>
      <c r="R126" s="213"/>
      <c r="S126" s="213"/>
      <c r="T126" s="213">
        <v>3</v>
      </c>
      <c r="U126" s="213"/>
      <c r="V126" s="213"/>
      <c r="W126" s="213"/>
      <c r="X126" s="213"/>
      <c r="Y126" s="213"/>
      <c r="Z126" s="213"/>
      <c r="AA126" s="213"/>
    </row>
    <row r="127" spans="1:27" s="237" customFormat="1" ht="48" hidden="1" customHeight="1" x14ac:dyDescent="0.25">
      <c r="A127" s="246">
        <v>45101</v>
      </c>
      <c r="B127" s="250" t="s">
        <v>8510</v>
      </c>
      <c r="C127" s="251" t="s">
        <v>11189</v>
      </c>
      <c r="D127" s="235" t="str">
        <f>IFERROR(INDEX('MÃ CH'!$C$3:$C$3936,MATCH('Hàng đổi'!$C127,'MÃ CH'!$A$3:$A$3936,0)),"")</f>
        <v>159 Trần Nhân Tôn, P.2, Q.10</v>
      </c>
      <c r="E127" s="213"/>
      <c r="F127" s="213"/>
      <c r="G127" s="213"/>
      <c r="H127" s="213">
        <v>5</v>
      </c>
      <c r="I127" s="213"/>
      <c r="J127" s="213"/>
      <c r="K127" s="213"/>
      <c r="L127" s="213"/>
      <c r="M127" s="213"/>
      <c r="N127" s="213"/>
      <c r="O127" s="213"/>
      <c r="P127" s="213"/>
      <c r="Q127" s="213"/>
      <c r="R127" s="213"/>
      <c r="S127" s="213"/>
      <c r="T127" s="213"/>
      <c r="U127" s="213"/>
      <c r="V127" s="213"/>
      <c r="W127" s="213"/>
      <c r="X127" s="213"/>
      <c r="Y127" s="213"/>
      <c r="Z127" s="213"/>
      <c r="AA127" s="213"/>
    </row>
    <row r="128" spans="1:27" s="237" customFormat="1" ht="48" hidden="1" customHeight="1" x14ac:dyDescent="0.25">
      <c r="A128" s="246">
        <v>45101</v>
      </c>
      <c r="B128" s="250" t="s">
        <v>8503</v>
      </c>
      <c r="C128" s="251" t="s">
        <v>11193</v>
      </c>
      <c r="D128" s="235" t="str">
        <f>IFERROR(INDEX('MÃ CH'!$C$3:$C$3936,MATCH('Hàng đổi'!$C128,'MÃ CH'!$A$3:$A$3936,0)),"")</f>
        <v/>
      </c>
      <c r="E128" s="213"/>
      <c r="F128" s="213"/>
      <c r="G128" s="213"/>
      <c r="H128" s="213"/>
      <c r="I128" s="213"/>
      <c r="J128" s="213"/>
      <c r="K128" s="213">
        <v>3</v>
      </c>
      <c r="L128" s="213"/>
      <c r="M128" s="213"/>
      <c r="N128" s="213"/>
      <c r="O128" s="213"/>
      <c r="P128" s="213"/>
      <c r="Q128" s="213"/>
      <c r="R128" s="213"/>
      <c r="S128" s="213"/>
      <c r="T128" s="213"/>
      <c r="U128" s="213"/>
      <c r="V128" s="213"/>
      <c r="W128" s="213"/>
      <c r="X128" s="213"/>
      <c r="Y128" s="213"/>
      <c r="Z128" s="213"/>
      <c r="AA128" s="213"/>
    </row>
    <row r="129" spans="1:27" s="237" customFormat="1" ht="48" hidden="1" customHeight="1" x14ac:dyDescent="0.25">
      <c r="A129" s="246">
        <v>45101</v>
      </c>
      <c r="B129" s="250" t="s">
        <v>8503</v>
      </c>
      <c r="C129" s="251" t="s">
        <v>11194</v>
      </c>
      <c r="D129" s="235" t="str">
        <f>IFERROR(INDEX('MÃ CH'!$C$3:$C$3936,MATCH('Hàng đổi'!$C129,'MÃ CH'!$A$3:$A$3936,0)),"")</f>
        <v/>
      </c>
      <c r="E129" s="213">
        <v>1</v>
      </c>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row>
    <row r="130" spans="1:27" s="237" customFormat="1" ht="48" hidden="1" customHeight="1" x14ac:dyDescent="0.25">
      <c r="A130" s="246">
        <v>45101</v>
      </c>
      <c r="B130" s="250" t="s">
        <v>8503</v>
      </c>
      <c r="C130" s="251" t="s">
        <v>11195</v>
      </c>
      <c r="D130" s="235" t="str">
        <f>IFERROR(INDEX('MÃ CH'!$C$3:$C$3936,MATCH('Hàng đổi'!$C130,'MÃ CH'!$A$3:$A$3936,0)),"")</f>
        <v>204 Nơ Trang Long, phường 12, quận Bình Thạnh, thành phố Hồ Chí Minh</v>
      </c>
      <c r="E130" s="213"/>
      <c r="F130" s="213"/>
      <c r="G130" s="213"/>
      <c r="H130" s="213"/>
      <c r="I130" s="213"/>
      <c r="J130" s="213"/>
      <c r="K130" s="213">
        <v>6</v>
      </c>
      <c r="L130" s="213"/>
      <c r="M130" s="213"/>
      <c r="N130" s="213">
        <v>4</v>
      </c>
      <c r="O130" s="213"/>
      <c r="P130" s="213"/>
      <c r="Q130" s="213"/>
      <c r="R130" s="213"/>
      <c r="S130" s="213"/>
      <c r="T130" s="213"/>
      <c r="U130" s="213"/>
      <c r="V130" s="213"/>
      <c r="W130" s="213"/>
      <c r="X130" s="213"/>
      <c r="Y130" s="213"/>
      <c r="Z130" s="213"/>
      <c r="AA130" s="213"/>
    </row>
    <row r="131" spans="1:27" s="237" customFormat="1" ht="48" hidden="1" customHeight="1" x14ac:dyDescent="0.25">
      <c r="A131" s="246">
        <v>45101</v>
      </c>
      <c r="B131" s="250" t="s">
        <v>114</v>
      </c>
      <c r="C131" s="251" t="s">
        <v>11196</v>
      </c>
      <c r="D131" s="235" t="str">
        <f>IFERROR(INDEX('MÃ CH'!$C$3:$C$3936,MATCH('Hàng đổi'!$C131,'MÃ CH'!$A$3:$A$3936,0)),"")</f>
        <v>96 Cao Thắng, Phường 4, Quận 3, HCM</v>
      </c>
      <c r="E131" s="213"/>
      <c r="F131" s="213"/>
      <c r="G131" s="213"/>
      <c r="H131" s="213"/>
      <c r="I131" s="213">
        <v>1</v>
      </c>
      <c r="J131" s="213"/>
      <c r="K131" s="213"/>
      <c r="L131" s="213"/>
      <c r="M131" s="213"/>
      <c r="N131" s="213"/>
      <c r="O131" s="213"/>
      <c r="P131" s="213"/>
      <c r="Q131" s="213"/>
      <c r="R131" s="213"/>
      <c r="S131" s="213"/>
      <c r="T131" s="213"/>
      <c r="U131" s="213"/>
      <c r="V131" s="213"/>
      <c r="W131" s="213"/>
      <c r="X131" s="213"/>
      <c r="Y131" s="213"/>
      <c r="Z131" s="213"/>
      <c r="AA131" s="213"/>
    </row>
    <row r="132" spans="1:27" s="237" customFormat="1" ht="48" hidden="1" customHeight="1" x14ac:dyDescent="0.25">
      <c r="A132" s="246">
        <v>45101</v>
      </c>
      <c r="B132" s="250" t="s">
        <v>114</v>
      </c>
      <c r="C132" s="251" t="s">
        <v>5592</v>
      </c>
      <c r="D132" s="235" t="str">
        <f>IFERROR(INDEX('MÃ CH'!$C$3:$C$3936,MATCH('Hàng đổi'!$C132,'MÃ CH'!$A$3:$A$3936,0)),"")</f>
        <v>36/25 Phạm Văn Nghị, Sky Garden 3, P. Tân Phong, Q. 7, HCM</v>
      </c>
      <c r="E132" s="213">
        <v>1</v>
      </c>
      <c r="F132" s="213"/>
      <c r="G132" s="213"/>
      <c r="H132" s="213"/>
      <c r="I132" s="213"/>
      <c r="J132" s="213"/>
      <c r="K132" s="213"/>
      <c r="L132" s="213"/>
      <c r="M132" s="213"/>
      <c r="N132" s="213"/>
      <c r="O132" s="213"/>
      <c r="P132" s="213"/>
      <c r="Q132" s="213"/>
      <c r="R132" s="213"/>
      <c r="S132" s="213"/>
      <c r="T132" s="213"/>
      <c r="U132" s="213"/>
      <c r="V132" s="213"/>
      <c r="W132" s="213"/>
      <c r="X132" s="213"/>
      <c r="Y132" s="213"/>
      <c r="Z132" s="213"/>
      <c r="AA132" s="213" t="s">
        <v>11197</v>
      </c>
    </row>
    <row r="133" spans="1:27" s="237" customFormat="1" ht="48" hidden="1" customHeight="1" x14ac:dyDescent="0.25">
      <c r="A133" s="246">
        <v>45101</v>
      </c>
      <c r="B133" s="250" t="s">
        <v>114</v>
      </c>
      <c r="C133" s="251" t="s">
        <v>2102</v>
      </c>
      <c r="D133" s="235" t="str">
        <f>IFERROR(INDEX('MÃ CH'!$C$3:$C$3936,MATCH('Hàng đổi'!$C133,'MÃ CH'!$A$3:$A$3936,0)),"")</f>
        <v>1362 Đường Huỳnh Tấn Phát, Khu Phố 1, Phường Phú Mỹ, Quận 7, Thành phố Hồ Chí Minh, Việt Nam</v>
      </c>
      <c r="E133" s="213"/>
      <c r="F133" s="213">
        <v>1</v>
      </c>
      <c r="G133" s="213"/>
      <c r="H133" s="213"/>
      <c r="I133" s="213"/>
      <c r="J133" s="213"/>
      <c r="K133" s="213"/>
      <c r="L133" s="213"/>
      <c r="M133" s="213"/>
      <c r="N133" s="213"/>
      <c r="O133" s="213"/>
      <c r="P133" s="213"/>
      <c r="Q133" s="213"/>
      <c r="R133" s="213">
        <v>1</v>
      </c>
      <c r="S133" s="213"/>
      <c r="T133" s="213"/>
      <c r="U133" s="213"/>
      <c r="V133" s="213"/>
      <c r="W133" s="213"/>
      <c r="X133" s="213"/>
      <c r="Y133" s="213"/>
      <c r="Z133" s="213"/>
      <c r="AA133" s="213" t="s">
        <v>11198</v>
      </c>
    </row>
    <row r="134" spans="1:27" s="237" customFormat="1" ht="48" hidden="1" customHeight="1" x14ac:dyDescent="0.25">
      <c r="A134" s="246">
        <v>45101</v>
      </c>
      <c r="B134" s="250" t="s">
        <v>114</v>
      </c>
      <c r="C134" s="251" t="s">
        <v>6880</v>
      </c>
      <c r="D134" s="235" t="str">
        <f>IFERROR(INDEX('MÃ CH'!$C$3:$C$3936,MATCH('Hàng đổi'!$C134,'MÃ CH'!$A$3:$A$3936,0)),"")</f>
        <v>37 Hồ Hảo Hớn, P. Cô Giang, Q1, HCM</v>
      </c>
      <c r="E134" s="213"/>
      <c r="F134" s="213"/>
      <c r="G134" s="213"/>
      <c r="H134" s="213">
        <v>3</v>
      </c>
      <c r="I134" s="213"/>
      <c r="J134" s="213"/>
      <c r="K134" s="213"/>
      <c r="L134" s="213"/>
      <c r="M134" s="213"/>
      <c r="N134" s="213"/>
      <c r="O134" s="213"/>
      <c r="P134" s="213"/>
      <c r="Q134" s="213">
        <v>2</v>
      </c>
      <c r="R134" s="213"/>
      <c r="S134" s="213">
        <v>1</v>
      </c>
      <c r="T134" s="213"/>
      <c r="U134" s="213"/>
      <c r="V134" s="213"/>
      <c r="W134" s="213"/>
      <c r="X134" s="213"/>
      <c r="Y134" s="213"/>
      <c r="Z134" s="213"/>
      <c r="AA134" s="213"/>
    </row>
    <row r="135" spans="1:27" s="237" customFormat="1" ht="48" hidden="1" customHeight="1" x14ac:dyDescent="0.25">
      <c r="A135" s="246">
        <v>45101</v>
      </c>
      <c r="B135" s="250" t="s">
        <v>114</v>
      </c>
      <c r="C135" s="251" t="s">
        <v>2571</v>
      </c>
      <c r="D135" s="235" t="s">
        <v>11199</v>
      </c>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v>1</v>
      </c>
      <c r="AA135" s="213"/>
    </row>
    <row r="136" spans="1:27" s="237" customFormat="1" ht="48" hidden="1" customHeight="1" x14ac:dyDescent="0.25">
      <c r="A136" s="246">
        <v>45101</v>
      </c>
      <c r="B136" s="250" t="s">
        <v>113</v>
      </c>
      <c r="C136" s="251" t="s">
        <v>2538</v>
      </c>
      <c r="D136" s="235" t="str">
        <f>IFERROR(INDEX('MÃ CH'!$C$3:$C$3936,MATCH('Hàng đổi'!$C136,'MÃ CH'!$A$3:$A$3936,0)),"")</f>
        <v>Căn 01S04, Block S2.01, Chung Cư Vinhomes, Grand Park, Đường Nguyễn Xiển, P. Long Thạnh Mỹ, TP.Thủ Đức</v>
      </c>
      <c r="E136" s="213"/>
      <c r="F136" s="213"/>
      <c r="G136" s="213"/>
      <c r="H136" s="213"/>
      <c r="I136" s="213"/>
      <c r="J136" s="213"/>
      <c r="K136" s="213"/>
      <c r="L136" s="213"/>
      <c r="M136" s="213"/>
      <c r="N136" s="213"/>
      <c r="O136" s="213"/>
      <c r="P136" s="213">
        <v>1</v>
      </c>
      <c r="Q136" s="213"/>
      <c r="R136" s="213"/>
      <c r="S136" s="213"/>
      <c r="T136" s="213"/>
      <c r="U136" s="213"/>
      <c r="V136" s="213"/>
      <c r="W136" s="213"/>
      <c r="X136" s="213"/>
      <c r="Y136" s="213"/>
      <c r="Z136" s="213"/>
      <c r="AA136" s="213"/>
    </row>
    <row r="137" spans="1:27" s="237" customFormat="1" ht="48" hidden="1" customHeight="1" x14ac:dyDescent="0.25">
      <c r="A137" s="246">
        <v>45101</v>
      </c>
      <c r="B137" s="250" t="s">
        <v>113</v>
      </c>
      <c r="C137" s="251" t="s">
        <v>11202</v>
      </c>
      <c r="D137" s="235" t="str">
        <f>IFERROR(INDEX('MÃ CH'!$C$3:$C$3936,MATCH('Hàng đổi'!$C137,'MÃ CH'!$A$3:$A$3936,0)),"")</f>
        <v>1137 Nguyễn Duy Trinh, Phường Long Trường , Quận 9, TPHCM</v>
      </c>
      <c r="E137" s="213">
        <v>2</v>
      </c>
      <c r="F137" s="213"/>
      <c r="G137" s="213"/>
      <c r="H137" s="213"/>
      <c r="I137" s="213"/>
      <c r="J137" s="213"/>
      <c r="K137" s="213"/>
      <c r="L137" s="213"/>
      <c r="M137" s="213"/>
      <c r="N137" s="213"/>
      <c r="O137" s="213"/>
      <c r="P137" s="213"/>
      <c r="Q137" s="213">
        <v>1</v>
      </c>
      <c r="R137" s="213"/>
      <c r="S137" s="213"/>
      <c r="T137" s="213"/>
      <c r="U137" s="213"/>
      <c r="V137" s="213"/>
      <c r="W137" s="213"/>
      <c r="X137" s="213"/>
      <c r="Y137" s="213"/>
      <c r="Z137" s="213"/>
      <c r="AA137" s="213"/>
    </row>
    <row r="138" spans="1:27" s="237" customFormat="1" ht="48" hidden="1" customHeight="1" x14ac:dyDescent="0.25">
      <c r="A138" s="246">
        <v>45101</v>
      </c>
      <c r="B138" s="250" t="s">
        <v>113</v>
      </c>
      <c r="C138" s="251" t="s">
        <v>2571</v>
      </c>
      <c r="D138" s="235" t="s">
        <v>11203</v>
      </c>
      <c r="E138" s="213"/>
      <c r="F138" s="213"/>
      <c r="G138" s="213"/>
      <c r="H138" s="213"/>
      <c r="I138" s="213"/>
      <c r="J138" s="213"/>
      <c r="K138" s="213"/>
      <c r="L138" s="213"/>
      <c r="M138" s="213"/>
      <c r="N138" s="213"/>
      <c r="O138" s="213"/>
      <c r="P138" s="213"/>
      <c r="Q138" s="213"/>
      <c r="R138" s="213"/>
      <c r="S138" s="213"/>
      <c r="T138" s="213"/>
      <c r="U138" s="213"/>
      <c r="V138" s="213"/>
      <c r="W138" s="213"/>
      <c r="X138" s="213"/>
      <c r="Y138" s="213"/>
      <c r="Z138" s="213">
        <v>1</v>
      </c>
      <c r="AA138" s="213"/>
    </row>
    <row r="139" spans="1:27" s="237" customFormat="1" ht="48" hidden="1" customHeight="1" x14ac:dyDescent="0.25">
      <c r="A139" s="246">
        <v>45101</v>
      </c>
      <c r="B139" s="250" t="s">
        <v>113</v>
      </c>
      <c r="C139" s="251" t="s">
        <v>11204</v>
      </c>
      <c r="D139" s="235" t="str">
        <f>IFERROR(INDEX('MÃ CH'!$C$3:$C$3936,MATCH('Hàng đổi'!$C139,'MÃ CH'!$A$3:$A$3936,0)),"")</f>
        <v>182 Phan Văn Hân, Phường 17, Quận Bình Thạnh, Tp.HCM</v>
      </c>
      <c r="E139" s="213"/>
      <c r="F139" s="213"/>
      <c r="G139" s="213"/>
      <c r="H139" s="213"/>
      <c r="I139" s="213"/>
      <c r="J139" s="213"/>
      <c r="K139" s="213"/>
      <c r="L139" s="213"/>
      <c r="M139" s="213"/>
      <c r="N139" s="213"/>
      <c r="O139" s="213"/>
      <c r="P139" s="213">
        <v>1</v>
      </c>
      <c r="Q139" s="213"/>
      <c r="R139" s="213"/>
      <c r="S139" s="213"/>
      <c r="T139" s="213"/>
      <c r="U139" s="213"/>
      <c r="V139" s="213"/>
      <c r="W139" s="213"/>
      <c r="X139" s="213"/>
      <c r="Y139" s="213"/>
      <c r="Z139" s="213"/>
      <c r="AA139" s="213"/>
    </row>
    <row r="140" spans="1:27" s="237" customFormat="1" ht="48" hidden="1" customHeight="1" x14ac:dyDescent="0.25">
      <c r="A140" s="246">
        <v>45101</v>
      </c>
      <c r="B140" s="250" t="s">
        <v>8510</v>
      </c>
      <c r="C140" s="251" t="s">
        <v>11205</v>
      </c>
      <c r="D140" s="235" t="str">
        <f>IFERROR(INDEX('MÃ CH'!$C$3:$C$3936,MATCH('Hàng đổi'!$C140,'MÃ CH'!$A$3:$A$3936,0)),"")</f>
        <v>KP2  Nguyễn Thị Tú - KCN Vĩnh Lộc, P.Bình Hưng Hòa B, Quận Bình Tân</v>
      </c>
      <c r="E140" s="213"/>
      <c r="F140" s="213"/>
      <c r="G140" s="213"/>
      <c r="H140" s="213">
        <v>1</v>
      </c>
      <c r="I140" s="213"/>
      <c r="J140" s="213"/>
      <c r="K140" s="213">
        <v>1</v>
      </c>
      <c r="L140" s="213"/>
      <c r="M140" s="213"/>
      <c r="N140" s="213"/>
      <c r="O140" s="213"/>
      <c r="P140" s="213"/>
      <c r="Q140" s="213"/>
      <c r="R140" s="213"/>
      <c r="S140" s="213"/>
      <c r="T140" s="213"/>
      <c r="U140" s="213"/>
      <c r="V140" s="213"/>
      <c r="W140" s="213"/>
      <c r="X140" s="213"/>
      <c r="Y140" s="213"/>
      <c r="Z140" s="213"/>
      <c r="AA140" s="213" t="s">
        <v>436</v>
      </c>
    </row>
    <row r="141" spans="1:27" s="237" customFormat="1" ht="48" hidden="1" customHeight="1" x14ac:dyDescent="0.25">
      <c r="A141" s="252">
        <v>45101</v>
      </c>
      <c r="B141" s="253" t="s">
        <v>10979</v>
      </c>
      <c r="C141" s="249" t="s">
        <v>11206</v>
      </c>
      <c r="D141" s="235" t="str">
        <f>IFERROR(INDEX('MÃ CH'!$C$3:$C$3936,MATCH('Hàng đổi'!$C141,'MÃ CH'!$A$3:$A$3936,0)),"")</f>
        <v>701 Phạm Văn Bạch, Phường 12, Quận Gò Vấp, TP.HCM</v>
      </c>
      <c r="E141" s="107">
        <v>1</v>
      </c>
      <c r="F141" s="107"/>
      <c r="G141" s="107"/>
      <c r="H141" s="107"/>
      <c r="I141" s="213"/>
      <c r="J141" s="213"/>
      <c r="K141" s="213"/>
      <c r="L141" s="213"/>
      <c r="M141" s="213"/>
      <c r="N141" s="213"/>
      <c r="O141" s="213"/>
      <c r="P141" s="213">
        <v>1</v>
      </c>
      <c r="Q141" s="213"/>
      <c r="R141" s="213"/>
      <c r="S141" s="213"/>
      <c r="T141" s="213"/>
      <c r="U141" s="213"/>
      <c r="V141" s="213"/>
      <c r="W141" s="213"/>
      <c r="X141" s="213"/>
      <c r="Y141" s="213"/>
      <c r="Z141" s="213"/>
      <c r="AA141" s="213" t="s">
        <v>11207</v>
      </c>
    </row>
    <row r="142" spans="1:27" s="237" customFormat="1" ht="48" hidden="1" customHeight="1" x14ac:dyDescent="0.25">
      <c r="A142" s="246">
        <v>45103</v>
      </c>
      <c r="B142" s="250" t="s">
        <v>8501</v>
      </c>
      <c r="C142" s="251" t="s">
        <v>2011</v>
      </c>
      <c r="D142" s="235" t="s">
        <v>11225</v>
      </c>
      <c r="E142" s="213"/>
      <c r="F142" s="213"/>
      <c r="G142" s="213"/>
      <c r="H142" s="213"/>
      <c r="I142" s="213"/>
      <c r="J142" s="213"/>
      <c r="K142" s="213"/>
      <c r="L142" s="213"/>
      <c r="M142" s="213"/>
      <c r="N142" s="213">
        <v>3</v>
      </c>
      <c r="O142" s="213"/>
      <c r="P142" s="213"/>
      <c r="Q142" s="213"/>
      <c r="R142" s="213"/>
      <c r="S142" s="213"/>
      <c r="T142" s="213"/>
      <c r="U142" s="213"/>
      <c r="V142" s="213"/>
      <c r="W142" s="213"/>
      <c r="X142" s="213"/>
      <c r="Y142" s="213"/>
      <c r="Z142" s="213"/>
      <c r="AA142" s="213"/>
    </row>
    <row r="143" spans="1:27" s="237" customFormat="1" ht="48" hidden="1" customHeight="1" x14ac:dyDescent="0.25">
      <c r="A143" s="246">
        <v>45103</v>
      </c>
      <c r="B143" s="250" t="s">
        <v>8503</v>
      </c>
      <c r="C143" s="251" t="s">
        <v>11230</v>
      </c>
      <c r="D143" s="235" t="str">
        <f>IFERROR(INDEX('MÃ CH'!$C$3:$C$3936,MATCH('Hàng đổi'!$C143,'MÃ CH'!$A$3:$A$3936,0)),"")</f>
        <v>11 Đường số 6, KP 3, P.Linh Trung, Q.Thủ Đức</v>
      </c>
      <c r="E143" s="213">
        <v>2</v>
      </c>
      <c r="F143" s="213"/>
      <c r="G143" s="213"/>
      <c r="H143" s="213"/>
      <c r="I143" s="213"/>
      <c r="J143" s="213"/>
      <c r="K143" s="213"/>
      <c r="L143" s="213"/>
      <c r="M143" s="213"/>
      <c r="N143" s="213"/>
      <c r="O143" s="213"/>
      <c r="P143" s="213"/>
      <c r="Q143" s="213"/>
      <c r="R143" s="213"/>
      <c r="S143" s="213"/>
      <c r="T143" s="213"/>
      <c r="U143" s="213"/>
      <c r="V143" s="213"/>
      <c r="W143" s="213"/>
      <c r="X143" s="213"/>
      <c r="Y143" s="213"/>
      <c r="Z143" s="213"/>
      <c r="AA143" s="213"/>
    </row>
    <row r="144" spans="1:27" s="237" customFormat="1" ht="48" hidden="1" customHeight="1" x14ac:dyDescent="0.25">
      <c r="A144" s="246">
        <v>45103</v>
      </c>
      <c r="B144" s="250" t="s">
        <v>8503</v>
      </c>
      <c r="C144" s="251" t="s">
        <v>11231</v>
      </c>
      <c r="D144" s="235" t="str">
        <f>IFERROR(INDEX('MÃ CH'!$C$3:$C$3936,MATCH('Hàng đổi'!$C144,'MÃ CH'!$A$3:$A$3936,0)),"")</f>
        <v>118A Đường Số 2, KP9, P.Trường Thọ, Q.Thủ Đức, HCM</v>
      </c>
      <c r="E144" s="213"/>
      <c r="F144" s="213">
        <v>1</v>
      </c>
      <c r="G144" s="213"/>
      <c r="H144" s="213"/>
      <c r="I144" s="213"/>
      <c r="J144" s="213"/>
      <c r="K144" s="213"/>
      <c r="L144" s="213"/>
      <c r="M144" s="213"/>
      <c r="N144" s="213"/>
      <c r="O144" s="213"/>
      <c r="P144" s="213"/>
      <c r="Q144" s="213"/>
      <c r="R144" s="213"/>
      <c r="S144" s="213"/>
      <c r="T144" s="213"/>
      <c r="U144" s="213"/>
      <c r="V144" s="213"/>
      <c r="W144" s="213"/>
      <c r="X144" s="213"/>
      <c r="Y144" s="213"/>
      <c r="Z144" s="213"/>
      <c r="AA144" s="213"/>
    </row>
    <row r="145" spans="1:27" s="237" customFormat="1" ht="48" hidden="1" customHeight="1" x14ac:dyDescent="0.25">
      <c r="A145" s="246">
        <v>45103</v>
      </c>
      <c r="B145" s="250" t="s">
        <v>114</v>
      </c>
      <c r="C145" s="251" t="s">
        <v>11232</v>
      </c>
      <c r="D145" s="235" t="str">
        <f>IFERROR(INDEX('MÃ CH'!$C$3:$C$3936,MATCH('Hàng đổi'!$C145,'MÃ CH'!$A$3:$A$3936,0)),"")</f>
        <v>48–50 Lê Văn Linh, Phường 12, Quận 4, HCM</v>
      </c>
      <c r="E145" s="213">
        <v>1</v>
      </c>
      <c r="F145" s="213">
        <v>1</v>
      </c>
      <c r="G145" s="213"/>
      <c r="H145" s="213">
        <v>1</v>
      </c>
      <c r="I145" s="213"/>
      <c r="J145" s="213"/>
      <c r="K145" s="213"/>
      <c r="L145" s="213"/>
      <c r="M145" s="213">
        <v>3</v>
      </c>
      <c r="N145" s="213"/>
      <c r="O145" s="213"/>
      <c r="P145" s="213"/>
      <c r="Q145" s="213"/>
      <c r="R145" s="213"/>
      <c r="S145" s="213"/>
      <c r="T145" s="213"/>
      <c r="U145" s="213"/>
      <c r="V145" s="213"/>
      <c r="W145" s="213"/>
      <c r="X145" s="213"/>
      <c r="Y145" s="213"/>
      <c r="Z145" s="213"/>
      <c r="AA145" s="213"/>
    </row>
    <row r="146" spans="1:27" s="237" customFormat="1" ht="48" hidden="1" customHeight="1" x14ac:dyDescent="0.25">
      <c r="A146" s="246">
        <v>45103</v>
      </c>
      <c r="B146" s="250" t="s">
        <v>114</v>
      </c>
      <c r="C146" s="251" t="s">
        <v>11233</v>
      </c>
      <c r="D146" s="235" t="str">
        <f>IFERROR(INDEX('MÃ CH'!$C$3:$C$3936,MATCH('Hàng đổi'!$C146,'MÃ CH'!$A$3:$A$3936,0)),"")</f>
        <v>21-23 Nguyễn Thị Minh Khai, Phường Bến Nghé, Q1</v>
      </c>
      <c r="E146" s="213"/>
      <c r="F146" s="213"/>
      <c r="G146" s="213"/>
      <c r="H146" s="213"/>
      <c r="I146" s="213"/>
      <c r="J146" s="213"/>
      <c r="K146" s="213"/>
      <c r="L146" s="213"/>
      <c r="M146" s="213"/>
      <c r="N146" s="213">
        <v>1</v>
      </c>
      <c r="O146" s="213"/>
      <c r="P146" s="213"/>
      <c r="Q146" s="213"/>
      <c r="R146" s="213"/>
      <c r="S146" s="213"/>
      <c r="T146" s="213"/>
      <c r="U146" s="213"/>
      <c r="V146" s="213"/>
      <c r="W146" s="213"/>
      <c r="X146" s="213"/>
      <c r="Y146" s="213"/>
      <c r="Z146" s="213"/>
      <c r="AA146" s="213"/>
    </row>
    <row r="147" spans="1:27" s="237" customFormat="1" ht="48" hidden="1" customHeight="1" x14ac:dyDescent="0.25">
      <c r="A147" s="246">
        <v>45103</v>
      </c>
      <c r="B147" s="250" t="s">
        <v>114</v>
      </c>
      <c r="C147" s="251" t="s">
        <v>11234</v>
      </c>
      <c r="D147" s="235" t="str">
        <f>IFERROR(INDEX('MÃ CH'!$C$3:$C$3936,MATCH('Hàng đổi'!$C147,'MÃ CH'!$A$3:$A$3936,0)),"")</f>
        <v>SC-10, Khu phố Green View, Đường Nguyễn Lương Bằng, Phường Tân Phú, Q7, HCM</v>
      </c>
      <c r="E147" s="213">
        <v>1</v>
      </c>
      <c r="F147" s="213"/>
      <c r="G147" s="213"/>
      <c r="H147" s="213">
        <v>1</v>
      </c>
      <c r="I147" s="213"/>
      <c r="J147" s="213"/>
      <c r="K147" s="213">
        <v>1</v>
      </c>
      <c r="L147" s="213"/>
      <c r="M147" s="213"/>
      <c r="N147" s="213"/>
      <c r="O147" s="213"/>
      <c r="P147" s="213"/>
      <c r="Q147" s="213"/>
      <c r="R147" s="213"/>
      <c r="S147" s="213"/>
      <c r="T147" s="213"/>
      <c r="U147" s="213"/>
      <c r="V147" s="213"/>
      <c r="W147" s="213"/>
      <c r="X147" s="213"/>
      <c r="Y147" s="213"/>
      <c r="Z147" s="213"/>
      <c r="AA147" s="213"/>
    </row>
    <row r="148" spans="1:27" s="237" customFormat="1" ht="48" hidden="1" customHeight="1" x14ac:dyDescent="0.25">
      <c r="A148" s="246">
        <v>45103</v>
      </c>
      <c r="B148" s="250" t="s">
        <v>113</v>
      </c>
      <c r="C148" s="251" t="s">
        <v>2122</v>
      </c>
      <c r="D148" s="235" t="str">
        <f>IFERROR(INDEX('MÃ CH'!$C$3:$C$3936,MATCH('Hàng đổi'!$C148,'MÃ CH'!$A$3:$A$3936,0)),"")</f>
        <v>Cao ốc SCREC, Trường Sa, Phường 12, Quận 3, Thành phố Hồ Chí Minh, Việt Nam</v>
      </c>
      <c r="E148" s="213"/>
      <c r="F148" s="213"/>
      <c r="G148" s="213"/>
      <c r="H148" s="213"/>
      <c r="I148" s="213"/>
      <c r="J148" s="213"/>
      <c r="K148" s="213"/>
      <c r="L148" s="213"/>
      <c r="M148" s="213"/>
      <c r="N148" s="213"/>
      <c r="O148" s="213"/>
      <c r="P148" s="213"/>
      <c r="Q148" s="213"/>
      <c r="R148" s="213"/>
      <c r="S148" s="213"/>
      <c r="T148" s="213"/>
      <c r="U148" s="213"/>
      <c r="V148" s="213"/>
      <c r="W148" s="213">
        <v>3</v>
      </c>
      <c r="X148" s="213"/>
      <c r="Y148" s="213"/>
      <c r="Z148" s="213"/>
      <c r="AA148" s="213" t="s">
        <v>11235</v>
      </c>
    </row>
    <row r="149" spans="1:27" s="237" customFormat="1" ht="48" hidden="1" customHeight="1" x14ac:dyDescent="0.25">
      <c r="A149" s="246">
        <v>45103</v>
      </c>
      <c r="B149" s="250" t="s">
        <v>8510</v>
      </c>
      <c r="C149" s="251" t="s">
        <v>11113</v>
      </c>
      <c r="D149" s="235" t="str">
        <f>IFERROR(INDEX('MÃ CH'!$C$3:$C$3936,MATCH('Hàng đổi'!$C149,'MÃ CH'!$A$3:$A$3936,0)),"")</f>
        <v>Q6, HCM</v>
      </c>
      <c r="E149" s="213">
        <v>1</v>
      </c>
      <c r="F149" s="213">
        <v>2</v>
      </c>
      <c r="G149" s="213"/>
      <c r="H149" s="213"/>
      <c r="I149" s="213"/>
      <c r="J149" s="213"/>
      <c r="K149" s="213"/>
      <c r="L149" s="213">
        <v>5</v>
      </c>
      <c r="M149" s="213"/>
      <c r="N149" s="213"/>
      <c r="O149" s="213"/>
      <c r="P149" s="213"/>
      <c r="Q149" s="213"/>
      <c r="R149" s="213"/>
      <c r="S149" s="213"/>
      <c r="T149" s="213"/>
      <c r="U149" s="213"/>
      <c r="V149" s="213"/>
      <c r="W149" s="213"/>
      <c r="X149" s="213"/>
      <c r="Y149" s="213">
        <v>1</v>
      </c>
      <c r="Z149" s="213"/>
      <c r="AA149" s="213" t="s">
        <v>11236</v>
      </c>
    </row>
    <row r="150" spans="1:27" s="237" customFormat="1" ht="48" hidden="1" customHeight="1" x14ac:dyDescent="0.25">
      <c r="A150" s="246">
        <v>45103</v>
      </c>
      <c r="B150" s="250" t="s">
        <v>8510</v>
      </c>
      <c r="C150" s="251" t="s">
        <v>4719</v>
      </c>
      <c r="D150" s="235" t="str">
        <f>IFERROR(INDEX('MÃ CH'!$C$3:$C$3936,MATCH('Hàng đổi'!$C150,'MÃ CH'!$A$3:$A$3936,0)),"")</f>
        <v>144/8C Hưng Phú, Phường 8, Quận 8, Thành phố Hồ Chí Minh, Việt Nam</v>
      </c>
      <c r="E150" s="213">
        <v>1</v>
      </c>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row>
    <row r="151" spans="1:27" s="237" customFormat="1" ht="48" hidden="1" customHeight="1" x14ac:dyDescent="0.25">
      <c r="A151" s="246">
        <v>45103</v>
      </c>
      <c r="B151" s="250" t="s">
        <v>8510</v>
      </c>
      <c r="C151" s="251" t="s">
        <v>1288</v>
      </c>
      <c r="D151" s="235" t="str">
        <f>IFERROR(INDEX('MÃ CH'!$C$3:$C$3936,MATCH('Hàng đổi'!$C151,'MÃ CH'!$A$3:$A$3936,0)),"")</f>
        <v>Tầng trệt - Lầu 1, Khu Chung cư Nhà Sài Gòn, 819 Hương Lộ 2, Phường Bình Trị Đông A, Quận Bình Tân, Thành phố Hồ Chí Minh, Việt Nam</v>
      </c>
      <c r="E151" s="213"/>
      <c r="F151" s="213"/>
      <c r="G151" s="213"/>
      <c r="H151" s="213"/>
      <c r="I151" s="213"/>
      <c r="J151" s="213"/>
      <c r="K151" s="213"/>
      <c r="L151" s="213"/>
      <c r="M151" s="213"/>
      <c r="N151" s="213"/>
      <c r="O151" s="213"/>
      <c r="P151" s="213"/>
      <c r="Q151" s="213"/>
      <c r="R151" s="213"/>
      <c r="S151" s="213"/>
      <c r="T151" s="213"/>
      <c r="U151" s="213">
        <v>3</v>
      </c>
      <c r="V151" s="213"/>
      <c r="W151" s="213">
        <v>1</v>
      </c>
      <c r="X151" s="213"/>
      <c r="Y151" s="213"/>
      <c r="Z151" s="213"/>
      <c r="AA151" s="213"/>
    </row>
    <row r="152" spans="1:27" s="237" customFormat="1" ht="48" hidden="1" customHeight="1" x14ac:dyDescent="0.25">
      <c r="A152" s="246">
        <v>45103</v>
      </c>
      <c r="B152" s="250" t="s">
        <v>8510</v>
      </c>
      <c r="C152" s="251" t="s">
        <v>11237</v>
      </c>
      <c r="D152" s="235" t="str">
        <f>IFERROR(INDEX('MÃ CH'!$C$3:$C$3936,MATCH('Hàng đổi'!$C152,'MÃ CH'!$A$3:$A$3936,0)),"")</f>
        <v>Căn hộ thương mại số C-0-06 Block C, thuộc nhà chung cư Tanibuilding Sơn Kỳ 1, Đường CN13-DC8-DC13, phường Sơn Kỳ, Quận Tân Phú, HCM</v>
      </c>
      <c r="E152" s="213">
        <v>3</v>
      </c>
      <c r="F152" s="213"/>
      <c r="G152" s="213"/>
      <c r="H152" s="213"/>
      <c r="I152" s="213"/>
      <c r="J152" s="213"/>
      <c r="K152" s="213"/>
      <c r="L152" s="213"/>
      <c r="M152" s="213"/>
      <c r="N152" s="213"/>
      <c r="O152" s="213"/>
      <c r="P152" s="213"/>
      <c r="Q152" s="213"/>
      <c r="R152" s="213"/>
      <c r="S152" s="213"/>
      <c r="T152" s="213"/>
      <c r="U152" s="213"/>
      <c r="V152" s="213"/>
      <c r="W152" s="213"/>
      <c r="X152" s="213"/>
      <c r="Y152" s="213"/>
      <c r="Z152" s="213"/>
      <c r="AA152" s="213"/>
    </row>
    <row r="153" spans="1:27" s="237" customFormat="1" ht="48" hidden="1" customHeight="1" x14ac:dyDescent="0.25">
      <c r="A153" s="246">
        <v>45103</v>
      </c>
      <c r="B153" s="250" t="s">
        <v>8510</v>
      </c>
      <c r="C153" s="251" t="s">
        <v>2571</v>
      </c>
      <c r="D153" s="235" t="s">
        <v>11238</v>
      </c>
      <c r="E153" s="213"/>
      <c r="F153" s="213"/>
      <c r="G153" s="213"/>
      <c r="H153" s="213"/>
      <c r="I153" s="213"/>
      <c r="J153" s="213"/>
      <c r="K153" s="213"/>
      <c r="L153" s="213"/>
      <c r="M153" s="213"/>
      <c r="N153" s="213"/>
      <c r="O153" s="213"/>
      <c r="P153" s="213"/>
      <c r="Q153" s="213"/>
      <c r="R153" s="213"/>
      <c r="S153" s="213"/>
      <c r="T153" s="213"/>
      <c r="U153" s="213"/>
      <c r="V153" s="213"/>
      <c r="W153" s="213"/>
      <c r="X153" s="213"/>
      <c r="Y153" s="213"/>
      <c r="Z153" s="213">
        <v>1</v>
      </c>
      <c r="AA153" s="213"/>
    </row>
    <row r="154" spans="1:27" s="237" customFormat="1" ht="48" hidden="1" customHeight="1" x14ac:dyDescent="0.25">
      <c r="A154" s="246">
        <v>45103</v>
      </c>
      <c r="B154" s="250" t="s">
        <v>8510</v>
      </c>
      <c r="C154" s="251" t="s">
        <v>7439</v>
      </c>
      <c r="D154" s="235" t="str">
        <f>IFERROR(INDEX('MÃ CH'!$C$3:$C$3936,MATCH('Hàng đổi'!$C154,'MÃ CH'!$A$3:$A$3936,0)),"")</f>
        <v>196 Mã Lò, KP 6, Phường Bình Trị Đông A, Quận Bình Tân, HCM</v>
      </c>
      <c r="E154" s="213">
        <v>1</v>
      </c>
      <c r="F154" s="213"/>
      <c r="G154" s="213"/>
      <c r="H154" s="213">
        <v>2</v>
      </c>
      <c r="I154" s="213"/>
      <c r="J154" s="213"/>
      <c r="K154" s="213"/>
      <c r="L154" s="213"/>
      <c r="M154" s="213"/>
      <c r="N154" s="213"/>
      <c r="O154" s="213"/>
      <c r="P154" s="213"/>
      <c r="Q154" s="213"/>
      <c r="R154" s="213"/>
      <c r="S154" s="213"/>
      <c r="T154" s="213"/>
      <c r="U154" s="213"/>
      <c r="V154" s="213"/>
      <c r="W154" s="213"/>
      <c r="X154" s="213"/>
      <c r="Y154" s="213"/>
      <c r="Z154" s="213"/>
      <c r="AA154" s="213"/>
    </row>
    <row r="155" spans="1:27" s="237" customFormat="1" ht="48" hidden="1" customHeight="1" x14ac:dyDescent="0.25">
      <c r="A155" s="246">
        <v>45103</v>
      </c>
      <c r="B155" s="250" t="s">
        <v>8510</v>
      </c>
      <c r="C155" s="251" t="s">
        <v>1928</v>
      </c>
      <c r="D155" s="235" t="str">
        <f>IFERROR(INDEX('MÃ CH'!$C$3:$C$3936,MATCH('Hàng đổi'!$C155,'MÃ CH'!$A$3:$A$3936,0)),"")</f>
        <v>40-54 Tuy Lý Vương, Phường 13, Quận 8, Thành phố Hồ Chí Minh, Việt Nam</v>
      </c>
      <c r="E155" s="213"/>
      <c r="F155" s="213"/>
      <c r="G155" s="213"/>
      <c r="H155" s="213"/>
      <c r="I155" s="213"/>
      <c r="J155" s="213"/>
      <c r="K155" s="213"/>
      <c r="L155" s="213"/>
      <c r="M155" s="213"/>
      <c r="N155" s="213"/>
      <c r="O155" s="213"/>
      <c r="P155" s="213"/>
      <c r="Q155" s="213"/>
      <c r="R155" s="213"/>
      <c r="S155" s="213"/>
      <c r="T155" s="213"/>
      <c r="U155" s="213">
        <v>1</v>
      </c>
      <c r="V155" s="213"/>
      <c r="W155" s="213"/>
      <c r="X155" s="213"/>
      <c r="Y155" s="213"/>
      <c r="Z155" s="213"/>
      <c r="AA155" s="213"/>
    </row>
    <row r="156" spans="1:27" s="237" customFormat="1" ht="48" hidden="1" customHeight="1" x14ac:dyDescent="0.25">
      <c r="A156" s="246">
        <v>45103</v>
      </c>
      <c r="B156" s="250" t="s">
        <v>10979</v>
      </c>
      <c r="C156" s="251" t="s">
        <v>2130</v>
      </c>
      <c r="D156" s="235" t="str">
        <f>IFERROR(INDEX('MÃ CH'!$C$3:$C$3936,MATCH('Hàng đổi'!$C156,'MÃ CH'!$A$3:$A$3936,0)),"")</f>
        <v>571-573 Nguyễn Kiệm, Phường 09, Quận Phú Nhuận, Thành phố Hồ Chí Minh, Việt Nam</v>
      </c>
      <c r="E156" s="213">
        <v>4</v>
      </c>
      <c r="F156" s="213"/>
      <c r="G156" s="213"/>
      <c r="H156" s="213"/>
      <c r="I156" s="213"/>
      <c r="J156" s="213"/>
      <c r="K156" s="213"/>
      <c r="L156" s="213"/>
      <c r="M156" s="213"/>
      <c r="N156" s="213">
        <v>1</v>
      </c>
      <c r="O156" s="213"/>
      <c r="P156" s="213"/>
      <c r="Q156" s="213"/>
      <c r="R156" s="213"/>
      <c r="S156" s="213"/>
      <c r="T156" s="213"/>
      <c r="U156" s="213"/>
      <c r="V156" s="213"/>
      <c r="W156" s="213"/>
      <c r="X156" s="213"/>
      <c r="Y156" s="213"/>
      <c r="Z156" s="213"/>
      <c r="AA156" s="213"/>
    </row>
    <row r="157" spans="1:27" s="237" customFormat="1" ht="48" customHeight="1" x14ac:dyDescent="0.25">
      <c r="A157" s="246">
        <v>45104</v>
      </c>
      <c r="B157" s="250" t="s">
        <v>8501</v>
      </c>
      <c r="C157" s="251"/>
      <c r="D157" s="235" t="s">
        <v>11240</v>
      </c>
      <c r="E157" s="213">
        <v>1</v>
      </c>
      <c r="F157" s="213"/>
      <c r="G157" s="213"/>
      <c r="H157" s="213"/>
      <c r="I157" s="213"/>
      <c r="J157" s="213"/>
      <c r="K157" s="213"/>
      <c r="L157" s="213"/>
      <c r="M157" s="213"/>
      <c r="N157" s="213">
        <v>1</v>
      </c>
      <c r="O157" s="213"/>
      <c r="P157" s="213"/>
      <c r="Q157" s="213"/>
      <c r="R157" s="213"/>
      <c r="S157" s="213"/>
      <c r="T157" s="213"/>
      <c r="U157" s="213"/>
      <c r="V157" s="213"/>
      <c r="W157" s="213"/>
      <c r="X157" s="213"/>
      <c r="Y157" s="213"/>
      <c r="Z157" s="213"/>
      <c r="AA157" s="213"/>
    </row>
    <row r="158" spans="1:27" s="237" customFormat="1" ht="48" customHeight="1" x14ac:dyDescent="0.25">
      <c r="A158" s="246">
        <v>45104</v>
      </c>
      <c r="B158" s="250" t="s">
        <v>8503</v>
      </c>
      <c r="C158" s="251" t="s">
        <v>8505</v>
      </c>
      <c r="D158" s="235" t="str">
        <f>IFERROR(INDEX('MÃ CH'!$C$3:$C$3936,MATCH('Hàng đổi'!$C158,'MÃ CH'!$A$3:$A$3936,0)),"")</f>
        <v>244 Lê Thị Hoa, KP5, P.Bình Chiểu, Q.Thủ Đức</v>
      </c>
      <c r="E158" s="213">
        <v>1</v>
      </c>
      <c r="F158" s="213"/>
      <c r="G158" s="213"/>
      <c r="H158" s="213">
        <v>1</v>
      </c>
      <c r="I158" s="213"/>
      <c r="J158" s="213"/>
      <c r="K158" s="213"/>
      <c r="L158" s="213"/>
      <c r="M158" s="213"/>
      <c r="N158" s="213"/>
      <c r="O158" s="213"/>
      <c r="P158" s="213"/>
      <c r="Q158" s="213"/>
      <c r="R158" s="213"/>
      <c r="S158" s="213"/>
      <c r="T158" s="213"/>
      <c r="U158" s="213"/>
      <c r="V158" s="213"/>
      <c r="W158" s="213"/>
      <c r="X158" s="213"/>
      <c r="Y158" s="213"/>
      <c r="Z158" s="213"/>
      <c r="AA158" s="213"/>
    </row>
    <row r="159" spans="1:27" s="237" customFormat="1" ht="48" customHeight="1" x14ac:dyDescent="0.25">
      <c r="A159" s="246">
        <v>45104</v>
      </c>
      <c r="B159" s="250" t="s">
        <v>8503</v>
      </c>
      <c r="C159" s="251" t="s">
        <v>11242</v>
      </c>
      <c r="D159" s="235" t="str">
        <f>IFERROR(INDEX('MÃ CH'!$C$3:$C$3936,MATCH('Hàng đổi'!$C159,'MÃ CH'!$A$3:$A$3936,0)),"")</f>
        <v>204 Tam Bình - Tam Phú - Thủ Đức.</v>
      </c>
      <c r="E159" s="213"/>
      <c r="F159" s="213"/>
      <c r="G159" s="213"/>
      <c r="H159" s="213"/>
      <c r="I159" s="213"/>
      <c r="J159" s="213"/>
      <c r="K159" s="213"/>
      <c r="L159" s="213"/>
      <c r="M159" s="213"/>
      <c r="N159" s="213"/>
      <c r="O159" s="213"/>
      <c r="P159" s="213">
        <v>2</v>
      </c>
      <c r="Q159" s="213"/>
      <c r="R159" s="213">
        <v>1</v>
      </c>
      <c r="S159" s="213"/>
      <c r="T159" s="213"/>
      <c r="U159" s="213"/>
      <c r="V159" s="213"/>
      <c r="W159" s="213"/>
      <c r="X159" s="213"/>
      <c r="Y159" s="213"/>
      <c r="Z159" s="213"/>
      <c r="AA159" s="213"/>
    </row>
    <row r="160" spans="1:27" s="237" customFormat="1" ht="48" customHeight="1" x14ac:dyDescent="0.25">
      <c r="A160" s="246">
        <v>45104</v>
      </c>
      <c r="B160" s="250" t="s">
        <v>8503</v>
      </c>
      <c r="C160" s="251" t="s">
        <v>10962</v>
      </c>
      <c r="D160" s="235" t="str">
        <f>IFERROR(INDEX('MÃ CH'!$C$3:$C$3936,MATCH('Hàng đổi'!$C160,'MÃ CH'!$A$3:$A$3936,0)),"")</f>
        <v>Linh Trung, Thủ Đức, HCM</v>
      </c>
      <c r="E160" s="213">
        <v>1</v>
      </c>
      <c r="F160" s="213"/>
      <c r="G160" s="213">
        <v>2</v>
      </c>
      <c r="H160" s="213"/>
      <c r="I160" s="213"/>
      <c r="J160" s="213"/>
      <c r="K160" s="213"/>
      <c r="L160" s="213"/>
      <c r="M160" s="213"/>
      <c r="N160" s="213"/>
      <c r="O160" s="213"/>
      <c r="P160" s="213"/>
      <c r="Q160" s="213"/>
      <c r="R160" s="213">
        <v>1</v>
      </c>
      <c r="S160" s="213"/>
      <c r="T160" s="213"/>
      <c r="U160" s="213"/>
      <c r="V160" s="213"/>
      <c r="W160" s="213"/>
      <c r="X160" s="213"/>
      <c r="Y160" s="213"/>
      <c r="Z160" s="213"/>
      <c r="AA160" s="213"/>
    </row>
    <row r="161" spans="1:27" s="237" customFormat="1" ht="48" customHeight="1" x14ac:dyDescent="0.25">
      <c r="A161" s="246">
        <v>45104</v>
      </c>
      <c r="B161" s="250" t="s">
        <v>8503</v>
      </c>
      <c r="C161" s="251" t="s">
        <v>11123</v>
      </c>
      <c r="D161" s="235" t="str">
        <f>IFERROR(INDEX('MÃ CH'!$C$3:$C$3936,MATCH('Hàng đổi'!$C161,'MÃ CH'!$A$3:$A$3936,0)),"")</f>
        <v>23 đường số 8, P. Linh Trung, TP. Thủ Đức, Tp. HCM</v>
      </c>
      <c r="E161" s="213"/>
      <c r="F161" s="213"/>
      <c r="G161" s="213"/>
      <c r="H161" s="213"/>
      <c r="I161" s="213"/>
      <c r="J161" s="213"/>
      <c r="K161" s="213"/>
      <c r="L161" s="213"/>
      <c r="M161" s="213">
        <v>2</v>
      </c>
      <c r="N161" s="213"/>
      <c r="O161" s="213"/>
      <c r="P161" s="213"/>
      <c r="Q161" s="213"/>
      <c r="R161" s="213"/>
      <c r="S161" s="213"/>
      <c r="T161" s="213"/>
      <c r="U161" s="213"/>
      <c r="V161" s="213"/>
      <c r="W161" s="213"/>
      <c r="X161" s="213"/>
      <c r="Y161" s="213"/>
      <c r="Z161" s="213"/>
      <c r="AA161" s="213"/>
    </row>
    <row r="162" spans="1:27" s="237" customFormat="1" ht="48" customHeight="1" x14ac:dyDescent="0.25">
      <c r="A162" s="246">
        <v>45104</v>
      </c>
      <c r="B162" s="250" t="s">
        <v>8503</v>
      </c>
      <c r="C162" s="251" t="s">
        <v>11219</v>
      </c>
      <c r="D162" s="235" t="str">
        <f>IFERROR(INDEX('MÃ CH'!$C$3:$C$3936,MATCH('Hàng đổi'!$C162,'MÃ CH'!$A$3:$A$3936,0)),"")</f>
        <v>29 Dân Chủ, P.Bình Thọ, Quận Thủ Đức</v>
      </c>
      <c r="E162" s="213">
        <v>1</v>
      </c>
      <c r="F162" s="213"/>
      <c r="G162" s="213"/>
      <c r="H162" s="213"/>
      <c r="I162" s="213"/>
      <c r="J162" s="213"/>
      <c r="K162" s="213"/>
      <c r="L162" s="213"/>
      <c r="M162" s="213"/>
      <c r="N162" s="213"/>
      <c r="O162" s="213"/>
      <c r="P162" s="213"/>
      <c r="Q162" s="213"/>
      <c r="R162" s="213"/>
      <c r="S162" s="213"/>
      <c r="T162" s="213"/>
      <c r="U162" s="213"/>
      <c r="V162" s="213"/>
      <c r="W162" s="213"/>
      <c r="X162" s="213"/>
      <c r="Y162" s="213"/>
      <c r="Z162" s="213"/>
      <c r="AA162" s="213"/>
    </row>
    <row r="163" spans="1:27" s="237" customFormat="1" ht="48" customHeight="1" x14ac:dyDescent="0.25">
      <c r="A163" s="246">
        <v>45104</v>
      </c>
      <c r="B163" s="250" t="s">
        <v>8503</v>
      </c>
      <c r="C163" s="251" t="s">
        <v>11243</v>
      </c>
      <c r="D163" s="235" t="str">
        <f>IFERROR(INDEX('MÃ CH'!$C$3:$C$3936,MATCH('Hàng đổi'!$C163,'MÃ CH'!$A$3:$A$3936,0)),"")</f>
        <v>SH10 chung cư Opal Riverside, đường số 10, P.Hiệp Bình Chánh, TP.Thủ Đức, HCM</v>
      </c>
      <c r="E163" s="213">
        <v>1</v>
      </c>
      <c r="F163" s="213"/>
      <c r="G163" s="213">
        <v>2</v>
      </c>
      <c r="H163" s="213"/>
      <c r="I163" s="213"/>
      <c r="J163" s="213"/>
      <c r="K163" s="213"/>
      <c r="L163" s="213"/>
      <c r="M163" s="213"/>
      <c r="N163" s="213"/>
      <c r="O163" s="213"/>
      <c r="P163" s="213"/>
      <c r="Q163" s="213"/>
      <c r="R163" s="213"/>
      <c r="S163" s="213"/>
      <c r="T163" s="213"/>
      <c r="U163" s="213"/>
      <c r="V163" s="213"/>
      <c r="W163" s="213"/>
      <c r="X163" s="213"/>
      <c r="Y163" s="213"/>
      <c r="Z163" s="213"/>
      <c r="AA163" s="213"/>
    </row>
    <row r="164" spans="1:27" s="237" customFormat="1" ht="48" customHeight="1" x14ac:dyDescent="0.25">
      <c r="A164" s="246">
        <v>45104</v>
      </c>
      <c r="B164" s="250" t="s">
        <v>114</v>
      </c>
      <c r="C164" s="251" t="s">
        <v>3154</v>
      </c>
      <c r="D164" s="235" t="str">
        <f>IFERROR(INDEX('MÃ CH'!$C$3:$C$3936,MATCH('Hàng đổi'!$C164,'MÃ CH'!$A$3:$A$3936,0)),"")</f>
        <v>L1-01 Tầng 1, Tòa Nhà Gold View, 346 Bến Vân Đồn, Phường 01, Quận 4, Tp. Hồ Chí Minh</v>
      </c>
      <c r="E164" s="213"/>
      <c r="F164" s="213"/>
      <c r="G164" s="213"/>
      <c r="H164" s="213"/>
      <c r="I164" s="213"/>
      <c r="J164" s="213">
        <v>4</v>
      </c>
      <c r="K164" s="213"/>
      <c r="L164" s="213"/>
      <c r="M164" s="213"/>
      <c r="N164" s="213">
        <v>2</v>
      </c>
      <c r="O164" s="213"/>
      <c r="P164" s="213"/>
      <c r="Q164" s="213"/>
      <c r="R164" s="213"/>
      <c r="S164" s="213"/>
      <c r="T164" s="213"/>
      <c r="U164" s="213"/>
      <c r="V164" s="213"/>
      <c r="W164" s="213"/>
      <c r="X164" s="213"/>
      <c r="Y164" s="213">
        <v>2</v>
      </c>
      <c r="Z164" s="213"/>
      <c r="AA164" s="213"/>
    </row>
    <row r="165" spans="1:27" s="237" customFormat="1" ht="48" customHeight="1" x14ac:dyDescent="0.25">
      <c r="A165" s="246">
        <v>45104</v>
      </c>
      <c r="B165" s="250" t="s">
        <v>114</v>
      </c>
      <c r="C165" s="251" t="s">
        <v>11244</v>
      </c>
      <c r="D165" s="235" t="str">
        <f>IFERROR(INDEX('MÃ CH'!$C$3:$C$3936,MATCH('Hàng đổi'!$C165,'MÃ CH'!$A$3:$A$3936,0)),"")</f>
        <v>Số 2, nguyễn văn Tưởng, KP3, P.Tân Phú, Q7, HCM</v>
      </c>
      <c r="E165" s="213">
        <v>1</v>
      </c>
      <c r="F165" s="213"/>
      <c r="G165" s="213"/>
      <c r="H165" s="213"/>
      <c r="I165" s="213"/>
      <c r="J165" s="213"/>
      <c r="K165" s="213"/>
      <c r="L165" s="213"/>
      <c r="M165" s="213"/>
      <c r="N165" s="213"/>
      <c r="O165" s="213"/>
      <c r="P165" s="213"/>
      <c r="Q165" s="213"/>
      <c r="R165" s="213"/>
      <c r="S165" s="213"/>
      <c r="T165" s="213"/>
      <c r="U165" s="213"/>
      <c r="V165" s="213"/>
      <c r="W165" s="213"/>
      <c r="X165" s="213"/>
      <c r="Y165" s="213"/>
      <c r="Z165" s="213"/>
      <c r="AA165" s="213"/>
    </row>
    <row r="166" spans="1:27" s="237" customFormat="1" ht="48" customHeight="1" x14ac:dyDescent="0.25">
      <c r="A166" s="246">
        <v>45104</v>
      </c>
      <c r="B166" s="250" t="s">
        <v>114</v>
      </c>
      <c r="C166" s="251" t="s">
        <v>8490</v>
      </c>
      <c r="D166" s="235" t="str">
        <f>IFERROR(INDEX('MÃ CH'!$C$3:$C$3936,MATCH('Hàng đổi'!$C166,'MÃ CH'!$A$3:$A$3936,0)),"")</f>
        <v>Tầng trệt Cao ốc Silland, số nhà 7J, đường số 9A, Khu dân cư Trung Sơn, ấp 4B, xã Bình Hưng, huyện Bình Chánh, HCM</v>
      </c>
      <c r="E166" s="213">
        <v>3</v>
      </c>
      <c r="F166" s="213"/>
      <c r="G166" s="213"/>
      <c r="H166" s="213"/>
      <c r="I166" s="213"/>
      <c r="J166" s="213"/>
      <c r="K166" s="213"/>
      <c r="L166" s="213"/>
      <c r="M166" s="213"/>
      <c r="N166" s="213"/>
      <c r="O166" s="213"/>
      <c r="P166" s="213"/>
      <c r="Q166" s="213"/>
      <c r="R166" s="213"/>
      <c r="S166" s="213"/>
      <c r="T166" s="213"/>
      <c r="U166" s="213"/>
      <c r="V166" s="213"/>
      <c r="W166" s="213"/>
      <c r="X166" s="213"/>
      <c r="Y166" s="213"/>
      <c r="Z166" s="213"/>
      <c r="AA166" s="213"/>
    </row>
    <row r="167" spans="1:27" s="237" customFormat="1" ht="48" customHeight="1" x14ac:dyDescent="0.25">
      <c r="A167" s="246">
        <v>45104</v>
      </c>
      <c r="B167" s="250" t="s">
        <v>8501</v>
      </c>
      <c r="C167" s="251" t="s">
        <v>11228</v>
      </c>
      <c r="D167" s="235" t="str">
        <f>IFERROR(INDEX('MÃ CH'!$C$3:$C$3936,MATCH('Hàng đổi'!$C167,'MÃ CH'!$A$3:$A$3936,0)),"")</f>
        <v/>
      </c>
      <c r="E167" s="213"/>
      <c r="F167" s="213"/>
      <c r="G167" s="213"/>
      <c r="H167" s="213"/>
      <c r="I167" s="213"/>
      <c r="J167" s="213"/>
      <c r="K167" s="213"/>
      <c r="L167" s="213"/>
      <c r="M167" s="213"/>
      <c r="N167" s="213"/>
      <c r="O167" s="213"/>
      <c r="P167" s="213"/>
      <c r="Q167" s="213"/>
      <c r="R167" s="213"/>
      <c r="S167" s="213">
        <v>2</v>
      </c>
      <c r="T167" s="213"/>
      <c r="U167" s="213"/>
      <c r="V167" s="213"/>
      <c r="W167" s="213"/>
      <c r="X167" s="213"/>
      <c r="Y167" s="213"/>
      <c r="Z167" s="213"/>
      <c r="AA167" s="213"/>
    </row>
    <row r="168" spans="1:27" s="237" customFormat="1" ht="48" customHeight="1" x14ac:dyDescent="0.25">
      <c r="A168" s="246">
        <v>45104</v>
      </c>
      <c r="B168" s="250" t="s">
        <v>8501</v>
      </c>
      <c r="C168" s="251" t="s">
        <v>11227</v>
      </c>
      <c r="D168" s="235" t="str">
        <f>IFERROR(INDEX('MÃ CH'!$C$3:$C$3936,MATCH('Hàng đổi'!$C168,'MÃ CH'!$A$3:$A$3936,0)),"")</f>
        <v/>
      </c>
      <c r="E168" s="213"/>
      <c r="F168" s="213"/>
      <c r="G168" s="213"/>
      <c r="H168" s="213"/>
      <c r="I168" s="213"/>
      <c r="J168" s="213"/>
      <c r="K168" s="213">
        <v>3</v>
      </c>
      <c r="L168" s="213"/>
      <c r="M168" s="213"/>
      <c r="N168" s="213"/>
      <c r="O168" s="213"/>
      <c r="P168" s="213"/>
      <c r="Q168" s="213"/>
      <c r="R168" s="213"/>
      <c r="S168" s="213"/>
      <c r="T168" s="213"/>
      <c r="U168" s="213"/>
      <c r="V168" s="213"/>
      <c r="W168" s="213"/>
      <c r="X168" s="213"/>
      <c r="Y168" s="213"/>
      <c r="Z168" s="213"/>
      <c r="AA168" s="213"/>
    </row>
    <row r="169" spans="1:27" s="237" customFormat="1" ht="48" customHeight="1" x14ac:dyDescent="0.25">
      <c r="A169" s="246">
        <v>45104</v>
      </c>
      <c r="B169" s="250" t="s">
        <v>8501</v>
      </c>
      <c r="C169" s="251" t="s">
        <v>11229</v>
      </c>
      <c r="D169" s="235" t="str">
        <f>IFERROR(INDEX('MÃ CH'!$C$3:$C$3936,MATCH('Hàng đổi'!$C169,'MÃ CH'!$A$3:$A$3936,0)),"")</f>
        <v/>
      </c>
      <c r="E169" s="213"/>
      <c r="F169" s="213"/>
      <c r="G169" s="213"/>
      <c r="H169" s="213"/>
      <c r="I169" s="213"/>
      <c r="J169" s="213"/>
      <c r="K169" s="213"/>
      <c r="L169" s="213"/>
      <c r="M169" s="213"/>
      <c r="N169" s="213"/>
      <c r="O169" s="213"/>
      <c r="P169" s="213"/>
      <c r="Q169" s="213">
        <v>2</v>
      </c>
      <c r="R169" s="213"/>
      <c r="S169" s="213"/>
      <c r="T169" s="213"/>
      <c r="U169" s="213"/>
      <c r="V169" s="213"/>
      <c r="W169" s="213"/>
      <c r="X169" s="213"/>
      <c r="Y169" s="213"/>
      <c r="Z169" s="213"/>
      <c r="AA169" s="213"/>
    </row>
    <row r="170" spans="1:27" s="237" customFormat="1" ht="48" customHeight="1" x14ac:dyDescent="0.25">
      <c r="A170" s="246">
        <v>45104</v>
      </c>
      <c r="B170" s="250" t="s">
        <v>113</v>
      </c>
      <c r="C170" s="251" t="s">
        <v>8248</v>
      </c>
      <c r="D170" s="235" t="str">
        <f>IFERROR(INDEX('MÃ CH'!$C$3:$C$3936,MATCH('Hàng đổi'!$C170,'MÃ CH'!$A$3:$A$3936,0)),"")</f>
        <v>70 Tây Hòa, P. Phước Long A, TP. Thủ Đức, TP. HCM</v>
      </c>
      <c r="E170" s="213">
        <v>2</v>
      </c>
      <c r="F170" s="213"/>
      <c r="G170" s="213"/>
      <c r="H170" s="213"/>
      <c r="I170" s="213"/>
      <c r="J170" s="213"/>
      <c r="K170" s="213"/>
      <c r="L170" s="213"/>
      <c r="M170" s="213"/>
      <c r="N170" s="213">
        <v>1</v>
      </c>
      <c r="O170" s="213"/>
      <c r="P170" s="213"/>
      <c r="Q170" s="213"/>
      <c r="R170" s="213"/>
      <c r="S170" s="213"/>
      <c r="T170" s="213"/>
      <c r="U170" s="213"/>
      <c r="V170" s="213"/>
      <c r="W170" s="213"/>
      <c r="X170" s="213"/>
      <c r="Y170" s="213"/>
      <c r="Z170" s="213"/>
      <c r="AA170" s="213"/>
    </row>
    <row r="171" spans="1:27" s="237" customFormat="1" ht="48" customHeight="1" x14ac:dyDescent="0.25">
      <c r="A171" s="246">
        <v>45104</v>
      </c>
      <c r="B171" s="250" t="s">
        <v>113</v>
      </c>
      <c r="C171" s="251" t="s">
        <v>11246</v>
      </c>
      <c r="D171" s="235" t="str">
        <f>IFERROR(INDEX('MÃ CH'!$C$3:$C$3936,MATCH('Hàng đổi'!$C171,'MÃ CH'!$A$3:$A$3936,0)),"")</f>
        <v>54B Dương Đình Hội, KP6, P.Phước Long B, Q.9, HCM</v>
      </c>
      <c r="E171" s="213">
        <v>2</v>
      </c>
      <c r="F171" s="213">
        <v>1</v>
      </c>
      <c r="G171" s="213"/>
      <c r="H171" s="213">
        <v>3</v>
      </c>
      <c r="I171" s="213"/>
      <c r="J171" s="213"/>
      <c r="K171" s="213">
        <v>4</v>
      </c>
      <c r="L171" s="213"/>
      <c r="M171" s="213"/>
      <c r="N171" s="213"/>
      <c r="O171" s="213"/>
      <c r="P171" s="213"/>
      <c r="Q171" s="213"/>
      <c r="R171" s="213"/>
      <c r="S171" s="213"/>
      <c r="T171" s="213"/>
      <c r="U171" s="213"/>
      <c r="V171" s="213"/>
      <c r="W171" s="213"/>
      <c r="X171" s="213"/>
      <c r="Y171" s="213"/>
      <c r="Z171" s="213"/>
      <c r="AA171" s="213"/>
    </row>
    <row r="172" spans="1:27" s="237" customFormat="1" ht="48" customHeight="1" x14ac:dyDescent="0.25">
      <c r="A172" s="246">
        <v>45104</v>
      </c>
      <c r="B172" s="250" t="s">
        <v>113</v>
      </c>
      <c r="C172" s="251" t="s">
        <v>11247</v>
      </c>
      <c r="D172" s="235" t="str">
        <f>IFERROR(INDEX('MÃ CH'!$C$3:$C$3936,MATCH('Hàng đổi'!$C172,'MÃ CH'!$A$3:$A$3936,0)),"")</f>
        <v>204 Đình Phong Phú, P.Tăng Nhơn Phú B, Q.9</v>
      </c>
      <c r="E172" s="213"/>
      <c r="F172" s="213"/>
      <c r="G172" s="213"/>
      <c r="H172" s="213"/>
      <c r="I172" s="213"/>
      <c r="J172" s="213"/>
      <c r="K172" s="213"/>
      <c r="L172" s="213"/>
      <c r="M172" s="213">
        <v>2</v>
      </c>
      <c r="N172" s="213"/>
      <c r="O172" s="213"/>
      <c r="P172" s="213"/>
      <c r="Q172" s="213"/>
      <c r="R172" s="213"/>
      <c r="S172" s="213"/>
      <c r="T172" s="213"/>
      <c r="U172" s="213"/>
      <c r="V172" s="213"/>
      <c r="W172" s="213"/>
      <c r="X172" s="213"/>
      <c r="Y172" s="213">
        <v>1</v>
      </c>
      <c r="Z172" s="213"/>
      <c r="AA172" s="213"/>
    </row>
    <row r="173" spans="1:27" s="237" customFormat="1" ht="48" customHeight="1" x14ac:dyDescent="0.25">
      <c r="A173" s="246">
        <v>45104</v>
      </c>
      <c r="B173" s="250" t="s">
        <v>113</v>
      </c>
      <c r="C173" s="251" t="s">
        <v>11248</v>
      </c>
      <c r="D173" s="235" t="str">
        <f>IFERROR(INDEX('MÃ CH'!$C$3:$C$3936,MATCH('Hàng đổi'!$C173,'MÃ CH'!$A$3:$A$3936,0)),"")</f>
        <v>66A-68 Trương Văn Thành, KP6, Phường Hiệp Phú, Quận 9, Tp.HCM</v>
      </c>
      <c r="E173" s="213">
        <v>1</v>
      </c>
      <c r="F173" s="213"/>
      <c r="G173" s="213"/>
      <c r="H173" s="213"/>
      <c r="I173" s="213"/>
      <c r="J173" s="213"/>
      <c r="K173" s="213"/>
      <c r="L173" s="213"/>
      <c r="M173" s="213"/>
      <c r="N173" s="213"/>
      <c r="O173" s="213"/>
      <c r="P173" s="213">
        <v>1</v>
      </c>
      <c r="Q173" s="213"/>
      <c r="R173" s="213"/>
      <c r="S173" s="213"/>
      <c r="T173" s="213"/>
      <c r="U173" s="213"/>
      <c r="V173" s="213"/>
      <c r="W173" s="213"/>
      <c r="X173" s="213"/>
      <c r="Y173" s="213"/>
      <c r="Z173" s="213"/>
      <c r="AA173" s="213"/>
    </row>
    <row r="174" spans="1:27" s="237" customFormat="1" ht="48" customHeight="1" x14ac:dyDescent="0.25">
      <c r="A174" s="246">
        <v>45104</v>
      </c>
      <c r="B174" s="250" t="s">
        <v>113</v>
      </c>
      <c r="C174" s="251" t="s">
        <v>11249</v>
      </c>
      <c r="D174" s="235" t="str">
        <f>IFERROR(INDEX('MÃ CH'!$C$3:$C$3936,MATCH('Hàng đổi'!$C174,'MÃ CH'!$A$3:$A$3936,0)),"")</f>
        <v>280 Man Thiện , Phường Tăng Nhơn Phú A, Quận 9, TPHCM</v>
      </c>
      <c r="E174" s="213"/>
      <c r="F174" s="213"/>
      <c r="G174" s="213"/>
      <c r="H174" s="213"/>
      <c r="I174" s="213"/>
      <c r="J174" s="213"/>
      <c r="K174" s="213"/>
      <c r="L174" s="213"/>
      <c r="M174" s="213"/>
      <c r="N174" s="213"/>
      <c r="O174" s="213"/>
      <c r="P174" s="213"/>
      <c r="Q174" s="213"/>
      <c r="R174" s="213">
        <v>1</v>
      </c>
      <c r="S174" s="213"/>
      <c r="T174" s="213"/>
      <c r="U174" s="213"/>
      <c r="V174" s="213"/>
      <c r="W174" s="213"/>
      <c r="X174" s="213"/>
      <c r="Y174" s="213"/>
      <c r="Z174" s="213"/>
      <c r="AA174" s="213"/>
    </row>
    <row r="175" spans="1:27" s="237" customFormat="1" ht="48" customHeight="1" x14ac:dyDescent="0.25">
      <c r="A175" s="246">
        <v>45104</v>
      </c>
      <c r="B175" s="250" t="s">
        <v>113</v>
      </c>
      <c r="C175" s="251" t="s">
        <v>11250</v>
      </c>
      <c r="D175" s="235" t="str">
        <f>IFERROR(INDEX('MÃ CH'!$C$3:$C$3936,MATCH('Hàng đổi'!$C175,'MÃ CH'!$A$3:$A$3936,0)),"")</f>
        <v>146 Đường D1, Phường Phước Long B, Tp.Thủ Đức, HCM</v>
      </c>
      <c r="E175" s="213">
        <v>3</v>
      </c>
      <c r="F175" s="213"/>
      <c r="G175" s="213"/>
      <c r="H175" s="213"/>
      <c r="I175" s="213"/>
      <c r="J175" s="213"/>
      <c r="K175" s="213"/>
      <c r="L175" s="213"/>
      <c r="M175" s="213"/>
      <c r="N175" s="213"/>
      <c r="O175" s="213"/>
      <c r="P175" s="213"/>
      <c r="Q175" s="213"/>
      <c r="R175" s="213"/>
      <c r="S175" s="213"/>
      <c r="T175" s="213"/>
      <c r="U175" s="213"/>
      <c r="V175" s="213"/>
      <c r="W175" s="213"/>
      <c r="X175" s="213"/>
      <c r="Y175" s="213"/>
      <c r="Z175" s="213"/>
      <c r="AA175" s="213"/>
    </row>
    <row r="176" spans="1:27" s="237" customFormat="1" ht="48" customHeight="1" x14ac:dyDescent="0.25">
      <c r="A176" s="246">
        <v>45104</v>
      </c>
      <c r="B176" s="250" t="s">
        <v>113</v>
      </c>
      <c r="C176" s="251" t="s">
        <v>11251</v>
      </c>
      <c r="D176" s="235" t="str">
        <f>IFERROR(INDEX('MÃ CH'!$C$3:$C$3936,MATCH('Hàng đổi'!$C176,'MÃ CH'!$A$3:$A$3936,0)),"")</f>
        <v>99 Hoàng Hoa Thám, P.6, Q.Bình Thạnh, HCM</v>
      </c>
      <c r="E176" s="213"/>
      <c r="F176" s="213"/>
      <c r="G176" s="213"/>
      <c r="H176" s="213"/>
      <c r="I176" s="213"/>
      <c r="J176" s="213"/>
      <c r="K176" s="213">
        <v>3</v>
      </c>
      <c r="L176" s="213"/>
      <c r="M176" s="213"/>
      <c r="N176" s="213"/>
      <c r="O176" s="213"/>
      <c r="P176" s="213"/>
      <c r="Q176" s="213"/>
      <c r="R176" s="213"/>
      <c r="S176" s="213"/>
      <c r="T176" s="213"/>
      <c r="U176" s="213"/>
      <c r="V176" s="213"/>
      <c r="W176" s="213"/>
      <c r="X176" s="213"/>
      <c r="Y176" s="213"/>
      <c r="Z176" s="213"/>
      <c r="AA176" s="213"/>
    </row>
    <row r="177" spans="1:27" s="237" customFormat="1" ht="48" customHeight="1" x14ac:dyDescent="0.25">
      <c r="A177" s="246">
        <v>45104</v>
      </c>
      <c r="B177" s="250" t="s">
        <v>8510</v>
      </c>
      <c r="C177" s="251" t="s">
        <v>11252</v>
      </c>
      <c r="D177" s="235" t="str">
        <f>IFERROR(INDEX('MÃ CH'!$C$3:$C$3936,MATCH('Hàng đổi'!$C177,'MÃ CH'!$A$3:$A$3936,0)),"")</f>
        <v>45 Trương Đình Hội , phường 16, Quận 8, Tp.HCM</v>
      </c>
      <c r="E177" s="213">
        <v>1</v>
      </c>
      <c r="F177" s="213">
        <v>3</v>
      </c>
      <c r="G177" s="213"/>
      <c r="H177" s="213"/>
      <c r="I177" s="213"/>
      <c r="J177" s="213"/>
      <c r="K177" s="213"/>
      <c r="L177" s="213"/>
      <c r="M177" s="213"/>
      <c r="N177" s="213">
        <v>3</v>
      </c>
      <c r="O177" s="213"/>
      <c r="P177" s="213"/>
      <c r="Q177" s="213"/>
      <c r="R177" s="213"/>
      <c r="S177" s="213"/>
      <c r="T177" s="213"/>
      <c r="U177" s="213"/>
      <c r="V177" s="213"/>
      <c r="W177" s="213"/>
      <c r="X177" s="213"/>
      <c r="Y177" s="213"/>
      <c r="Z177" s="213"/>
      <c r="AA177" s="213"/>
    </row>
    <row r="178" spans="1:27" s="237" customFormat="1" ht="48" customHeight="1" x14ac:dyDescent="0.25">
      <c r="A178" s="246">
        <v>45104</v>
      </c>
      <c r="B178" s="250" t="s">
        <v>8510</v>
      </c>
      <c r="C178" s="251" t="s">
        <v>11253</v>
      </c>
      <c r="D178" s="235" t="str">
        <f>IFERROR(INDEX('MÃ CH'!$C$3:$C$3936,MATCH('Hàng đổi'!$C178,'MÃ CH'!$A$3:$A$3936,0)),"")</f>
        <v>119 Thạch Lam, P.Hiệp Tân, Quận Tân Phú</v>
      </c>
      <c r="E178" s="213"/>
      <c r="F178" s="213"/>
      <c r="G178" s="213"/>
      <c r="H178" s="213">
        <v>2</v>
      </c>
      <c r="I178" s="213"/>
      <c r="J178" s="213"/>
      <c r="K178" s="213"/>
      <c r="L178" s="213"/>
      <c r="M178" s="213">
        <v>6</v>
      </c>
      <c r="N178" s="213"/>
      <c r="O178" s="213"/>
      <c r="P178" s="213"/>
      <c r="Q178" s="213"/>
      <c r="R178" s="213"/>
      <c r="S178" s="213"/>
      <c r="T178" s="213"/>
      <c r="U178" s="213"/>
      <c r="V178" s="213"/>
      <c r="W178" s="213"/>
      <c r="X178" s="213"/>
      <c r="Y178" s="213"/>
      <c r="Z178" s="213"/>
      <c r="AA178" s="213"/>
    </row>
    <row r="179" spans="1:27" s="237" customFormat="1" ht="48" customHeight="1" x14ac:dyDescent="0.25">
      <c r="A179" s="246">
        <v>45104</v>
      </c>
      <c r="B179" s="250" t="s">
        <v>10979</v>
      </c>
      <c r="C179" s="251" t="s">
        <v>11254</v>
      </c>
      <c r="D179" s="235" t="str">
        <f>IFERROR(INDEX('MÃ CH'!$C$3:$C$3936,MATCH('Hàng đổi'!$C179,'MÃ CH'!$A$3:$A$3936,0)),"")</f>
        <v>25 Bùi Công Trừng, P.Thạnh Xuân, Q.12, HCM</v>
      </c>
      <c r="E179" s="213"/>
      <c r="F179" s="213"/>
      <c r="G179" s="213"/>
      <c r="H179" s="213">
        <v>3</v>
      </c>
      <c r="I179" s="213"/>
      <c r="J179" s="213"/>
      <c r="K179" s="213"/>
      <c r="L179" s="213">
        <v>2</v>
      </c>
      <c r="M179" s="213"/>
      <c r="N179" s="213"/>
      <c r="O179" s="213"/>
      <c r="P179" s="213"/>
      <c r="Q179" s="213"/>
      <c r="R179" s="213"/>
      <c r="S179" s="213"/>
      <c r="T179" s="213"/>
      <c r="U179" s="213"/>
      <c r="V179" s="213"/>
      <c r="W179" s="213"/>
      <c r="X179" s="213"/>
      <c r="Y179" s="213"/>
      <c r="Z179" s="213"/>
      <c r="AA179" s="213"/>
    </row>
    <row r="180" spans="1:27" s="237" customFormat="1" ht="48" customHeight="1" x14ac:dyDescent="0.25">
      <c r="A180" s="246">
        <v>45104</v>
      </c>
      <c r="B180" s="250" t="s">
        <v>10979</v>
      </c>
      <c r="C180" s="251" t="s">
        <v>2233</v>
      </c>
      <c r="D180" s="235" t="s">
        <v>11255</v>
      </c>
      <c r="E180" s="213">
        <v>1</v>
      </c>
      <c r="F180" s="213"/>
      <c r="G180" s="213"/>
      <c r="H180" s="213"/>
      <c r="I180" s="213"/>
      <c r="J180" s="213"/>
      <c r="K180" s="213"/>
      <c r="L180" s="213"/>
      <c r="M180" s="213"/>
      <c r="N180" s="213"/>
      <c r="O180" s="213"/>
      <c r="P180" s="213"/>
      <c r="Q180" s="213"/>
      <c r="R180" s="213"/>
      <c r="S180" s="213"/>
      <c r="T180" s="213"/>
      <c r="U180" s="213"/>
      <c r="V180" s="213"/>
      <c r="W180" s="213"/>
      <c r="X180" s="213"/>
      <c r="Y180" s="213"/>
      <c r="Z180" s="213"/>
      <c r="AA180" s="213"/>
    </row>
    <row r="181" spans="1:27" s="237" customFormat="1" ht="48" customHeight="1" x14ac:dyDescent="0.25">
      <c r="A181" s="246">
        <v>45104</v>
      </c>
      <c r="B181" s="250" t="s">
        <v>10979</v>
      </c>
      <c r="C181" s="251" t="s">
        <v>11256</v>
      </c>
      <c r="D181" s="235" t="str">
        <f>IFERROR(INDEX('MÃ CH'!$C$3:$C$3936,MATCH('Hàng đổi'!$C181,'MÃ CH'!$A$3:$A$3936,0)),"")</f>
        <v>247 Đặng Thúc Vịnh, ấp 7, xã Đông Thạnh, huyện Hóc Môn, HCM</v>
      </c>
      <c r="E181" s="213"/>
      <c r="F181" s="213"/>
      <c r="G181" s="213"/>
      <c r="H181" s="213"/>
      <c r="I181" s="213"/>
      <c r="J181" s="213"/>
      <c r="K181" s="213"/>
      <c r="L181" s="213"/>
      <c r="M181" s="213"/>
      <c r="N181" s="213"/>
      <c r="O181" s="213"/>
      <c r="P181" s="213">
        <v>2</v>
      </c>
      <c r="Q181" s="213"/>
      <c r="R181" s="213"/>
      <c r="S181" s="213"/>
      <c r="T181" s="213"/>
      <c r="U181" s="213"/>
      <c r="V181" s="213"/>
      <c r="W181" s="213"/>
      <c r="X181" s="213"/>
      <c r="Y181" s="213"/>
      <c r="Z181" s="213"/>
      <c r="AA181" s="213"/>
    </row>
    <row r="182" spans="1:27" s="237" customFormat="1" ht="48" customHeight="1" x14ac:dyDescent="0.25">
      <c r="A182" s="246">
        <v>45104</v>
      </c>
      <c r="B182" s="250" t="s">
        <v>10979</v>
      </c>
      <c r="C182" s="251" t="s">
        <v>11106</v>
      </c>
      <c r="D182" s="235" t="str">
        <f>IFERROR(INDEX('MÃ CH'!$C$3:$C$3936,MATCH('Hàng đổi'!$C182,'MÃ CH'!$A$3:$A$3936,0)),"")</f>
        <v>2/89 Hà Huy Giáp, KP1, P.Thạnh Lộc, Q.12</v>
      </c>
      <c r="E182" s="213">
        <v>1</v>
      </c>
      <c r="F182" s="213"/>
      <c r="G182" s="213"/>
      <c r="H182" s="213"/>
      <c r="I182" s="213"/>
      <c r="J182" s="213"/>
      <c r="K182" s="213"/>
      <c r="L182" s="213"/>
      <c r="M182" s="213"/>
      <c r="N182" s="213"/>
      <c r="O182" s="213"/>
      <c r="P182" s="213"/>
      <c r="Q182" s="213"/>
      <c r="R182" s="213"/>
      <c r="S182" s="213"/>
      <c r="T182" s="213"/>
      <c r="U182" s="213"/>
      <c r="V182" s="213"/>
      <c r="W182" s="213"/>
      <c r="X182" s="213"/>
      <c r="Y182" s="213"/>
      <c r="Z182" s="213"/>
      <c r="AA182" s="213"/>
    </row>
    <row r="183" spans="1:27" s="237" customFormat="1" ht="48" customHeight="1" x14ac:dyDescent="0.25">
      <c r="A183" s="246">
        <v>45104</v>
      </c>
      <c r="B183" s="250" t="s">
        <v>10979</v>
      </c>
      <c r="C183" s="251" t="s">
        <v>11144</v>
      </c>
      <c r="D183" s="235" t="str">
        <f>IFERROR(INDEX('MÃ CH'!$C$3:$C$3936,MATCH('Hàng đổi'!$C183,'MÃ CH'!$A$3:$A$3936,0)),"")</f>
        <v>Q12, HCM</v>
      </c>
      <c r="E183" s="213">
        <v>2</v>
      </c>
      <c r="F183" s="213">
        <v>1</v>
      </c>
      <c r="G183" s="213"/>
      <c r="H183" s="213"/>
      <c r="I183" s="213"/>
      <c r="J183" s="213"/>
      <c r="K183" s="213"/>
      <c r="L183" s="213"/>
      <c r="M183" s="213"/>
      <c r="N183" s="213"/>
      <c r="O183" s="213"/>
      <c r="P183" s="213">
        <v>3</v>
      </c>
      <c r="Q183" s="213"/>
      <c r="R183" s="213"/>
      <c r="S183" s="213"/>
      <c r="T183" s="213"/>
      <c r="U183" s="213"/>
      <c r="V183" s="213"/>
      <c r="W183" s="213"/>
      <c r="X183" s="213"/>
      <c r="Y183" s="213"/>
      <c r="Z183" s="213"/>
      <c r="AA183" s="213" t="s">
        <v>11257</v>
      </c>
    </row>
    <row r="184" spans="1:27" s="237" customFormat="1" ht="48" customHeight="1" x14ac:dyDescent="0.25">
      <c r="A184" s="241">
        <v>45104</v>
      </c>
      <c r="B184" s="253" t="s">
        <v>10979</v>
      </c>
      <c r="C184" s="243" t="s">
        <v>11258</v>
      </c>
      <c r="D184" s="235" t="str">
        <f>IFERROR(INDEX('MÃ CH'!$C$3:$C$3936,MATCH('Hàng đổi'!$C184,'MÃ CH'!$A$3:$A$3936,0)),"")</f>
        <v>P3A11 - P3A13, đường D, khu đô thị Picity High Park, phường Thạnh Xuân, quận 12, thành phố Hồ Chí Minh</v>
      </c>
      <c r="E184" s="213"/>
      <c r="F184" s="213"/>
      <c r="G184" s="213"/>
      <c r="H184" s="213">
        <v>5</v>
      </c>
      <c r="I184" s="213">
        <v>2</v>
      </c>
      <c r="J184" s="213"/>
      <c r="K184" s="213"/>
      <c r="L184" s="213"/>
      <c r="M184" s="213"/>
      <c r="N184" s="213"/>
      <c r="O184" s="213"/>
      <c r="P184" s="213"/>
      <c r="Q184" s="213"/>
      <c r="R184" s="213"/>
      <c r="S184" s="213"/>
      <c r="T184" s="213"/>
      <c r="U184" s="213"/>
      <c r="V184" s="213"/>
      <c r="W184" s="213"/>
      <c r="X184" s="213"/>
      <c r="Y184" s="213"/>
      <c r="Z184" s="213"/>
      <c r="AA184" s="213"/>
    </row>
    <row r="185" spans="1:27" ht="48" hidden="1" customHeight="1" x14ac:dyDescent="0.25">
      <c r="A185" s="111">
        <v>45105</v>
      </c>
      <c r="B185" s="129" t="s">
        <v>113</v>
      </c>
      <c r="C185" s="122" t="s">
        <v>5542</v>
      </c>
      <c r="D185" s="171" t="str">
        <f>IFERROR(INDEX('MÃ CH'!$C$3:$C$3936,MATCH('Hàng đổi'!$C185,'MÃ CH'!$A$3:$A$3936,0)),"")</f>
        <v>Tòa nhà 81 tầng,Khu Central Park, KĐT Central Park, P22, Quận Bình Thạnh, HCM</v>
      </c>
      <c r="E185" s="9"/>
      <c r="F185" s="9"/>
      <c r="G185" s="9"/>
      <c r="H185" s="9"/>
      <c r="I185" s="9"/>
      <c r="J185" s="9"/>
      <c r="K185" s="9">
        <v>1</v>
      </c>
      <c r="L185" s="9"/>
      <c r="M185" s="9"/>
      <c r="N185" s="9">
        <v>1</v>
      </c>
      <c r="O185" s="9"/>
      <c r="P185" s="9"/>
      <c r="Q185" s="9"/>
      <c r="R185" s="9"/>
      <c r="S185" s="9"/>
      <c r="T185" s="9"/>
      <c r="U185" s="9"/>
      <c r="V185" s="9"/>
      <c r="W185" s="9"/>
      <c r="X185" s="9"/>
      <c r="Y185" s="9"/>
      <c r="Z185" s="9"/>
      <c r="AA185" s="9"/>
    </row>
    <row r="186" spans="1:27" ht="48" hidden="1" customHeight="1" x14ac:dyDescent="0.25">
      <c r="A186" s="111">
        <v>45105</v>
      </c>
      <c r="B186" s="129" t="s">
        <v>113</v>
      </c>
      <c r="C186" s="122" t="s">
        <v>11259</v>
      </c>
      <c r="D186" s="171" t="str">
        <f>IFERROR(INDEX('MÃ CH'!$C$3:$C$3936,MATCH('Hàng đổi'!$C186,'MÃ CH'!$A$3:$A$3936,0)),"")</f>
        <v>Số 50, Đường số 3, Khu phố 4, Phường Bình An, Q2, HCM</v>
      </c>
      <c r="E186" s="9">
        <v>4</v>
      </c>
      <c r="F186" s="9"/>
      <c r="G186" s="9"/>
      <c r="H186" s="9"/>
      <c r="I186" s="9"/>
      <c r="J186" s="9"/>
      <c r="K186" s="9">
        <v>2</v>
      </c>
      <c r="L186" s="9"/>
      <c r="M186" s="9"/>
      <c r="N186" s="9"/>
      <c r="O186" s="9"/>
      <c r="P186" s="9"/>
      <c r="Q186" s="9"/>
      <c r="R186" s="9"/>
      <c r="S186" s="9"/>
      <c r="T186" s="9"/>
      <c r="U186" s="9"/>
      <c r="V186" s="9"/>
      <c r="W186" s="9"/>
      <c r="X186" s="9"/>
      <c r="Y186" s="9">
        <v>2</v>
      </c>
      <c r="Z186" s="9"/>
      <c r="AA186" s="9"/>
    </row>
    <row r="187" spans="1:27" ht="48" hidden="1" customHeight="1" x14ac:dyDescent="0.25">
      <c r="A187" s="111">
        <v>45105</v>
      </c>
      <c r="B187" s="129" t="s">
        <v>113</v>
      </c>
      <c r="C187" s="122" t="s">
        <v>6318</v>
      </c>
      <c r="D187" s="171" t="str">
        <f>IFERROR(INDEX('MÃ CH'!$C$3:$C$3936,MATCH('Hàng đổi'!$C187,'MÃ CH'!$A$3:$A$3936,0)),"")</f>
        <v>Căn L6-SH.01A, tòa L6 Tại Vinhomes Central Park, 720A Đường Điện Biên Phủ, Phường 22, Quận Bình Thạnh, HCM</v>
      </c>
      <c r="E187" s="9"/>
      <c r="F187" s="9"/>
      <c r="G187" s="9"/>
      <c r="H187" s="9"/>
      <c r="I187" s="9"/>
      <c r="J187" s="9"/>
      <c r="K187" s="9"/>
      <c r="L187" s="9"/>
      <c r="M187" s="9">
        <v>3</v>
      </c>
      <c r="N187" s="9"/>
      <c r="O187" s="9"/>
      <c r="P187" s="9">
        <v>2</v>
      </c>
      <c r="Q187" s="9">
        <v>3</v>
      </c>
      <c r="R187" s="9"/>
      <c r="S187" s="9"/>
      <c r="T187" s="9"/>
      <c r="U187" s="9"/>
      <c r="V187" s="9"/>
      <c r="W187" s="9"/>
      <c r="X187" s="9"/>
      <c r="Y187" s="9"/>
      <c r="Z187" s="9"/>
      <c r="AA187" s="9"/>
    </row>
    <row r="188" spans="1:27" ht="48" hidden="1" customHeight="1" x14ac:dyDescent="0.25">
      <c r="A188" s="111">
        <v>45105</v>
      </c>
      <c r="B188" s="129" t="s">
        <v>8510</v>
      </c>
      <c r="C188" s="122" t="s">
        <v>11260</v>
      </c>
      <c r="D188" s="171" t="str">
        <f>IFERROR(INDEX('MÃ CH'!$C$3:$C$3936,MATCH('Hàng đổi'!$C188,'MÃ CH'!$A$3:$A$3936,0)),"")</f>
        <v>36 Cửu long , p15 ,q10</v>
      </c>
      <c r="E188" s="9">
        <v>1</v>
      </c>
      <c r="F188" s="9"/>
      <c r="G188" s="9"/>
      <c r="H188" s="9"/>
      <c r="I188" s="9"/>
      <c r="J188" s="9"/>
      <c r="K188" s="9"/>
      <c r="L188" s="9"/>
      <c r="M188" s="9"/>
      <c r="N188" s="9">
        <v>5</v>
      </c>
      <c r="O188" s="9"/>
      <c r="P188" s="9"/>
      <c r="Q188" s="9"/>
      <c r="R188" s="9"/>
      <c r="S188" s="9">
        <v>2</v>
      </c>
      <c r="T188" s="9"/>
      <c r="U188" s="9"/>
      <c r="V188" s="9"/>
      <c r="W188" s="9"/>
      <c r="X188" s="9"/>
      <c r="Y188" s="9"/>
      <c r="Z188" s="9"/>
      <c r="AA188" s="9"/>
    </row>
    <row r="189" spans="1:27" ht="48" hidden="1" customHeight="1" x14ac:dyDescent="0.25">
      <c r="A189" s="111">
        <v>45105</v>
      </c>
      <c r="B189" s="129" t="s">
        <v>10979</v>
      </c>
      <c r="C189" s="122" t="s">
        <v>11261</v>
      </c>
      <c r="D189" s="171" t="str">
        <f>IFERROR(INDEX('MÃ CH'!$C$3:$C$3936,MATCH('Hàng đổi'!$C189,'MÃ CH'!$A$3:$A$3936,0)),"")</f>
        <v>652 Tô Ký, P.Tân Chánh Hiệp, Quận 12</v>
      </c>
      <c r="E189" s="9">
        <v>2</v>
      </c>
      <c r="F189" s="9"/>
      <c r="G189" s="9"/>
      <c r="H189" s="9"/>
      <c r="I189" s="9"/>
      <c r="J189" s="9"/>
      <c r="K189" s="9"/>
      <c r="L189" s="9"/>
      <c r="M189" s="9"/>
      <c r="N189" s="9"/>
      <c r="O189" s="9"/>
      <c r="P189" s="9"/>
      <c r="Q189" s="9"/>
      <c r="R189" s="9"/>
      <c r="S189" s="9"/>
      <c r="T189" s="9"/>
      <c r="U189" s="9"/>
      <c r="V189" s="9"/>
      <c r="W189" s="9"/>
      <c r="X189" s="9"/>
      <c r="Y189" s="9"/>
      <c r="Z189" s="9"/>
      <c r="AA189" s="9" t="s">
        <v>11262</v>
      </c>
    </row>
    <row r="190" spans="1:27" ht="48" hidden="1" customHeight="1" x14ac:dyDescent="0.25">
      <c r="A190" s="111">
        <v>45105</v>
      </c>
      <c r="B190" s="129" t="s">
        <v>10979</v>
      </c>
      <c r="C190" s="122" t="s">
        <v>11263</v>
      </c>
      <c r="D190" s="171" t="str">
        <f>IFERROR(INDEX('MÃ CH'!$C$3:$C$3936,MATCH('Hàng đổi'!$C190,'MÃ CH'!$A$3:$A$3936,0)),"")</f>
        <v>310 Nguyễn Văn Bứa, Ấp 6, Xã Xuân Thới Sơn, Huyện Hóc Môn</v>
      </c>
      <c r="E190" s="9"/>
      <c r="F190" s="9"/>
      <c r="G190" s="9"/>
      <c r="H190" s="9"/>
      <c r="I190" s="9"/>
      <c r="J190" s="9"/>
      <c r="K190" s="9">
        <v>1</v>
      </c>
      <c r="L190" s="9"/>
      <c r="M190" s="9"/>
      <c r="N190" s="9"/>
      <c r="O190" s="9"/>
      <c r="P190" s="9"/>
      <c r="Q190" s="9"/>
      <c r="R190" s="9"/>
      <c r="S190" s="9"/>
      <c r="T190" s="9"/>
      <c r="U190" s="9"/>
      <c r="V190" s="9"/>
      <c r="W190" s="9"/>
      <c r="X190" s="9"/>
      <c r="Y190" s="9"/>
      <c r="Z190" s="9"/>
      <c r="AA190" s="9"/>
    </row>
    <row r="191" spans="1:27" ht="48" hidden="1" customHeight="1" x14ac:dyDescent="0.25">
      <c r="A191" s="111">
        <v>45105</v>
      </c>
      <c r="B191" s="129" t="s">
        <v>10979</v>
      </c>
      <c r="C191" s="122" t="s">
        <v>11108</v>
      </c>
      <c r="D191" s="171" t="str">
        <f>IFERROR(INDEX('MÃ CH'!$C$3:$C$3936,MATCH('Hàng đổi'!$C191,'MÃ CH'!$A$3:$A$3936,0)),"")</f>
        <v>12/6B Trần Văn Mười, Xã Xuân Thới Đông, Hóc Môn, TP. HCM</v>
      </c>
      <c r="E191" s="9"/>
      <c r="F191" s="9"/>
      <c r="G191" s="9"/>
      <c r="H191" s="9"/>
      <c r="I191" s="9"/>
      <c r="J191" s="9"/>
      <c r="K191" s="9"/>
      <c r="L191" s="9"/>
      <c r="M191" s="9"/>
      <c r="N191" s="9">
        <v>4</v>
      </c>
      <c r="O191" s="9"/>
      <c r="P191" s="9"/>
      <c r="Q191" s="9"/>
      <c r="R191" s="9"/>
      <c r="S191" s="9"/>
      <c r="T191" s="9"/>
      <c r="U191" s="9"/>
      <c r="V191" s="9"/>
      <c r="W191" s="9"/>
      <c r="X191" s="9"/>
      <c r="Y191" s="9"/>
      <c r="Z191" s="9"/>
      <c r="AA191" s="9"/>
    </row>
    <row r="192" spans="1:27" ht="48" hidden="1" customHeight="1" x14ac:dyDescent="0.25">
      <c r="A192" s="111">
        <v>45105</v>
      </c>
      <c r="B192" s="129" t="s">
        <v>10979</v>
      </c>
      <c r="C192" s="122" t="s">
        <v>11264</v>
      </c>
      <c r="D192" s="171" t="str">
        <f>IFERROR(INDEX('MÃ CH'!$C$3:$C$3936,MATCH('Hàng đổi'!$C192,'MÃ CH'!$A$3:$A$3936,0)),"")</f>
        <v>143 Lê Thị Hà, Xã Tân Xuân, Huyện Hóc Môn, HCM</v>
      </c>
      <c r="E192" s="9"/>
      <c r="F192" s="9"/>
      <c r="G192" s="9"/>
      <c r="H192" s="9"/>
      <c r="I192" s="9"/>
      <c r="J192" s="9"/>
      <c r="K192" s="9"/>
      <c r="L192" s="9"/>
      <c r="M192" s="9">
        <v>2</v>
      </c>
      <c r="N192" s="9"/>
      <c r="O192" s="9"/>
      <c r="P192" s="9"/>
      <c r="Q192" s="9"/>
      <c r="R192" s="9"/>
      <c r="S192" s="9"/>
      <c r="T192" s="9"/>
      <c r="U192" s="9"/>
      <c r="V192" s="9"/>
      <c r="W192" s="9"/>
      <c r="X192" s="9"/>
      <c r="Y192" s="9"/>
      <c r="Z192" s="9"/>
      <c r="AA192" s="9" t="s">
        <v>11265</v>
      </c>
    </row>
    <row r="193" spans="1:27" ht="48" hidden="1" customHeight="1" x14ac:dyDescent="0.25">
      <c r="A193" s="111">
        <v>45105</v>
      </c>
      <c r="B193" s="129" t="s">
        <v>10979</v>
      </c>
      <c r="C193" s="122" t="s">
        <v>11266</v>
      </c>
      <c r="D193" s="171" t="str">
        <f>IFERROR(INDEX('MÃ CH'!$C$3:$C$3936,MATCH('Hàng đổi'!$C193,'MÃ CH'!$A$3:$A$3936,0)),"")</f>
        <v>296 Phạm Văn Bạch, Phường 15, Q.Tân Bình</v>
      </c>
      <c r="E193" s="9">
        <v>2</v>
      </c>
      <c r="F193" s="9"/>
      <c r="G193" s="9"/>
      <c r="H193" s="9"/>
      <c r="I193" s="9"/>
      <c r="J193" s="9"/>
      <c r="K193" s="9"/>
      <c r="L193" s="9"/>
      <c r="M193" s="9"/>
      <c r="N193" s="9"/>
      <c r="O193" s="9"/>
      <c r="P193" s="9"/>
      <c r="Q193" s="9"/>
      <c r="R193" s="9"/>
      <c r="S193" s="9"/>
      <c r="T193" s="9"/>
      <c r="U193" s="9"/>
      <c r="V193" s="9"/>
      <c r="W193" s="9"/>
      <c r="X193" s="9"/>
      <c r="Y193" s="9"/>
      <c r="Z193" s="9"/>
      <c r="AA193" s="9"/>
    </row>
    <row r="194" spans="1:27" ht="48" hidden="1" customHeight="1" x14ac:dyDescent="0.25">
      <c r="A194" s="111">
        <v>45105</v>
      </c>
      <c r="B194" s="129" t="s">
        <v>10979</v>
      </c>
      <c r="C194" s="122" t="s">
        <v>11267</v>
      </c>
      <c r="D194" s="171" t="str">
        <f>IFERROR(INDEX('MÃ CH'!$C$3:$C$3936,MATCH('Hàng đổi'!$C194,'MÃ CH'!$A$3:$A$3936,0)),"")</f>
        <v>68 Phan Huy Ích, Phường 15, Quận Tân Bình</v>
      </c>
      <c r="E194" s="9">
        <v>4</v>
      </c>
      <c r="F194" s="9"/>
      <c r="G194" s="9"/>
      <c r="H194" s="9"/>
      <c r="I194" s="9"/>
      <c r="J194" s="9"/>
      <c r="K194" s="9"/>
      <c r="L194" s="9"/>
      <c r="M194" s="9"/>
      <c r="N194" s="9"/>
      <c r="O194" s="9"/>
      <c r="P194" s="9"/>
      <c r="Q194" s="9"/>
      <c r="R194" s="9"/>
      <c r="S194" s="9"/>
      <c r="T194" s="9"/>
      <c r="U194" s="9"/>
      <c r="V194" s="9"/>
      <c r="W194" s="9"/>
      <c r="X194" s="9"/>
      <c r="Y194" s="9"/>
      <c r="Z194" s="9"/>
      <c r="AA194" s="9"/>
    </row>
    <row r="195" spans="1:27" ht="48" hidden="1" customHeight="1" x14ac:dyDescent="0.25">
      <c r="A195" s="111">
        <v>45105</v>
      </c>
      <c r="B195" s="129" t="s">
        <v>8503</v>
      </c>
      <c r="C195" s="122" t="s">
        <v>11115</v>
      </c>
      <c r="D195" s="171" t="str">
        <f>IFERROR(INDEX('MÃ CH'!$C$3:$C$3936,MATCH('Hàng đổi'!$C195,'MÃ CH'!$A$3:$A$3936,0)),"")</f>
        <v>103 Linh Đông, khu phố 7, phường Linh Đông, Quận Thủ Đức, Tp.HCM</v>
      </c>
      <c r="E195" s="9"/>
      <c r="F195" s="9"/>
      <c r="G195" s="9"/>
      <c r="H195" s="9"/>
      <c r="I195" s="9"/>
      <c r="J195" s="9"/>
      <c r="K195" s="9"/>
      <c r="L195" s="9"/>
      <c r="M195" s="9"/>
      <c r="N195" s="9"/>
      <c r="O195" s="9"/>
      <c r="P195" s="9"/>
      <c r="Q195" s="9"/>
      <c r="R195" s="9">
        <v>5</v>
      </c>
      <c r="S195" s="9"/>
      <c r="T195" s="9"/>
      <c r="U195" s="9"/>
      <c r="V195" s="9"/>
      <c r="W195" s="9"/>
      <c r="X195" s="9"/>
      <c r="Y195" s="9"/>
      <c r="Z195" s="9"/>
      <c r="AA195" s="9"/>
    </row>
    <row r="196" spans="1:27" ht="48" hidden="1" customHeight="1" x14ac:dyDescent="0.25">
      <c r="A196" s="111">
        <v>45105</v>
      </c>
      <c r="B196" s="129" t="s">
        <v>8503</v>
      </c>
      <c r="C196" s="122" t="s">
        <v>10961</v>
      </c>
      <c r="D196" s="171" t="str">
        <f>IFERROR(INDEX('MÃ CH'!$C$3:$C$3936,MATCH('Hàng đổi'!$C196,'MÃ CH'!$A$3:$A$3936,0)),"")</f>
        <v>72A Đường  số 8,Khu Phố 3, Phường Linh Xuân, Q.Thủ Đức, HCM</v>
      </c>
      <c r="E196" s="9"/>
      <c r="F196" s="9"/>
      <c r="G196" s="9"/>
      <c r="H196" s="9"/>
      <c r="I196" s="9"/>
      <c r="J196" s="9"/>
      <c r="K196" s="9"/>
      <c r="L196" s="9"/>
      <c r="M196" s="9"/>
      <c r="N196" s="9">
        <v>2</v>
      </c>
      <c r="O196" s="9"/>
      <c r="P196" s="9"/>
      <c r="Q196" s="9"/>
      <c r="R196" s="9">
        <v>2</v>
      </c>
      <c r="S196" s="9"/>
      <c r="T196" s="9"/>
      <c r="U196" s="9"/>
      <c r="V196" s="9"/>
      <c r="W196" s="9"/>
      <c r="X196" s="9"/>
      <c r="Y196" s="9"/>
      <c r="Z196" s="9"/>
      <c r="AA196" s="9"/>
    </row>
    <row r="197" spans="1:27" ht="48" hidden="1" customHeight="1" x14ac:dyDescent="0.25">
      <c r="A197" s="111">
        <v>45105</v>
      </c>
      <c r="B197" s="129" t="s">
        <v>8503</v>
      </c>
      <c r="C197" s="122" t="s">
        <v>11276</v>
      </c>
      <c r="D197" s="171" t="str">
        <f>IFERROR(INDEX('MÃ CH'!$C$3:$C$3936,MATCH('Hàng đổi'!$C197,'MÃ CH'!$A$3:$A$3936,0)),"")</f>
        <v/>
      </c>
      <c r="E197" s="9"/>
      <c r="F197" s="9">
        <v>1</v>
      </c>
      <c r="G197" s="9"/>
      <c r="H197" s="9"/>
      <c r="I197" s="9"/>
      <c r="J197" s="9"/>
      <c r="K197" s="9"/>
      <c r="L197" s="9"/>
      <c r="M197" s="9"/>
      <c r="N197" s="9"/>
      <c r="O197" s="9"/>
      <c r="P197" s="9"/>
      <c r="Q197" s="9"/>
      <c r="R197" s="9"/>
      <c r="S197" s="9"/>
      <c r="T197" s="9"/>
      <c r="U197" s="9"/>
      <c r="V197" s="9"/>
      <c r="W197" s="9"/>
      <c r="X197" s="9"/>
      <c r="Y197" s="9"/>
      <c r="Z197" s="9"/>
      <c r="AA197" s="9"/>
    </row>
    <row r="198" spans="1:27" ht="48" hidden="1" customHeight="1" x14ac:dyDescent="0.25">
      <c r="A198" s="111">
        <v>45105</v>
      </c>
      <c r="B198" s="129" t="s">
        <v>114</v>
      </c>
      <c r="C198" s="122" t="s">
        <v>3142</v>
      </c>
      <c r="D198" s="171" t="str">
        <f>IFERROR(INDEX('MÃ CH'!$C$3:$C$3936,MATCH('Hàng đổi'!$C198,'MÃ CH'!$A$3:$A$3936,0)),"")</f>
        <v>187A Cống Quỳnh, Phường Nguyễn Cư Trinh, Quận 1, Thành phố Hồ Chí Minh, Việt Nam</v>
      </c>
      <c r="E198" s="9">
        <v>2</v>
      </c>
      <c r="F198" s="9"/>
      <c r="G198" s="9"/>
      <c r="H198" s="9"/>
      <c r="I198" s="9"/>
      <c r="J198" s="9"/>
      <c r="K198" s="9"/>
      <c r="L198" s="9"/>
      <c r="M198" s="9"/>
      <c r="N198" s="9">
        <v>3</v>
      </c>
      <c r="O198" s="9"/>
      <c r="P198" s="9"/>
      <c r="Q198" s="9"/>
      <c r="R198" s="9"/>
      <c r="S198" s="9"/>
      <c r="T198" s="9"/>
      <c r="U198" s="9"/>
      <c r="V198" s="9"/>
      <c r="W198" s="9"/>
      <c r="X198" s="9"/>
      <c r="Y198" s="9"/>
      <c r="Z198" s="9"/>
      <c r="AA198" s="9"/>
    </row>
    <row r="199" spans="1:27" ht="48" hidden="1" customHeight="1" x14ac:dyDescent="0.25">
      <c r="A199" s="111">
        <v>45105</v>
      </c>
      <c r="B199" s="129" t="s">
        <v>114</v>
      </c>
      <c r="C199" s="122" t="s">
        <v>11278</v>
      </c>
      <c r="D199" s="171" t="str">
        <f>IFERROR(INDEX('MÃ CH'!$C$3:$C$3936,MATCH('Hàng đổi'!$C199,'MÃ CH'!$A$3:$A$3936,0)),"")</f>
        <v>Số 1 Nguyễn Thông, phường 9, Quận 3, TP.Hồ Chí Minh.</v>
      </c>
      <c r="E199" s="9"/>
      <c r="F199" s="9">
        <v>1</v>
      </c>
      <c r="G199" s="9"/>
      <c r="H199" s="9"/>
      <c r="I199" s="9"/>
      <c r="J199" s="9"/>
      <c r="K199" s="9"/>
      <c r="L199" s="9"/>
      <c r="M199" s="9"/>
      <c r="N199" s="9"/>
      <c r="O199" s="9"/>
      <c r="P199" s="9"/>
      <c r="Q199" s="9"/>
      <c r="R199" s="9"/>
      <c r="S199" s="9"/>
      <c r="T199" s="9"/>
      <c r="U199" s="9"/>
      <c r="V199" s="9"/>
      <c r="W199" s="9"/>
      <c r="X199" s="9"/>
      <c r="Y199" s="9"/>
      <c r="Z199" s="9"/>
      <c r="AA199" s="9"/>
    </row>
    <row r="200" spans="1:27" ht="48" hidden="1" customHeight="1" x14ac:dyDescent="0.25">
      <c r="A200" s="111">
        <v>45105</v>
      </c>
      <c r="B200" s="129" t="s">
        <v>114</v>
      </c>
      <c r="C200" s="122" t="s">
        <v>11060</v>
      </c>
      <c r="D200" s="171" t="str">
        <f>IFERROR(INDEX('MÃ CH'!$C$3:$C$3936,MATCH('Hàng đổi'!$C200,'MÃ CH'!$A$3:$A$3936,0)),"")</f>
        <v>Căn hộ K.1.11 và K.1.12, tầng 1, Tháp K, thuộc Dự án Khu nhà ở xã Phước Kiển (Lô G và Lô E), Ấp 5, Xã Phước Kiển, Huyện Nhà Bè, HCM</v>
      </c>
      <c r="E200" s="9"/>
      <c r="F200" s="9">
        <v>1</v>
      </c>
      <c r="G200" s="9"/>
      <c r="H200" s="9"/>
      <c r="I200" s="9"/>
      <c r="J200" s="9"/>
      <c r="K200" s="9"/>
      <c r="L200" s="9"/>
      <c r="M200" s="9"/>
      <c r="N200" s="9">
        <v>1</v>
      </c>
      <c r="O200" s="9"/>
      <c r="P200" s="9"/>
      <c r="Q200" s="9"/>
      <c r="R200" s="9"/>
      <c r="S200" s="9"/>
      <c r="T200" s="9"/>
      <c r="U200" s="9"/>
      <c r="V200" s="9"/>
      <c r="W200" s="9"/>
      <c r="X200" s="9"/>
      <c r="Y200" s="9"/>
      <c r="Z200" s="9"/>
      <c r="AA200" s="9" t="s">
        <v>11279</v>
      </c>
    </row>
    <row r="201" spans="1:27" ht="48" hidden="1" customHeight="1" x14ac:dyDescent="0.25">
      <c r="A201" s="111">
        <v>45105</v>
      </c>
      <c r="B201" s="129" t="s">
        <v>114</v>
      </c>
      <c r="C201" s="122" t="s">
        <v>10959</v>
      </c>
      <c r="D201" s="171" t="str">
        <f>IFERROR(INDEX('MÃ CH'!$C$3:$C$3936,MATCH('Hàng đổi'!$C201,'MÃ CH'!$A$3:$A$3936,0)),"")</f>
        <v>33-37 đường 9A, KDC Trung Sơn, xã Bình Hưng, huyện  Bình Chánh, Tp.HCM</v>
      </c>
      <c r="E201" s="9"/>
      <c r="F201" s="9"/>
      <c r="G201" s="9"/>
      <c r="H201" s="9"/>
      <c r="I201" s="9"/>
      <c r="J201" s="9"/>
      <c r="K201" s="9"/>
      <c r="L201" s="9"/>
      <c r="M201" s="9"/>
      <c r="N201" s="9">
        <v>1</v>
      </c>
      <c r="O201" s="9"/>
      <c r="P201" s="9"/>
      <c r="Q201" s="9"/>
      <c r="R201" s="9"/>
      <c r="S201" s="9"/>
      <c r="T201" s="9"/>
      <c r="U201" s="9"/>
      <c r="V201" s="9"/>
      <c r="W201" s="9"/>
      <c r="X201" s="9"/>
      <c r="Y201" s="9"/>
      <c r="Z201" s="9"/>
      <c r="AA201" s="9"/>
    </row>
    <row r="202" spans="1:27" ht="48" hidden="1" customHeight="1" x14ac:dyDescent="0.25">
      <c r="A202" s="111">
        <v>45105</v>
      </c>
      <c r="B202" s="129" t="s">
        <v>114</v>
      </c>
      <c r="C202" s="122" t="s">
        <v>1009</v>
      </c>
      <c r="D202" s="171" t="str">
        <f>IFERROR(INDEX('MÃ CH'!$C$3:$C$3936,MATCH('Hàng đổi'!$C202,'MÃ CH'!$A$3:$A$3936,0)),"")</f>
        <v>18 Nguyễn Bình, Xã Phú Xuân, Huyện Nhà Bè, Thành phố Hồ Chí Minh, Việt Nam</v>
      </c>
      <c r="E202" s="9"/>
      <c r="F202" s="9"/>
      <c r="G202" s="9"/>
      <c r="H202" s="9"/>
      <c r="I202" s="9"/>
      <c r="J202" s="9"/>
      <c r="K202" s="9"/>
      <c r="L202" s="9"/>
      <c r="M202" s="9"/>
      <c r="N202" s="9">
        <v>1</v>
      </c>
      <c r="O202" s="9"/>
      <c r="P202" s="9"/>
      <c r="Q202" s="9"/>
      <c r="R202" s="9"/>
      <c r="S202" s="9"/>
      <c r="T202" s="9"/>
      <c r="U202" s="9"/>
      <c r="V202" s="9"/>
      <c r="W202" s="9"/>
      <c r="X202" s="9"/>
      <c r="Y202" s="9"/>
      <c r="Z202" s="9"/>
      <c r="AA202" s="9"/>
    </row>
    <row r="203" spans="1:27" ht="48" hidden="1" customHeight="1" x14ac:dyDescent="0.25">
      <c r="A203" s="111">
        <v>45105</v>
      </c>
      <c r="B203" s="129" t="s">
        <v>8501</v>
      </c>
      <c r="C203" s="122"/>
      <c r="D203" s="171" t="s">
        <v>11280</v>
      </c>
      <c r="E203" s="9">
        <v>1</v>
      </c>
      <c r="F203" s="9"/>
      <c r="G203" s="9"/>
      <c r="H203" s="9"/>
      <c r="I203" s="9"/>
      <c r="J203" s="9"/>
      <c r="K203" s="9"/>
      <c r="L203" s="9"/>
      <c r="M203" s="9"/>
      <c r="N203" s="9"/>
      <c r="O203" s="9"/>
      <c r="P203" s="9"/>
      <c r="Q203" s="9"/>
      <c r="R203" s="9">
        <v>2</v>
      </c>
      <c r="S203" s="9"/>
      <c r="T203" s="9"/>
      <c r="U203" s="9"/>
      <c r="V203" s="9"/>
      <c r="W203" s="9"/>
      <c r="X203" s="9"/>
      <c r="Y203" s="9"/>
      <c r="Z203" s="9"/>
    </row>
    <row r="204" spans="1:27" ht="48" hidden="1" customHeight="1" x14ac:dyDescent="0.25">
      <c r="A204" s="111">
        <v>45105</v>
      </c>
      <c r="B204" s="129" t="s">
        <v>8501</v>
      </c>
      <c r="C204" s="122"/>
      <c r="D204" s="171" t="s">
        <v>11281</v>
      </c>
      <c r="E204" s="9">
        <v>1</v>
      </c>
      <c r="F204" s="9"/>
      <c r="G204" s="9"/>
      <c r="H204" s="9"/>
      <c r="I204" s="9"/>
      <c r="J204" s="9"/>
      <c r="K204" s="9"/>
      <c r="L204" s="9"/>
      <c r="M204" s="9"/>
      <c r="N204" s="9"/>
      <c r="O204" s="9"/>
      <c r="P204" s="9"/>
      <c r="Q204" s="9"/>
      <c r="R204" s="9">
        <v>1</v>
      </c>
      <c r="S204" s="9"/>
      <c r="T204" s="9"/>
      <c r="U204" s="9"/>
      <c r="V204" s="9"/>
      <c r="W204" s="9"/>
      <c r="X204" s="9"/>
      <c r="Y204" s="9"/>
      <c r="Z204" s="9"/>
      <c r="AA204" s="101"/>
    </row>
    <row r="205" spans="1:27" ht="48" hidden="1" customHeight="1" x14ac:dyDescent="0.25">
      <c r="A205" s="111">
        <v>45105</v>
      </c>
      <c r="B205" s="129" t="s">
        <v>113</v>
      </c>
      <c r="C205" s="122" t="s">
        <v>11291</v>
      </c>
      <c r="D205" s="171" t="str">
        <f>IFERROR(INDEX('MÃ CH'!$C$3:$C$3936,MATCH('Hàng đổi'!$C205,'MÃ CH'!$A$3:$A$3936,0)),"")</f>
        <v>95 Pasteur Q.1, HCM</v>
      </c>
      <c r="E205" s="9">
        <v>2</v>
      </c>
      <c r="F205" s="9"/>
      <c r="G205" s="9"/>
      <c r="H205" s="9"/>
      <c r="I205" s="9"/>
      <c r="J205" s="9"/>
      <c r="K205" s="9"/>
      <c r="L205" s="9"/>
      <c r="M205" s="9"/>
      <c r="N205" s="9">
        <v>1</v>
      </c>
      <c r="O205" s="9"/>
      <c r="P205" s="9"/>
      <c r="Q205" s="9"/>
      <c r="R205" s="9"/>
      <c r="S205" s="9"/>
      <c r="T205" s="9"/>
      <c r="U205" s="9"/>
      <c r="V205" s="9"/>
      <c r="W205" s="9"/>
      <c r="X205" s="9"/>
      <c r="Y205" s="9"/>
      <c r="Z205" s="9"/>
      <c r="AA205" s="9"/>
    </row>
    <row r="206" spans="1:27" ht="48" hidden="1" customHeight="1" x14ac:dyDescent="0.25">
      <c r="A206" s="111">
        <v>45105</v>
      </c>
      <c r="B206" s="129" t="s">
        <v>8510</v>
      </c>
      <c r="C206" s="122" t="s">
        <v>11022</v>
      </c>
      <c r="D206" s="171" t="str">
        <f>IFERROR(INDEX('MÃ CH'!$C$3:$C$3936,MATCH('Hàng đổi'!$C206,'MÃ CH'!$A$3:$A$3936,0)),"")</f>
        <v>30A Phan Văn Khỏe, Phường 13, Quận 5</v>
      </c>
      <c r="E206" s="9"/>
      <c r="F206" s="9">
        <v>2</v>
      </c>
      <c r="G206" s="9"/>
      <c r="H206" s="9"/>
      <c r="I206" s="9"/>
      <c r="J206" s="9"/>
      <c r="K206" s="9"/>
      <c r="L206" s="9"/>
      <c r="M206" s="9"/>
      <c r="N206" s="9"/>
      <c r="O206" s="9"/>
      <c r="P206" s="9"/>
      <c r="Q206" s="9"/>
      <c r="R206" s="9"/>
      <c r="S206" s="9"/>
      <c r="T206" s="9"/>
      <c r="U206" s="9"/>
      <c r="V206" s="9"/>
      <c r="W206" s="9"/>
      <c r="X206" s="9"/>
      <c r="Y206" s="9"/>
      <c r="Z206" s="9"/>
      <c r="AA206" s="9"/>
    </row>
    <row r="207" spans="1:27" ht="48" hidden="1" customHeight="1" x14ac:dyDescent="0.25">
      <c r="A207" s="111">
        <v>45105</v>
      </c>
      <c r="B207" s="129" t="s">
        <v>8510</v>
      </c>
      <c r="C207" s="122" t="s">
        <v>11292</v>
      </c>
      <c r="D207" s="171" t="str">
        <f>IFERROR(INDEX('MÃ CH'!$C$3:$C$3936,MATCH('Hàng đổi'!$C207,'MÃ CH'!$A$3:$A$3936,0)),"")</f>
        <v>70 Hồ Văn Long, P. Bình Hưng Hòa B,  Quận Bình Tân, TP. HCM</v>
      </c>
      <c r="E207" s="9">
        <v>2</v>
      </c>
      <c r="F207" s="9"/>
      <c r="G207" s="9"/>
      <c r="H207" s="9"/>
      <c r="I207" s="9"/>
      <c r="J207" s="9"/>
      <c r="K207" s="9"/>
      <c r="L207" s="9"/>
      <c r="M207" s="9"/>
      <c r="N207" s="9">
        <v>2</v>
      </c>
      <c r="O207" s="9"/>
      <c r="P207" s="9"/>
      <c r="Q207" s="9"/>
      <c r="R207" s="9"/>
      <c r="S207" s="9"/>
      <c r="T207" s="9"/>
      <c r="U207" s="9"/>
      <c r="V207" s="9"/>
      <c r="W207" s="9"/>
      <c r="X207" s="9"/>
      <c r="Y207" s="9"/>
      <c r="Z207" s="9"/>
      <c r="AA207" s="9"/>
    </row>
    <row r="208" spans="1:27" ht="48" hidden="1" customHeight="1" x14ac:dyDescent="0.25">
      <c r="A208" s="111">
        <v>45105</v>
      </c>
      <c r="B208" s="129" t="s">
        <v>8510</v>
      </c>
      <c r="C208" s="122" t="s">
        <v>2126</v>
      </c>
      <c r="D208" s="171" t="str">
        <f>IFERROR(INDEX('MÃ CH'!$C$3:$C$3936,MATCH('Hàng đổi'!$C208,'MÃ CH'!$A$3:$A$3936,0)),"")</f>
        <v>6 Bà Hom, Phường 13, Quận 6, Thành phố Hồ Chí Minh, Việt Nam</v>
      </c>
      <c r="E208" s="9"/>
      <c r="F208" s="9">
        <v>1</v>
      </c>
      <c r="G208" s="9"/>
      <c r="H208" s="9"/>
      <c r="I208" s="9"/>
      <c r="J208" s="9"/>
      <c r="K208" s="9"/>
      <c r="L208" s="9"/>
      <c r="M208" s="9"/>
      <c r="N208" s="9"/>
      <c r="O208" s="9"/>
      <c r="P208" s="9"/>
      <c r="Q208" s="9"/>
      <c r="R208" s="9"/>
      <c r="S208" s="9"/>
      <c r="T208" s="9"/>
      <c r="U208" s="9"/>
      <c r="V208" s="9"/>
      <c r="W208" s="9"/>
      <c r="X208" s="9"/>
      <c r="Y208" s="9"/>
      <c r="Z208" s="9"/>
      <c r="AA208" s="9"/>
    </row>
    <row r="209" spans="1:27" ht="48" hidden="1" customHeight="1" x14ac:dyDescent="0.25">
      <c r="A209" s="111">
        <v>45105</v>
      </c>
      <c r="B209" s="129" t="s">
        <v>10979</v>
      </c>
      <c r="C209" s="122" t="s">
        <v>11293</v>
      </c>
      <c r="D209" s="171" t="str">
        <f>IFERROR(INDEX('MÃ CH'!$C$3:$C$3936,MATCH('Hàng đổi'!$C209,'MÃ CH'!$A$3:$A$3936,0)),"")</f>
        <v>556 Nguyễn Kiệm, Phường 4, Quận Phú Nhuận, Tp. HCM</v>
      </c>
      <c r="E209" s="9">
        <v>2</v>
      </c>
      <c r="F209" s="9">
        <v>8</v>
      </c>
      <c r="G209" s="9">
        <v>1</v>
      </c>
      <c r="H209" s="9"/>
      <c r="I209" s="9"/>
      <c r="J209" s="9"/>
      <c r="K209" s="9"/>
      <c r="L209" s="9"/>
      <c r="M209" s="9"/>
      <c r="N209" s="9"/>
      <c r="O209" s="9"/>
      <c r="P209" s="9">
        <v>1</v>
      </c>
      <c r="Q209" s="9"/>
      <c r="R209" s="9"/>
      <c r="S209" s="9"/>
      <c r="T209" s="9"/>
      <c r="U209" s="9"/>
      <c r="V209" s="9"/>
      <c r="W209" s="9"/>
      <c r="X209" s="9"/>
      <c r="Y209" s="9"/>
      <c r="Z209" s="9"/>
      <c r="AA209" s="9" t="s">
        <v>11294</v>
      </c>
    </row>
    <row r="210" spans="1:27" ht="48" hidden="1" customHeight="1" x14ac:dyDescent="0.25">
      <c r="A210" s="111">
        <v>45105</v>
      </c>
      <c r="B210" s="129" t="s">
        <v>10979</v>
      </c>
      <c r="C210" s="122" t="s">
        <v>11295</v>
      </c>
      <c r="D210" s="171" t="str">
        <f>IFERROR(INDEX('MÃ CH'!$C$3:$C$3936,MATCH('Hàng đổi'!$C210,'MÃ CH'!$A$3:$A$3936,0)),"")</f>
        <v>167A Nơ Trang Long, Phường 12, Quận Bình Thạnh</v>
      </c>
      <c r="E210" s="9">
        <v>1</v>
      </c>
      <c r="F210" s="9"/>
      <c r="G210" s="9"/>
      <c r="H210" s="9"/>
      <c r="I210" s="9"/>
      <c r="J210" s="9"/>
      <c r="K210" s="9">
        <v>1</v>
      </c>
      <c r="L210" s="9"/>
      <c r="M210" s="9"/>
      <c r="N210" s="9"/>
      <c r="O210" s="9"/>
      <c r="P210" s="9"/>
      <c r="Q210" s="9"/>
      <c r="R210" s="9"/>
      <c r="S210" s="9"/>
      <c r="T210" s="9"/>
      <c r="U210" s="9"/>
      <c r="V210" s="9"/>
      <c r="W210" s="9"/>
      <c r="X210" s="9"/>
      <c r="Y210" s="9"/>
      <c r="Z210" s="9"/>
      <c r="AA210" s="9"/>
    </row>
    <row r="211" spans="1:27" ht="48" customHeight="1" x14ac:dyDescent="0.25">
      <c r="A211" s="111"/>
      <c r="B211" s="129"/>
      <c r="C211" s="122"/>
      <c r="D211" s="171" t="str">
        <f>IFERROR(INDEX('MÃ CH'!$C$3:$C$3936,MATCH('Hàng đổi'!$C211,'MÃ CH'!$A$3:$A$3936,0)),"")</f>
        <v/>
      </c>
      <c r="E211" s="9"/>
      <c r="F211" s="9"/>
      <c r="G211" s="9"/>
      <c r="H211" s="9"/>
      <c r="I211" s="9"/>
      <c r="J211" s="9"/>
      <c r="K211" s="9"/>
      <c r="L211" s="9"/>
      <c r="M211" s="9"/>
      <c r="N211" s="9"/>
      <c r="O211" s="9"/>
      <c r="P211" s="9"/>
      <c r="Q211" s="9"/>
      <c r="R211" s="9"/>
      <c r="S211" s="9"/>
      <c r="T211" s="9"/>
      <c r="U211" s="9"/>
      <c r="V211" s="9"/>
      <c r="W211" s="9"/>
      <c r="X211" s="9"/>
      <c r="Y211" s="9"/>
      <c r="Z211" s="9"/>
      <c r="AA211" s="9"/>
    </row>
    <row r="212" spans="1:27" ht="48" customHeight="1" x14ac:dyDescent="0.25">
      <c r="A212" s="111"/>
      <c r="B212" s="129"/>
      <c r="C212" s="122"/>
      <c r="D212" s="171" t="str">
        <f>IFERROR(INDEX('MÃ CH'!$C$3:$C$3936,MATCH('Hàng đổi'!$C212,'MÃ CH'!$A$3:$A$3936,0)),"")</f>
        <v/>
      </c>
      <c r="E212" s="9"/>
      <c r="F212" s="9"/>
      <c r="G212" s="9"/>
      <c r="H212" s="9"/>
      <c r="I212" s="9"/>
      <c r="J212" s="9"/>
      <c r="K212" s="9"/>
      <c r="L212" s="9"/>
      <c r="M212" s="9"/>
      <c r="N212" s="9"/>
      <c r="O212" s="9"/>
      <c r="P212" s="9"/>
      <c r="Q212" s="9"/>
      <c r="R212" s="9"/>
      <c r="S212" s="9"/>
      <c r="T212" s="9"/>
      <c r="U212" s="9"/>
      <c r="V212" s="9"/>
      <c r="W212" s="9"/>
      <c r="X212" s="9"/>
      <c r="Y212" s="9"/>
      <c r="Z212" s="9"/>
      <c r="AA212" s="9"/>
    </row>
    <row r="213" spans="1:27" ht="48" customHeight="1" x14ac:dyDescent="0.25">
      <c r="A213" s="111"/>
      <c r="B213" s="129"/>
      <c r="C213" s="122"/>
      <c r="D213" s="171" t="str">
        <f>IFERROR(INDEX('MÃ CH'!$C$3:$C$3936,MATCH('Hàng đổi'!$C213,'MÃ CH'!$A$3:$A$3936,0)),"")</f>
        <v/>
      </c>
      <c r="E213" s="9"/>
      <c r="F213" s="9"/>
      <c r="G213" s="9"/>
      <c r="H213" s="9"/>
      <c r="I213" s="9"/>
      <c r="J213" s="9"/>
      <c r="K213" s="9"/>
      <c r="L213" s="9"/>
      <c r="M213" s="9"/>
      <c r="N213" s="9"/>
      <c r="O213" s="9"/>
      <c r="P213" s="9"/>
      <c r="Q213" s="9"/>
      <c r="R213" s="9"/>
      <c r="S213" s="9"/>
      <c r="T213" s="9"/>
      <c r="U213" s="9"/>
      <c r="V213" s="9"/>
      <c r="W213" s="9"/>
      <c r="X213" s="9"/>
      <c r="Y213" s="9"/>
      <c r="Z213" s="9"/>
      <c r="AA213" s="9"/>
    </row>
    <row r="214" spans="1:27" ht="48" customHeight="1" x14ac:dyDescent="0.25">
      <c r="A214" s="111"/>
      <c r="B214" s="129"/>
      <c r="C214" s="122"/>
      <c r="D214" s="171" t="str">
        <f>IFERROR(INDEX('MÃ CH'!$C$3:$C$3936,MATCH('Hàng đổi'!$C214,'MÃ CH'!$A$3:$A$3936,0)),"")</f>
        <v/>
      </c>
      <c r="E214" s="9"/>
      <c r="F214" s="9"/>
      <c r="G214" s="9"/>
      <c r="H214" s="9"/>
      <c r="I214" s="9"/>
      <c r="J214" s="9"/>
      <c r="K214" s="9"/>
      <c r="L214" s="9"/>
      <c r="M214" s="9"/>
      <c r="N214" s="9"/>
      <c r="O214" s="9"/>
      <c r="P214" s="9"/>
      <c r="Q214" s="9"/>
      <c r="R214" s="9"/>
      <c r="S214" s="9"/>
      <c r="T214" s="9"/>
      <c r="U214" s="9"/>
      <c r="V214" s="9"/>
      <c r="W214" s="9"/>
      <c r="X214" s="9"/>
      <c r="Y214" s="9"/>
      <c r="Z214" s="9"/>
      <c r="AA214" s="9"/>
    </row>
    <row r="215" spans="1:27" ht="48" customHeight="1" x14ac:dyDescent="0.25">
      <c r="A215" s="111"/>
      <c r="B215" s="129"/>
      <c r="C215" s="122"/>
      <c r="D215" s="171" t="str">
        <f>IFERROR(INDEX('MÃ CH'!$C$3:$C$3936,MATCH('Hàng đổi'!$C215,'MÃ CH'!$A$3:$A$3936,0)),"")</f>
        <v/>
      </c>
      <c r="E215" s="9"/>
      <c r="F215" s="9"/>
      <c r="G215" s="9"/>
      <c r="H215" s="9"/>
      <c r="I215" s="9"/>
      <c r="J215" s="9"/>
      <c r="K215" s="9"/>
      <c r="L215" s="9"/>
      <c r="M215" s="9"/>
      <c r="N215" s="9"/>
      <c r="O215" s="9"/>
      <c r="P215" s="9"/>
      <c r="Q215" s="9"/>
      <c r="R215" s="9"/>
      <c r="S215" s="9"/>
      <c r="T215" s="9"/>
      <c r="U215" s="9"/>
      <c r="V215" s="9"/>
      <c r="W215" s="9"/>
      <c r="X215" s="9"/>
      <c r="Y215" s="9"/>
      <c r="Z215" s="9"/>
      <c r="AA215" s="9"/>
    </row>
    <row r="216" spans="1:27" ht="48" customHeight="1" x14ac:dyDescent="0.25">
      <c r="A216" s="111"/>
      <c r="B216" s="129"/>
      <c r="C216" s="122"/>
      <c r="D216" s="171" t="str">
        <f>IFERROR(INDEX('MÃ CH'!$C$3:$C$3936,MATCH('Hàng đổi'!$C216,'MÃ CH'!$A$3:$A$3936,0)),"")</f>
        <v/>
      </c>
      <c r="E216" s="9"/>
      <c r="F216" s="9"/>
      <c r="G216" s="9"/>
      <c r="H216" s="9"/>
      <c r="I216" s="9"/>
      <c r="J216" s="9"/>
      <c r="K216" s="9"/>
      <c r="L216" s="9"/>
      <c r="M216" s="9"/>
      <c r="N216" s="9"/>
      <c r="O216" s="9"/>
      <c r="P216" s="9"/>
      <c r="Q216" s="9"/>
      <c r="R216" s="9"/>
      <c r="S216" s="9"/>
      <c r="T216" s="9"/>
      <c r="U216" s="9"/>
      <c r="V216" s="9"/>
      <c r="W216" s="9"/>
      <c r="X216" s="9"/>
      <c r="Y216" s="9"/>
      <c r="Z216" s="9"/>
      <c r="AA216" s="9"/>
    </row>
    <row r="217" spans="1:27" ht="48" customHeight="1" x14ac:dyDescent="0.25">
      <c r="A217" s="111"/>
      <c r="B217" s="129"/>
      <c r="C217" s="122"/>
      <c r="D217" s="171" t="str">
        <f>IFERROR(INDEX('MÃ CH'!$C$3:$C$3936,MATCH('Hàng đổi'!$C217,'MÃ CH'!$A$3:$A$3936,0)),"")</f>
        <v/>
      </c>
      <c r="E217" s="9"/>
      <c r="F217" s="9"/>
      <c r="G217" s="9"/>
      <c r="H217" s="9"/>
      <c r="I217" s="9"/>
      <c r="J217" s="9"/>
      <c r="K217" s="9"/>
      <c r="L217" s="9"/>
      <c r="M217" s="9"/>
      <c r="N217" s="9"/>
      <c r="O217" s="9"/>
      <c r="P217" s="9"/>
      <c r="Q217" s="9"/>
      <c r="R217" s="9"/>
      <c r="S217" s="9"/>
      <c r="T217" s="9"/>
      <c r="U217" s="9"/>
      <c r="V217" s="9"/>
      <c r="W217" s="9"/>
      <c r="X217" s="9"/>
      <c r="Y217" s="9"/>
      <c r="Z217" s="9"/>
      <c r="AA217" s="9"/>
    </row>
    <row r="218" spans="1:27" ht="48" customHeight="1" x14ac:dyDescent="0.25">
      <c r="A218" s="111"/>
      <c r="B218" s="129"/>
      <c r="C218" s="122"/>
      <c r="D218" s="171" t="str">
        <f>IFERROR(INDEX('MÃ CH'!$C$3:$C$3936,MATCH('Hàng đổi'!$C218,'MÃ CH'!$A$3:$A$3936,0)),"")</f>
        <v/>
      </c>
      <c r="E218" s="9"/>
      <c r="F218" s="9"/>
      <c r="G218" s="9"/>
      <c r="H218" s="9"/>
      <c r="I218" s="9"/>
      <c r="J218" s="9"/>
      <c r="K218" s="9"/>
      <c r="L218" s="9"/>
      <c r="M218" s="9"/>
      <c r="N218" s="9"/>
      <c r="O218" s="9"/>
      <c r="P218" s="9"/>
      <c r="Q218" s="9"/>
      <c r="R218" s="9"/>
      <c r="S218" s="9"/>
      <c r="T218" s="9"/>
      <c r="U218" s="9"/>
      <c r="V218" s="9"/>
      <c r="W218" s="9"/>
      <c r="X218" s="9"/>
      <c r="Y218" s="9"/>
      <c r="Z218" s="9"/>
      <c r="AA218" s="9"/>
    </row>
    <row r="219" spans="1:27" ht="48" customHeight="1" x14ac:dyDescent="0.25">
      <c r="A219" s="111"/>
      <c r="B219" s="129"/>
      <c r="C219" s="122"/>
      <c r="D219" s="171" t="str">
        <f>IFERROR(INDEX('MÃ CH'!$C$3:$C$3936,MATCH('Hàng đổi'!$C219,'MÃ CH'!$A$3:$A$3936,0)),"")</f>
        <v/>
      </c>
      <c r="E219" s="9"/>
      <c r="F219" s="9"/>
      <c r="G219" s="9"/>
      <c r="H219" s="9"/>
      <c r="I219" s="9"/>
      <c r="J219" s="9"/>
      <c r="K219" s="9"/>
      <c r="L219" s="9"/>
      <c r="M219" s="9"/>
      <c r="N219" s="9"/>
      <c r="O219" s="9"/>
      <c r="P219" s="9"/>
      <c r="Q219" s="9"/>
      <c r="R219" s="9"/>
      <c r="S219" s="9"/>
      <c r="T219" s="9"/>
      <c r="U219" s="9"/>
      <c r="V219" s="9"/>
      <c r="W219" s="9"/>
      <c r="X219" s="9"/>
      <c r="Y219" s="9"/>
      <c r="Z219" s="9"/>
      <c r="AA219" s="9"/>
    </row>
    <row r="220" spans="1:27" ht="48" customHeight="1" x14ac:dyDescent="0.25">
      <c r="A220" s="111"/>
      <c r="B220" s="129"/>
      <c r="C220" s="122"/>
      <c r="D220" s="171" t="str">
        <f>IFERROR(INDEX('MÃ CH'!$C$3:$C$3936,MATCH('Hàng đổi'!$C220,'MÃ CH'!$A$3:$A$3936,0)),"")</f>
        <v/>
      </c>
      <c r="E220" s="9"/>
      <c r="F220" s="9"/>
      <c r="G220" s="9"/>
      <c r="H220" s="9"/>
      <c r="I220" s="9"/>
      <c r="J220" s="9"/>
      <c r="K220" s="9"/>
      <c r="L220" s="9"/>
      <c r="M220" s="9"/>
      <c r="N220" s="9"/>
      <c r="O220" s="9"/>
      <c r="P220" s="9"/>
      <c r="Q220" s="9"/>
      <c r="R220" s="9"/>
      <c r="S220" s="9"/>
      <c r="T220" s="9"/>
      <c r="U220" s="9"/>
      <c r="V220" s="9"/>
      <c r="W220" s="9"/>
      <c r="X220" s="9"/>
      <c r="Y220" s="9"/>
      <c r="Z220" s="9"/>
      <c r="AA220" s="9"/>
    </row>
    <row r="221" spans="1:27" ht="48" customHeight="1" x14ac:dyDescent="0.25">
      <c r="A221" s="111"/>
      <c r="B221" s="129"/>
      <c r="C221" s="122"/>
      <c r="D221" s="171" t="str">
        <f>IFERROR(INDEX('MÃ CH'!$C$3:$C$3936,MATCH('Hàng đổi'!$C221,'MÃ CH'!$A$3:$A$3936,0)),"")</f>
        <v/>
      </c>
      <c r="E221" s="9"/>
      <c r="F221" s="9"/>
      <c r="G221" s="9"/>
      <c r="H221" s="9"/>
      <c r="I221" s="9"/>
      <c r="J221" s="9"/>
      <c r="K221" s="9"/>
      <c r="L221" s="9"/>
      <c r="M221" s="9"/>
      <c r="N221" s="9"/>
      <c r="O221" s="9"/>
      <c r="P221" s="9"/>
      <c r="Q221" s="9"/>
      <c r="R221" s="9"/>
      <c r="S221" s="9"/>
      <c r="T221" s="9"/>
      <c r="U221" s="9"/>
      <c r="V221" s="9"/>
      <c r="W221" s="9"/>
      <c r="X221" s="9"/>
      <c r="Y221" s="9"/>
      <c r="Z221" s="9"/>
      <c r="AA221" s="9"/>
    </row>
    <row r="222" spans="1:27" ht="48" customHeight="1" x14ac:dyDescent="0.25">
      <c r="A222" s="111"/>
      <c r="B222" s="129"/>
      <c r="C222" s="122"/>
      <c r="D222" s="171" t="str">
        <f>IFERROR(INDEX('MÃ CH'!$C$3:$C$3936,MATCH('Hàng đổi'!$C222,'MÃ CH'!$A$3:$A$3936,0)),"")</f>
        <v/>
      </c>
      <c r="E222" s="9"/>
      <c r="F222" s="9"/>
      <c r="G222" s="9"/>
      <c r="H222" s="9"/>
      <c r="I222" s="9"/>
      <c r="J222" s="9"/>
      <c r="K222" s="9"/>
      <c r="L222" s="9"/>
      <c r="M222" s="9"/>
      <c r="N222" s="9"/>
      <c r="O222" s="9"/>
      <c r="P222" s="9"/>
      <c r="Q222" s="9"/>
      <c r="R222" s="9"/>
      <c r="S222" s="9"/>
      <c r="T222" s="9"/>
      <c r="U222" s="9"/>
      <c r="V222" s="9"/>
      <c r="W222" s="9"/>
      <c r="X222" s="9"/>
      <c r="Y222" s="9"/>
      <c r="Z222" s="9"/>
      <c r="AA222" s="9"/>
    </row>
    <row r="223" spans="1:27" ht="48" customHeight="1" x14ac:dyDescent="0.25">
      <c r="A223" s="111"/>
      <c r="B223" s="129"/>
      <c r="C223" s="122"/>
      <c r="D223" s="171" t="str">
        <f>IFERROR(INDEX('MÃ CH'!$C$3:$C$3936,MATCH('Hàng đổi'!$C223,'MÃ CH'!$A$3:$A$3936,0)),"")</f>
        <v/>
      </c>
      <c r="E223" s="9"/>
      <c r="F223" s="9"/>
      <c r="G223" s="9"/>
      <c r="H223" s="9"/>
      <c r="I223" s="9"/>
      <c r="J223" s="9"/>
      <c r="K223" s="9"/>
      <c r="L223" s="9"/>
      <c r="M223" s="9"/>
      <c r="N223" s="9"/>
      <c r="O223" s="9"/>
      <c r="P223" s="9"/>
      <c r="Q223" s="9"/>
      <c r="R223" s="9"/>
      <c r="S223" s="9"/>
      <c r="T223" s="9"/>
      <c r="U223" s="9"/>
      <c r="V223" s="9"/>
      <c r="W223" s="9"/>
      <c r="X223" s="9"/>
      <c r="Y223" s="9"/>
      <c r="Z223" s="9"/>
      <c r="AA223" s="9"/>
    </row>
    <row r="224" spans="1:27" ht="48" customHeight="1" x14ac:dyDescent="0.25">
      <c r="A224" s="111"/>
      <c r="B224" s="129"/>
      <c r="C224" s="122"/>
      <c r="D224" s="171" t="str">
        <f>IFERROR(INDEX('MÃ CH'!$C$3:$C$3936,MATCH('Hàng đổi'!$C224,'MÃ CH'!$A$3:$A$3936,0)),"")</f>
        <v/>
      </c>
      <c r="E224" s="9"/>
      <c r="F224" s="9"/>
      <c r="G224" s="9"/>
      <c r="H224" s="9"/>
      <c r="I224" s="9"/>
      <c r="J224" s="9"/>
      <c r="K224" s="9"/>
      <c r="L224" s="9"/>
      <c r="M224" s="9"/>
      <c r="N224" s="9"/>
      <c r="O224" s="9"/>
      <c r="P224" s="9"/>
      <c r="Q224" s="9"/>
      <c r="R224" s="9"/>
      <c r="S224" s="9"/>
      <c r="T224" s="9"/>
      <c r="U224" s="9"/>
      <c r="V224" s="9"/>
      <c r="W224" s="9"/>
      <c r="X224" s="9"/>
      <c r="Y224" s="9"/>
      <c r="Z224" s="9"/>
      <c r="AA224" s="9"/>
    </row>
    <row r="225" spans="1:27" ht="48" customHeight="1" x14ac:dyDescent="0.25">
      <c r="A225" s="111"/>
      <c r="B225" s="129"/>
      <c r="C225" s="122"/>
      <c r="D225" s="171" t="str">
        <f>IFERROR(INDEX('MÃ CH'!$C$3:$C$3936,MATCH('Hàng đổi'!$C225,'MÃ CH'!$A$3:$A$3936,0)),"")</f>
        <v/>
      </c>
      <c r="E225" s="9"/>
      <c r="F225" s="9"/>
      <c r="G225" s="9"/>
      <c r="H225" s="9"/>
      <c r="I225" s="9"/>
      <c r="J225" s="9"/>
      <c r="K225" s="9"/>
      <c r="L225" s="9"/>
      <c r="M225" s="9"/>
      <c r="N225" s="9"/>
      <c r="O225" s="9"/>
      <c r="P225" s="9"/>
      <c r="Q225" s="9"/>
      <c r="R225" s="9"/>
      <c r="S225" s="9"/>
      <c r="T225" s="9"/>
      <c r="U225" s="9"/>
      <c r="V225" s="9"/>
      <c r="W225" s="9"/>
      <c r="X225" s="9"/>
      <c r="Y225" s="9"/>
      <c r="Z225" s="9"/>
      <c r="AA225" s="9"/>
    </row>
    <row r="226" spans="1:27" ht="48" customHeight="1" x14ac:dyDescent="0.25">
      <c r="A226" s="112"/>
      <c r="B226" s="129"/>
      <c r="C226" s="120"/>
      <c r="D226" s="171" t="str">
        <f>IFERROR(INDEX('MÃ CH'!$C$3:$C$3936,MATCH('Hàng đổi'!$C226,'MÃ CH'!$A$3:$A$3936,0)),"")</f>
        <v/>
      </c>
      <c r="E226" s="9"/>
      <c r="F226" s="9"/>
      <c r="G226" s="9"/>
      <c r="H226" s="9"/>
      <c r="I226" s="9"/>
      <c r="J226" s="9"/>
      <c r="K226" s="9"/>
      <c r="L226" s="9"/>
      <c r="M226" s="9"/>
      <c r="N226" s="9"/>
      <c r="O226" s="9"/>
      <c r="P226" s="9"/>
      <c r="Q226" s="9"/>
      <c r="R226" s="9"/>
      <c r="S226" s="9"/>
      <c r="T226" s="9"/>
      <c r="U226" s="9"/>
      <c r="V226" s="9"/>
      <c r="W226" s="9"/>
      <c r="X226" s="9"/>
      <c r="Y226" s="9"/>
      <c r="Z226" s="9"/>
      <c r="AA226" s="9"/>
    </row>
    <row r="227" spans="1:27" ht="48" customHeight="1" x14ac:dyDescent="0.25">
      <c r="A227" s="112"/>
      <c r="B227" s="129"/>
      <c r="C227" s="120"/>
      <c r="D227" s="171" t="str">
        <f>IFERROR(INDEX('MÃ CH'!$C$3:$C$3936,MATCH('Hàng đổi'!$C227,'MÃ CH'!$A$3:$A$3936,0)),"")</f>
        <v/>
      </c>
      <c r="E227" s="9"/>
      <c r="F227" s="9"/>
      <c r="G227" s="9"/>
      <c r="H227" s="9"/>
      <c r="I227" s="9"/>
      <c r="J227" s="9"/>
      <c r="K227" s="9"/>
      <c r="L227" s="9"/>
      <c r="M227" s="9"/>
      <c r="N227" s="9"/>
      <c r="O227" s="9"/>
      <c r="P227" s="9"/>
      <c r="Q227" s="9"/>
      <c r="R227" s="9"/>
      <c r="S227" s="9"/>
      <c r="T227" s="9"/>
      <c r="U227" s="9"/>
      <c r="V227" s="9"/>
      <c r="W227" s="9"/>
      <c r="X227" s="9"/>
      <c r="Y227" s="9"/>
      <c r="Z227" s="9"/>
      <c r="AA227" s="9"/>
    </row>
    <row r="228" spans="1:27" ht="18.75" customHeight="1" x14ac:dyDescent="0.25">
      <c r="A228" s="284" t="s">
        <v>101</v>
      </c>
      <c r="B228" s="285"/>
      <c r="C228" s="285"/>
      <c r="D228" s="286"/>
      <c r="E228" s="102">
        <f t="shared" ref="E228:Z228" si="0">SUM(E5:E227)</f>
        <v>158</v>
      </c>
      <c r="F228" s="102">
        <f t="shared" si="0"/>
        <v>59</v>
      </c>
      <c r="G228" s="102">
        <f t="shared" si="0"/>
        <v>22</v>
      </c>
      <c r="H228" s="102">
        <f t="shared" si="0"/>
        <v>64</v>
      </c>
      <c r="I228" s="102">
        <f t="shared" si="0"/>
        <v>11</v>
      </c>
      <c r="J228" s="102">
        <f t="shared" si="0"/>
        <v>15</v>
      </c>
      <c r="K228" s="102">
        <f t="shared" si="0"/>
        <v>61</v>
      </c>
      <c r="L228" s="102">
        <f t="shared" si="0"/>
        <v>11</v>
      </c>
      <c r="M228" s="102">
        <f t="shared" si="0"/>
        <v>36</v>
      </c>
      <c r="N228" s="102">
        <f t="shared" si="0"/>
        <v>100</v>
      </c>
      <c r="O228" s="102">
        <f t="shared" si="0"/>
        <v>0</v>
      </c>
      <c r="P228" s="102">
        <f t="shared" si="0"/>
        <v>34</v>
      </c>
      <c r="Q228" s="102">
        <f t="shared" si="0"/>
        <v>30</v>
      </c>
      <c r="R228" s="102">
        <f t="shared" si="0"/>
        <v>20</v>
      </c>
      <c r="S228" s="102">
        <f t="shared" si="0"/>
        <v>9</v>
      </c>
      <c r="T228" s="102">
        <f t="shared" si="0"/>
        <v>17</v>
      </c>
      <c r="U228" s="102">
        <f t="shared" si="0"/>
        <v>14</v>
      </c>
      <c r="V228" s="102">
        <f t="shared" si="0"/>
        <v>0</v>
      </c>
      <c r="W228" s="102">
        <f t="shared" si="0"/>
        <v>12</v>
      </c>
      <c r="X228" s="102">
        <f t="shared" si="0"/>
        <v>36</v>
      </c>
      <c r="Y228" s="102">
        <f t="shared" si="0"/>
        <v>21</v>
      </c>
      <c r="Z228" s="102">
        <f t="shared" si="0"/>
        <v>8</v>
      </c>
      <c r="AA228" s="102">
        <f>SUM(AA4:AA5)</f>
        <v>0</v>
      </c>
    </row>
  </sheetData>
  <autoFilter ref="A4:D228">
    <filterColumn colId="0">
      <filters blank="1">
        <filter val="Tổng cộng  tháng 05"/>
        <dateGroupItem year="2023" month="6" day="27" dateTimeGrouping="day"/>
      </filters>
    </filterColumn>
  </autoFilter>
  <mergeCells count="3">
    <mergeCell ref="A1:AA1"/>
    <mergeCell ref="A2:AA2"/>
    <mergeCell ref="A228:D228"/>
  </mergeCells>
  <conditionalFormatting sqref="E5">
    <cfRule type="duplicateValues" dxfId="8" priority="27" stopIfTrue="1"/>
  </conditionalFormatting>
  <conditionalFormatting sqref="E5">
    <cfRule type="duplicateValues" dxfId="7" priority="25" stopIfTrue="1"/>
    <cfRule type="duplicateValues" dxfId="6" priority="26" stopIfTrue="1"/>
  </conditionalFormatting>
  <conditionalFormatting sqref="E5">
    <cfRule type="duplicateValues" dxfId="5" priority="22" stopIfTrue="1"/>
    <cfRule type="duplicateValues" dxfId="4" priority="23" stopIfTrue="1"/>
    <cfRule type="duplicateValues" dxfId="3" priority="24" stopIfTrue="1"/>
  </conditionalFormatting>
  <conditionalFormatting sqref="E5">
    <cfRule type="duplicateValues" dxfId="2" priority="20"/>
    <cfRule type="duplicateValues" dxfId="1" priority="21"/>
  </conditionalFormatting>
  <conditionalFormatting sqref="D229:D65726 D1:D4">
    <cfRule type="duplicateValues" dxfId="0" priority="735" stopIfTrue="1"/>
  </conditionalFormatting>
  <pageMargins left="0.7" right="0.7" top="0.75" bottom="0.75" header="0.3" footer="0.3"/>
  <pageSetup paperSize="9" orientation="portrait" horizontalDpi="200" verticalDpi="0" copies="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5" zoomScaleNormal="85" workbookViewId="0">
      <pane xSplit="4" ySplit="2" topLeftCell="Q3" activePane="bottomRight" state="frozen"/>
      <selection pane="topRight" activeCell="E1" sqref="E1"/>
      <selection pane="bottomLeft" activeCell="A3" sqref="A3"/>
      <selection pane="bottomRight" activeCell="P3" sqref="P3:AC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42</v>
      </c>
      <c r="D3" s="9">
        <v>33</v>
      </c>
      <c r="E3" s="12"/>
      <c r="F3" s="1">
        <f>'23.6'!AF3</f>
        <v>1868</v>
      </c>
      <c r="G3" s="22">
        <f>SUM(E3:F3)</f>
        <v>1868</v>
      </c>
      <c r="H3" s="7"/>
      <c r="I3" s="7"/>
      <c r="J3" s="7"/>
      <c r="K3" s="7"/>
      <c r="L3" s="7">
        <v>25</v>
      </c>
      <c r="M3" s="7"/>
      <c r="N3" s="6">
        <f t="shared" ref="N3:N24" si="0">SUBTOTAL(9,H3:M3)</f>
        <v>25</v>
      </c>
      <c r="O3" s="11">
        <f t="shared" ref="O3:O24" si="1">G3-N3</f>
        <v>1843</v>
      </c>
      <c r="P3" s="14">
        <v>44</v>
      </c>
      <c r="Q3" s="14">
        <v>69</v>
      </c>
      <c r="R3" s="14">
        <v>42</v>
      </c>
      <c r="S3" s="14"/>
      <c r="T3" s="14">
        <v>34</v>
      </c>
      <c r="U3" s="14">
        <v>41</v>
      </c>
      <c r="V3" s="14"/>
      <c r="W3" s="14">
        <v>5</v>
      </c>
      <c r="X3" s="14">
        <v>38</v>
      </c>
      <c r="Y3" s="14">
        <v>48</v>
      </c>
      <c r="Z3" s="14">
        <v>60</v>
      </c>
      <c r="AA3" s="14">
        <v>40</v>
      </c>
      <c r="AB3" s="14"/>
      <c r="AC3" s="14">
        <v>3</v>
      </c>
      <c r="AD3" s="13">
        <f>SUM(P3:AB3)</f>
        <v>421</v>
      </c>
      <c r="AE3" s="15">
        <f t="shared" ref="AE3:AE18" si="2">O3-AD3</f>
        <v>1422</v>
      </c>
      <c r="AF3" s="7">
        <f t="shared" ref="AF3:AF24" si="3">(B3*C3)+D3</f>
        <v>1419</v>
      </c>
      <c r="AG3" s="13">
        <f>AF3+AC3-AE3</f>
        <v>0</v>
      </c>
    </row>
    <row r="4" spans="1:33" ht="15.75" x14ac:dyDescent="0.25">
      <c r="A4" s="20" t="s">
        <v>32</v>
      </c>
      <c r="B4" s="21">
        <v>70</v>
      </c>
      <c r="C4" s="9">
        <v>21</v>
      </c>
      <c r="D4" s="9">
        <v>37</v>
      </c>
      <c r="E4" s="12"/>
      <c r="F4" s="1">
        <f>'23.6'!AF4</f>
        <v>1960</v>
      </c>
      <c r="G4" s="22">
        <f t="shared" ref="G4:G24" si="4">SUM(E4:F4)</f>
        <v>1960</v>
      </c>
      <c r="H4" s="7"/>
      <c r="I4" s="7"/>
      <c r="J4" s="7"/>
      <c r="K4" s="7"/>
      <c r="L4" s="7">
        <v>35</v>
      </c>
      <c r="M4" s="7"/>
      <c r="N4" s="6">
        <f t="shared" si="0"/>
        <v>35</v>
      </c>
      <c r="O4" s="11">
        <f t="shared" si="1"/>
        <v>1925</v>
      </c>
      <c r="P4" s="14">
        <v>82</v>
      </c>
      <c r="Q4" s="14">
        <v>63</v>
      </c>
      <c r="R4" s="14">
        <v>35</v>
      </c>
      <c r="S4" s="14"/>
      <c r="T4" s="14">
        <v>28</v>
      </c>
      <c r="U4" s="14">
        <v>53</v>
      </c>
      <c r="V4" s="14"/>
      <c r="W4" s="14">
        <v>14</v>
      </c>
      <c r="X4" s="14">
        <v>17</v>
      </c>
      <c r="Y4" s="14">
        <v>74</v>
      </c>
      <c r="Z4" s="14">
        <v>46</v>
      </c>
      <c r="AA4" s="14">
        <v>5</v>
      </c>
      <c r="AB4" s="14"/>
      <c r="AC4" s="14">
        <v>1</v>
      </c>
      <c r="AD4" s="13">
        <f t="shared" ref="AD4:AD24" si="5">SUM(P4:AB4)</f>
        <v>417</v>
      </c>
      <c r="AE4" s="15">
        <f t="shared" si="2"/>
        <v>1508</v>
      </c>
      <c r="AF4" s="7">
        <f t="shared" si="3"/>
        <v>1507</v>
      </c>
      <c r="AG4" s="13">
        <f t="shared" ref="AG4:AG24" si="6">AF4+AC4-AE4</f>
        <v>0</v>
      </c>
    </row>
    <row r="5" spans="1:33" ht="15.75" x14ac:dyDescent="0.25">
      <c r="A5" s="20" t="s">
        <v>33</v>
      </c>
      <c r="B5" s="21">
        <v>45</v>
      </c>
      <c r="C5" s="8">
        <v>4</v>
      </c>
      <c r="D5" s="8">
        <v>12</v>
      </c>
      <c r="E5" s="12">
        <v>90</v>
      </c>
      <c r="F5" s="1">
        <f>'23.6'!AF5</f>
        <v>166</v>
      </c>
      <c r="G5" s="22">
        <f t="shared" si="4"/>
        <v>256</v>
      </c>
      <c r="H5" s="7"/>
      <c r="I5" s="7"/>
      <c r="J5" s="7"/>
      <c r="K5" s="7"/>
      <c r="L5" s="7">
        <v>15</v>
      </c>
      <c r="M5" s="7"/>
      <c r="N5" s="6">
        <f t="shared" si="0"/>
        <v>15</v>
      </c>
      <c r="O5" s="11">
        <f t="shared" si="1"/>
        <v>241</v>
      </c>
      <c r="P5" s="14"/>
      <c r="Q5" s="14"/>
      <c r="R5" s="14"/>
      <c r="S5" s="14"/>
      <c r="T5" s="14">
        <v>20</v>
      </c>
      <c r="U5" s="14">
        <v>1</v>
      </c>
      <c r="V5" s="14"/>
      <c r="W5" s="14"/>
      <c r="X5" s="14">
        <v>20</v>
      </c>
      <c r="Y5" s="14"/>
      <c r="Z5" s="14"/>
      <c r="AA5" s="14">
        <v>8</v>
      </c>
      <c r="AB5" s="14"/>
      <c r="AC5" s="14"/>
      <c r="AD5" s="13">
        <f t="shared" si="5"/>
        <v>49</v>
      </c>
      <c r="AE5" s="15">
        <f t="shared" si="2"/>
        <v>192</v>
      </c>
      <c r="AF5" s="7">
        <f t="shared" si="3"/>
        <v>192</v>
      </c>
      <c r="AG5" s="13">
        <f t="shared" si="6"/>
        <v>0</v>
      </c>
    </row>
    <row r="6" spans="1:33" ht="15.75" x14ac:dyDescent="0.25">
      <c r="A6" s="20" t="s">
        <v>34</v>
      </c>
      <c r="B6" s="21">
        <v>90</v>
      </c>
      <c r="C6" s="8">
        <v>2</v>
      </c>
      <c r="D6" s="8">
        <v>120</v>
      </c>
      <c r="E6" s="12"/>
      <c r="F6" s="1">
        <f>'23.6'!AF6</f>
        <v>410</v>
      </c>
      <c r="G6" s="22">
        <f t="shared" si="4"/>
        <v>410</v>
      </c>
      <c r="H6" s="7"/>
      <c r="I6" s="7"/>
      <c r="J6" s="7"/>
      <c r="K6" s="7"/>
      <c r="L6" s="7"/>
      <c r="M6" s="7"/>
      <c r="N6" s="6">
        <f t="shared" si="0"/>
        <v>0</v>
      </c>
      <c r="O6" s="11">
        <f t="shared" si="1"/>
        <v>410</v>
      </c>
      <c r="P6" s="14">
        <v>15</v>
      </c>
      <c r="Q6" s="14">
        <v>6</v>
      </c>
      <c r="R6" s="14">
        <v>9</v>
      </c>
      <c r="S6" s="14"/>
      <c r="T6" s="14">
        <v>13</v>
      </c>
      <c r="U6" s="14">
        <v>18</v>
      </c>
      <c r="V6" s="14"/>
      <c r="W6" s="14"/>
      <c r="X6" s="14">
        <v>11</v>
      </c>
      <c r="Y6" s="14">
        <v>9</v>
      </c>
      <c r="Z6" s="14">
        <v>26</v>
      </c>
      <c r="AA6" s="14">
        <v>3</v>
      </c>
      <c r="AB6" s="14"/>
      <c r="AC6" s="14"/>
      <c r="AD6" s="13">
        <f t="shared" si="5"/>
        <v>110</v>
      </c>
      <c r="AE6" s="15">
        <f t="shared" si="2"/>
        <v>300</v>
      </c>
      <c r="AF6" s="7">
        <f t="shared" si="3"/>
        <v>300</v>
      </c>
      <c r="AG6" s="13">
        <f t="shared" si="6"/>
        <v>0</v>
      </c>
    </row>
    <row r="7" spans="1:33" ht="15.75" x14ac:dyDescent="0.25">
      <c r="A7" s="20" t="s">
        <v>35</v>
      </c>
      <c r="B7" s="21">
        <v>40</v>
      </c>
      <c r="C7" s="8">
        <v>1</v>
      </c>
      <c r="D7" s="8">
        <v>26</v>
      </c>
      <c r="E7" s="12"/>
      <c r="F7" s="1">
        <f>'23.6'!AF7</f>
        <v>94</v>
      </c>
      <c r="G7" s="22">
        <f t="shared" si="4"/>
        <v>94</v>
      </c>
      <c r="H7" s="7"/>
      <c r="I7" s="7"/>
      <c r="J7" s="7"/>
      <c r="K7" s="7"/>
      <c r="L7" s="7"/>
      <c r="M7" s="7"/>
      <c r="N7" s="6">
        <f t="shared" si="0"/>
        <v>0</v>
      </c>
      <c r="O7" s="11">
        <f t="shared" si="1"/>
        <v>94</v>
      </c>
      <c r="P7" s="14">
        <v>8</v>
      </c>
      <c r="Q7" s="14"/>
      <c r="R7" s="14"/>
      <c r="S7" s="14"/>
      <c r="T7" s="14">
        <v>20</v>
      </c>
      <c r="U7" s="14"/>
      <c r="V7" s="14"/>
      <c r="W7" s="14"/>
      <c r="X7" s="14"/>
      <c r="Y7" s="14"/>
      <c r="Z7" s="14"/>
      <c r="AA7" s="14"/>
      <c r="AB7" s="14"/>
      <c r="AC7" s="14"/>
      <c r="AD7" s="13">
        <f t="shared" si="5"/>
        <v>28</v>
      </c>
      <c r="AE7" s="15">
        <f t="shared" si="2"/>
        <v>66</v>
      </c>
      <c r="AF7" s="7">
        <f t="shared" si="3"/>
        <v>66</v>
      </c>
      <c r="AG7" s="13">
        <f t="shared" si="6"/>
        <v>0</v>
      </c>
    </row>
    <row r="8" spans="1:33" ht="15.75" x14ac:dyDescent="0.25">
      <c r="A8" s="20" t="s">
        <v>36</v>
      </c>
      <c r="B8" s="21">
        <v>20</v>
      </c>
      <c r="C8" s="8">
        <v>1</v>
      </c>
      <c r="D8" s="8">
        <v>4</v>
      </c>
      <c r="E8" s="12"/>
      <c r="F8" s="1">
        <f>'23.6'!AF8</f>
        <v>25</v>
      </c>
      <c r="G8" s="22">
        <f t="shared" si="4"/>
        <v>25</v>
      </c>
      <c r="H8" s="7"/>
      <c r="I8" s="7"/>
      <c r="J8" s="7"/>
      <c r="K8" s="7"/>
      <c r="L8" s="7"/>
      <c r="M8" s="7"/>
      <c r="N8" s="6">
        <f t="shared" si="0"/>
        <v>0</v>
      </c>
      <c r="O8" s="11">
        <f t="shared" si="1"/>
        <v>25</v>
      </c>
      <c r="P8" s="14"/>
      <c r="Q8" s="14"/>
      <c r="R8" s="14"/>
      <c r="S8" s="14"/>
      <c r="T8" s="14"/>
      <c r="U8" s="14">
        <v>1</v>
      </c>
      <c r="V8" s="14"/>
      <c r="W8" s="14"/>
      <c r="X8" s="14"/>
      <c r="Y8" s="14"/>
      <c r="Z8" s="14"/>
      <c r="AA8" s="14"/>
      <c r="AB8" s="14"/>
      <c r="AC8" s="14"/>
      <c r="AD8" s="13">
        <f t="shared" si="5"/>
        <v>1</v>
      </c>
      <c r="AE8" s="15">
        <f t="shared" si="2"/>
        <v>24</v>
      </c>
      <c r="AF8" s="7">
        <f t="shared" si="3"/>
        <v>24</v>
      </c>
      <c r="AG8" s="13">
        <f t="shared" si="6"/>
        <v>0</v>
      </c>
    </row>
    <row r="9" spans="1:33" ht="15.75" x14ac:dyDescent="0.25">
      <c r="A9" s="20" t="s">
        <v>37</v>
      </c>
      <c r="B9" s="21">
        <v>120</v>
      </c>
      <c r="C9" s="9">
        <v>4</v>
      </c>
      <c r="D9" s="9">
        <v>39</v>
      </c>
      <c r="E9" s="12">
        <v>240</v>
      </c>
      <c r="F9" s="1">
        <f>'23.6'!AF9</f>
        <v>442</v>
      </c>
      <c r="G9" s="22">
        <f t="shared" si="4"/>
        <v>682</v>
      </c>
      <c r="H9" s="7"/>
      <c r="I9" s="7"/>
      <c r="J9" s="7"/>
      <c r="K9" s="7"/>
      <c r="L9" s="7"/>
      <c r="M9" s="7"/>
      <c r="N9" s="6">
        <f t="shared" si="0"/>
        <v>0</v>
      </c>
      <c r="O9" s="11">
        <f t="shared" si="1"/>
        <v>682</v>
      </c>
      <c r="P9" s="14">
        <v>40</v>
      </c>
      <c r="Q9" s="14">
        <v>6</v>
      </c>
      <c r="R9" s="14">
        <v>20</v>
      </c>
      <c r="S9" s="14"/>
      <c r="T9" s="14">
        <v>17</v>
      </c>
      <c r="U9" s="14">
        <v>27</v>
      </c>
      <c r="V9" s="14"/>
      <c r="W9" s="14">
        <v>17</v>
      </c>
      <c r="X9" s="14">
        <v>14</v>
      </c>
      <c r="Y9" s="14">
        <v>6</v>
      </c>
      <c r="Z9" s="14">
        <v>11</v>
      </c>
      <c r="AA9" s="14">
        <v>1</v>
      </c>
      <c r="AB9" s="14"/>
      <c r="AC9" s="14">
        <v>4</v>
      </c>
      <c r="AD9" s="13">
        <f t="shared" si="5"/>
        <v>159</v>
      </c>
      <c r="AE9" s="15">
        <f t="shared" si="2"/>
        <v>523</v>
      </c>
      <c r="AF9" s="7">
        <f t="shared" si="3"/>
        <v>519</v>
      </c>
      <c r="AG9" s="13">
        <f t="shared" si="6"/>
        <v>0</v>
      </c>
    </row>
    <row r="10" spans="1:33" ht="15.75" x14ac:dyDescent="0.25">
      <c r="A10" s="20" t="s">
        <v>38</v>
      </c>
      <c r="B10" s="21">
        <v>40</v>
      </c>
      <c r="C10" s="8">
        <v>2</v>
      </c>
      <c r="D10" s="8">
        <v>27</v>
      </c>
      <c r="E10" s="12"/>
      <c r="F10" s="1">
        <f>'23.6'!AF10</f>
        <v>112</v>
      </c>
      <c r="G10" s="22">
        <f t="shared" si="4"/>
        <v>112</v>
      </c>
      <c r="H10" s="7"/>
      <c r="I10" s="7"/>
      <c r="J10" s="7"/>
      <c r="K10" s="7"/>
      <c r="L10" s="7"/>
      <c r="M10" s="7"/>
      <c r="N10" s="6">
        <f t="shared" si="0"/>
        <v>0</v>
      </c>
      <c r="O10" s="11">
        <f t="shared" si="1"/>
        <v>112</v>
      </c>
      <c r="P10" s="14"/>
      <c r="Q10" s="14"/>
      <c r="R10" s="14"/>
      <c r="S10" s="14"/>
      <c r="T10" s="14"/>
      <c r="U10" s="14"/>
      <c r="V10" s="14"/>
      <c r="W10" s="14"/>
      <c r="X10" s="14">
        <v>5</v>
      </c>
      <c r="Y10" s="14"/>
      <c r="Z10" s="14"/>
      <c r="AA10" s="14"/>
      <c r="AB10" s="14"/>
      <c r="AC10" s="14"/>
      <c r="AD10" s="13">
        <f t="shared" si="5"/>
        <v>5</v>
      </c>
      <c r="AE10" s="15">
        <f t="shared" si="2"/>
        <v>107</v>
      </c>
      <c r="AF10" s="7">
        <f t="shared" si="3"/>
        <v>107</v>
      </c>
      <c r="AG10" s="13">
        <f t="shared" si="6"/>
        <v>0</v>
      </c>
    </row>
    <row r="11" spans="1:33" ht="15.75" x14ac:dyDescent="0.25">
      <c r="A11" s="20" t="s">
        <v>39</v>
      </c>
      <c r="B11" s="21">
        <v>65</v>
      </c>
      <c r="C11" s="8">
        <v>5</v>
      </c>
      <c r="D11" s="8">
        <v>52</v>
      </c>
      <c r="E11" s="12"/>
      <c r="F11" s="1">
        <f>'23.6'!AF11</f>
        <v>475</v>
      </c>
      <c r="G11" s="22">
        <f t="shared" si="4"/>
        <v>475</v>
      </c>
      <c r="H11" s="7"/>
      <c r="I11" s="7"/>
      <c r="J11" s="7"/>
      <c r="K11" s="7"/>
      <c r="L11" s="7"/>
      <c r="M11" s="7"/>
      <c r="N11" s="6">
        <f t="shared" si="0"/>
        <v>0</v>
      </c>
      <c r="O11" s="11">
        <f t="shared" si="1"/>
        <v>475</v>
      </c>
      <c r="P11" s="14">
        <v>13</v>
      </c>
      <c r="Q11" s="14">
        <v>12</v>
      </c>
      <c r="R11" s="14">
        <v>21</v>
      </c>
      <c r="S11" s="14"/>
      <c r="T11" s="14">
        <v>9</v>
      </c>
      <c r="U11" s="14">
        <v>8</v>
      </c>
      <c r="V11" s="14"/>
      <c r="W11" s="14"/>
      <c r="X11" s="14">
        <v>8</v>
      </c>
      <c r="Y11" s="14">
        <v>3</v>
      </c>
      <c r="Z11" s="14">
        <v>23</v>
      </c>
      <c r="AA11" s="14"/>
      <c r="AB11" s="14"/>
      <c r="AC11" s="14">
        <v>1</v>
      </c>
      <c r="AD11" s="13">
        <f t="shared" si="5"/>
        <v>97</v>
      </c>
      <c r="AE11" s="15">
        <f t="shared" si="2"/>
        <v>378</v>
      </c>
      <c r="AF11" s="7">
        <f t="shared" si="3"/>
        <v>377</v>
      </c>
      <c r="AG11" s="13">
        <f t="shared" si="6"/>
        <v>0</v>
      </c>
    </row>
    <row r="12" spans="1:33" ht="15.75" x14ac:dyDescent="0.25">
      <c r="A12" s="20" t="s">
        <v>40</v>
      </c>
      <c r="B12" s="21">
        <v>100</v>
      </c>
      <c r="C12" s="8">
        <v>2</v>
      </c>
      <c r="D12" s="8">
        <v>86</v>
      </c>
      <c r="E12" s="12">
        <v>200</v>
      </c>
      <c r="F12" s="1">
        <f>'23.6'!AF12</f>
        <v>359</v>
      </c>
      <c r="G12" s="22">
        <f t="shared" si="4"/>
        <v>559</v>
      </c>
      <c r="H12" s="7"/>
      <c r="I12" s="7"/>
      <c r="J12" s="7"/>
      <c r="K12" s="7"/>
      <c r="L12" s="7">
        <v>25</v>
      </c>
      <c r="M12" s="7"/>
      <c r="N12" s="6">
        <f t="shared" si="0"/>
        <v>25</v>
      </c>
      <c r="O12" s="11">
        <f t="shared" si="1"/>
        <v>534</v>
      </c>
      <c r="P12" s="14">
        <v>33</v>
      </c>
      <c r="Q12" s="14">
        <v>15</v>
      </c>
      <c r="R12" s="14">
        <v>31</v>
      </c>
      <c r="S12" s="14"/>
      <c r="T12" s="14">
        <v>31</v>
      </c>
      <c r="U12" s="14">
        <v>40</v>
      </c>
      <c r="V12" s="14"/>
      <c r="W12" s="14">
        <v>17</v>
      </c>
      <c r="X12" s="14">
        <v>24</v>
      </c>
      <c r="Y12" s="14">
        <v>6</v>
      </c>
      <c r="Z12" s="14">
        <v>30</v>
      </c>
      <c r="AA12" s="14">
        <v>20</v>
      </c>
      <c r="AB12" s="14"/>
      <c r="AC12" s="14">
        <v>1</v>
      </c>
      <c r="AD12" s="13">
        <f t="shared" si="5"/>
        <v>247</v>
      </c>
      <c r="AE12" s="15">
        <f t="shared" si="2"/>
        <v>287</v>
      </c>
      <c r="AF12" s="7">
        <f t="shared" si="3"/>
        <v>286</v>
      </c>
      <c r="AG12" s="13">
        <f t="shared" si="6"/>
        <v>0</v>
      </c>
    </row>
    <row r="13" spans="1:33" ht="15.75" x14ac:dyDescent="0.25">
      <c r="A13" s="20" t="s">
        <v>41</v>
      </c>
      <c r="B13" s="21">
        <v>0</v>
      </c>
      <c r="C13" s="10"/>
      <c r="D13" s="10"/>
      <c r="E13" s="12"/>
      <c r="F13" s="1">
        <f>'23.6'!AF13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2</v>
      </c>
      <c r="D14" s="10">
        <v>17</v>
      </c>
      <c r="E14" s="12"/>
      <c r="F14" s="1">
        <f>'23.6'!AF14</f>
        <v>174</v>
      </c>
      <c r="G14" s="22">
        <f t="shared" si="4"/>
        <v>174</v>
      </c>
      <c r="H14" s="7"/>
      <c r="I14" s="7"/>
      <c r="J14" s="7"/>
      <c r="K14" s="7"/>
      <c r="L14" s="7"/>
      <c r="M14" s="7"/>
      <c r="N14" s="6">
        <f t="shared" si="0"/>
        <v>0</v>
      </c>
      <c r="O14" s="11">
        <f t="shared" si="1"/>
        <v>174</v>
      </c>
      <c r="P14" s="14"/>
      <c r="Q14" s="14">
        <v>6</v>
      </c>
      <c r="R14" s="14">
        <v>12</v>
      </c>
      <c r="S14" s="14"/>
      <c r="T14" s="14">
        <v>8</v>
      </c>
      <c r="U14" s="14">
        <v>5</v>
      </c>
      <c r="V14" s="14"/>
      <c r="W14" s="14"/>
      <c r="X14" s="14">
        <v>5</v>
      </c>
      <c r="Y14" s="14">
        <v>5</v>
      </c>
      <c r="Z14" s="14">
        <v>8</v>
      </c>
      <c r="AA14" s="14">
        <v>12</v>
      </c>
      <c r="AB14" s="14"/>
      <c r="AC14" s="14"/>
      <c r="AD14" s="13">
        <f t="shared" si="5"/>
        <v>61</v>
      </c>
      <c r="AE14" s="15">
        <f t="shared" si="2"/>
        <v>113</v>
      </c>
      <c r="AF14" s="7">
        <f t="shared" si="3"/>
        <v>113</v>
      </c>
      <c r="AG14" s="13">
        <f t="shared" si="6"/>
        <v>0</v>
      </c>
    </row>
    <row r="15" spans="1:33" ht="15.75" x14ac:dyDescent="0.25">
      <c r="A15" s="20" t="s">
        <v>43</v>
      </c>
      <c r="B15" s="21">
        <v>85</v>
      </c>
      <c r="C15" s="10">
        <v>2</v>
      </c>
      <c r="D15" s="10">
        <v>135</v>
      </c>
      <c r="E15" s="12">
        <v>85</v>
      </c>
      <c r="F15" s="1">
        <f>'23.6'!AF15</f>
        <v>292</v>
      </c>
      <c r="G15" s="22">
        <f t="shared" si="4"/>
        <v>377</v>
      </c>
      <c r="H15" s="7"/>
      <c r="I15" s="7"/>
      <c r="J15" s="7"/>
      <c r="K15" s="7"/>
      <c r="L15" s="7"/>
      <c r="M15" s="7"/>
      <c r="N15" s="6">
        <f t="shared" si="0"/>
        <v>0</v>
      </c>
      <c r="O15" s="11">
        <f t="shared" si="1"/>
        <v>377</v>
      </c>
      <c r="P15" s="14">
        <v>7</v>
      </c>
      <c r="Q15" s="14">
        <v>3</v>
      </c>
      <c r="R15" s="14">
        <v>13</v>
      </c>
      <c r="S15" s="14"/>
      <c r="T15" s="14">
        <v>6</v>
      </c>
      <c r="U15" s="14">
        <v>4</v>
      </c>
      <c r="V15" s="14"/>
      <c r="W15" s="14">
        <v>3</v>
      </c>
      <c r="X15" s="14">
        <v>8</v>
      </c>
      <c r="Y15" s="14">
        <v>11</v>
      </c>
      <c r="Z15" s="14">
        <v>14</v>
      </c>
      <c r="AA15" s="14">
        <v>3</v>
      </c>
      <c r="AB15" s="14"/>
      <c r="AC15" s="14"/>
      <c r="AD15" s="13">
        <f t="shared" si="5"/>
        <v>72</v>
      </c>
      <c r="AE15" s="15">
        <f t="shared" si="2"/>
        <v>305</v>
      </c>
      <c r="AF15" s="7">
        <f t="shared" si="3"/>
        <v>305</v>
      </c>
      <c r="AG15" s="13">
        <f t="shared" si="6"/>
        <v>0</v>
      </c>
    </row>
    <row r="16" spans="1:33" ht="15.75" x14ac:dyDescent="0.25">
      <c r="A16" s="20" t="s">
        <v>44</v>
      </c>
      <c r="B16" s="21">
        <v>50</v>
      </c>
      <c r="C16" s="10">
        <v>2</v>
      </c>
      <c r="D16" s="10">
        <v>110</v>
      </c>
      <c r="E16" s="12">
        <v>85</v>
      </c>
      <c r="F16" s="1">
        <f>'23.6'!AF16</f>
        <v>248</v>
      </c>
      <c r="G16" s="22">
        <f t="shared" si="4"/>
        <v>333</v>
      </c>
      <c r="H16" s="7"/>
      <c r="I16" s="7"/>
      <c r="J16" s="7"/>
      <c r="K16" s="7"/>
      <c r="L16" s="7"/>
      <c r="M16" s="7"/>
      <c r="N16" s="6">
        <f t="shared" si="0"/>
        <v>0</v>
      </c>
      <c r="O16" s="11">
        <f t="shared" si="1"/>
        <v>333</v>
      </c>
      <c r="P16" s="14">
        <v>5</v>
      </c>
      <c r="Q16" s="14">
        <v>3</v>
      </c>
      <c r="R16" s="14">
        <v>29</v>
      </c>
      <c r="S16" s="14"/>
      <c r="T16" s="14">
        <v>21</v>
      </c>
      <c r="U16" s="14">
        <v>16</v>
      </c>
      <c r="V16" s="14"/>
      <c r="W16" s="14"/>
      <c r="X16" s="14">
        <v>8</v>
      </c>
      <c r="Y16" s="14">
        <v>11</v>
      </c>
      <c r="Z16" s="14">
        <v>29</v>
      </c>
      <c r="AA16" s="14"/>
      <c r="AB16" s="14"/>
      <c r="AC16" s="14">
        <v>1</v>
      </c>
      <c r="AD16" s="13">
        <f t="shared" si="5"/>
        <v>122</v>
      </c>
      <c r="AE16" s="15">
        <f t="shared" si="2"/>
        <v>211</v>
      </c>
      <c r="AF16" s="7">
        <f t="shared" si="3"/>
        <v>210</v>
      </c>
      <c r="AG16" s="13">
        <f t="shared" si="6"/>
        <v>0</v>
      </c>
    </row>
    <row r="17" spans="1:33" ht="15.75" x14ac:dyDescent="0.25">
      <c r="A17" s="20" t="s">
        <v>45</v>
      </c>
      <c r="B17" s="21">
        <v>50</v>
      </c>
      <c r="C17" s="10">
        <v>3</v>
      </c>
      <c r="D17" s="10">
        <v>84</v>
      </c>
      <c r="E17" s="12">
        <v>85</v>
      </c>
      <c r="F17" s="1">
        <f>'23.6'!AF17</f>
        <v>273</v>
      </c>
      <c r="G17" s="22">
        <f t="shared" si="4"/>
        <v>358</v>
      </c>
      <c r="H17" s="7"/>
      <c r="I17" s="7"/>
      <c r="J17" s="7"/>
      <c r="K17" s="7"/>
      <c r="L17" s="7"/>
      <c r="M17" s="7"/>
      <c r="N17" s="6">
        <f t="shared" si="0"/>
        <v>0</v>
      </c>
      <c r="O17" s="11">
        <f t="shared" si="1"/>
        <v>358</v>
      </c>
      <c r="P17" s="14">
        <v>9</v>
      </c>
      <c r="Q17" s="14">
        <v>6</v>
      </c>
      <c r="R17" s="14">
        <v>13</v>
      </c>
      <c r="S17" s="14"/>
      <c r="T17" s="14">
        <v>17</v>
      </c>
      <c r="U17" s="14">
        <v>22</v>
      </c>
      <c r="V17" s="14"/>
      <c r="W17" s="14"/>
      <c r="X17" s="14">
        <v>16</v>
      </c>
      <c r="Y17" s="14">
        <v>6</v>
      </c>
      <c r="Z17" s="14">
        <v>35</v>
      </c>
      <c r="AA17" s="14"/>
      <c r="AB17" s="14"/>
      <c r="AC17" s="14"/>
      <c r="AD17" s="13">
        <f t="shared" si="5"/>
        <v>124</v>
      </c>
      <c r="AE17" s="15">
        <f t="shared" si="2"/>
        <v>234</v>
      </c>
      <c r="AF17" s="7">
        <f t="shared" si="3"/>
        <v>234</v>
      </c>
      <c r="AG17" s="13">
        <f t="shared" si="6"/>
        <v>0</v>
      </c>
    </row>
    <row r="18" spans="1:33" ht="15.75" x14ac:dyDescent="0.25">
      <c r="A18" s="20" t="s">
        <v>46</v>
      </c>
      <c r="B18" s="21">
        <v>50</v>
      </c>
      <c r="C18" s="10">
        <v>0</v>
      </c>
      <c r="D18" s="10">
        <v>9</v>
      </c>
      <c r="E18" s="12"/>
      <c r="F18" s="1">
        <f>'23.6'!AF18</f>
        <v>15</v>
      </c>
      <c r="G18" s="22">
        <f t="shared" si="4"/>
        <v>15</v>
      </c>
      <c r="H18" s="7"/>
      <c r="I18" s="7"/>
      <c r="J18" s="7"/>
      <c r="K18" s="7"/>
      <c r="L18" s="7"/>
      <c r="M18" s="7"/>
      <c r="N18" s="6">
        <f t="shared" si="0"/>
        <v>0</v>
      </c>
      <c r="O18" s="11">
        <f t="shared" si="1"/>
        <v>15</v>
      </c>
      <c r="P18" s="14"/>
      <c r="Q18" s="14"/>
      <c r="R18" s="14"/>
      <c r="S18" s="14"/>
      <c r="T18" s="14"/>
      <c r="U18" s="14">
        <v>3</v>
      </c>
      <c r="V18" s="14"/>
      <c r="W18" s="14"/>
      <c r="X18" s="14"/>
      <c r="Y18" s="14"/>
      <c r="Z18" s="14">
        <v>3</v>
      </c>
      <c r="AA18" s="14"/>
      <c r="AB18" s="14"/>
      <c r="AC18" s="14"/>
      <c r="AD18" s="13">
        <f t="shared" si="5"/>
        <v>6</v>
      </c>
      <c r="AE18" s="15">
        <f t="shared" si="2"/>
        <v>9</v>
      </c>
      <c r="AF18" s="7">
        <f t="shared" si="3"/>
        <v>9</v>
      </c>
      <c r="AG18" s="13">
        <f t="shared" si="6"/>
        <v>0</v>
      </c>
    </row>
    <row r="19" spans="1:33" ht="15.75" x14ac:dyDescent="0.25">
      <c r="A19" s="20" t="s">
        <v>25</v>
      </c>
      <c r="B19" s="21">
        <v>50</v>
      </c>
      <c r="C19" s="10">
        <v>1</v>
      </c>
      <c r="D19" s="10">
        <v>4</v>
      </c>
      <c r="E19" s="12"/>
      <c r="F19" s="1">
        <f>'23.6'!AF19</f>
        <v>79</v>
      </c>
      <c r="G19" s="22">
        <f t="shared" si="4"/>
        <v>79</v>
      </c>
      <c r="H19" s="7"/>
      <c r="I19" s="7"/>
      <c r="J19" s="7"/>
      <c r="K19" s="7"/>
      <c r="L19" s="7">
        <v>5</v>
      </c>
      <c r="M19" s="7"/>
      <c r="N19" s="6">
        <f t="shared" si="0"/>
        <v>5</v>
      </c>
      <c r="O19" s="11">
        <f t="shared" si="1"/>
        <v>74</v>
      </c>
      <c r="P19" s="14">
        <v>15</v>
      </c>
      <c r="Q19" s="14"/>
      <c r="R19" s="14"/>
      <c r="S19" s="14"/>
      <c r="T19" s="14"/>
      <c r="U19" s="14"/>
      <c r="V19" s="14"/>
      <c r="W19" s="14"/>
      <c r="X19" s="14">
        <v>5</v>
      </c>
      <c r="Y19" s="14"/>
      <c r="Z19" s="14"/>
      <c r="AA19" s="14"/>
      <c r="AB19" s="14"/>
      <c r="AC19" s="14"/>
      <c r="AD19" s="13">
        <f>SUM(P19:AB19)</f>
        <v>20</v>
      </c>
      <c r="AE19" s="15">
        <f t="shared" ref="AE19:AE24" si="7">O19-AD19</f>
        <v>54</v>
      </c>
      <c r="AF19" s="7">
        <f t="shared" si="3"/>
        <v>54</v>
      </c>
      <c r="AG19" s="13">
        <f t="shared" si="6"/>
        <v>0</v>
      </c>
    </row>
    <row r="20" spans="1:33" ht="15.75" x14ac:dyDescent="0.25">
      <c r="A20" s="20" t="s">
        <v>26</v>
      </c>
      <c r="B20" s="21">
        <v>25</v>
      </c>
      <c r="C20" s="10"/>
      <c r="D20" s="10"/>
      <c r="E20" s="12"/>
      <c r="F20" s="1">
        <f>'23.6'!AF20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2</v>
      </c>
      <c r="D21" s="10">
        <v>16</v>
      </c>
      <c r="E21" s="12"/>
      <c r="F21" s="1">
        <f>'23.6'!AF21</f>
        <v>102</v>
      </c>
      <c r="G21" s="22">
        <f t="shared" si="4"/>
        <v>102</v>
      </c>
      <c r="H21" s="7"/>
      <c r="I21" s="7"/>
      <c r="J21" s="7"/>
      <c r="K21" s="7"/>
      <c r="L21" s="7">
        <v>15</v>
      </c>
      <c r="M21" s="7"/>
      <c r="N21" s="6">
        <f t="shared" si="0"/>
        <v>15</v>
      </c>
      <c r="O21" s="11">
        <f t="shared" si="1"/>
        <v>87</v>
      </c>
      <c r="P21" s="14"/>
      <c r="Q21" s="14"/>
      <c r="R21" s="14"/>
      <c r="S21" s="14"/>
      <c r="T21" s="14"/>
      <c r="U21" s="14"/>
      <c r="V21" s="14"/>
      <c r="W21" s="14"/>
      <c r="X21" s="14">
        <v>5</v>
      </c>
      <c r="Y21" s="14"/>
      <c r="Z21" s="14"/>
      <c r="AA21" s="14"/>
      <c r="AB21" s="14"/>
      <c r="AC21" s="14"/>
      <c r="AD21" s="13">
        <f t="shared" si="5"/>
        <v>5</v>
      </c>
      <c r="AE21" s="15">
        <f t="shared" si="7"/>
        <v>82</v>
      </c>
      <c r="AF21" s="7">
        <f t="shared" si="3"/>
        <v>82</v>
      </c>
      <c r="AG21" s="13">
        <f t="shared" si="6"/>
        <v>0</v>
      </c>
    </row>
    <row r="22" spans="1:33" ht="15.75" x14ac:dyDescent="0.25">
      <c r="A22" s="20" t="s">
        <v>28</v>
      </c>
      <c r="B22" s="21">
        <v>40</v>
      </c>
      <c r="C22" s="10">
        <v>0</v>
      </c>
      <c r="D22" s="10">
        <v>4</v>
      </c>
      <c r="E22" s="12"/>
      <c r="F22" s="1">
        <f>'23.6'!AF22</f>
        <v>4</v>
      </c>
      <c r="G22" s="22">
        <f t="shared" si="4"/>
        <v>4</v>
      </c>
      <c r="H22" s="7"/>
      <c r="I22" s="7"/>
      <c r="J22" s="7"/>
      <c r="K22" s="7"/>
      <c r="L22" s="7"/>
      <c r="M22" s="7"/>
      <c r="N22" s="6">
        <f t="shared" si="0"/>
        <v>0</v>
      </c>
      <c r="O22" s="11">
        <f t="shared" si="1"/>
        <v>4</v>
      </c>
      <c r="P22" s="14"/>
      <c r="Q22" s="14"/>
      <c r="R22" s="14"/>
      <c r="S22" s="14"/>
      <c r="T22" s="14"/>
      <c r="U22" s="14"/>
      <c r="V22" s="14"/>
      <c r="W22" s="14"/>
      <c r="X22" s="14"/>
      <c r="Y22" s="14"/>
      <c r="Z22" s="14"/>
      <c r="AA22" s="14"/>
      <c r="AB22" s="14"/>
      <c r="AC22" s="14"/>
      <c r="AD22" s="13">
        <f t="shared" si="5"/>
        <v>0</v>
      </c>
      <c r="AE22" s="15">
        <f t="shared" si="7"/>
        <v>4</v>
      </c>
      <c r="AF22" s="7">
        <f t="shared" si="3"/>
        <v>4</v>
      </c>
      <c r="AG22" s="13">
        <f t="shared" si="6"/>
        <v>0</v>
      </c>
    </row>
    <row r="23" spans="1:33" ht="15.75" x14ac:dyDescent="0.25">
      <c r="A23" s="20" t="s">
        <v>29</v>
      </c>
      <c r="B23" s="21">
        <v>40</v>
      </c>
      <c r="C23" s="10">
        <v>0</v>
      </c>
      <c r="D23" s="10"/>
      <c r="E23" s="12"/>
      <c r="F23" s="1">
        <f>'23.6'!AF23</f>
        <v>18</v>
      </c>
      <c r="G23" s="22">
        <f t="shared" si="4"/>
        <v>18</v>
      </c>
      <c r="H23" s="7"/>
      <c r="I23" s="7"/>
      <c r="J23" s="7"/>
      <c r="K23" s="7"/>
      <c r="L23" s="7"/>
      <c r="M23" s="7"/>
      <c r="N23" s="6">
        <f t="shared" si="0"/>
        <v>0</v>
      </c>
      <c r="O23" s="11">
        <f t="shared" si="1"/>
        <v>18</v>
      </c>
      <c r="P23" s="14"/>
      <c r="Q23" s="14"/>
      <c r="R23" s="14"/>
      <c r="S23" s="14"/>
      <c r="T23" s="14">
        <v>18</v>
      </c>
      <c r="U23" s="14"/>
      <c r="V23" s="14"/>
      <c r="W23" s="14"/>
      <c r="X23" s="14"/>
      <c r="Y23" s="14"/>
      <c r="Z23" s="14"/>
      <c r="AA23" s="14"/>
      <c r="AB23" s="14"/>
      <c r="AC23" s="14"/>
      <c r="AD23" s="13">
        <f t="shared" si="5"/>
        <v>18</v>
      </c>
      <c r="AE23" s="15">
        <f t="shared" si="7"/>
        <v>0</v>
      </c>
      <c r="AF23" s="7">
        <f t="shared" si="3"/>
        <v>0</v>
      </c>
      <c r="AG23" s="13">
        <f t="shared" si="6"/>
        <v>0</v>
      </c>
    </row>
    <row r="24" spans="1:33" ht="15.75" x14ac:dyDescent="0.25">
      <c r="A24" s="20" t="s">
        <v>30</v>
      </c>
      <c r="B24" s="21">
        <v>50</v>
      </c>
      <c r="C24" s="10">
        <v>14</v>
      </c>
      <c r="D24" s="10">
        <v>29</v>
      </c>
      <c r="E24" s="12"/>
      <c r="F24" s="1">
        <f>'23.6'!AF24</f>
        <v>819</v>
      </c>
      <c r="G24" s="22">
        <f t="shared" si="4"/>
        <v>819</v>
      </c>
      <c r="H24" s="7"/>
      <c r="I24" s="7"/>
      <c r="J24" s="7"/>
      <c r="K24" s="7"/>
      <c r="L24" s="7"/>
      <c r="M24" s="7"/>
      <c r="N24" s="6">
        <f t="shared" si="0"/>
        <v>0</v>
      </c>
      <c r="O24" s="11">
        <f t="shared" si="1"/>
        <v>819</v>
      </c>
      <c r="P24" s="14">
        <v>85</v>
      </c>
      <c r="Q24" s="14"/>
      <c r="R24" s="14"/>
      <c r="S24" s="14"/>
      <c r="T24" s="14">
        <v>4</v>
      </c>
      <c r="U24" s="14"/>
      <c r="V24" s="14"/>
      <c r="W24" s="14"/>
      <c r="X24" s="14"/>
      <c r="Y24" s="14"/>
      <c r="Z24" s="14"/>
      <c r="AA24" s="14"/>
      <c r="AB24" s="14"/>
      <c r="AC24" s="14">
        <v>1</v>
      </c>
      <c r="AD24" s="13">
        <f t="shared" si="5"/>
        <v>89</v>
      </c>
      <c r="AE24" s="15">
        <f t="shared" si="7"/>
        <v>730</v>
      </c>
      <c r="AF24" s="7">
        <f t="shared" si="3"/>
        <v>729</v>
      </c>
      <c r="AG24" s="13">
        <f t="shared" si="6"/>
        <v>0</v>
      </c>
    </row>
    <row r="25" spans="1:33" x14ac:dyDescent="0.25">
      <c r="E25" s="19">
        <f>SUM(E3:E24)</f>
        <v>785</v>
      </c>
      <c r="F25" s="19">
        <f>SUM(F3:F24)</f>
        <v>7935</v>
      </c>
      <c r="G25" s="19">
        <f t="shared" ref="G25:AG25" si="8">SUM(G3:G24)</f>
        <v>8720</v>
      </c>
      <c r="H25" s="19">
        <f>SUM(H3:H24)</f>
        <v>0</v>
      </c>
      <c r="I25" s="19"/>
      <c r="J25" s="19">
        <f t="shared" si="8"/>
        <v>0</v>
      </c>
      <c r="K25" s="19">
        <f t="shared" si="8"/>
        <v>0</v>
      </c>
      <c r="L25" s="19">
        <f t="shared" si="8"/>
        <v>120</v>
      </c>
      <c r="M25" s="19">
        <f t="shared" si="8"/>
        <v>0</v>
      </c>
      <c r="N25" s="19">
        <f>SUM(N3:N24)</f>
        <v>120</v>
      </c>
      <c r="O25" s="19">
        <f t="shared" si="8"/>
        <v>8600</v>
      </c>
      <c r="P25" s="19">
        <f t="shared" si="8"/>
        <v>356</v>
      </c>
      <c r="Q25" s="19">
        <f t="shared" si="8"/>
        <v>189</v>
      </c>
      <c r="R25" s="19">
        <f t="shared" si="8"/>
        <v>225</v>
      </c>
      <c r="S25" s="19">
        <f t="shared" si="8"/>
        <v>0</v>
      </c>
      <c r="T25" s="19">
        <f t="shared" si="8"/>
        <v>246</v>
      </c>
      <c r="U25" s="19">
        <f t="shared" si="8"/>
        <v>239</v>
      </c>
      <c r="V25" s="19"/>
      <c r="W25" s="19"/>
      <c r="X25" s="19"/>
      <c r="Y25" s="19"/>
      <c r="Z25" s="19">
        <f>SUM(Z3:Z24)</f>
        <v>285</v>
      </c>
      <c r="AA25" s="19">
        <f t="shared" si="8"/>
        <v>92</v>
      </c>
      <c r="AB25" s="19"/>
      <c r="AC25" s="19">
        <f t="shared" si="8"/>
        <v>12</v>
      </c>
      <c r="AD25" s="19">
        <f t="shared" si="8"/>
        <v>2051</v>
      </c>
      <c r="AE25" s="19">
        <f t="shared" si="8"/>
        <v>6549</v>
      </c>
      <c r="AF25" s="19">
        <f t="shared" si="8"/>
        <v>6537</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pane xSplit="4" ySplit="2" topLeftCell="U6" activePane="bottomRight" state="frozen"/>
      <selection pane="topRight" activeCell="E1" sqref="E1"/>
      <selection pane="bottomLeft" activeCell="A3" sqref="A3"/>
      <selection pane="bottomRight" activeCell="O18" sqref="O18:O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42</v>
      </c>
      <c r="D3" s="9">
        <v>33</v>
      </c>
      <c r="E3" s="12"/>
      <c r="F3" s="1">
        <f>'24.6'!AF3</f>
        <v>1419</v>
      </c>
      <c r="G3" s="22">
        <f>SUM(E3:F3)</f>
        <v>1419</v>
      </c>
      <c r="H3" s="7"/>
      <c r="I3" s="7"/>
      <c r="J3" s="7"/>
      <c r="K3" s="7"/>
      <c r="L3" s="7"/>
      <c r="M3" s="7"/>
      <c r="N3" s="6">
        <f t="shared" ref="N3:N24" si="0">SUBTOTAL(9,H3:M3)</f>
        <v>0</v>
      </c>
      <c r="O3" s="11">
        <f t="shared" ref="O3:O24" si="1">G3-N3</f>
        <v>1419</v>
      </c>
      <c r="P3" s="14"/>
      <c r="Q3" s="14"/>
      <c r="R3" s="14"/>
      <c r="S3" s="14"/>
      <c r="T3" s="14"/>
      <c r="U3" s="14"/>
      <c r="V3" s="14"/>
      <c r="W3" s="14"/>
      <c r="X3" s="14"/>
      <c r="Y3" s="14"/>
      <c r="Z3" s="14"/>
      <c r="AA3" s="14"/>
      <c r="AB3" s="14"/>
      <c r="AC3" s="14"/>
      <c r="AD3" s="13">
        <f>SUM(P3:AB3)</f>
        <v>0</v>
      </c>
      <c r="AE3" s="15">
        <f t="shared" ref="AE3:AE18" si="2">O3-AD3</f>
        <v>1419</v>
      </c>
      <c r="AF3" s="7">
        <f t="shared" ref="AF3:AF24" si="3">(B3*C3)+D3</f>
        <v>1419</v>
      </c>
      <c r="AG3" s="13">
        <f>AF3+AC3-AE3</f>
        <v>0</v>
      </c>
    </row>
    <row r="4" spans="1:33" ht="15.75" x14ac:dyDescent="0.25">
      <c r="A4" s="20" t="s">
        <v>32</v>
      </c>
      <c r="B4" s="21">
        <v>70</v>
      </c>
      <c r="C4" s="9">
        <v>21</v>
      </c>
      <c r="D4" s="9">
        <v>37</v>
      </c>
      <c r="E4" s="12"/>
      <c r="F4" s="1">
        <f>'24.6'!AF4</f>
        <v>1507</v>
      </c>
      <c r="G4" s="22">
        <f t="shared" ref="G4:G24" si="4">SUM(E4:F4)</f>
        <v>1507</v>
      </c>
      <c r="H4" s="7"/>
      <c r="I4" s="7"/>
      <c r="J4" s="7"/>
      <c r="K4" s="7"/>
      <c r="L4" s="7"/>
      <c r="M4" s="7"/>
      <c r="N4" s="6">
        <f t="shared" si="0"/>
        <v>0</v>
      </c>
      <c r="O4" s="11">
        <f t="shared" si="1"/>
        <v>1507</v>
      </c>
      <c r="P4" s="14"/>
      <c r="Q4" s="14"/>
      <c r="R4" s="14"/>
      <c r="S4" s="14"/>
      <c r="T4" s="14"/>
      <c r="U4" s="14"/>
      <c r="V4" s="14"/>
      <c r="W4" s="14"/>
      <c r="X4" s="14"/>
      <c r="Y4" s="14"/>
      <c r="Z4" s="14"/>
      <c r="AA4" s="14"/>
      <c r="AB4" s="14"/>
      <c r="AC4" s="14"/>
      <c r="AD4" s="13">
        <f t="shared" ref="AD4:AD24" si="5">SUM(P4:AB4)</f>
        <v>0</v>
      </c>
      <c r="AE4" s="15">
        <f t="shared" si="2"/>
        <v>1507</v>
      </c>
      <c r="AF4" s="7">
        <f t="shared" si="3"/>
        <v>1507</v>
      </c>
      <c r="AG4" s="13">
        <f t="shared" ref="AG4:AG24" si="6">AF4+AC4-AE4</f>
        <v>0</v>
      </c>
    </row>
    <row r="5" spans="1:33" ht="15.75" x14ac:dyDescent="0.25">
      <c r="A5" s="20" t="s">
        <v>33</v>
      </c>
      <c r="B5" s="21">
        <v>45</v>
      </c>
      <c r="C5" s="8">
        <v>4</v>
      </c>
      <c r="D5" s="8">
        <v>12</v>
      </c>
      <c r="E5" s="12"/>
      <c r="F5" s="1">
        <f>'24.6'!AF5</f>
        <v>192</v>
      </c>
      <c r="G5" s="22">
        <f t="shared" si="4"/>
        <v>192</v>
      </c>
      <c r="H5" s="7"/>
      <c r="I5" s="7"/>
      <c r="J5" s="7"/>
      <c r="K5" s="7"/>
      <c r="L5" s="7"/>
      <c r="M5" s="7"/>
      <c r="N5" s="6">
        <f t="shared" si="0"/>
        <v>0</v>
      </c>
      <c r="O5" s="11">
        <f t="shared" si="1"/>
        <v>192</v>
      </c>
      <c r="P5" s="14"/>
      <c r="Q5" s="14"/>
      <c r="R5" s="14"/>
      <c r="S5" s="14"/>
      <c r="T5" s="14"/>
      <c r="U5" s="14"/>
      <c r="V5" s="14"/>
      <c r="W5" s="14"/>
      <c r="X5" s="14"/>
      <c r="Y5" s="14"/>
      <c r="Z5" s="14"/>
      <c r="AA5" s="14"/>
      <c r="AB5" s="14"/>
      <c r="AC5" s="14"/>
      <c r="AD5" s="13">
        <f t="shared" si="5"/>
        <v>0</v>
      </c>
      <c r="AE5" s="15">
        <f t="shared" si="2"/>
        <v>192</v>
      </c>
      <c r="AF5" s="7">
        <f t="shared" si="3"/>
        <v>192</v>
      </c>
      <c r="AG5" s="13">
        <f t="shared" si="6"/>
        <v>0</v>
      </c>
    </row>
    <row r="6" spans="1:33" ht="15.75" x14ac:dyDescent="0.25">
      <c r="A6" s="20" t="s">
        <v>34</v>
      </c>
      <c r="B6" s="21">
        <v>90</v>
      </c>
      <c r="C6" s="8">
        <v>2</v>
      </c>
      <c r="D6" s="8">
        <v>120</v>
      </c>
      <c r="E6" s="12"/>
      <c r="F6" s="1">
        <f>'24.6'!AF6</f>
        <v>300</v>
      </c>
      <c r="G6" s="22">
        <f t="shared" si="4"/>
        <v>300</v>
      </c>
      <c r="H6" s="7"/>
      <c r="I6" s="7"/>
      <c r="J6" s="7"/>
      <c r="K6" s="7"/>
      <c r="L6" s="7"/>
      <c r="M6" s="7"/>
      <c r="N6" s="6">
        <f t="shared" si="0"/>
        <v>0</v>
      </c>
      <c r="O6" s="11">
        <f t="shared" si="1"/>
        <v>300</v>
      </c>
      <c r="P6" s="14"/>
      <c r="Q6" s="14"/>
      <c r="R6" s="14"/>
      <c r="S6" s="14"/>
      <c r="T6" s="14"/>
      <c r="U6" s="14"/>
      <c r="V6" s="14"/>
      <c r="W6" s="14"/>
      <c r="X6" s="14"/>
      <c r="Y6" s="14"/>
      <c r="Z6" s="14"/>
      <c r="AA6" s="14"/>
      <c r="AB6" s="14"/>
      <c r="AC6" s="14"/>
      <c r="AD6" s="13">
        <f t="shared" si="5"/>
        <v>0</v>
      </c>
      <c r="AE6" s="15">
        <f t="shared" si="2"/>
        <v>300</v>
      </c>
      <c r="AF6" s="7">
        <f t="shared" si="3"/>
        <v>300</v>
      </c>
      <c r="AG6" s="13">
        <f t="shared" si="6"/>
        <v>0</v>
      </c>
    </row>
    <row r="7" spans="1:33" ht="15.75" x14ac:dyDescent="0.25">
      <c r="A7" s="20" t="s">
        <v>35</v>
      </c>
      <c r="B7" s="21">
        <v>40</v>
      </c>
      <c r="C7" s="8">
        <v>1</v>
      </c>
      <c r="D7" s="8">
        <v>26</v>
      </c>
      <c r="E7" s="12"/>
      <c r="F7" s="1">
        <f>'24.6'!AF7</f>
        <v>66</v>
      </c>
      <c r="G7" s="22">
        <f t="shared" si="4"/>
        <v>66</v>
      </c>
      <c r="H7" s="7"/>
      <c r="I7" s="7"/>
      <c r="J7" s="7"/>
      <c r="K7" s="7"/>
      <c r="L7" s="7"/>
      <c r="M7" s="7"/>
      <c r="N7" s="6">
        <f t="shared" si="0"/>
        <v>0</v>
      </c>
      <c r="O7" s="11">
        <f t="shared" si="1"/>
        <v>66</v>
      </c>
      <c r="P7" s="14"/>
      <c r="Q7" s="14"/>
      <c r="R7" s="14"/>
      <c r="S7" s="14"/>
      <c r="T7" s="14"/>
      <c r="U7" s="14"/>
      <c r="V7" s="14"/>
      <c r="W7" s="14"/>
      <c r="X7" s="14"/>
      <c r="Y7" s="14"/>
      <c r="Z7" s="14"/>
      <c r="AA7" s="14"/>
      <c r="AB7" s="14"/>
      <c r="AC7" s="14"/>
      <c r="AD7" s="13">
        <f t="shared" si="5"/>
        <v>0</v>
      </c>
      <c r="AE7" s="15">
        <f t="shared" si="2"/>
        <v>66</v>
      </c>
      <c r="AF7" s="7">
        <f t="shared" si="3"/>
        <v>66</v>
      </c>
      <c r="AG7" s="13">
        <f t="shared" si="6"/>
        <v>0</v>
      </c>
    </row>
    <row r="8" spans="1:33" ht="15.75" x14ac:dyDescent="0.25">
      <c r="A8" s="20" t="s">
        <v>36</v>
      </c>
      <c r="B8" s="21">
        <v>20</v>
      </c>
      <c r="C8" s="8">
        <v>1</v>
      </c>
      <c r="D8" s="8">
        <v>4</v>
      </c>
      <c r="E8" s="12"/>
      <c r="F8" s="1">
        <f>'24.6'!AF8</f>
        <v>24</v>
      </c>
      <c r="G8" s="22">
        <f t="shared" si="4"/>
        <v>24</v>
      </c>
      <c r="H8" s="7"/>
      <c r="I8" s="7"/>
      <c r="J8" s="7"/>
      <c r="K8" s="7"/>
      <c r="L8" s="7"/>
      <c r="M8" s="7"/>
      <c r="N8" s="6">
        <f t="shared" si="0"/>
        <v>0</v>
      </c>
      <c r="O8" s="11">
        <f t="shared" si="1"/>
        <v>24</v>
      </c>
      <c r="P8" s="14"/>
      <c r="Q8" s="14"/>
      <c r="R8" s="14"/>
      <c r="S8" s="14"/>
      <c r="T8" s="14"/>
      <c r="U8" s="14"/>
      <c r="V8" s="14"/>
      <c r="W8" s="14"/>
      <c r="X8" s="14"/>
      <c r="Y8" s="14"/>
      <c r="Z8" s="14"/>
      <c r="AA8" s="14"/>
      <c r="AB8" s="14"/>
      <c r="AC8" s="14"/>
      <c r="AD8" s="13">
        <f t="shared" si="5"/>
        <v>0</v>
      </c>
      <c r="AE8" s="15">
        <f t="shared" si="2"/>
        <v>24</v>
      </c>
      <c r="AF8" s="7">
        <f t="shared" si="3"/>
        <v>24</v>
      </c>
      <c r="AG8" s="13">
        <f t="shared" si="6"/>
        <v>0</v>
      </c>
    </row>
    <row r="9" spans="1:33" ht="15.75" x14ac:dyDescent="0.25">
      <c r="A9" s="20" t="s">
        <v>37</v>
      </c>
      <c r="B9" s="21">
        <v>120</v>
      </c>
      <c r="C9" s="9">
        <v>4</v>
      </c>
      <c r="D9" s="9">
        <v>39</v>
      </c>
      <c r="E9" s="12"/>
      <c r="F9" s="1">
        <f>'24.6'!AF9</f>
        <v>519</v>
      </c>
      <c r="G9" s="22">
        <f t="shared" si="4"/>
        <v>519</v>
      </c>
      <c r="H9" s="7"/>
      <c r="I9" s="7"/>
      <c r="J9" s="7"/>
      <c r="K9" s="7"/>
      <c r="L9" s="7"/>
      <c r="M9" s="7"/>
      <c r="N9" s="6">
        <f t="shared" si="0"/>
        <v>0</v>
      </c>
      <c r="O9" s="11">
        <f t="shared" si="1"/>
        <v>519</v>
      </c>
      <c r="P9" s="14"/>
      <c r="Q9" s="14"/>
      <c r="R9" s="14"/>
      <c r="S9" s="14"/>
      <c r="T9" s="14"/>
      <c r="U9" s="14"/>
      <c r="V9" s="14"/>
      <c r="W9" s="14"/>
      <c r="X9" s="14"/>
      <c r="Y9" s="14"/>
      <c r="Z9" s="14"/>
      <c r="AA9" s="14"/>
      <c r="AB9" s="14"/>
      <c r="AC9" s="14"/>
      <c r="AD9" s="13">
        <f t="shared" si="5"/>
        <v>0</v>
      </c>
      <c r="AE9" s="15">
        <f t="shared" si="2"/>
        <v>519</v>
      </c>
      <c r="AF9" s="7">
        <f t="shared" si="3"/>
        <v>519</v>
      </c>
      <c r="AG9" s="13">
        <f t="shared" si="6"/>
        <v>0</v>
      </c>
    </row>
    <row r="10" spans="1:33" ht="15.75" x14ac:dyDescent="0.25">
      <c r="A10" s="20" t="s">
        <v>38</v>
      </c>
      <c r="B10" s="21">
        <v>40</v>
      </c>
      <c r="C10" s="8">
        <v>2</v>
      </c>
      <c r="D10" s="8">
        <v>27</v>
      </c>
      <c r="E10" s="12"/>
      <c r="F10" s="1">
        <f>'24.6'!AF10</f>
        <v>107</v>
      </c>
      <c r="G10" s="22">
        <f t="shared" si="4"/>
        <v>107</v>
      </c>
      <c r="H10" s="7"/>
      <c r="I10" s="7"/>
      <c r="J10" s="7"/>
      <c r="K10" s="7"/>
      <c r="L10" s="7"/>
      <c r="M10" s="7"/>
      <c r="N10" s="6">
        <f t="shared" si="0"/>
        <v>0</v>
      </c>
      <c r="O10" s="11">
        <f t="shared" si="1"/>
        <v>107</v>
      </c>
      <c r="P10" s="14"/>
      <c r="Q10" s="14"/>
      <c r="R10" s="14"/>
      <c r="S10" s="14"/>
      <c r="T10" s="14"/>
      <c r="U10" s="14"/>
      <c r="V10" s="14"/>
      <c r="W10" s="14"/>
      <c r="X10" s="14"/>
      <c r="Y10" s="14"/>
      <c r="Z10" s="14"/>
      <c r="AA10" s="14"/>
      <c r="AB10" s="14"/>
      <c r="AC10" s="14"/>
      <c r="AD10" s="13">
        <f t="shared" si="5"/>
        <v>0</v>
      </c>
      <c r="AE10" s="15">
        <f t="shared" si="2"/>
        <v>107</v>
      </c>
      <c r="AF10" s="7">
        <f t="shared" si="3"/>
        <v>107</v>
      </c>
      <c r="AG10" s="13">
        <f t="shared" si="6"/>
        <v>0</v>
      </c>
    </row>
    <row r="11" spans="1:33" ht="15.75" x14ac:dyDescent="0.25">
      <c r="A11" s="20" t="s">
        <v>39</v>
      </c>
      <c r="B11" s="21">
        <v>65</v>
      </c>
      <c r="C11" s="8">
        <v>5</v>
      </c>
      <c r="D11" s="8">
        <v>52</v>
      </c>
      <c r="E11" s="12"/>
      <c r="F11" s="1">
        <f>'24.6'!AF11</f>
        <v>377</v>
      </c>
      <c r="G11" s="22">
        <f t="shared" si="4"/>
        <v>377</v>
      </c>
      <c r="H11" s="7"/>
      <c r="I11" s="7"/>
      <c r="J11" s="7"/>
      <c r="K11" s="7"/>
      <c r="L11" s="7"/>
      <c r="M11" s="7"/>
      <c r="N11" s="6">
        <f t="shared" si="0"/>
        <v>0</v>
      </c>
      <c r="O11" s="11">
        <f t="shared" si="1"/>
        <v>377</v>
      </c>
      <c r="P11" s="14"/>
      <c r="Q11" s="14"/>
      <c r="R11" s="14"/>
      <c r="S11" s="14"/>
      <c r="T11" s="14"/>
      <c r="U11" s="14"/>
      <c r="V11" s="14"/>
      <c r="W11" s="14"/>
      <c r="X11" s="14"/>
      <c r="Y11" s="14"/>
      <c r="Z11" s="14"/>
      <c r="AA11" s="14"/>
      <c r="AB11" s="14"/>
      <c r="AC11" s="14"/>
      <c r="AD11" s="13">
        <f t="shared" si="5"/>
        <v>0</v>
      </c>
      <c r="AE11" s="15">
        <f t="shared" si="2"/>
        <v>377</v>
      </c>
      <c r="AF11" s="7">
        <f t="shared" si="3"/>
        <v>377</v>
      </c>
      <c r="AG11" s="13">
        <f t="shared" si="6"/>
        <v>0</v>
      </c>
    </row>
    <row r="12" spans="1:33" ht="15.75" x14ac:dyDescent="0.25">
      <c r="A12" s="20" t="s">
        <v>40</v>
      </c>
      <c r="B12" s="21">
        <v>100</v>
      </c>
      <c r="C12" s="8">
        <v>2</v>
      </c>
      <c r="D12" s="8">
        <v>86</v>
      </c>
      <c r="E12" s="12"/>
      <c r="F12" s="1">
        <f>'24.6'!AF12</f>
        <v>286</v>
      </c>
      <c r="G12" s="22">
        <f t="shared" si="4"/>
        <v>286</v>
      </c>
      <c r="H12" s="7"/>
      <c r="I12" s="7"/>
      <c r="J12" s="7"/>
      <c r="K12" s="7"/>
      <c r="L12" s="7"/>
      <c r="M12" s="7"/>
      <c r="N12" s="6">
        <f t="shared" si="0"/>
        <v>0</v>
      </c>
      <c r="O12" s="11">
        <f t="shared" si="1"/>
        <v>286</v>
      </c>
      <c r="P12" s="14"/>
      <c r="Q12" s="14"/>
      <c r="R12" s="14"/>
      <c r="S12" s="14"/>
      <c r="T12" s="14"/>
      <c r="U12" s="14"/>
      <c r="V12" s="14"/>
      <c r="W12" s="14"/>
      <c r="X12" s="14"/>
      <c r="Y12" s="14"/>
      <c r="Z12" s="14"/>
      <c r="AA12" s="14"/>
      <c r="AB12" s="14"/>
      <c r="AC12" s="14"/>
      <c r="AD12" s="13">
        <f t="shared" si="5"/>
        <v>0</v>
      </c>
      <c r="AE12" s="15">
        <f t="shared" si="2"/>
        <v>286</v>
      </c>
      <c r="AF12" s="7">
        <f t="shared" si="3"/>
        <v>286</v>
      </c>
      <c r="AG12" s="13">
        <f t="shared" si="6"/>
        <v>0</v>
      </c>
    </row>
    <row r="13" spans="1:33" ht="15.75" x14ac:dyDescent="0.25">
      <c r="A13" s="20" t="s">
        <v>41</v>
      </c>
      <c r="B13" s="21">
        <v>0</v>
      </c>
      <c r="C13" s="10"/>
      <c r="D13" s="10"/>
      <c r="E13" s="12"/>
      <c r="F13" s="1">
        <f>'24.6'!AF13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2</v>
      </c>
      <c r="D14" s="10">
        <v>17</v>
      </c>
      <c r="E14" s="12"/>
      <c r="F14" s="1">
        <f>'24.6'!AF14</f>
        <v>113</v>
      </c>
      <c r="G14" s="22">
        <f t="shared" si="4"/>
        <v>113</v>
      </c>
      <c r="H14" s="7"/>
      <c r="I14" s="7"/>
      <c r="J14" s="7"/>
      <c r="K14" s="7"/>
      <c r="L14" s="7"/>
      <c r="M14" s="7"/>
      <c r="N14" s="6">
        <f t="shared" si="0"/>
        <v>0</v>
      </c>
      <c r="O14" s="11">
        <f t="shared" si="1"/>
        <v>113</v>
      </c>
      <c r="P14" s="14"/>
      <c r="Q14" s="14"/>
      <c r="R14" s="14"/>
      <c r="S14" s="14"/>
      <c r="T14" s="14"/>
      <c r="U14" s="14"/>
      <c r="V14" s="14"/>
      <c r="W14" s="14"/>
      <c r="X14" s="14"/>
      <c r="Y14" s="14"/>
      <c r="Z14" s="14"/>
      <c r="AA14" s="14"/>
      <c r="AB14" s="14"/>
      <c r="AC14" s="14"/>
      <c r="AD14" s="13">
        <f t="shared" si="5"/>
        <v>0</v>
      </c>
      <c r="AE14" s="15">
        <f t="shared" si="2"/>
        <v>113</v>
      </c>
      <c r="AF14" s="7">
        <f t="shared" si="3"/>
        <v>113</v>
      </c>
      <c r="AG14" s="13">
        <f t="shared" si="6"/>
        <v>0</v>
      </c>
    </row>
    <row r="15" spans="1:33" ht="15.75" x14ac:dyDescent="0.25">
      <c r="A15" s="20" t="s">
        <v>43</v>
      </c>
      <c r="B15" s="21">
        <v>85</v>
      </c>
      <c r="C15" s="10">
        <v>2</v>
      </c>
      <c r="D15" s="10">
        <v>135</v>
      </c>
      <c r="E15" s="12"/>
      <c r="F15" s="1">
        <f>'24.6'!AF15</f>
        <v>305</v>
      </c>
      <c r="G15" s="22">
        <f t="shared" si="4"/>
        <v>305</v>
      </c>
      <c r="H15" s="7"/>
      <c r="I15" s="7"/>
      <c r="J15" s="7"/>
      <c r="K15" s="7"/>
      <c r="L15" s="7"/>
      <c r="M15" s="7"/>
      <c r="N15" s="6">
        <f t="shared" si="0"/>
        <v>0</v>
      </c>
      <c r="O15" s="11">
        <f t="shared" si="1"/>
        <v>305</v>
      </c>
      <c r="P15" s="14"/>
      <c r="Q15" s="14"/>
      <c r="R15" s="14"/>
      <c r="S15" s="14"/>
      <c r="T15" s="14"/>
      <c r="U15" s="14"/>
      <c r="V15" s="14"/>
      <c r="W15" s="14"/>
      <c r="X15" s="14"/>
      <c r="Y15" s="14"/>
      <c r="Z15" s="14"/>
      <c r="AA15" s="14"/>
      <c r="AB15" s="14"/>
      <c r="AC15" s="14"/>
      <c r="AD15" s="13">
        <f t="shared" si="5"/>
        <v>0</v>
      </c>
      <c r="AE15" s="15">
        <f t="shared" si="2"/>
        <v>305</v>
      </c>
      <c r="AF15" s="7">
        <f t="shared" si="3"/>
        <v>305</v>
      </c>
      <c r="AG15" s="13">
        <f t="shared" si="6"/>
        <v>0</v>
      </c>
    </row>
    <row r="16" spans="1:33" ht="15.75" x14ac:dyDescent="0.25">
      <c r="A16" s="20" t="s">
        <v>44</v>
      </c>
      <c r="B16" s="21">
        <v>50</v>
      </c>
      <c r="C16" s="10">
        <v>2</v>
      </c>
      <c r="D16" s="10">
        <v>110</v>
      </c>
      <c r="E16" s="12"/>
      <c r="F16" s="1">
        <f>'24.6'!AF16</f>
        <v>210</v>
      </c>
      <c r="G16" s="22">
        <f t="shared" si="4"/>
        <v>210</v>
      </c>
      <c r="H16" s="7"/>
      <c r="I16" s="7"/>
      <c r="J16" s="7"/>
      <c r="K16" s="7"/>
      <c r="L16" s="7"/>
      <c r="M16" s="7"/>
      <c r="N16" s="6">
        <f t="shared" si="0"/>
        <v>0</v>
      </c>
      <c r="O16" s="11">
        <f t="shared" si="1"/>
        <v>210</v>
      </c>
      <c r="P16" s="14"/>
      <c r="Q16" s="14"/>
      <c r="R16" s="14"/>
      <c r="S16" s="14"/>
      <c r="T16" s="14"/>
      <c r="U16" s="14"/>
      <c r="V16" s="14"/>
      <c r="W16" s="14"/>
      <c r="X16" s="14"/>
      <c r="Y16" s="14"/>
      <c r="Z16" s="14"/>
      <c r="AA16" s="14"/>
      <c r="AB16" s="14"/>
      <c r="AC16" s="14"/>
      <c r="AD16" s="13">
        <f t="shared" si="5"/>
        <v>0</v>
      </c>
      <c r="AE16" s="15">
        <f t="shared" si="2"/>
        <v>210</v>
      </c>
      <c r="AF16" s="7">
        <f t="shared" si="3"/>
        <v>210</v>
      </c>
      <c r="AG16" s="13">
        <f t="shared" si="6"/>
        <v>0</v>
      </c>
    </row>
    <row r="17" spans="1:33" ht="15.75" x14ac:dyDescent="0.25">
      <c r="A17" s="20" t="s">
        <v>45</v>
      </c>
      <c r="B17" s="21">
        <v>50</v>
      </c>
      <c r="C17" s="10">
        <v>3</v>
      </c>
      <c r="D17" s="10">
        <v>84</v>
      </c>
      <c r="E17" s="12"/>
      <c r="F17" s="1">
        <f>'24.6'!AF17</f>
        <v>234</v>
      </c>
      <c r="G17" s="22">
        <f t="shared" si="4"/>
        <v>234</v>
      </c>
      <c r="H17" s="7"/>
      <c r="I17" s="7"/>
      <c r="J17" s="7"/>
      <c r="K17" s="7"/>
      <c r="L17" s="7"/>
      <c r="M17" s="7"/>
      <c r="N17" s="6">
        <f t="shared" si="0"/>
        <v>0</v>
      </c>
      <c r="O17" s="11">
        <f t="shared" si="1"/>
        <v>234</v>
      </c>
      <c r="P17" s="14"/>
      <c r="Q17" s="14"/>
      <c r="R17" s="14"/>
      <c r="S17" s="14"/>
      <c r="T17" s="14"/>
      <c r="U17" s="14"/>
      <c r="V17" s="14"/>
      <c r="W17" s="14"/>
      <c r="X17" s="14"/>
      <c r="Y17" s="14"/>
      <c r="Z17" s="14"/>
      <c r="AA17" s="14"/>
      <c r="AB17" s="14"/>
      <c r="AC17" s="14"/>
      <c r="AD17" s="13">
        <f t="shared" si="5"/>
        <v>0</v>
      </c>
      <c r="AE17" s="15">
        <f t="shared" si="2"/>
        <v>234</v>
      </c>
      <c r="AF17" s="7">
        <f t="shared" si="3"/>
        <v>234</v>
      </c>
      <c r="AG17" s="13">
        <f t="shared" si="6"/>
        <v>0</v>
      </c>
    </row>
    <row r="18" spans="1:33" ht="15.75" x14ac:dyDescent="0.25">
      <c r="A18" s="20" t="s">
        <v>46</v>
      </c>
      <c r="B18" s="21">
        <v>50</v>
      </c>
      <c r="C18" s="10">
        <v>0</v>
      </c>
      <c r="D18" s="10">
        <v>9</v>
      </c>
      <c r="E18" s="12"/>
      <c r="F18" s="1">
        <f>'24.6'!AF18</f>
        <v>9</v>
      </c>
      <c r="G18" s="22">
        <f t="shared" si="4"/>
        <v>9</v>
      </c>
      <c r="H18" s="7"/>
      <c r="I18" s="7"/>
      <c r="J18" s="7"/>
      <c r="K18" s="7"/>
      <c r="L18" s="7"/>
      <c r="M18" s="7"/>
      <c r="N18" s="6">
        <f t="shared" si="0"/>
        <v>0</v>
      </c>
      <c r="O18" s="11">
        <f t="shared" si="1"/>
        <v>9</v>
      </c>
      <c r="P18" s="14"/>
      <c r="Q18" s="14"/>
      <c r="R18" s="14"/>
      <c r="S18" s="14"/>
      <c r="T18" s="14"/>
      <c r="U18" s="14"/>
      <c r="V18" s="14"/>
      <c r="W18" s="14"/>
      <c r="X18" s="14"/>
      <c r="Y18" s="14"/>
      <c r="Z18" s="14"/>
      <c r="AA18" s="14"/>
      <c r="AB18" s="14"/>
      <c r="AC18" s="14"/>
      <c r="AD18" s="13">
        <f t="shared" si="5"/>
        <v>0</v>
      </c>
      <c r="AE18" s="15">
        <f t="shared" si="2"/>
        <v>9</v>
      </c>
      <c r="AF18" s="7">
        <f t="shared" si="3"/>
        <v>9</v>
      </c>
      <c r="AG18" s="13">
        <f t="shared" si="6"/>
        <v>0</v>
      </c>
    </row>
    <row r="19" spans="1:33" ht="15.75" x14ac:dyDescent="0.25">
      <c r="A19" s="20" t="s">
        <v>25</v>
      </c>
      <c r="B19" s="21">
        <v>50</v>
      </c>
      <c r="C19" s="10">
        <v>1</v>
      </c>
      <c r="D19" s="10">
        <v>4</v>
      </c>
      <c r="E19" s="12"/>
      <c r="F19" s="1">
        <f>'24.6'!AF19</f>
        <v>54</v>
      </c>
      <c r="G19" s="22">
        <f t="shared" si="4"/>
        <v>54</v>
      </c>
      <c r="H19" s="7"/>
      <c r="I19" s="7"/>
      <c r="J19" s="7"/>
      <c r="K19" s="7"/>
      <c r="L19" s="7"/>
      <c r="M19" s="7"/>
      <c r="N19" s="6">
        <f t="shared" si="0"/>
        <v>0</v>
      </c>
      <c r="O19" s="11">
        <f t="shared" si="1"/>
        <v>54</v>
      </c>
      <c r="P19" s="14"/>
      <c r="Q19" s="14"/>
      <c r="R19" s="14"/>
      <c r="S19" s="14"/>
      <c r="T19" s="14"/>
      <c r="U19" s="14"/>
      <c r="V19" s="14"/>
      <c r="W19" s="14"/>
      <c r="X19" s="14"/>
      <c r="Y19" s="14"/>
      <c r="Z19" s="14"/>
      <c r="AA19" s="14"/>
      <c r="AB19" s="14"/>
      <c r="AC19" s="14"/>
      <c r="AD19" s="13">
        <f>SUM(P19:AB19)</f>
        <v>0</v>
      </c>
      <c r="AE19" s="15">
        <f t="shared" ref="AE19:AE24" si="7">O19-AD19</f>
        <v>54</v>
      </c>
      <c r="AF19" s="7">
        <f t="shared" si="3"/>
        <v>54</v>
      </c>
      <c r="AG19" s="13">
        <f t="shared" si="6"/>
        <v>0</v>
      </c>
    </row>
    <row r="20" spans="1:33" ht="15.75" x14ac:dyDescent="0.25">
      <c r="A20" s="20" t="s">
        <v>26</v>
      </c>
      <c r="B20" s="21">
        <v>25</v>
      </c>
      <c r="C20" s="10"/>
      <c r="D20" s="10"/>
      <c r="E20" s="12"/>
      <c r="F20" s="1">
        <f>'24.6'!AF20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2</v>
      </c>
      <c r="D21" s="10">
        <v>16</v>
      </c>
      <c r="E21" s="12"/>
      <c r="F21" s="1">
        <f>'24.6'!AF21</f>
        <v>82</v>
      </c>
      <c r="G21" s="22">
        <f t="shared" si="4"/>
        <v>82</v>
      </c>
      <c r="H21" s="7"/>
      <c r="I21" s="7"/>
      <c r="J21" s="7"/>
      <c r="K21" s="7"/>
      <c r="L21" s="7"/>
      <c r="M21" s="7"/>
      <c r="N21" s="6">
        <f t="shared" si="0"/>
        <v>0</v>
      </c>
      <c r="O21" s="11">
        <f t="shared" si="1"/>
        <v>82</v>
      </c>
      <c r="P21" s="14"/>
      <c r="Q21" s="14"/>
      <c r="R21" s="14"/>
      <c r="S21" s="14"/>
      <c r="T21" s="14"/>
      <c r="U21" s="14"/>
      <c r="V21" s="14"/>
      <c r="W21" s="14"/>
      <c r="X21" s="14"/>
      <c r="Y21" s="14"/>
      <c r="Z21" s="14"/>
      <c r="AA21" s="14"/>
      <c r="AB21" s="14"/>
      <c r="AC21" s="14"/>
      <c r="AD21" s="13">
        <f t="shared" si="5"/>
        <v>0</v>
      </c>
      <c r="AE21" s="15">
        <f t="shared" si="7"/>
        <v>82</v>
      </c>
      <c r="AF21" s="7">
        <f t="shared" si="3"/>
        <v>82</v>
      </c>
      <c r="AG21" s="13">
        <f t="shared" si="6"/>
        <v>0</v>
      </c>
    </row>
    <row r="22" spans="1:33" ht="15.75" x14ac:dyDescent="0.25">
      <c r="A22" s="20" t="s">
        <v>28</v>
      </c>
      <c r="B22" s="21">
        <v>40</v>
      </c>
      <c r="C22" s="10">
        <v>0</v>
      </c>
      <c r="D22" s="10">
        <v>4</v>
      </c>
      <c r="E22" s="12"/>
      <c r="F22" s="1">
        <f>'24.6'!AF22</f>
        <v>4</v>
      </c>
      <c r="G22" s="22">
        <f t="shared" si="4"/>
        <v>4</v>
      </c>
      <c r="H22" s="7"/>
      <c r="I22" s="7"/>
      <c r="J22" s="7"/>
      <c r="K22" s="7"/>
      <c r="L22" s="7"/>
      <c r="M22" s="7"/>
      <c r="N22" s="6">
        <f t="shared" si="0"/>
        <v>0</v>
      </c>
      <c r="O22" s="11">
        <f t="shared" si="1"/>
        <v>4</v>
      </c>
      <c r="P22" s="14"/>
      <c r="Q22" s="14"/>
      <c r="R22" s="14"/>
      <c r="S22" s="14"/>
      <c r="T22" s="14"/>
      <c r="U22" s="14"/>
      <c r="V22" s="14"/>
      <c r="W22" s="14"/>
      <c r="X22" s="14"/>
      <c r="Y22" s="14"/>
      <c r="Z22" s="14"/>
      <c r="AA22" s="14"/>
      <c r="AB22" s="14"/>
      <c r="AC22" s="14"/>
      <c r="AD22" s="13">
        <f t="shared" si="5"/>
        <v>0</v>
      </c>
      <c r="AE22" s="15">
        <f t="shared" si="7"/>
        <v>4</v>
      </c>
      <c r="AF22" s="7">
        <f t="shared" si="3"/>
        <v>4</v>
      </c>
      <c r="AG22" s="13">
        <f t="shared" si="6"/>
        <v>0</v>
      </c>
    </row>
    <row r="23" spans="1:33" ht="15.75" x14ac:dyDescent="0.25">
      <c r="A23" s="20" t="s">
        <v>29</v>
      </c>
      <c r="B23" s="21">
        <v>40</v>
      </c>
      <c r="C23" s="10">
        <v>2</v>
      </c>
      <c r="D23" s="10"/>
      <c r="E23" s="12">
        <v>80</v>
      </c>
      <c r="F23" s="1">
        <f>'24.6'!AF23</f>
        <v>0</v>
      </c>
      <c r="G23" s="22">
        <f t="shared" si="4"/>
        <v>80</v>
      </c>
      <c r="H23" s="7"/>
      <c r="I23" s="7"/>
      <c r="J23" s="7"/>
      <c r="K23" s="7"/>
      <c r="L23" s="7"/>
      <c r="M23" s="7"/>
      <c r="N23" s="6">
        <f t="shared" si="0"/>
        <v>0</v>
      </c>
      <c r="O23" s="11">
        <f t="shared" si="1"/>
        <v>80</v>
      </c>
      <c r="P23" s="14"/>
      <c r="Q23" s="14"/>
      <c r="R23" s="14"/>
      <c r="S23" s="14"/>
      <c r="T23" s="14"/>
      <c r="U23" s="14"/>
      <c r="V23" s="14"/>
      <c r="W23" s="14"/>
      <c r="X23" s="14"/>
      <c r="Y23" s="14"/>
      <c r="Z23" s="14"/>
      <c r="AA23" s="14"/>
      <c r="AB23" s="14"/>
      <c r="AC23" s="14"/>
      <c r="AD23" s="13">
        <f t="shared" si="5"/>
        <v>0</v>
      </c>
      <c r="AE23" s="15">
        <f t="shared" si="7"/>
        <v>80</v>
      </c>
      <c r="AF23" s="7">
        <f t="shared" si="3"/>
        <v>80</v>
      </c>
      <c r="AG23" s="13">
        <f t="shared" si="6"/>
        <v>0</v>
      </c>
    </row>
    <row r="24" spans="1:33" ht="15.75" x14ac:dyDescent="0.25">
      <c r="A24" s="20" t="s">
        <v>30</v>
      </c>
      <c r="B24" s="21">
        <v>50</v>
      </c>
      <c r="C24" s="10">
        <v>14</v>
      </c>
      <c r="D24" s="10">
        <v>29</v>
      </c>
      <c r="E24" s="12"/>
      <c r="F24" s="1">
        <f>'24.6'!AF24</f>
        <v>729</v>
      </c>
      <c r="G24" s="22">
        <f t="shared" si="4"/>
        <v>729</v>
      </c>
      <c r="H24" s="7"/>
      <c r="I24" s="7"/>
      <c r="J24" s="7"/>
      <c r="K24" s="7"/>
      <c r="L24" s="7"/>
      <c r="M24" s="7"/>
      <c r="N24" s="6">
        <f t="shared" si="0"/>
        <v>0</v>
      </c>
      <c r="O24" s="11">
        <f t="shared" si="1"/>
        <v>729</v>
      </c>
      <c r="P24" s="14"/>
      <c r="Q24" s="14"/>
      <c r="R24" s="14"/>
      <c r="S24" s="14"/>
      <c r="T24" s="14"/>
      <c r="U24" s="14"/>
      <c r="V24" s="14"/>
      <c r="W24" s="14"/>
      <c r="X24" s="14"/>
      <c r="Y24" s="14"/>
      <c r="Z24" s="14"/>
      <c r="AA24" s="14"/>
      <c r="AB24" s="14"/>
      <c r="AC24" s="14"/>
      <c r="AD24" s="13">
        <f t="shared" si="5"/>
        <v>0</v>
      </c>
      <c r="AE24" s="15">
        <f t="shared" si="7"/>
        <v>729</v>
      </c>
      <c r="AF24" s="7">
        <f t="shared" si="3"/>
        <v>729</v>
      </c>
      <c r="AG24" s="13">
        <f t="shared" si="6"/>
        <v>0</v>
      </c>
    </row>
    <row r="25" spans="1:33" x14ac:dyDescent="0.25">
      <c r="E25" s="19">
        <f>SUM(E3:E24)</f>
        <v>80</v>
      </c>
      <c r="F25" s="19">
        <f>SUM(F3:F24)</f>
        <v>6537</v>
      </c>
      <c r="G25" s="19">
        <f t="shared" ref="G25:AG25" si="8">SUM(G3:G24)</f>
        <v>6617</v>
      </c>
      <c r="H25" s="19">
        <f>SUM(H3:H24)</f>
        <v>0</v>
      </c>
      <c r="I25" s="19"/>
      <c r="J25" s="19">
        <f t="shared" si="8"/>
        <v>0</v>
      </c>
      <c r="K25" s="19">
        <f t="shared" si="8"/>
        <v>0</v>
      </c>
      <c r="L25" s="19">
        <f t="shared" si="8"/>
        <v>0</v>
      </c>
      <c r="M25" s="19">
        <f t="shared" si="8"/>
        <v>0</v>
      </c>
      <c r="N25" s="19">
        <f>SUM(N3:N24)</f>
        <v>0</v>
      </c>
      <c r="O25" s="19">
        <f t="shared" si="8"/>
        <v>6617</v>
      </c>
      <c r="P25" s="19">
        <f t="shared" si="8"/>
        <v>0</v>
      </c>
      <c r="Q25" s="19">
        <f t="shared" si="8"/>
        <v>0</v>
      </c>
      <c r="R25" s="19">
        <f t="shared" si="8"/>
        <v>0</v>
      </c>
      <c r="S25" s="19">
        <f t="shared" si="8"/>
        <v>0</v>
      </c>
      <c r="T25" s="19">
        <f t="shared" si="8"/>
        <v>0</v>
      </c>
      <c r="U25" s="19">
        <f t="shared" si="8"/>
        <v>0</v>
      </c>
      <c r="V25" s="19"/>
      <c r="W25" s="19"/>
      <c r="X25" s="19"/>
      <c r="Y25" s="19"/>
      <c r="Z25" s="19">
        <f>SUM(Z3:Z24)</f>
        <v>0</v>
      </c>
      <c r="AA25" s="19">
        <f t="shared" si="8"/>
        <v>0</v>
      </c>
      <c r="AB25" s="19"/>
      <c r="AC25" s="19">
        <f t="shared" si="8"/>
        <v>0</v>
      </c>
      <c r="AD25" s="19">
        <f t="shared" si="8"/>
        <v>0</v>
      </c>
      <c r="AE25" s="19">
        <f t="shared" si="8"/>
        <v>6617</v>
      </c>
      <c r="AF25" s="19">
        <f t="shared" si="8"/>
        <v>6617</v>
      </c>
      <c r="AG25" s="19">
        <f t="shared" si="8"/>
        <v>0</v>
      </c>
    </row>
    <row r="28" spans="1:33" x14ac:dyDescent="0.25">
      <c r="N28" t="s">
        <v>8</v>
      </c>
      <c r="P28" s="18"/>
      <c r="Q28" s="18"/>
      <c r="R28" s="18"/>
      <c r="S28" s="18"/>
      <c r="T28" s="18"/>
    </row>
  </sheetData>
  <mergeCells count="14">
    <mergeCell ref="AC1:AC2"/>
    <mergeCell ref="AD1:AD2"/>
    <mergeCell ref="AE1:AE2"/>
    <mergeCell ref="AF1:AF2"/>
    <mergeCell ref="AG1:AG2"/>
    <mergeCell ref="F1:F2"/>
    <mergeCell ref="G1:G2"/>
    <mergeCell ref="N1:N2"/>
    <mergeCell ref="O1:O2"/>
    <mergeCell ref="A1:A2"/>
    <mergeCell ref="B1:B2"/>
    <mergeCell ref="C1:C2"/>
    <mergeCell ref="D1:D2"/>
    <mergeCell ref="E1:E2"/>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workbookViewId="0">
      <pane xSplit="1" ySplit="2" topLeftCell="S6" activePane="bottomRight" state="frozen"/>
      <selection pane="topRight" activeCell="B1" sqref="B1"/>
      <selection pane="bottomLeft" activeCell="A3" sqref="A3"/>
      <selection pane="bottomRight" activeCell="P3" sqref="P3:AC24"/>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11.85546875" customWidth="1"/>
    <col min="6" max="7" width="9.85546875" customWidth="1"/>
    <col min="14" max="14" width="12.7109375" customWidth="1"/>
    <col min="15" max="15" width="16.42578125" customWidth="1"/>
    <col min="16" max="29" width="10.85546875" customWidth="1"/>
    <col min="30" max="30" width="12.28515625" bestFit="1" customWidth="1"/>
    <col min="31" max="31" width="10.85546875" customWidth="1"/>
    <col min="32" max="32" width="15.5703125" customWidth="1"/>
    <col min="33" max="33" width="10.85546875" customWidth="1"/>
  </cols>
  <sheetData>
    <row r="1" spans="1:33" x14ac:dyDescent="0.25">
      <c r="A1" s="295" t="s">
        <v>0</v>
      </c>
      <c r="B1" s="297" t="s">
        <v>21</v>
      </c>
      <c r="C1" s="297" t="s">
        <v>19</v>
      </c>
      <c r="D1" s="295" t="s">
        <v>20</v>
      </c>
      <c r="E1" s="310" t="s">
        <v>12</v>
      </c>
      <c r="F1" s="310" t="s">
        <v>5</v>
      </c>
      <c r="G1" s="303" t="s">
        <v>17</v>
      </c>
      <c r="H1" s="3" t="s">
        <v>3</v>
      </c>
      <c r="I1" s="3"/>
      <c r="J1" s="3"/>
      <c r="K1" s="23"/>
      <c r="L1" s="3"/>
      <c r="M1" s="3"/>
      <c r="N1" s="299" t="s">
        <v>6</v>
      </c>
      <c r="O1" s="301" t="s">
        <v>4</v>
      </c>
      <c r="P1" s="5" t="s">
        <v>47</v>
      </c>
      <c r="Q1" s="5" t="s">
        <v>16</v>
      </c>
      <c r="R1" s="5" t="s">
        <v>11</v>
      </c>
      <c r="S1" s="5" t="s">
        <v>13</v>
      </c>
      <c r="T1" s="5" t="s">
        <v>9</v>
      </c>
      <c r="U1" s="5" t="s">
        <v>14</v>
      </c>
      <c r="V1" s="5" t="s">
        <v>47</v>
      </c>
      <c r="W1" s="5" t="s">
        <v>16</v>
      </c>
      <c r="X1" s="5" t="s">
        <v>11</v>
      </c>
      <c r="Y1" s="5" t="s">
        <v>13</v>
      </c>
      <c r="Z1" s="5" t="s">
        <v>9</v>
      </c>
      <c r="AA1" s="5" t="s">
        <v>14</v>
      </c>
      <c r="AB1" s="4"/>
      <c r="AC1" s="295" t="s">
        <v>18</v>
      </c>
      <c r="AD1" s="308" t="s">
        <v>10</v>
      </c>
      <c r="AE1" s="308" t="s">
        <v>51</v>
      </c>
      <c r="AF1" s="304" t="s">
        <v>22</v>
      </c>
      <c r="AG1" s="306" t="s">
        <v>23</v>
      </c>
    </row>
    <row r="2" spans="1:33" x14ac:dyDescent="0.25">
      <c r="A2" s="296"/>
      <c r="B2" s="298"/>
      <c r="C2" s="298"/>
      <c r="D2" s="296"/>
      <c r="E2" s="311"/>
      <c r="F2" s="311"/>
      <c r="G2" s="303"/>
      <c r="H2" s="17" t="s">
        <v>24</v>
      </c>
      <c r="I2" s="17" t="s">
        <v>50</v>
      </c>
      <c r="J2" s="17" t="s">
        <v>15</v>
      </c>
      <c r="K2" s="17" t="s">
        <v>1</v>
      </c>
      <c r="L2" s="2" t="s">
        <v>2</v>
      </c>
      <c r="M2" s="2" t="s">
        <v>7</v>
      </c>
      <c r="N2" s="300"/>
      <c r="O2" s="302"/>
      <c r="P2" s="4" t="s">
        <v>48</v>
      </c>
      <c r="Q2" s="4" t="s">
        <v>48</v>
      </c>
      <c r="R2" s="4" t="s">
        <v>48</v>
      </c>
      <c r="S2" s="4" t="s">
        <v>48</v>
      </c>
      <c r="T2" s="4" t="s">
        <v>48</v>
      </c>
      <c r="U2" s="4" t="s">
        <v>48</v>
      </c>
      <c r="V2" s="4" t="s">
        <v>49</v>
      </c>
      <c r="W2" s="4" t="s">
        <v>49</v>
      </c>
      <c r="X2" s="4" t="s">
        <v>49</v>
      </c>
      <c r="Y2" s="4" t="s">
        <v>49</v>
      </c>
      <c r="Z2" s="4" t="s">
        <v>49</v>
      </c>
      <c r="AA2" s="4" t="s">
        <v>49</v>
      </c>
      <c r="AB2" s="16"/>
      <c r="AC2" s="296"/>
      <c r="AD2" s="309"/>
      <c r="AE2" s="309"/>
      <c r="AF2" s="305"/>
      <c r="AG2" s="307"/>
    </row>
    <row r="3" spans="1:33" ht="15.75" x14ac:dyDescent="0.25">
      <c r="A3" s="20" t="s">
        <v>31</v>
      </c>
      <c r="B3" s="21">
        <v>33</v>
      </c>
      <c r="C3" s="9">
        <v>34</v>
      </c>
      <c r="D3" s="9">
        <v>27</v>
      </c>
      <c r="E3" s="12"/>
      <c r="F3" s="1">
        <f>'25.6'!AF3</f>
        <v>1419</v>
      </c>
      <c r="G3" s="22">
        <f>SUM(E3:F3)</f>
        <v>1419</v>
      </c>
      <c r="H3" s="7">
        <v>54</v>
      </c>
      <c r="I3" s="7"/>
      <c r="J3" s="7"/>
      <c r="K3" s="7">
        <v>50</v>
      </c>
      <c r="L3" s="7">
        <v>17</v>
      </c>
      <c r="M3" s="7"/>
      <c r="N3" s="6">
        <f t="shared" ref="N3:N24" si="0">SUBTOTAL(9,H3:M3)</f>
        <v>121</v>
      </c>
      <c r="O3" s="11">
        <f t="shared" ref="O3:O24" si="1">G3-N3</f>
        <v>1298</v>
      </c>
      <c r="P3" s="14"/>
      <c r="Q3" s="14">
        <v>32</v>
      </c>
      <c r="R3" s="14"/>
      <c r="S3" s="14">
        <v>5</v>
      </c>
      <c r="T3" s="14"/>
      <c r="U3" s="14"/>
      <c r="V3" s="14">
        <v>33</v>
      </c>
      <c r="W3" s="14"/>
      <c r="X3" s="14">
        <v>14</v>
      </c>
      <c r="Y3" s="14"/>
      <c r="Z3" s="14">
        <v>29</v>
      </c>
      <c r="AA3" s="14">
        <v>33</v>
      </c>
      <c r="AB3" s="14"/>
      <c r="AC3" s="14">
        <v>3</v>
      </c>
      <c r="AD3" s="13">
        <f>SUM(P3:AB3)</f>
        <v>146</v>
      </c>
      <c r="AE3" s="15">
        <f t="shared" ref="AE3:AE18" si="2">O3-AD3</f>
        <v>1152</v>
      </c>
      <c r="AF3" s="7">
        <f t="shared" ref="AF3:AF24" si="3">(B3*C3)+D3</f>
        <v>1149</v>
      </c>
      <c r="AG3" s="13">
        <f>AF3+AC3-AE3</f>
        <v>0</v>
      </c>
    </row>
    <row r="4" spans="1:33" ht="15.75" x14ac:dyDescent="0.25">
      <c r="A4" s="20" t="s">
        <v>32</v>
      </c>
      <c r="B4" s="21">
        <v>70</v>
      </c>
      <c r="C4" s="9">
        <v>17</v>
      </c>
      <c r="D4" s="9">
        <v>23</v>
      </c>
      <c r="E4" s="12"/>
      <c r="F4" s="1">
        <f>'25.6'!AF4</f>
        <v>1507</v>
      </c>
      <c r="G4" s="22">
        <f t="shared" ref="G4:G24" si="4">SUM(E4:F4)</f>
        <v>1507</v>
      </c>
      <c r="H4" s="7">
        <v>32</v>
      </c>
      <c r="I4" s="7"/>
      <c r="J4" s="7"/>
      <c r="K4" s="7">
        <v>40</v>
      </c>
      <c r="L4" s="7">
        <v>70</v>
      </c>
      <c r="M4" s="7"/>
      <c r="N4" s="6">
        <f t="shared" si="0"/>
        <v>142</v>
      </c>
      <c r="O4" s="11">
        <f t="shared" si="1"/>
        <v>1365</v>
      </c>
      <c r="P4" s="14"/>
      <c r="Q4" s="14">
        <v>50</v>
      </c>
      <c r="R4" s="14"/>
      <c r="S4" s="14">
        <v>4</v>
      </c>
      <c r="T4" s="14"/>
      <c r="U4" s="14"/>
      <c r="V4" s="14">
        <v>30</v>
      </c>
      <c r="W4" s="14"/>
      <c r="X4" s="14">
        <v>25</v>
      </c>
      <c r="Y4" s="14"/>
      <c r="Z4" s="14">
        <v>16</v>
      </c>
      <c r="AA4" s="14">
        <v>26</v>
      </c>
      <c r="AB4" s="14"/>
      <c r="AC4" s="14">
        <v>1</v>
      </c>
      <c r="AD4" s="13">
        <f t="shared" ref="AD4:AD24" si="5">SUM(P4:AB4)</f>
        <v>151</v>
      </c>
      <c r="AE4" s="15">
        <f t="shared" si="2"/>
        <v>1214</v>
      </c>
      <c r="AF4" s="7">
        <f t="shared" si="3"/>
        <v>1213</v>
      </c>
      <c r="AG4" s="13">
        <f t="shared" ref="AG4:AG24" si="6">AF4+AC4-AE4</f>
        <v>0</v>
      </c>
    </row>
    <row r="5" spans="1:33" ht="15.75" x14ac:dyDescent="0.25">
      <c r="A5" s="20" t="s">
        <v>33</v>
      </c>
      <c r="B5" s="21">
        <v>45</v>
      </c>
      <c r="C5" s="8">
        <v>0</v>
      </c>
      <c r="D5" s="8">
        <v>33</v>
      </c>
      <c r="E5" s="12"/>
      <c r="F5" s="1">
        <f>'25.6'!AF5</f>
        <v>192</v>
      </c>
      <c r="G5" s="22">
        <f t="shared" si="4"/>
        <v>192</v>
      </c>
      <c r="H5" s="7"/>
      <c r="I5" s="7"/>
      <c r="J5" s="7"/>
      <c r="K5" s="7">
        <v>80</v>
      </c>
      <c r="L5" s="7">
        <v>25</v>
      </c>
      <c r="M5" s="7"/>
      <c r="N5" s="6">
        <f t="shared" si="0"/>
        <v>105</v>
      </c>
      <c r="O5" s="11">
        <f t="shared" si="1"/>
        <v>87</v>
      </c>
      <c r="P5" s="14"/>
      <c r="Q5" s="14">
        <v>4</v>
      </c>
      <c r="R5" s="14"/>
      <c r="S5" s="14">
        <v>20</v>
      </c>
      <c r="T5" s="14"/>
      <c r="U5" s="14"/>
      <c r="V5" s="14"/>
      <c r="W5" s="14"/>
      <c r="X5" s="14">
        <v>30</v>
      </c>
      <c r="Y5" s="14"/>
      <c r="Z5" s="14"/>
      <c r="AA5" s="14"/>
      <c r="AB5" s="14"/>
      <c r="AC5" s="14"/>
      <c r="AD5" s="13">
        <f t="shared" si="5"/>
        <v>54</v>
      </c>
      <c r="AE5" s="15">
        <f t="shared" si="2"/>
        <v>33</v>
      </c>
      <c r="AF5" s="7">
        <f t="shared" si="3"/>
        <v>33</v>
      </c>
      <c r="AG5" s="13">
        <f t="shared" si="6"/>
        <v>0</v>
      </c>
    </row>
    <row r="6" spans="1:33" ht="15.75" x14ac:dyDescent="0.25">
      <c r="A6" s="20" t="s">
        <v>34</v>
      </c>
      <c r="B6" s="21">
        <v>90</v>
      </c>
      <c r="C6" s="8">
        <v>2</v>
      </c>
      <c r="D6" s="8">
        <v>78</v>
      </c>
      <c r="E6" s="12"/>
      <c r="F6" s="1">
        <f>'25.6'!AF6</f>
        <v>300</v>
      </c>
      <c r="G6" s="22">
        <f t="shared" si="4"/>
        <v>300</v>
      </c>
      <c r="H6" s="7">
        <v>9</v>
      </c>
      <c r="I6" s="7"/>
      <c r="J6" s="7"/>
      <c r="K6" s="7"/>
      <c r="L6" s="7"/>
      <c r="M6" s="7"/>
      <c r="N6" s="6">
        <f t="shared" si="0"/>
        <v>9</v>
      </c>
      <c r="O6" s="11">
        <f t="shared" si="1"/>
        <v>291</v>
      </c>
      <c r="P6" s="14"/>
      <c r="Q6" s="14">
        <v>6</v>
      </c>
      <c r="R6" s="14"/>
      <c r="S6" s="14"/>
      <c r="T6" s="14"/>
      <c r="U6" s="14"/>
      <c r="V6" s="14">
        <v>2</v>
      </c>
      <c r="W6" s="14"/>
      <c r="X6" s="14">
        <v>4</v>
      </c>
      <c r="Y6" s="14"/>
      <c r="Z6" s="14">
        <v>14</v>
      </c>
      <c r="AA6" s="14">
        <v>7</v>
      </c>
      <c r="AB6" s="14"/>
      <c r="AC6" s="14"/>
      <c r="AD6" s="13">
        <f t="shared" si="5"/>
        <v>33</v>
      </c>
      <c r="AE6" s="15">
        <f t="shared" si="2"/>
        <v>258</v>
      </c>
      <c r="AF6" s="7">
        <f t="shared" si="3"/>
        <v>258</v>
      </c>
      <c r="AG6" s="13">
        <f t="shared" si="6"/>
        <v>0</v>
      </c>
    </row>
    <row r="7" spans="1:33" ht="15.75" x14ac:dyDescent="0.25">
      <c r="A7" s="20" t="s">
        <v>35</v>
      </c>
      <c r="B7" s="21">
        <v>40</v>
      </c>
      <c r="C7" s="8">
        <v>1</v>
      </c>
      <c r="D7" s="8">
        <v>26</v>
      </c>
      <c r="E7" s="12"/>
      <c r="F7" s="1">
        <f>'25.6'!AF7</f>
        <v>66</v>
      </c>
      <c r="G7" s="22">
        <f t="shared" si="4"/>
        <v>66</v>
      </c>
      <c r="H7" s="7"/>
      <c r="I7" s="7"/>
      <c r="J7" s="7"/>
      <c r="K7" s="7"/>
      <c r="L7" s="7"/>
      <c r="M7" s="7"/>
      <c r="N7" s="6">
        <f t="shared" si="0"/>
        <v>0</v>
      </c>
      <c r="O7" s="11">
        <f t="shared" si="1"/>
        <v>66</v>
      </c>
      <c r="P7" s="14"/>
      <c r="Q7" s="14"/>
      <c r="R7" s="14"/>
      <c r="S7" s="14"/>
      <c r="T7" s="14"/>
      <c r="U7" s="14"/>
      <c r="V7" s="14"/>
      <c r="W7" s="14"/>
      <c r="X7" s="14"/>
      <c r="Y7" s="14"/>
      <c r="Z7" s="14"/>
      <c r="AA7" s="14"/>
      <c r="AB7" s="14"/>
      <c r="AC7" s="14"/>
      <c r="AD7" s="13">
        <f t="shared" si="5"/>
        <v>0</v>
      </c>
      <c r="AE7" s="15">
        <f t="shared" si="2"/>
        <v>66</v>
      </c>
      <c r="AF7" s="7">
        <f t="shared" si="3"/>
        <v>66</v>
      </c>
      <c r="AG7" s="13">
        <f t="shared" si="6"/>
        <v>0</v>
      </c>
    </row>
    <row r="8" spans="1:33" ht="15.75" x14ac:dyDescent="0.25">
      <c r="A8" s="20" t="s">
        <v>36</v>
      </c>
      <c r="B8" s="21">
        <v>20</v>
      </c>
      <c r="C8" s="8">
        <v>1</v>
      </c>
      <c r="D8" s="8">
        <v>19</v>
      </c>
      <c r="E8" s="12">
        <v>20</v>
      </c>
      <c r="F8" s="1">
        <f>'25.6'!AF8</f>
        <v>24</v>
      </c>
      <c r="G8" s="22">
        <f t="shared" si="4"/>
        <v>44</v>
      </c>
      <c r="H8" s="7"/>
      <c r="I8" s="7"/>
      <c r="J8" s="7"/>
      <c r="K8" s="7"/>
      <c r="L8" s="7"/>
      <c r="M8" s="7"/>
      <c r="N8" s="6">
        <f t="shared" si="0"/>
        <v>0</v>
      </c>
      <c r="O8" s="11">
        <f t="shared" si="1"/>
        <v>44</v>
      </c>
      <c r="P8" s="14"/>
      <c r="Q8" s="14"/>
      <c r="R8" s="14"/>
      <c r="S8" s="14">
        <v>5</v>
      </c>
      <c r="T8" s="14"/>
      <c r="U8" s="14"/>
      <c r="V8" s="14"/>
      <c r="W8" s="14"/>
      <c r="X8" s="14"/>
      <c r="Y8" s="14"/>
      <c r="Z8" s="14"/>
      <c r="AA8" s="14"/>
      <c r="AB8" s="14"/>
      <c r="AC8" s="14"/>
      <c r="AD8" s="13">
        <f t="shared" si="5"/>
        <v>5</v>
      </c>
      <c r="AE8" s="15">
        <f t="shared" si="2"/>
        <v>39</v>
      </c>
      <c r="AF8" s="7">
        <f t="shared" si="3"/>
        <v>39</v>
      </c>
      <c r="AG8" s="13">
        <f t="shared" si="6"/>
        <v>0</v>
      </c>
    </row>
    <row r="9" spans="1:33" ht="15.75" x14ac:dyDescent="0.25">
      <c r="A9" s="20" t="s">
        <v>37</v>
      </c>
      <c r="B9" s="21">
        <v>120</v>
      </c>
      <c r="C9" s="9">
        <v>3</v>
      </c>
      <c r="D9" s="9">
        <v>95</v>
      </c>
      <c r="E9" s="12"/>
      <c r="F9" s="1">
        <f>'25.6'!AF9</f>
        <v>519</v>
      </c>
      <c r="G9" s="22">
        <f t="shared" si="4"/>
        <v>519</v>
      </c>
      <c r="H9" s="7">
        <v>29</v>
      </c>
      <c r="I9" s="7"/>
      <c r="J9" s="7"/>
      <c r="K9" s="7"/>
      <c r="L9" s="7"/>
      <c r="M9" s="7"/>
      <c r="N9" s="6">
        <f t="shared" si="0"/>
        <v>29</v>
      </c>
      <c r="O9" s="11">
        <f t="shared" si="1"/>
        <v>490</v>
      </c>
      <c r="P9" s="14"/>
      <c r="Q9" s="14">
        <v>8</v>
      </c>
      <c r="R9" s="14"/>
      <c r="S9" s="14"/>
      <c r="T9" s="14"/>
      <c r="U9" s="14"/>
      <c r="V9" s="14">
        <v>7</v>
      </c>
      <c r="W9" s="14"/>
      <c r="X9" s="14">
        <v>4</v>
      </c>
      <c r="Y9" s="14"/>
      <c r="Z9" s="14">
        <v>5</v>
      </c>
      <c r="AA9" s="14">
        <v>11</v>
      </c>
      <c r="AB9" s="14"/>
      <c r="AC9" s="14"/>
      <c r="AD9" s="13">
        <f t="shared" si="5"/>
        <v>35</v>
      </c>
      <c r="AE9" s="15">
        <f t="shared" si="2"/>
        <v>455</v>
      </c>
      <c r="AF9" s="7">
        <f t="shared" si="3"/>
        <v>455</v>
      </c>
      <c r="AG9" s="13">
        <f t="shared" si="6"/>
        <v>0</v>
      </c>
    </row>
    <row r="10" spans="1:33" ht="15.75" x14ac:dyDescent="0.25">
      <c r="A10" s="20" t="s">
        <v>38</v>
      </c>
      <c r="B10" s="21">
        <v>40</v>
      </c>
      <c r="C10" s="8">
        <v>1</v>
      </c>
      <c r="D10" s="8">
        <v>17</v>
      </c>
      <c r="E10" s="12"/>
      <c r="F10" s="1">
        <f>'25.6'!AF10</f>
        <v>107</v>
      </c>
      <c r="G10" s="22">
        <f t="shared" si="4"/>
        <v>107</v>
      </c>
      <c r="H10" s="7"/>
      <c r="I10" s="7"/>
      <c r="J10" s="7"/>
      <c r="K10" s="7">
        <v>40</v>
      </c>
      <c r="L10" s="7"/>
      <c r="M10" s="7"/>
      <c r="N10" s="6">
        <f t="shared" si="0"/>
        <v>40</v>
      </c>
      <c r="O10" s="11">
        <f t="shared" si="1"/>
        <v>67</v>
      </c>
      <c r="P10" s="14"/>
      <c r="Q10" s="14"/>
      <c r="R10" s="14"/>
      <c r="S10" s="14">
        <v>5</v>
      </c>
      <c r="T10" s="14"/>
      <c r="U10" s="14"/>
      <c r="V10" s="14"/>
      <c r="W10" s="14"/>
      <c r="X10" s="14"/>
      <c r="Y10" s="14"/>
      <c r="Z10" s="14"/>
      <c r="AA10" s="14">
        <v>5</v>
      </c>
      <c r="AB10" s="14"/>
      <c r="AC10" s="14"/>
      <c r="AD10" s="13">
        <f t="shared" si="5"/>
        <v>10</v>
      </c>
      <c r="AE10" s="15">
        <f t="shared" si="2"/>
        <v>57</v>
      </c>
      <c r="AF10" s="7">
        <f t="shared" si="3"/>
        <v>57</v>
      </c>
      <c r="AG10" s="13">
        <f t="shared" si="6"/>
        <v>0</v>
      </c>
    </row>
    <row r="11" spans="1:33" ht="15.75" x14ac:dyDescent="0.25">
      <c r="A11" s="20" t="s">
        <v>39</v>
      </c>
      <c r="B11" s="21">
        <v>65</v>
      </c>
      <c r="C11" s="8">
        <v>5</v>
      </c>
      <c r="D11" s="8">
        <v>20</v>
      </c>
      <c r="E11" s="12"/>
      <c r="F11" s="1">
        <f>'25.6'!AF11</f>
        <v>377</v>
      </c>
      <c r="G11" s="22">
        <f t="shared" si="4"/>
        <v>377</v>
      </c>
      <c r="H11" s="7">
        <v>14</v>
      </c>
      <c r="I11" s="7"/>
      <c r="J11" s="7"/>
      <c r="K11" s="7"/>
      <c r="L11" s="7"/>
      <c r="M11" s="7"/>
      <c r="N11" s="6">
        <f t="shared" si="0"/>
        <v>14</v>
      </c>
      <c r="O11" s="11">
        <f t="shared" si="1"/>
        <v>363</v>
      </c>
      <c r="P11" s="14"/>
      <c r="Q11" s="14">
        <v>2</v>
      </c>
      <c r="R11" s="14"/>
      <c r="S11" s="14"/>
      <c r="T11" s="14"/>
      <c r="U11" s="14"/>
      <c r="V11" s="14">
        <v>5</v>
      </c>
      <c r="W11" s="14"/>
      <c r="X11" s="14">
        <v>5</v>
      </c>
      <c r="Y11" s="14"/>
      <c r="Z11" s="14">
        <v>5</v>
      </c>
      <c r="AA11" s="14"/>
      <c r="AB11" s="14"/>
      <c r="AC11" s="14">
        <v>1</v>
      </c>
      <c r="AD11" s="13">
        <f t="shared" si="5"/>
        <v>17</v>
      </c>
      <c r="AE11" s="15">
        <f t="shared" si="2"/>
        <v>346</v>
      </c>
      <c r="AF11" s="7">
        <f t="shared" si="3"/>
        <v>345</v>
      </c>
      <c r="AG11" s="13">
        <f t="shared" si="6"/>
        <v>0</v>
      </c>
    </row>
    <row r="12" spans="1:33" ht="15.75" x14ac:dyDescent="0.25">
      <c r="A12" s="20" t="s">
        <v>40</v>
      </c>
      <c r="B12" s="21">
        <v>100</v>
      </c>
      <c r="C12" s="8">
        <v>3</v>
      </c>
      <c r="D12" s="8">
        <v>52</v>
      </c>
      <c r="E12" s="12">
        <v>200</v>
      </c>
      <c r="F12" s="1">
        <f>'25.6'!AF12</f>
        <v>286</v>
      </c>
      <c r="G12" s="22">
        <f t="shared" si="4"/>
        <v>486</v>
      </c>
      <c r="H12" s="7">
        <v>31</v>
      </c>
      <c r="I12" s="7"/>
      <c r="J12" s="7"/>
      <c r="K12" s="7">
        <v>13</v>
      </c>
      <c r="L12" s="7">
        <v>15</v>
      </c>
      <c r="M12" s="7"/>
      <c r="N12" s="6">
        <f t="shared" si="0"/>
        <v>59</v>
      </c>
      <c r="O12" s="11">
        <f t="shared" si="1"/>
        <v>427</v>
      </c>
      <c r="P12" s="14"/>
      <c r="Q12" s="14">
        <v>15</v>
      </c>
      <c r="R12" s="14"/>
      <c r="S12" s="14">
        <v>16</v>
      </c>
      <c r="T12" s="14"/>
      <c r="U12" s="14"/>
      <c r="V12" s="14">
        <v>15</v>
      </c>
      <c r="W12" s="14"/>
      <c r="X12" s="14">
        <v>8</v>
      </c>
      <c r="Y12" s="14"/>
      <c r="Z12" s="14">
        <v>8</v>
      </c>
      <c r="AA12" s="14">
        <v>13</v>
      </c>
      <c r="AB12" s="14"/>
      <c r="AC12" s="14">
        <v>1</v>
      </c>
      <c r="AD12" s="13">
        <f t="shared" si="5"/>
        <v>75</v>
      </c>
      <c r="AE12" s="15">
        <f t="shared" si="2"/>
        <v>352</v>
      </c>
      <c r="AF12" s="7">
        <f t="shared" si="3"/>
        <v>352</v>
      </c>
      <c r="AG12" s="13">
        <f t="shared" si="6"/>
        <v>1</v>
      </c>
    </row>
    <row r="13" spans="1:33" ht="15.75" x14ac:dyDescent="0.25">
      <c r="A13" s="20" t="s">
        <v>41</v>
      </c>
      <c r="B13" s="21">
        <v>0</v>
      </c>
      <c r="C13" s="10"/>
      <c r="D13" s="10"/>
      <c r="E13" s="12"/>
      <c r="F13" s="1">
        <f>'25.6'!AF13</f>
        <v>0</v>
      </c>
      <c r="G13" s="22">
        <f t="shared" si="4"/>
        <v>0</v>
      </c>
      <c r="H13" s="7"/>
      <c r="I13" s="7"/>
      <c r="J13" s="7"/>
      <c r="K13" s="7"/>
      <c r="L13" s="7"/>
      <c r="M13" s="7"/>
      <c r="N13" s="6">
        <f t="shared" si="0"/>
        <v>0</v>
      </c>
      <c r="O13" s="11">
        <f t="shared" si="1"/>
        <v>0</v>
      </c>
      <c r="P13" s="14"/>
      <c r="Q13" s="14"/>
      <c r="R13" s="14"/>
      <c r="S13" s="14"/>
      <c r="T13" s="14"/>
      <c r="U13" s="14"/>
      <c r="V13" s="14"/>
      <c r="W13" s="14"/>
      <c r="X13" s="14"/>
      <c r="Y13" s="14"/>
      <c r="Z13" s="14"/>
      <c r="AA13" s="14"/>
      <c r="AB13" s="14"/>
      <c r="AC13" s="14"/>
      <c r="AD13" s="13">
        <f t="shared" si="5"/>
        <v>0</v>
      </c>
      <c r="AE13" s="15">
        <f t="shared" si="2"/>
        <v>0</v>
      </c>
      <c r="AF13" s="7">
        <f t="shared" si="3"/>
        <v>0</v>
      </c>
      <c r="AG13" s="13">
        <f t="shared" si="6"/>
        <v>0</v>
      </c>
    </row>
    <row r="14" spans="1:33" ht="15.75" x14ac:dyDescent="0.25">
      <c r="A14" s="20" t="s">
        <v>42</v>
      </c>
      <c r="B14" s="21">
        <v>48</v>
      </c>
      <c r="C14" s="10">
        <v>2</v>
      </c>
      <c r="D14" s="10">
        <v>7</v>
      </c>
      <c r="E14" s="12"/>
      <c r="F14" s="1">
        <f>'25.6'!AF14</f>
        <v>113</v>
      </c>
      <c r="G14" s="22">
        <f t="shared" si="4"/>
        <v>113</v>
      </c>
      <c r="H14" s="7">
        <v>5</v>
      </c>
      <c r="I14" s="7"/>
      <c r="J14" s="7"/>
      <c r="K14" s="7"/>
      <c r="L14" s="7"/>
      <c r="M14" s="7"/>
      <c r="N14" s="6">
        <f t="shared" si="0"/>
        <v>5</v>
      </c>
      <c r="O14" s="11">
        <f t="shared" si="1"/>
        <v>108</v>
      </c>
      <c r="P14" s="14"/>
      <c r="Q14" s="14"/>
      <c r="R14" s="14"/>
      <c r="S14" s="14"/>
      <c r="T14" s="14"/>
      <c r="U14" s="14"/>
      <c r="V14" s="14"/>
      <c r="W14" s="14"/>
      <c r="X14" s="14"/>
      <c r="Y14" s="14"/>
      <c r="Z14" s="14">
        <v>3</v>
      </c>
      <c r="AA14" s="14">
        <v>2</v>
      </c>
      <c r="AB14" s="14"/>
      <c r="AC14" s="14"/>
      <c r="AD14" s="13">
        <f t="shared" si="5"/>
        <v>5</v>
      </c>
      <c r="AE14" s="15">
        <f t="shared" si="2"/>
        <v>103</v>
      </c>
      <c r="AF14" s="7">
        <f t="shared" si="3"/>
        <v>103</v>
      </c>
      <c r="AG14" s="13">
        <f t="shared" si="6"/>
        <v>0</v>
      </c>
    </row>
    <row r="15" spans="1:33" ht="15.75" x14ac:dyDescent="0.25">
      <c r="A15" s="20" t="s">
        <v>43</v>
      </c>
      <c r="B15" s="21">
        <v>85</v>
      </c>
      <c r="C15" s="10">
        <v>2</v>
      </c>
      <c r="D15" s="10">
        <v>117</v>
      </c>
      <c r="E15" s="12"/>
      <c r="F15" s="1">
        <f>'25.6'!AF15</f>
        <v>305</v>
      </c>
      <c r="G15" s="22">
        <f t="shared" si="4"/>
        <v>305</v>
      </c>
      <c r="H15" s="7">
        <v>5</v>
      </c>
      <c r="I15" s="7"/>
      <c r="J15" s="7"/>
      <c r="K15" s="7"/>
      <c r="L15" s="7"/>
      <c r="M15" s="7"/>
      <c r="N15" s="6">
        <f t="shared" si="0"/>
        <v>5</v>
      </c>
      <c r="O15" s="11">
        <f t="shared" si="1"/>
        <v>300</v>
      </c>
      <c r="P15" s="14"/>
      <c r="Q15" s="14"/>
      <c r="R15" s="14"/>
      <c r="S15" s="14"/>
      <c r="T15" s="14"/>
      <c r="U15" s="14"/>
      <c r="V15" s="14"/>
      <c r="W15" s="14"/>
      <c r="X15" s="14">
        <v>5</v>
      </c>
      <c r="Y15" s="14"/>
      <c r="Z15" s="14">
        <v>8</v>
      </c>
      <c r="AA15" s="14"/>
      <c r="AB15" s="14"/>
      <c r="AC15" s="14"/>
      <c r="AD15" s="13">
        <f t="shared" si="5"/>
        <v>13</v>
      </c>
      <c r="AE15" s="15">
        <f t="shared" si="2"/>
        <v>287</v>
      </c>
      <c r="AF15" s="7">
        <f t="shared" si="3"/>
        <v>287</v>
      </c>
      <c r="AG15" s="13">
        <f t="shared" si="6"/>
        <v>0</v>
      </c>
    </row>
    <row r="16" spans="1:33" ht="15.75" x14ac:dyDescent="0.25">
      <c r="A16" s="20" t="s">
        <v>44</v>
      </c>
      <c r="B16" s="21">
        <v>50</v>
      </c>
      <c r="C16" s="10">
        <v>2</v>
      </c>
      <c r="D16" s="10">
        <v>68</v>
      </c>
      <c r="E16" s="12"/>
      <c r="F16" s="1">
        <f>'25.6'!AF16</f>
        <v>210</v>
      </c>
      <c r="G16" s="22">
        <f t="shared" si="4"/>
        <v>210</v>
      </c>
      <c r="H16" s="7">
        <v>22</v>
      </c>
      <c r="I16" s="7"/>
      <c r="J16" s="7"/>
      <c r="K16" s="7"/>
      <c r="L16" s="7"/>
      <c r="M16" s="7"/>
      <c r="N16" s="6">
        <f t="shared" si="0"/>
        <v>22</v>
      </c>
      <c r="O16" s="11">
        <f t="shared" si="1"/>
        <v>188</v>
      </c>
      <c r="P16" s="14"/>
      <c r="Q16" s="14">
        <v>3</v>
      </c>
      <c r="R16" s="14"/>
      <c r="S16" s="14">
        <v>7</v>
      </c>
      <c r="T16" s="14"/>
      <c r="U16" s="14"/>
      <c r="V16" s="14"/>
      <c r="W16" s="14"/>
      <c r="X16" s="14">
        <v>5</v>
      </c>
      <c r="Y16" s="14"/>
      <c r="Z16" s="14"/>
      <c r="AA16" s="14">
        <v>5</v>
      </c>
      <c r="AB16" s="14"/>
      <c r="AC16" s="14"/>
      <c r="AD16" s="13">
        <f t="shared" si="5"/>
        <v>20</v>
      </c>
      <c r="AE16" s="15">
        <f t="shared" si="2"/>
        <v>168</v>
      </c>
      <c r="AF16" s="7">
        <f t="shared" si="3"/>
        <v>168</v>
      </c>
      <c r="AG16" s="13">
        <f t="shared" si="6"/>
        <v>0</v>
      </c>
    </row>
    <row r="17" spans="1:33" ht="15.75" x14ac:dyDescent="0.25">
      <c r="A17" s="20" t="s">
        <v>45</v>
      </c>
      <c r="B17" s="21">
        <v>50</v>
      </c>
      <c r="C17" s="10">
        <v>2</v>
      </c>
      <c r="D17" s="10">
        <v>112</v>
      </c>
      <c r="E17" s="12"/>
      <c r="F17" s="1">
        <f>'25.6'!AF17</f>
        <v>234</v>
      </c>
      <c r="G17" s="22">
        <f t="shared" si="4"/>
        <v>234</v>
      </c>
      <c r="H17" s="7">
        <v>6</v>
      </c>
      <c r="I17" s="7"/>
      <c r="J17" s="7"/>
      <c r="K17" s="7"/>
      <c r="L17" s="7"/>
      <c r="M17" s="7"/>
      <c r="N17" s="6">
        <f t="shared" si="0"/>
        <v>6</v>
      </c>
      <c r="O17" s="11">
        <f t="shared" si="1"/>
        <v>228</v>
      </c>
      <c r="P17" s="14"/>
      <c r="Q17" s="14">
        <v>3</v>
      </c>
      <c r="R17" s="14"/>
      <c r="S17" s="14"/>
      <c r="T17" s="14"/>
      <c r="U17" s="14"/>
      <c r="V17" s="14"/>
      <c r="W17" s="14"/>
      <c r="X17" s="14">
        <v>5</v>
      </c>
      <c r="Y17" s="14"/>
      <c r="Z17" s="14">
        <v>3</v>
      </c>
      <c r="AA17" s="14">
        <v>5</v>
      </c>
      <c r="AB17" s="14"/>
      <c r="AC17" s="14"/>
      <c r="AD17" s="13">
        <f t="shared" si="5"/>
        <v>16</v>
      </c>
      <c r="AE17" s="15">
        <f t="shared" si="2"/>
        <v>212</v>
      </c>
      <c r="AF17" s="7">
        <f t="shared" si="3"/>
        <v>212</v>
      </c>
      <c r="AG17" s="13">
        <f t="shared" si="6"/>
        <v>0</v>
      </c>
    </row>
    <row r="18" spans="1:33" ht="15.75" x14ac:dyDescent="0.25">
      <c r="A18" s="20" t="s">
        <v>46</v>
      </c>
      <c r="B18" s="21">
        <v>50</v>
      </c>
      <c r="C18" s="10">
        <v>0</v>
      </c>
      <c r="D18" s="10"/>
      <c r="E18" s="12"/>
      <c r="F18" s="1">
        <f>'25.6'!AF18</f>
        <v>9</v>
      </c>
      <c r="G18" s="22">
        <f t="shared" si="4"/>
        <v>9</v>
      </c>
      <c r="H18" s="7">
        <v>5</v>
      </c>
      <c r="I18" s="7"/>
      <c r="J18" s="7"/>
      <c r="K18" s="7"/>
      <c r="L18" s="7"/>
      <c r="M18" s="7"/>
      <c r="N18" s="6">
        <f t="shared" si="0"/>
        <v>5</v>
      </c>
      <c r="O18" s="11">
        <f t="shared" si="1"/>
        <v>4</v>
      </c>
      <c r="P18" s="14"/>
      <c r="Q18" s="14"/>
      <c r="R18" s="14"/>
      <c r="S18" s="14"/>
      <c r="T18" s="14"/>
      <c r="U18" s="14"/>
      <c r="V18" s="14">
        <v>4</v>
      </c>
      <c r="W18" s="14"/>
      <c r="X18" s="14"/>
      <c r="Y18" s="14"/>
      <c r="Z18" s="14"/>
      <c r="AA18" s="14"/>
      <c r="AB18" s="14"/>
      <c r="AC18" s="14"/>
      <c r="AD18" s="13">
        <f t="shared" si="5"/>
        <v>4</v>
      </c>
      <c r="AE18" s="15">
        <f t="shared" si="2"/>
        <v>0</v>
      </c>
      <c r="AF18" s="7">
        <f t="shared" si="3"/>
        <v>0</v>
      </c>
      <c r="AG18" s="13">
        <f t="shared" si="6"/>
        <v>0</v>
      </c>
    </row>
    <row r="19" spans="1:33" ht="15.75" x14ac:dyDescent="0.25">
      <c r="A19" s="20" t="s">
        <v>25</v>
      </c>
      <c r="B19" s="21">
        <v>50</v>
      </c>
      <c r="C19" s="10">
        <v>2</v>
      </c>
      <c r="D19" s="10">
        <v>30</v>
      </c>
      <c r="E19" s="12">
        <v>100</v>
      </c>
      <c r="F19" s="1">
        <f>'25.6'!AF19</f>
        <v>54</v>
      </c>
      <c r="G19" s="22">
        <f t="shared" si="4"/>
        <v>154</v>
      </c>
      <c r="H19" s="7"/>
      <c r="I19" s="7"/>
      <c r="J19" s="7"/>
      <c r="K19" s="7"/>
      <c r="L19" s="7">
        <v>10</v>
      </c>
      <c r="M19" s="7"/>
      <c r="N19" s="6">
        <f t="shared" si="0"/>
        <v>10</v>
      </c>
      <c r="O19" s="11">
        <f t="shared" si="1"/>
        <v>144</v>
      </c>
      <c r="P19" s="14"/>
      <c r="Q19" s="14"/>
      <c r="R19" s="14"/>
      <c r="S19" s="14"/>
      <c r="T19" s="14"/>
      <c r="U19" s="14"/>
      <c r="V19" s="14"/>
      <c r="W19" s="14"/>
      <c r="X19" s="14"/>
      <c r="Y19" s="14"/>
      <c r="Z19" s="14">
        <v>10</v>
      </c>
      <c r="AA19" s="14">
        <v>4</v>
      </c>
      <c r="AB19" s="14"/>
      <c r="AC19" s="14"/>
      <c r="AD19" s="13">
        <f>SUM(P19:AB19)</f>
        <v>14</v>
      </c>
      <c r="AE19" s="15">
        <f t="shared" ref="AE19:AE24" si="7">O19-AD19</f>
        <v>130</v>
      </c>
      <c r="AF19" s="7">
        <f t="shared" si="3"/>
        <v>130</v>
      </c>
      <c r="AG19" s="13">
        <f t="shared" si="6"/>
        <v>0</v>
      </c>
    </row>
    <row r="20" spans="1:33" ht="15.75" x14ac:dyDescent="0.25">
      <c r="A20" s="20" t="s">
        <v>26</v>
      </c>
      <c r="B20" s="21">
        <v>25</v>
      </c>
      <c r="C20" s="10"/>
      <c r="D20" s="10"/>
      <c r="E20" s="12"/>
      <c r="F20" s="1">
        <f>'25.6'!AF20</f>
        <v>0</v>
      </c>
      <c r="G20" s="22">
        <f t="shared" si="4"/>
        <v>0</v>
      </c>
      <c r="H20" s="7"/>
      <c r="I20" s="7"/>
      <c r="J20" s="7"/>
      <c r="K20" s="7"/>
      <c r="L20" s="7"/>
      <c r="M20" s="7"/>
      <c r="N20" s="6">
        <f t="shared" si="0"/>
        <v>0</v>
      </c>
      <c r="O20" s="11">
        <f t="shared" si="1"/>
        <v>0</v>
      </c>
      <c r="P20" s="14"/>
      <c r="Q20" s="14"/>
      <c r="R20" s="14"/>
      <c r="S20" s="14"/>
      <c r="T20" s="14"/>
      <c r="U20" s="14"/>
      <c r="V20" s="14"/>
      <c r="W20" s="14"/>
      <c r="X20" s="14"/>
      <c r="Y20" s="14"/>
      <c r="Z20" s="14"/>
      <c r="AA20" s="14"/>
      <c r="AB20" s="14"/>
      <c r="AC20" s="14"/>
      <c r="AD20" s="13">
        <f t="shared" si="5"/>
        <v>0</v>
      </c>
      <c r="AE20" s="15">
        <f t="shared" si="7"/>
        <v>0</v>
      </c>
      <c r="AF20" s="7">
        <f t="shared" si="3"/>
        <v>0</v>
      </c>
      <c r="AG20" s="13">
        <f t="shared" si="6"/>
        <v>0</v>
      </c>
    </row>
    <row r="21" spans="1:33" ht="15.75" x14ac:dyDescent="0.25">
      <c r="A21" s="20" t="s">
        <v>27</v>
      </c>
      <c r="B21" s="21">
        <v>33</v>
      </c>
      <c r="C21" s="10">
        <v>4</v>
      </c>
      <c r="D21" s="10">
        <v>31</v>
      </c>
      <c r="E21" s="12">
        <v>100</v>
      </c>
      <c r="F21" s="1">
        <f>'25.6'!AF21</f>
        <v>82</v>
      </c>
      <c r="G21" s="22">
        <f t="shared" si="4"/>
        <v>182</v>
      </c>
      <c r="H21" s="7"/>
      <c r="I21" s="7"/>
      <c r="J21" s="7"/>
      <c r="K21" s="7"/>
      <c r="L21" s="7">
        <v>10</v>
      </c>
      <c r="M21" s="7"/>
      <c r="N21" s="6">
        <f t="shared" si="0"/>
        <v>10</v>
      </c>
      <c r="O21" s="11">
        <f t="shared" si="1"/>
        <v>172</v>
      </c>
      <c r="P21" s="14"/>
      <c r="Q21" s="14"/>
      <c r="R21" s="14"/>
      <c r="S21" s="14"/>
      <c r="T21" s="14"/>
      <c r="U21" s="14"/>
      <c r="V21" s="14"/>
      <c r="W21" s="14"/>
      <c r="X21" s="14"/>
      <c r="Y21" s="14"/>
      <c r="Z21" s="14">
        <v>8</v>
      </c>
      <c r="AA21" s="14">
        <v>1</v>
      </c>
      <c r="AB21" s="14"/>
      <c r="AC21" s="14"/>
      <c r="AD21" s="13">
        <f t="shared" si="5"/>
        <v>9</v>
      </c>
      <c r="AE21" s="15">
        <f t="shared" si="7"/>
        <v>163</v>
      </c>
      <c r="AF21" s="7">
        <f t="shared" si="3"/>
        <v>163</v>
      </c>
      <c r="AG21" s="13">
        <f t="shared" si="6"/>
        <v>0</v>
      </c>
    </row>
    <row r="22" spans="1:33" ht="15.75" x14ac:dyDescent="0.25">
      <c r="A22" s="20" t="s">
        <v>28</v>
      </c>
      <c r="B22" s="21">
        <v>40</v>
      </c>
      <c r="C22" s="10">
        <v>0</v>
      </c>
      <c r="D22" s="10"/>
      <c r="E22" s="12"/>
      <c r="F22" s="1">
        <f>'25.6'!AF22</f>
        <v>4</v>
      </c>
      <c r="G22" s="22">
        <f t="shared" si="4"/>
        <v>4</v>
      </c>
      <c r="H22" s="7"/>
      <c r="I22" s="7"/>
      <c r="J22" s="7"/>
      <c r="K22" s="7">
        <v>4</v>
      </c>
      <c r="L22" s="7"/>
      <c r="M22" s="7"/>
      <c r="N22" s="6">
        <f t="shared" si="0"/>
        <v>4</v>
      </c>
      <c r="O22" s="11">
        <f t="shared" si="1"/>
        <v>0</v>
      </c>
      <c r="P22" s="14"/>
      <c r="Q22" s="14"/>
      <c r="R22" s="14"/>
      <c r="S22" s="14"/>
      <c r="T22" s="14"/>
      <c r="U22" s="14"/>
      <c r="V22" s="14"/>
      <c r="W22" s="14"/>
      <c r="X22" s="14"/>
      <c r="Y22" s="14"/>
      <c r="Z22" s="14"/>
      <c r="AA22" s="14"/>
      <c r="AB22" s="14"/>
      <c r="AC22" s="14"/>
      <c r="AD22" s="13">
        <f t="shared" si="5"/>
        <v>0</v>
      </c>
      <c r="AE22" s="15">
        <f t="shared" si="7"/>
        <v>0</v>
      </c>
      <c r="AF22" s="7">
        <f t="shared" si="3"/>
        <v>0</v>
      </c>
      <c r="AG22" s="13">
        <f t="shared" si="6"/>
        <v>0</v>
      </c>
    </row>
    <row r="23" spans="1:33" ht="15.75" x14ac:dyDescent="0.25">
      <c r="A23" s="20" t="s">
        <v>29</v>
      </c>
      <c r="B23" s="21">
        <v>40</v>
      </c>
      <c r="C23" s="10">
        <v>1</v>
      </c>
      <c r="D23" s="10">
        <v>29</v>
      </c>
      <c r="E23" s="12"/>
      <c r="F23" s="1">
        <f>'25.6'!AF23</f>
        <v>80</v>
      </c>
      <c r="G23" s="22">
        <f t="shared" si="4"/>
        <v>80</v>
      </c>
      <c r="H23" s="7"/>
      <c r="I23" s="7"/>
      <c r="J23" s="7"/>
      <c r="K23" s="7">
        <v>5</v>
      </c>
      <c r="L23" s="7"/>
      <c r="M23" s="7"/>
      <c r="N23" s="6">
        <f t="shared" si="0"/>
        <v>5</v>
      </c>
      <c r="O23" s="11">
        <f t="shared" si="1"/>
        <v>75</v>
      </c>
      <c r="P23" s="14"/>
      <c r="Q23" s="14"/>
      <c r="R23" s="14"/>
      <c r="S23" s="14">
        <v>5</v>
      </c>
      <c r="T23" s="14"/>
      <c r="U23" s="14"/>
      <c r="V23" s="14"/>
      <c r="W23" s="14"/>
      <c r="X23" s="14"/>
      <c r="Y23" s="14"/>
      <c r="Z23" s="14"/>
      <c r="AA23" s="14">
        <v>1</v>
      </c>
      <c r="AB23" s="14"/>
      <c r="AC23" s="14"/>
      <c r="AD23" s="13">
        <f t="shared" si="5"/>
        <v>6</v>
      </c>
      <c r="AE23" s="15">
        <f t="shared" si="7"/>
        <v>69</v>
      </c>
      <c r="AF23" s="7">
        <f t="shared" si="3"/>
        <v>69</v>
      </c>
      <c r="AG23" s="13">
        <f t="shared" si="6"/>
        <v>0</v>
      </c>
    </row>
    <row r="24" spans="1:33" ht="15.75" x14ac:dyDescent="0.25">
      <c r="A24" s="20" t="s">
        <v>30</v>
      </c>
      <c r="B24" s="21">
        <v>50</v>
      </c>
      <c r="C24" s="10">
        <v>14</v>
      </c>
      <c r="D24" s="10">
        <v>28</v>
      </c>
      <c r="E24" s="12"/>
      <c r="F24" s="1">
        <f>'25.6'!AF24</f>
        <v>729</v>
      </c>
      <c r="G24" s="22">
        <f t="shared" si="4"/>
        <v>729</v>
      </c>
      <c r="H24" s="7"/>
      <c r="I24" s="7"/>
      <c r="J24" s="7"/>
      <c r="K24" s="7"/>
      <c r="L24" s="7"/>
      <c r="M24" s="7"/>
      <c r="N24" s="6">
        <f t="shared" si="0"/>
        <v>0</v>
      </c>
      <c r="O24" s="11">
        <f t="shared" si="1"/>
        <v>729</v>
      </c>
      <c r="P24" s="14"/>
      <c r="Q24" s="14"/>
      <c r="R24" s="14"/>
      <c r="S24" s="14"/>
      <c r="T24" s="14"/>
      <c r="U24" s="14"/>
      <c r="V24" s="14"/>
      <c r="W24" s="14"/>
      <c r="X24" s="14"/>
      <c r="Y24" s="14"/>
      <c r="Z24" s="14"/>
      <c r="AA24" s="14">
        <v>1</v>
      </c>
      <c r="AB24" s="14"/>
      <c r="AC24" s="14"/>
      <c r="AD24" s="13">
        <f t="shared" si="5"/>
        <v>1</v>
      </c>
      <c r="AE24" s="15">
        <f t="shared" si="7"/>
        <v>728</v>
      </c>
      <c r="AF24" s="7">
        <f t="shared" si="3"/>
        <v>728</v>
      </c>
      <c r="AG24" s="13">
        <f t="shared" si="6"/>
        <v>0</v>
      </c>
    </row>
    <row r="25" spans="1:33" x14ac:dyDescent="0.25">
      <c r="E25" s="19">
        <f>SUM(E3:E24)</f>
        <v>420</v>
      </c>
      <c r="F25" s="19">
        <f>SUM(F3:F24)</f>
        <v>6617</v>
      </c>
      <c r="G25" s="19">
        <f t="shared" ref="G25:AG25" si="8">SUM(G3:G24)</f>
        <v>7037</v>
      </c>
      <c r="H25" s="19">
        <f>SUM(H3:H24)</f>
        <v>212</v>
      </c>
      <c r="I25" s="19"/>
      <c r="J25" s="19">
        <f t="shared" si="8"/>
        <v>0</v>
      </c>
      <c r="K25" s="19">
        <f t="shared" si="8"/>
        <v>232</v>
      </c>
      <c r="L25" s="19">
        <f t="shared" si="8"/>
        <v>147</v>
      </c>
      <c r="M25" s="19">
        <f t="shared" si="8"/>
        <v>0</v>
      </c>
      <c r="N25" s="19">
        <f>SUM(N3:N24)</f>
        <v>591</v>
      </c>
      <c r="O25" s="19">
        <f t="shared" si="8"/>
        <v>6446</v>
      </c>
      <c r="P25" s="19">
        <f t="shared" si="8"/>
        <v>0</v>
      </c>
      <c r="Q25" s="19">
        <f t="shared" si="8"/>
        <v>123</v>
      </c>
      <c r="R25" s="19">
        <f t="shared" si="8"/>
        <v>0</v>
      </c>
      <c r="S25" s="19">
        <f t="shared" si="8"/>
        <v>67</v>
      </c>
      <c r="T25" s="19">
        <f t="shared" si="8"/>
        <v>0</v>
      </c>
      <c r="U25" s="19">
        <f t="shared" si="8"/>
        <v>0</v>
      </c>
      <c r="V25" s="19"/>
      <c r="W25" s="19"/>
      <c r="X25" s="19"/>
      <c r="Y25" s="19"/>
      <c r="Z25" s="19">
        <f>SUM(Z3:Z24)</f>
        <v>109</v>
      </c>
      <c r="AA25" s="19">
        <f t="shared" si="8"/>
        <v>114</v>
      </c>
      <c r="AB25" s="19"/>
      <c r="AC25" s="19">
        <f t="shared" si="8"/>
        <v>6</v>
      </c>
      <c r="AD25" s="19">
        <f t="shared" si="8"/>
        <v>614</v>
      </c>
      <c r="AE25" s="19">
        <f t="shared" si="8"/>
        <v>5832</v>
      </c>
      <c r="AF25" s="19">
        <f t="shared" si="8"/>
        <v>5827</v>
      </c>
      <c r="AG25" s="19">
        <f t="shared" si="8"/>
        <v>1</v>
      </c>
    </row>
    <row r="28" spans="1:33" x14ac:dyDescent="0.25">
      <c r="N28" t="s">
        <v>8</v>
      </c>
      <c r="P28" s="18"/>
      <c r="Q28" s="18"/>
      <c r="R28" s="18"/>
      <c r="S28" s="18"/>
      <c r="T28" s="18"/>
    </row>
  </sheetData>
  <mergeCells count="14">
    <mergeCell ref="AF1:AF2"/>
    <mergeCell ref="AG1:AG2"/>
    <mergeCell ref="G1:G2"/>
    <mergeCell ref="N1:N2"/>
    <mergeCell ref="O1:O2"/>
    <mergeCell ref="AC1:AC2"/>
    <mergeCell ref="AD1:AD2"/>
    <mergeCell ref="AE1:AE2"/>
    <mergeCell ref="F1:F2"/>
    <mergeCell ref="A1:A2"/>
    <mergeCell ref="B1:B2"/>
    <mergeCell ref="C1:C2"/>
    <mergeCell ref="D1:D2"/>
    <mergeCell ref="E1:E2"/>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6"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310" t="s">
        <v>12</v>
      </c>
      <c r="G1" s="310"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311"/>
      <c r="G2" s="311"/>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c r="D3" s="9"/>
      <c r="E3" s="9"/>
      <c r="F3" s="12"/>
      <c r="G3" s="1">
        <f>'26.6'!AF3</f>
        <v>1149</v>
      </c>
      <c r="H3" s="22">
        <f>SUM(F3:G3)</f>
        <v>1149</v>
      </c>
      <c r="I3" s="7"/>
      <c r="J3" s="7"/>
      <c r="K3" s="7"/>
      <c r="L3" s="7"/>
      <c r="M3" s="7"/>
      <c r="N3" s="7"/>
      <c r="O3" s="6">
        <f t="shared" ref="O3:O18" si="0">SUBTOTAL(9,I3:N3)</f>
        <v>0</v>
      </c>
      <c r="P3" s="11">
        <f t="shared" ref="P3:P18" si="1">H3-O3</f>
        <v>1149</v>
      </c>
      <c r="Q3" s="14"/>
      <c r="R3" s="14"/>
      <c r="S3" s="14"/>
      <c r="T3" s="14"/>
      <c r="U3" s="14"/>
      <c r="V3" s="14"/>
      <c r="W3" s="14"/>
      <c r="X3" s="14"/>
      <c r="Y3" s="14"/>
      <c r="Z3" s="14"/>
      <c r="AA3" s="14"/>
      <c r="AB3" s="14"/>
      <c r="AC3" s="14"/>
      <c r="AD3" s="14"/>
      <c r="AE3" s="13">
        <f>SUM(Q3:AC3)</f>
        <v>0</v>
      </c>
      <c r="AF3" s="15">
        <f t="shared" ref="AF3:AF18" si="2">P3-AE3</f>
        <v>1149</v>
      </c>
      <c r="AG3" s="7">
        <f>(B3*C3)+D3</f>
        <v>0</v>
      </c>
      <c r="AH3" s="13">
        <f>AG3+AD3-AF3</f>
        <v>-1149</v>
      </c>
    </row>
    <row r="4" spans="1:34" ht="15.75" x14ac:dyDescent="0.25">
      <c r="A4" s="20" t="s">
        <v>32</v>
      </c>
      <c r="B4" s="21">
        <v>70</v>
      </c>
      <c r="C4" s="9"/>
      <c r="D4" s="9"/>
      <c r="E4" s="9"/>
      <c r="F4" s="12"/>
      <c r="G4" s="1">
        <f>'26.6'!AF4</f>
        <v>1213</v>
      </c>
      <c r="H4" s="22">
        <f t="shared" ref="H4:H24" si="3">SUM(F4:G4)</f>
        <v>1213</v>
      </c>
      <c r="I4" s="7"/>
      <c r="J4" s="7"/>
      <c r="K4" s="7"/>
      <c r="L4" s="7"/>
      <c r="M4" s="7"/>
      <c r="N4" s="7"/>
      <c r="O4" s="6">
        <f t="shared" si="0"/>
        <v>0</v>
      </c>
      <c r="P4" s="11">
        <f t="shared" si="1"/>
        <v>1213</v>
      </c>
      <c r="Q4" s="14"/>
      <c r="R4" s="14"/>
      <c r="S4" s="14"/>
      <c r="T4" s="14"/>
      <c r="U4" s="14"/>
      <c r="V4" s="14"/>
      <c r="W4" s="14"/>
      <c r="X4" s="14"/>
      <c r="Y4" s="14"/>
      <c r="Z4" s="14"/>
      <c r="AA4" s="14"/>
      <c r="AB4" s="14"/>
      <c r="AC4" s="14"/>
      <c r="AD4" s="14"/>
      <c r="AE4" s="13">
        <f t="shared" ref="AE4:AE24" si="4">SUM(Q4:AC4)</f>
        <v>0</v>
      </c>
      <c r="AF4" s="15">
        <f t="shared" si="2"/>
        <v>1213</v>
      </c>
      <c r="AG4" s="7">
        <f t="shared" ref="AG4:AG24" si="5">(B4*C4)+D4</f>
        <v>0</v>
      </c>
      <c r="AH4" s="13">
        <f t="shared" ref="AH4:AH24" si="6">AG4+AD4-AF4</f>
        <v>-1213</v>
      </c>
    </row>
    <row r="5" spans="1:34" ht="15.75" x14ac:dyDescent="0.25">
      <c r="A5" s="20" t="s">
        <v>33</v>
      </c>
      <c r="B5" s="21">
        <v>45</v>
      </c>
      <c r="C5" s="8"/>
      <c r="D5" s="8"/>
      <c r="E5" s="8"/>
      <c r="F5" s="12"/>
      <c r="G5" s="1">
        <f>'26.6'!AF5</f>
        <v>33</v>
      </c>
      <c r="H5" s="22">
        <f t="shared" si="3"/>
        <v>33</v>
      </c>
      <c r="I5" s="7"/>
      <c r="J5" s="7"/>
      <c r="K5" s="7"/>
      <c r="L5" s="7"/>
      <c r="M5" s="7"/>
      <c r="N5" s="7"/>
      <c r="O5" s="6">
        <f t="shared" si="0"/>
        <v>0</v>
      </c>
      <c r="P5" s="11">
        <f t="shared" si="1"/>
        <v>33</v>
      </c>
      <c r="Q5" s="14"/>
      <c r="R5" s="14"/>
      <c r="S5" s="14"/>
      <c r="T5" s="14"/>
      <c r="U5" s="14"/>
      <c r="V5" s="14"/>
      <c r="W5" s="14"/>
      <c r="X5" s="14"/>
      <c r="Y5" s="14"/>
      <c r="Z5" s="14"/>
      <c r="AA5" s="14"/>
      <c r="AB5" s="14"/>
      <c r="AC5" s="14"/>
      <c r="AD5" s="14"/>
      <c r="AE5" s="13">
        <f t="shared" si="4"/>
        <v>0</v>
      </c>
      <c r="AF5" s="15">
        <f t="shared" si="2"/>
        <v>33</v>
      </c>
      <c r="AG5" s="7">
        <f t="shared" si="5"/>
        <v>0</v>
      </c>
      <c r="AH5" s="13">
        <f t="shared" si="6"/>
        <v>-33</v>
      </c>
    </row>
    <row r="6" spans="1:34" ht="15.75" x14ac:dyDescent="0.25">
      <c r="A6" s="20" t="s">
        <v>34</v>
      </c>
      <c r="B6" s="21">
        <v>69</v>
      </c>
      <c r="C6" s="8"/>
      <c r="D6" s="8"/>
      <c r="E6" s="8"/>
      <c r="F6" s="12"/>
      <c r="G6" s="1">
        <f>'26.6'!AF6</f>
        <v>258</v>
      </c>
      <c r="H6" s="22">
        <f t="shared" si="3"/>
        <v>258</v>
      </c>
      <c r="I6" s="7"/>
      <c r="J6" s="7"/>
      <c r="K6" s="7"/>
      <c r="L6" s="7"/>
      <c r="M6" s="7"/>
      <c r="N6" s="7"/>
      <c r="O6" s="6">
        <f t="shared" si="0"/>
        <v>0</v>
      </c>
      <c r="P6" s="11">
        <f t="shared" si="1"/>
        <v>258</v>
      </c>
      <c r="Q6" s="14"/>
      <c r="R6" s="14"/>
      <c r="S6" s="14"/>
      <c r="T6" s="14"/>
      <c r="U6" s="14"/>
      <c r="V6" s="14"/>
      <c r="W6" s="14"/>
      <c r="X6" s="14"/>
      <c r="Y6" s="14"/>
      <c r="Z6" s="14"/>
      <c r="AA6" s="14"/>
      <c r="AB6" s="14"/>
      <c r="AC6" s="14"/>
      <c r="AD6" s="14"/>
      <c r="AE6" s="13">
        <f t="shared" si="4"/>
        <v>0</v>
      </c>
      <c r="AF6" s="15">
        <f t="shared" si="2"/>
        <v>258</v>
      </c>
      <c r="AG6" s="7">
        <f t="shared" si="5"/>
        <v>0</v>
      </c>
      <c r="AH6" s="13">
        <f t="shared" si="6"/>
        <v>-258</v>
      </c>
    </row>
    <row r="7" spans="1:34" ht="15.75" x14ac:dyDescent="0.25">
      <c r="A7" s="20" t="s">
        <v>35</v>
      </c>
      <c r="B7" s="21">
        <v>31</v>
      </c>
      <c r="C7" s="8"/>
      <c r="D7" s="8"/>
      <c r="E7" s="8"/>
      <c r="F7" s="12"/>
      <c r="G7" s="1">
        <f>'26.6'!AF7</f>
        <v>66</v>
      </c>
      <c r="H7" s="22">
        <f t="shared" si="3"/>
        <v>66</v>
      </c>
      <c r="I7" s="7"/>
      <c r="J7" s="7"/>
      <c r="K7" s="7"/>
      <c r="L7" s="7"/>
      <c r="M7" s="7"/>
      <c r="N7" s="7"/>
      <c r="O7" s="6">
        <f t="shared" si="0"/>
        <v>0</v>
      </c>
      <c r="P7" s="11">
        <f t="shared" si="1"/>
        <v>66</v>
      </c>
      <c r="Q7" s="14"/>
      <c r="R7" s="14"/>
      <c r="S7" s="14"/>
      <c r="T7" s="14"/>
      <c r="U7" s="14"/>
      <c r="V7" s="14"/>
      <c r="W7" s="14"/>
      <c r="X7" s="14"/>
      <c r="Y7" s="14"/>
      <c r="Z7" s="14"/>
      <c r="AA7" s="14"/>
      <c r="AB7" s="14"/>
      <c r="AC7" s="14"/>
      <c r="AD7" s="14"/>
      <c r="AE7" s="13">
        <f t="shared" si="4"/>
        <v>0</v>
      </c>
      <c r="AF7" s="15">
        <f t="shared" si="2"/>
        <v>66</v>
      </c>
      <c r="AG7" s="7">
        <f t="shared" si="5"/>
        <v>0</v>
      </c>
      <c r="AH7" s="13">
        <f t="shared" si="6"/>
        <v>-66</v>
      </c>
    </row>
    <row r="8" spans="1:34" ht="15.75" x14ac:dyDescent="0.25">
      <c r="A8" s="20" t="s">
        <v>36</v>
      </c>
      <c r="B8" s="21">
        <v>20</v>
      </c>
      <c r="C8" s="8"/>
      <c r="D8" s="8"/>
      <c r="E8" s="8"/>
      <c r="F8" s="12"/>
      <c r="G8" s="1">
        <f>'26.6'!AF8</f>
        <v>39</v>
      </c>
      <c r="H8" s="22">
        <f t="shared" si="3"/>
        <v>39</v>
      </c>
      <c r="I8" s="7"/>
      <c r="J8" s="7"/>
      <c r="K8" s="7"/>
      <c r="L8" s="7"/>
      <c r="M8" s="7"/>
      <c r="N8" s="7"/>
      <c r="O8" s="6">
        <f t="shared" si="0"/>
        <v>0</v>
      </c>
      <c r="P8" s="11">
        <f t="shared" si="1"/>
        <v>39</v>
      </c>
      <c r="Q8" s="14"/>
      <c r="R8" s="14"/>
      <c r="S8" s="14"/>
      <c r="T8" s="14"/>
      <c r="U8" s="14"/>
      <c r="V8" s="14"/>
      <c r="W8" s="14"/>
      <c r="X8" s="14"/>
      <c r="Y8" s="14"/>
      <c r="Z8" s="14"/>
      <c r="AA8" s="14"/>
      <c r="AB8" s="14"/>
      <c r="AC8" s="14"/>
      <c r="AD8" s="14"/>
      <c r="AE8" s="13">
        <f t="shared" si="4"/>
        <v>0</v>
      </c>
      <c r="AF8" s="15">
        <f t="shared" si="2"/>
        <v>39</v>
      </c>
      <c r="AG8" s="7">
        <f t="shared" si="5"/>
        <v>0</v>
      </c>
      <c r="AH8" s="13">
        <f t="shared" si="6"/>
        <v>-39</v>
      </c>
    </row>
    <row r="9" spans="1:34" ht="15.75" x14ac:dyDescent="0.25">
      <c r="A9" s="20" t="s">
        <v>37</v>
      </c>
      <c r="B9" s="21">
        <v>120</v>
      </c>
      <c r="C9" s="9"/>
      <c r="D9" s="9"/>
      <c r="E9" s="9"/>
      <c r="F9" s="12"/>
      <c r="G9" s="1">
        <f>'26.6'!AF9</f>
        <v>455</v>
      </c>
      <c r="H9" s="22">
        <f t="shared" si="3"/>
        <v>455</v>
      </c>
      <c r="I9" s="7"/>
      <c r="J9" s="7"/>
      <c r="K9" s="7"/>
      <c r="L9" s="7"/>
      <c r="M9" s="7"/>
      <c r="N9" s="7"/>
      <c r="O9" s="6">
        <f t="shared" si="0"/>
        <v>0</v>
      </c>
      <c r="P9" s="11">
        <f t="shared" si="1"/>
        <v>455</v>
      </c>
      <c r="Q9" s="14"/>
      <c r="R9" s="14"/>
      <c r="S9" s="14"/>
      <c r="T9" s="14"/>
      <c r="U9" s="14"/>
      <c r="V9" s="14"/>
      <c r="W9" s="14"/>
      <c r="X9" s="14"/>
      <c r="Y9" s="14"/>
      <c r="Z9" s="14"/>
      <c r="AA9" s="14"/>
      <c r="AB9" s="14"/>
      <c r="AC9" s="14"/>
      <c r="AD9" s="14"/>
      <c r="AE9" s="13">
        <f t="shared" si="4"/>
        <v>0</v>
      </c>
      <c r="AF9" s="15">
        <f t="shared" si="2"/>
        <v>455</v>
      </c>
      <c r="AG9" s="7">
        <f t="shared" si="5"/>
        <v>0</v>
      </c>
      <c r="AH9" s="13">
        <f t="shared" si="6"/>
        <v>-455</v>
      </c>
    </row>
    <row r="10" spans="1:34" ht="15.75" x14ac:dyDescent="0.25">
      <c r="A10" s="20" t="s">
        <v>38</v>
      </c>
      <c r="B10" s="21">
        <v>40</v>
      </c>
      <c r="C10" s="8"/>
      <c r="D10" s="8"/>
      <c r="E10" s="8"/>
      <c r="F10" s="12"/>
      <c r="G10" s="1">
        <f>'26.6'!AF10</f>
        <v>57</v>
      </c>
      <c r="H10" s="22">
        <f t="shared" si="3"/>
        <v>57</v>
      </c>
      <c r="I10" s="7"/>
      <c r="J10" s="7"/>
      <c r="K10" s="7"/>
      <c r="L10" s="7"/>
      <c r="M10" s="7"/>
      <c r="N10" s="7"/>
      <c r="O10" s="6">
        <f t="shared" si="0"/>
        <v>0</v>
      </c>
      <c r="P10" s="11">
        <f t="shared" si="1"/>
        <v>57</v>
      </c>
      <c r="Q10" s="14"/>
      <c r="R10" s="14"/>
      <c r="S10" s="14"/>
      <c r="T10" s="14"/>
      <c r="U10" s="14"/>
      <c r="V10" s="14"/>
      <c r="W10" s="14"/>
      <c r="X10" s="14"/>
      <c r="Y10" s="14"/>
      <c r="Z10" s="14"/>
      <c r="AA10" s="14"/>
      <c r="AB10" s="14"/>
      <c r="AC10" s="14"/>
      <c r="AD10" s="14"/>
      <c r="AE10" s="13">
        <f t="shared" si="4"/>
        <v>0</v>
      </c>
      <c r="AF10" s="15">
        <f t="shared" si="2"/>
        <v>57</v>
      </c>
      <c r="AG10" s="7">
        <f t="shared" si="5"/>
        <v>0</v>
      </c>
      <c r="AH10" s="13">
        <f t="shared" si="6"/>
        <v>-57</v>
      </c>
    </row>
    <row r="11" spans="1:34" ht="15.75" x14ac:dyDescent="0.25">
      <c r="A11" s="20" t="s">
        <v>39</v>
      </c>
      <c r="B11" s="21">
        <v>65</v>
      </c>
      <c r="C11" s="8"/>
      <c r="D11" s="8"/>
      <c r="E11" s="8"/>
      <c r="F11" s="12"/>
      <c r="G11" s="1">
        <f>'26.6'!AF11</f>
        <v>345</v>
      </c>
      <c r="H11" s="22">
        <f t="shared" si="3"/>
        <v>345</v>
      </c>
      <c r="I11" s="7"/>
      <c r="J11" s="7"/>
      <c r="K11" s="7"/>
      <c r="L11" s="7"/>
      <c r="M11" s="7"/>
      <c r="N11" s="7"/>
      <c r="O11" s="6">
        <f t="shared" si="0"/>
        <v>0</v>
      </c>
      <c r="P11" s="11">
        <f t="shared" si="1"/>
        <v>345</v>
      </c>
      <c r="Q11" s="14"/>
      <c r="R11" s="14"/>
      <c r="S11" s="14"/>
      <c r="T11" s="14"/>
      <c r="U11" s="14"/>
      <c r="V11" s="14"/>
      <c r="W11" s="14"/>
      <c r="X11" s="14"/>
      <c r="Y11" s="14"/>
      <c r="Z11" s="14"/>
      <c r="AA11" s="14"/>
      <c r="AB11" s="14"/>
      <c r="AC11" s="14"/>
      <c r="AD11" s="14"/>
      <c r="AE11" s="13">
        <f t="shared" si="4"/>
        <v>0</v>
      </c>
      <c r="AF11" s="15">
        <f t="shared" si="2"/>
        <v>345</v>
      </c>
      <c r="AG11" s="7">
        <f t="shared" si="5"/>
        <v>0</v>
      </c>
      <c r="AH11" s="13">
        <f t="shared" si="6"/>
        <v>-345</v>
      </c>
    </row>
    <row r="12" spans="1:34" ht="15.75" x14ac:dyDescent="0.25">
      <c r="A12" s="20" t="s">
        <v>40</v>
      </c>
      <c r="B12" s="21">
        <v>100</v>
      </c>
      <c r="C12" s="8"/>
      <c r="D12" s="8"/>
      <c r="E12" s="8"/>
      <c r="F12" s="12"/>
      <c r="G12" s="1">
        <f>'26.6'!AF12</f>
        <v>352</v>
      </c>
      <c r="H12" s="22">
        <f t="shared" si="3"/>
        <v>352</v>
      </c>
      <c r="I12" s="7"/>
      <c r="J12" s="7"/>
      <c r="K12" s="7"/>
      <c r="L12" s="7"/>
      <c r="M12" s="7"/>
      <c r="N12" s="7"/>
      <c r="O12" s="6">
        <f t="shared" si="0"/>
        <v>0</v>
      </c>
      <c r="P12" s="11">
        <f t="shared" si="1"/>
        <v>352</v>
      </c>
      <c r="Q12" s="14"/>
      <c r="R12" s="14"/>
      <c r="S12" s="14"/>
      <c r="T12" s="14"/>
      <c r="U12" s="14"/>
      <c r="V12" s="14"/>
      <c r="W12" s="14"/>
      <c r="X12" s="14"/>
      <c r="Y12" s="14"/>
      <c r="Z12" s="14"/>
      <c r="AA12" s="14"/>
      <c r="AB12" s="14"/>
      <c r="AC12" s="14"/>
      <c r="AD12" s="14"/>
      <c r="AE12" s="13">
        <f t="shared" si="4"/>
        <v>0</v>
      </c>
      <c r="AF12" s="15">
        <f t="shared" si="2"/>
        <v>352</v>
      </c>
      <c r="AG12" s="7">
        <f t="shared" si="5"/>
        <v>0</v>
      </c>
      <c r="AH12" s="13">
        <f t="shared" si="6"/>
        <v>-352</v>
      </c>
    </row>
    <row r="13" spans="1:34" ht="15.75" x14ac:dyDescent="0.25">
      <c r="A13" s="20" t="s">
        <v>41</v>
      </c>
      <c r="B13" s="21">
        <v>0</v>
      </c>
      <c r="C13" s="10"/>
      <c r="D13" s="10"/>
      <c r="E13" s="10"/>
      <c r="F13" s="12"/>
      <c r="G13" s="1">
        <f>'26.6'!AF13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c r="D14" s="10"/>
      <c r="E14" s="10"/>
      <c r="F14" s="12"/>
      <c r="G14" s="1">
        <f>'26.6'!AF14</f>
        <v>103</v>
      </c>
      <c r="H14" s="22">
        <f t="shared" si="3"/>
        <v>103</v>
      </c>
      <c r="I14" s="7"/>
      <c r="J14" s="7"/>
      <c r="K14" s="7"/>
      <c r="L14" s="7"/>
      <c r="M14" s="7"/>
      <c r="N14" s="7"/>
      <c r="O14" s="6">
        <f t="shared" si="0"/>
        <v>0</v>
      </c>
      <c r="P14" s="11">
        <f t="shared" si="1"/>
        <v>103</v>
      </c>
      <c r="Q14" s="14"/>
      <c r="R14" s="14"/>
      <c r="S14" s="14"/>
      <c r="T14" s="14"/>
      <c r="U14" s="14"/>
      <c r="V14" s="14"/>
      <c r="W14" s="14"/>
      <c r="X14" s="14"/>
      <c r="Y14" s="14"/>
      <c r="Z14" s="14"/>
      <c r="AA14" s="14"/>
      <c r="AB14" s="14"/>
      <c r="AC14" s="14"/>
      <c r="AD14" s="14"/>
      <c r="AE14" s="13">
        <f t="shared" si="4"/>
        <v>0</v>
      </c>
      <c r="AF14" s="15">
        <f t="shared" si="2"/>
        <v>103</v>
      </c>
      <c r="AG14" s="7">
        <f t="shared" si="5"/>
        <v>0</v>
      </c>
      <c r="AH14" s="13">
        <f t="shared" si="6"/>
        <v>-103</v>
      </c>
    </row>
    <row r="15" spans="1:34" ht="15.75" x14ac:dyDescent="0.25">
      <c r="A15" s="20" t="s">
        <v>43</v>
      </c>
      <c r="B15" s="21">
        <v>28</v>
      </c>
      <c r="C15" s="10"/>
      <c r="D15" s="10"/>
      <c r="E15" s="10"/>
      <c r="F15" s="12"/>
      <c r="G15" s="1">
        <f>'26.6'!AF15</f>
        <v>287</v>
      </c>
      <c r="H15" s="22">
        <f t="shared" si="3"/>
        <v>287</v>
      </c>
      <c r="I15" s="7"/>
      <c r="J15" s="7"/>
      <c r="K15" s="7"/>
      <c r="L15" s="7"/>
      <c r="M15" s="7"/>
      <c r="N15" s="7"/>
      <c r="O15" s="6">
        <f t="shared" si="0"/>
        <v>0</v>
      </c>
      <c r="P15" s="11">
        <f t="shared" si="1"/>
        <v>287</v>
      </c>
      <c r="Q15" s="14"/>
      <c r="R15" s="14"/>
      <c r="S15" s="14"/>
      <c r="T15" s="14"/>
      <c r="U15" s="14"/>
      <c r="V15" s="14"/>
      <c r="W15" s="14"/>
      <c r="X15" s="14"/>
      <c r="Y15" s="14"/>
      <c r="Z15" s="14"/>
      <c r="AA15" s="14"/>
      <c r="AB15" s="14"/>
      <c r="AC15" s="14"/>
      <c r="AD15" s="14"/>
      <c r="AE15" s="13">
        <f t="shared" si="4"/>
        <v>0</v>
      </c>
      <c r="AF15" s="15">
        <f t="shared" si="2"/>
        <v>287</v>
      </c>
      <c r="AG15" s="7">
        <f t="shared" si="5"/>
        <v>0</v>
      </c>
      <c r="AH15" s="13">
        <f t="shared" si="6"/>
        <v>-287</v>
      </c>
    </row>
    <row r="16" spans="1:34" ht="15.75" x14ac:dyDescent="0.25">
      <c r="A16" s="20" t="s">
        <v>44</v>
      </c>
      <c r="B16" s="21">
        <v>50</v>
      </c>
      <c r="C16" s="10"/>
      <c r="D16" s="10"/>
      <c r="E16" s="10"/>
      <c r="F16" s="12"/>
      <c r="G16" s="1">
        <f>'26.6'!AF16</f>
        <v>168</v>
      </c>
      <c r="H16" s="22">
        <f t="shared" si="3"/>
        <v>168</v>
      </c>
      <c r="I16" s="7"/>
      <c r="J16" s="7"/>
      <c r="K16" s="7"/>
      <c r="L16" s="7"/>
      <c r="M16" s="7"/>
      <c r="N16" s="7"/>
      <c r="O16" s="6">
        <f t="shared" si="0"/>
        <v>0</v>
      </c>
      <c r="P16" s="11">
        <f t="shared" si="1"/>
        <v>168</v>
      </c>
      <c r="Q16" s="14"/>
      <c r="R16" s="14"/>
      <c r="S16" s="14"/>
      <c r="T16" s="14"/>
      <c r="U16" s="14"/>
      <c r="V16" s="14"/>
      <c r="W16" s="14"/>
      <c r="X16" s="14"/>
      <c r="Y16" s="14"/>
      <c r="Z16" s="14"/>
      <c r="AA16" s="14"/>
      <c r="AB16" s="14"/>
      <c r="AC16" s="14"/>
      <c r="AD16" s="14"/>
      <c r="AE16" s="13">
        <f t="shared" si="4"/>
        <v>0</v>
      </c>
      <c r="AF16" s="15">
        <f t="shared" si="2"/>
        <v>168</v>
      </c>
      <c r="AG16" s="7">
        <f t="shared" si="5"/>
        <v>0</v>
      </c>
      <c r="AH16" s="13">
        <f t="shared" si="6"/>
        <v>-168</v>
      </c>
    </row>
    <row r="17" spans="1:34" ht="15.75" x14ac:dyDescent="0.25">
      <c r="A17" s="20" t="s">
        <v>45</v>
      </c>
      <c r="B17" s="21">
        <v>50</v>
      </c>
      <c r="C17" s="10"/>
      <c r="D17" s="10"/>
      <c r="E17" s="10"/>
      <c r="F17" s="12"/>
      <c r="G17" s="1">
        <f>'26.6'!AF17</f>
        <v>212</v>
      </c>
      <c r="H17" s="22">
        <f t="shared" si="3"/>
        <v>212</v>
      </c>
      <c r="I17" s="7"/>
      <c r="J17" s="7"/>
      <c r="K17" s="7"/>
      <c r="L17" s="7"/>
      <c r="M17" s="7"/>
      <c r="N17" s="7"/>
      <c r="O17" s="6">
        <f t="shared" si="0"/>
        <v>0</v>
      </c>
      <c r="P17" s="11">
        <f t="shared" si="1"/>
        <v>212</v>
      </c>
      <c r="Q17" s="14"/>
      <c r="R17" s="14"/>
      <c r="S17" s="14"/>
      <c r="T17" s="14"/>
      <c r="U17" s="14"/>
      <c r="V17" s="14"/>
      <c r="W17" s="14"/>
      <c r="X17" s="14"/>
      <c r="Y17" s="14"/>
      <c r="Z17" s="14"/>
      <c r="AA17" s="14"/>
      <c r="AB17" s="14"/>
      <c r="AC17" s="14"/>
      <c r="AD17" s="14"/>
      <c r="AE17" s="13">
        <f t="shared" si="4"/>
        <v>0</v>
      </c>
      <c r="AF17" s="15">
        <f t="shared" si="2"/>
        <v>212</v>
      </c>
      <c r="AG17" s="7">
        <f t="shared" si="5"/>
        <v>0</v>
      </c>
      <c r="AH17" s="13">
        <f t="shared" si="6"/>
        <v>-212</v>
      </c>
    </row>
    <row r="18" spans="1:34" ht="15.75" x14ac:dyDescent="0.25">
      <c r="A18" s="20" t="s">
        <v>46</v>
      </c>
      <c r="B18" s="21">
        <v>50</v>
      </c>
      <c r="C18" s="10"/>
      <c r="D18" s="10"/>
      <c r="E18" s="10"/>
      <c r="F18" s="12"/>
      <c r="G18" s="1">
        <f>'26.6'!AF18</f>
        <v>0</v>
      </c>
      <c r="H18" s="22">
        <f t="shared" si="3"/>
        <v>0</v>
      </c>
      <c r="I18" s="7"/>
      <c r="J18" s="7"/>
      <c r="K18" s="7"/>
      <c r="L18" s="7"/>
      <c r="M18" s="7"/>
      <c r="N18" s="7"/>
      <c r="O18" s="6">
        <f t="shared" si="0"/>
        <v>0</v>
      </c>
      <c r="P18" s="11">
        <f t="shared" si="1"/>
        <v>0</v>
      </c>
      <c r="Q18" s="14"/>
      <c r="R18" s="14"/>
      <c r="S18" s="14"/>
      <c r="T18" s="14"/>
      <c r="U18" s="14"/>
      <c r="V18" s="14"/>
      <c r="W18" s="14"/>
      <c r="X18" s="14"/>
      <c r="Y18" s="14"/>
      <c r="Z18" s="14"/>
      <c r="AA18" s="14"/>
      <c r="AB18" s="14"/>
      <c r="AC18" s="14"/>
      <c r="AD18" s="14"/>
      <c r="AE18" s="13">
        <f t="shared" si="4"/>
        <v>0</v>
      </c>
      <c r="AF18" s="15">
        <f t="shared" si="2"/>
        <v>0</v>
      </c>
      <c r="AG18" s="7">
        <f t="shared" si="5"/>
        <v>0</v>
      </c>
      <c r="AH18" s="13">
        <f t="shared" si="6"/>
        <v>0</v>
      </c>
    </row>
    <row r="19" spans="1:34" ht="15.75" x14ac:dyDescent="0.25">
      <c r="A19" s="20" t="s">
        <v>25</v>
      </c>
      <c r="B19" s="21">
        <v>49</v>
      </c>
      <c r="C19" s="10"/>
      <c r="D19" s="10"/>
      <c r="E19" s="10"/>
      <c r="F19" s="12"/>
      <c r="G19" s="1">
        <f>'26.6'!AF19</f>
        <v>130</v>
      </c>
      <c r="H19" s="22">
        <f t="shared" si="3"/>
        <v>130</v>
      </c>
      <c r="I19" s="7"/>
      <c r="J19" s="7"/>
      <c r="K19" s="7"/>
      <c r="L19" s="7"/>
      <c r="M19" s="7"/>
      <c r="N19" s="7"/>
      <c r="O19" s="6"/>
      <c r="P19" s="11"/>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5.75" x14ac:dyDescent="0.25">
      <c r="A20" s="20" t="s">
        <v>26</v>
      </c>
      <c r="B20" s="21">
        <v>25</v>
      </c>
      <c r="C20" s="10"/>
      <c r="D20" s="10"/>
      <c r="E20" s="10"/>
      <c r="F20" s="12"/>
      <c r="G20" s="1">
        <f>'26.6'!AF20</f>
        <v>0</v>
      </c>
      <c r="H20" s="22">
        <f t="shared" si="3"/>
        <v>0</v>
      </c>
      <c r="I20" s="7"/>
      <c r="J20" s="7"/>
      <c r="K20" s="7"/>
      <c r="L20" s="7"/>
      <c r="M20" s="7"/>
      <c r="N20" s="7"/>
      <c r="O20" s="6"/>
      <c r="P20" s="11"/>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c r="D21" s="10"/>
      <c r="E21" s="10"/>
      <c r="F21" s="12"/>
      <c r="G21" s="1">
        <f>'26.6'!AF21</f>
        <v>163</v>
      </c>
      <c r="H21" s="22">
        <f t="shared" si="3"/>
        <v>163</v>
      </c>
      <c r="I21" s="7"/>
      <c r="J21" s="7"/>
      <c r="K21" s="7"/>
      <c r="L21" s="7"/>
      <c r="M21" s="7"/>
      <c r="N21" s="7"/>
      <c r="O21" s="6"/>
      <c r="P21" s="11"/>
      <c r="Q21" s="14"/>
      <c r="R21" s="14"/>
      <c r="S21" s="14"/>
      <c r="T21" s="14"/>
      <c r="U21" s="14"/>
      <c r="V21" s="14"/>
      <c r="W21" s="14"/>
      <c r="X21" s="14"/>
      <c r="Y21" s="14"/>
      <c r="Z21" s="14"/>
      <c r="AA21" s="14"/>
      <c r="AB21" s="14"/>
      <c r="AC21" s="14"/>
      <c r="AD21" s="14"/>
      <c r="AE21" s="13">
        <f t="shared" si="4"/>
        <v>0</v>
      </c>
      <c r="AF21" s="15">
        <f t="shared" si="7"/>
        <v>0</v>
      </c>
      <c r="AG21" s="7">
        <f t="shared" si="5"/>
        <v>0</v>
      </c>
      <c r="AH21" s="13">
        <f t="shared" si="6"/>
        <v>0</v>
      </c>
    </row>
    <row r="22" spans="1:34" ht="15.75" x14ac:dyDescent="0.25">
      <c r="A22" s="20" t="s">
        <v>28</v>
      </c>
      <c r="B22" s="21">
        <v>40</v>
      </c>
      <c r="C22" s="10"/>
      <c r="D22" s="10"/>
      <c r="E22" s="10"/>
      <c r="F22" s="12"/>
      <c r="G22" s="1">
        <f>'26.6'!AF22</f>
        <v>0</v>
      </c>
      <c r="H22" s="22">
        <f t="shared" si="3"/>
        <v>0</v>
      </c>
      <c r="I22" s="7"/>
      <c r="J22" s="7"/>
      <c r="K22" s="7"/>
      <c r="L22" s="7"/>
      <c r="M22" s="7"/>
      <c r="N22" s="7"/>
      <c r="O22" s="6"/>
      <c r="P22" s="11"/>
      <c r="Q22" s="14"/>
      <c r="R22" s="14"/>
      <c r="S22" s="14"/>
      <c r="T22" s="14"/>
      <c r="U22" s="14"/>
      <c r="V22" s="14"/>
      <c r="W22" s="14"/>
      <c r="X22" s="14"/>
      <c r="Y22" s="14"/>
      <c r="Z22" s="14"/>
      <c r="AA22" s="14"/>
      <c r="AB22" s="14"/>
      <c r="AC22" s="14"/>
      <c r="AD22" s="14"/>
      <c r="AE22" s="13">
        <f t="shared" si="4"/>
        <v>0</v>
      </c>
      <c r="AF22" s="15">
        <f t="shared" si="7"/>
        <v>0</v>
      </c>
      <c r="AG22" s="7">
        <f t="shared" si="5"/>
        <v>0</v>
      </c>
      <c r="AH22" s="13">
        <f t="shared" si="6"/>
        <v>0</v>
      </c>
    </row>
    <row r="23" spans="1:34" ht="15.75" x14ac:dyDescent="0.25">
      <c r="A23" s="20" t="s">
        <v>29</v>
      </c>
      <c r="B23" s="21">
        <v>40</v>
      </c>
      <c r="C23" s="10"/>
      <c r="D23" s="10"/>
      <c r="E23" s="10"/>
      <c r="F23" s="12"/>
      <c r="G23" s="1">
        <f>'26.6'!AF23</f>
        <v>69</v>
      </c>
      <c r="H23" s="22">
        <f t="shared" si="3"/>
        <v>69</v>
      </c>
      <c r="I23" s="7"/>
      <c r="J23" s="7"/>
      <c r="K23" s="7"/>
      <c r="L23" s="7"/>
      <c r="M23" s="7"/>
      <c r="N23" s="7"/>
      <c r="O23" s="6"/>
      <c r="P23" s="11"/>
      <c r="Q23" s="14"/>
      <c r="R23" s="14"/>
      <c r="S23" s="14"/>
      <c r="T23" s="14"/>
      <c r="U23" s="14"/>
      <c r="V23" s="14"/>
      <c r="W23" s="14"/>
      <c r="X23" s="14"/>
      <c r="Y23" s="14"/>
      <c r="Z23" s="14"/>
      <c r="AA23" s="14"/>
      <c r="AB23" s="14"/>
      <c r="AC23" s="14"/>
      <c r="AD23" s="14"/>
      <c r="AE23" s="13">
        <f t="shared" si="4"/>
        <v>0</v>
      </c>
      <c r="AF23" s="15">
        <f t="shared" si="7"/>
        <v>0</v>
      </c>
      <c r="AG23" s="7">
        <f t="shared" si="5"/>
        <v>0</v>
      </c>
      <c r="AH23" s="13">
        <f t="shared" si="6"/>
        <v>0</v>
      </c>
    </row>
    <row r="24" spans="1:34" ht="15.75" x14ac:dyDescent="0.25">
      <c r="A24" s="20" t="s">
        <v>30</v>
      </c>
      <c r="B24" s="21">
        <v>50</v>
      </c>
      <c r="C24" s="10"/>
      <c r="D24" s="10"/>
      <c r="E24" s="10"/>
      <c r="F24" s="12"/>
      <c r="G24" s="1">
        <f>'26.6'!AF24</f>
        <v>728</v>
      </c>
      <c r="H24" s="22">
        <f t="shared" si="3"/>
        <v>728</v>
      </c>
      <c r="I24" s="7"/>
      <c r="J24" s="7"/>
      <c r="K24" s="7"/>
      <c r="L24" s="7"/>
      <c r="M24" s="7"/>
      <c r="N24" s="7"/>
      <c r="O24" s="6"/>
      <c r="P24" s="11"/>
      <c r="Q24" s="14"/>
      <c r="R24" s="14"/>
      <c r="S24" s="14"/>
      <c r="T24" s="14"/>
      <c r="U24" s="14"/>
      <c r="V24" s="14"/>
      <c r="W24" s="14"/>
      <c r="X24" s="14"/>
      <c r="Y24" s="14"/>
      <c r="Z24" s="14"/>
      <c r="AA24" s="14"/>
      <c r="AB24" s="14"/>
      <c r="AC24" s="14"/>
      <c r="AD24" s="14"/>
      <c r="AE24" s="13">
        <f t="shared" si="4"/>
        <v>0</v>
      </c>
      <c r="AF24" s="15">
        <f t="shared" si="7"/>
        <v>0</v>
      </c>
      <c r="AG24" s="7">
        <f t="shared" si="5"/>
        <v>0</v>
      </c>
      <c r="AH24" s="13">
        <f t="shared" si="6"/>
        <v>0</v>
      </c>
    </row>
    <row r="25" spans="1:34" x14ac:dyDescent="0.25">
      <c r="F25" s="19">
        <f>SUM(F3:F24)</f>
        <v>0</v>
      </c>
      <c r="G25" s="19">
        <f>SUM(G3:G24)</f>
        <v>5827</v>
      </c>
      <c r="H25" s="19">
        <f t="shared" ref="H25:AH25" si="8">SUM(H3:H24)</f>
        <v>5827</v>
      </c>
      <c r="I25" s="19">
        <f>SUM(I3:I24)</f>
        <v>0</v>
      </c>
      <c r="J25" s="19"/>
      <c r="K25" s="19">
        <f t="shared" si="8"/>
        <v>0</v>
      </c>
      <c r="L25" s="19">
        <f t="shared" si="8"/>
        <v>0</v>
      </c>
      <c r="M25" s="19">
        <f t="shared" si="8"/>
        <v>0</v>
      </c>
      <c r="N25" s="19">
        <f t="shared" si="8"/>
        <v>0</v>
      </c>
      <c r="O25" s="19">
        <f>SUM(O3:O24)</f>
        <v>0</v>
      </c>
      <c r="P25" s="19">
        <f t="shared" si="8"/>
        <v>4737</v>
      </c>
      <c r="Q25" s="19">
        <f t="shared" si="8"/>
        <v>0</v>
      </c>
      <c r="R25" s="19">
        <f t="shared" si="8"/>
        <v>0</v>
      </c>
      <c r="S25" s="19">
        <f t="shared" si="8"/>
        <v>0</v>
      </c>
      <c r="T25" s="19">
        <f t="shared" si="8"/>
        <v>0</v>
      </c>
      <c r="U25" s="19">
        <f t="shared" si="8"/>
        <v>0</v>
      </c>
      <c r="V25" s="19">
        <f t="shared" si="8"/>
        <v>0</v>
      </c>
      <c r="W25" s="19"/>
      <c r="X25" s="19"/>
      <c r="Y25" s="19"/>
      <c r="Z25" s="19"/>
      <c r="AA25" s="19">
        <f>SUM(AA3:AA24)</f>
        <v>0</v>
      </c>
      <c r="AB25" s="19">
        <f t="shared" si="8"/>
        <v>0</v>
      </c>
      <c r="AC25" s="19"/>
      <c r="AD25" s="19">
        <f t="shared" si="8"/>
        <v>0</v>
      </c>
      <c r="AE25" s="19">
        <f t="shared" si="8"/>
        <v>0</v>
      </c>
      <c r="AF25" s="19">
        <f t="shared" si="8"/>
        <v>4737</v>
      </c>
      <c r="AG25" s="19">
        <f t="shared" si="8"/>
        <v>0</v>
      </c>
      <c r="AH25" s="19">
        <f t="shared" si="8"/>
        <v>-4737</v>
      </c>
    </row>
    <row r="28" spans="1:34" x14ac:dyDescent="0.25">
      <c r="O28" t="s">
        <v>8</v>
      </c>
      <c r="Q28" s="18"/>
      <c r="R28" s="18"/>
      <c r="S28" s="18"/>
      <c r="T28" s="18"/>
      <c r="U28" s="18"/>
    </row>
  </sheetData>
  <mergeCells count="15">
    <mergeCell ref="AG1:AG2"/>
    <mergeCell ref="AH1:AH2"/>
    <mergeCell ref="H1:H2"/>
    <mergeCell ref="O1:O2"/>
    <mergeCell ref="P1:P2"/>
    <mergeCell ref="AD1:AD2"/>
    <mergeCell ref="AE1:AE2"/>
    <mergeCell ref="AF1:AF2"/>
    <mergeCell ref="G1:G2"/>
    <mergeCell ref="A1:A2"/>
    <mergeCell ref="B1:B2"/>
    <mergeCell ref="C1:C2"/>
    <mergeCell ref="D1:D2"/>
    <mergeCell ref="F1:F2"/>
    <mergeCell ref="E1:E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310" t="s">
        <v>12</v>
      </c>
      <c r="G1" s="310"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311"/>
      <c r="G2" s="311"/>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c r="D3" s="9"/>
      <c r="E3" s="9"/>
      <c r="F3" s="12"/>
      <c r="G3" s="1">
        <f>'27.6'!AG3</f>
        <v>0</v>
      </c>
      <c r="H3" s="22">
        <f>SUM(F3:G3)</f>
        <v>0</v>
      </c>
      <c r="I3" s="7"/>
      <c r="J3" s="7"/>
      <c r="K3" s="7"/>
      <c r="L3" s="7"/>
      <c r="M3" s="7"/>
      <c r="N3" s="7"/>
      <c r="O3" s="6">
        <f t="shared" ref="O3:O18" si="0">SUBTOTAL(9,I3:N3)</f>
        <v>0</v>
      </c>
      <c r="P3" s="11">
        <f t="shared" ref="P3:P18" si="1">H3-O3</f>
        <v>0</v>
      </c>
      <c r="Q3" s="14"/>
      <c r="R3" s="14"/>
      <c r="S3" s="14"/>
      <c r="T3" s="14"/>
      <c r="U3" s="14"/>
      <c r="V3" s="14"/>
      <c r="W3" s="14"/>
      <c r="X3" s="14"/>
      <c r="Y3" s="14"/>
      <c r="Z3" s="14"/>
      <c r="AA3" s="14"/>
      <c r="AB3" s="14"/>
      <c r="AC3" s="14"/>
      <c r="AD3" s="14"/>
      <c r="AE3" s="13">
        <f>SUM(Q3:AC3)</f>
        <v>0</v>
      </c>
      <c r="AF3" s="15">
        <f t="shared" ref="AF3:AF18" si="2">P3-AE3</f>
        <v>0</v>
      </c>
      <c r="AG3" s="7">
        <f>(B3*C3)+D3</f>
        <v>0</v>
      </c>
      <c r="AH3" s="13">
        <f>AG3+AD3-AF3</f>
        <v>0</v>
      </c>
    </row>
    <row r="4" spans="1:34" ht="15.75" x14ac:dyDescent="0.25">
      <c r="A4" s="20" t="s">
        <v>32</v>
      </c>
      <c r="B4" s="21">
        <v>70</v>
      </c>
      <c r="C4" s="9"/>
      <c r="D4" s="9"/>
      <c r="E4" s="9"/>
      <c r="F4" s="12"/>
      <c r="G4" s="1">
        <f>'27.6'!AG4</f>
        <v>0</v>
      </c>
      <c r="H4" s="22">
        <f t="shared" ref="H4:H24" si="3">SUM(F4:G4)</f>
        <v>0</v>
      </c>
      <c r="I4" s="7"/>
      <c r="J4" s="7"/>
      <c r="K4" s="7"/>
      <c r="L4" s="7"/>
      <c r="M4" s="7"/>
      <c r="N4" s="7"/>
      <c r="O4" s="6">
        <f t="shared" si="0"/>
        <v>0</v>
      </c>
      <c r="P4" s="11">
        <f t="shared" si="1"/>
        <v>0</v>
      </c>
      <c r="Q4" s="14"/>
      <c r="R4" s="14"/>
      <c r="S4" s="14"/>
      <c r="T4" s="14"/>
      <c r="U4" s="14"/>
      <c r="V4" s="14"/>
      <c r="W4" s="14"/>
      <c r="X4" s="14"/>
      <c r="Y4" s="14"/>
      <c r="Z4" s="14"/>
      <c r="AA4" s="14"/>
      <c r="AB4" s="14"/>
      <c r="AC4" s="14"/>
      <c r="AD4" s="14"/>
      <c r="AE4" s="13">
        <f t="shared" ref="AE4:AE24" si="4">SUM(Q4:AC4)</f>
        <v>0</v>
      </c>
      <c r="AF4" s="15">
        <f t="shared" si="2"/>
        <v>0</v>
      </c>
      <c r="AG4" s="7">
        <f t="shared" ref="AG4:AG24" si="5">(B4*C4)+D4</f>
        <v>0</v>
      </c>
      <c r="AH4" s="13">
        <f t="shared" ref="AH4:AH24" si="6">AG4+AD4-AF4</f>
        <v>0</v>
      </c>
    </row>
    <row r="5" spans="1:34" ht="15.75" x14ac:dyDescent="0.25">
      <c r="A5" s="20" t="s">
        <v>33</v>
      </c>
      <c r="B5" s="21">
        <v>45</v>
      </c>
      <c r="C5" s="8"/>
      <c r="D5" s="8"/>
      <c r="E5" s="8"/>
      <c r="F5" s="12"/>
      <c r="G5" s="1">
        <f>'27.6'!AG5</f>
        <v>0</v>
      </c>
      <c r="H5" s="22">
        <f t="shared" si="3"/>
        <v>0</v>
      </c>
      <c r="I5" s="7"/>
      <c r="J5" s="7"/>
      <c r="K5" s="7"/>
      <c r="L5" s="7"/>
      <c r="M5" s="7"/>
      <c r="N5" s="7"/>
      <c r="O5" s="6">
        <f t="shared" si="0"/>
        <v>0</v>
      </c>
      <c r="P5" s="11">
        <f t="shared" si="1"/>
        <v>0</v>
      </c>
      <c r="Q5" s="14"/>
      <c r="R5" s="14"/>
      <c r="S5" s="14"/>
      <c r="T5" s="14"/>
      <c r="U5" s="14"/>
      <c r="V5" s="14"/>
      <c r="W5" s="14"/>
      <c r="X5" s="14"/>
      <c r="Y5" s="14"/>
      <c r="Z5" s="14"/>
      <c r="AA5" s="14"/>
      <c r="AB5" s="14"/>
      <c r="AC5" s="14"/>
      <c r="AD5" s="14"/>
      <c r="AE5" s="13">
        <f t="shared" si="4"/>
        <v>0</v>
      </c>
      <c r="AF5" s="15">
        <f t="shared" si="2"/>
        <v>0</v>
      </c>
      <c r="AG5" s="7">
        <f t="shared" si="5"/>
        <v>0</v>
      </c>
      <c r="AH5" s="13">
        <f t="shared" si="6"/>
        <v>0</v>
      </c>
    </row>
    <row r="6" spans="1:34" ht="15.75" x14ac:dyDescent="0.25">
      <c r="A6" s="20" t="s">
        <v>34</v>
      </c>
      <c r="B6" s="21">
        <v>69</v>
      </c>
      <c r="C6" s="8"/>
      <c r="D6" s="8"/>
      <c r="E6" s="8"/>
      <c r="F6" s="12"/>
      <c r="G6" s="1">
        <f>'27.6'!AG6</f>
        <v>0</v>
      </c>
      <c r="H6" s="22">
        <f t="shared" si="3"/>
        <v>0</v>
      </c>
      <c r="I6" s="7"/>
      <c r="J6" s="7"/>
      <c r="K6" s="7"/>
      <c r="L6" s="7"/>
      <c r="M6" s="7"/>
      <c r="N6" s="7"/>
      <c r="O6" s="6">
        <f t="shared" si="0"/>
        <v>0</v>
      </c>
      <c r="P6" s="11">
        <f t="shared" si="1"/>
        <v>0</v>
      </c>
      <c r="Q6" s="14"/>
      <c r="R6" s="14"/>
      <c r="S6" s="14"/>
      <c r="T6" s="14"/>
      <c r="U6" s="14"/>
      <c r="V6" s="14"/>
      <c r="W6" s="14"/>
      <c r="X6" s="14"/>
      <c r="Y6" s="14"/>
      <c r="Z6" s="14"/>
      <c r="AA6" s="14"/>
      <c r="AB6" s="14"/>
      <c r="AC6" s="14"/>
      <c r="AD6" s="14"/>
      <c r="AE6" s="13">
        <f t="shared" si="4"/>
        <v>0</v>
      </c>
      <c r="AF6" s="15">
        <f t="shared" si="2"/>
        <v>0</v>
      </c>
      <c r="AG6" s="7">
        <f t="shared" si="5"/>
        <v>0</v>
      </c>
      <c r="AH6" s="13">
        <f t="shared" si="6"/>
        <v>0</v>
      </c>
    </row>
    <row r="7" spans="1:34" ht="15.75" x14ac:dyDescent="0.25">
      <c r="A7" s="20" t="s">
        <v>35</v>
      </c>
      <c r="B7" s="21">
        <v>31</v>
      </c>
      <c r="C7" s="8"/>
      <c r="D7" s="8"/>
      <c r="E7" s="8"/>
      <c r="F7" s="12"/>
      <c r="G7" s="1">
        <f>'27.6'!AG7</f>
        <v>0</v>
      </c>
      <c r="H7" s="22">
        <f t="shared" si="3"/>
        <v>0</v>
      </c>
      <c r="I7" s="7"/>
      <c r="J7" s="7"/>
      <c r="K7" s="7"/>
      <c r="L7" s="7"/>
      <c r="M7" s="7"/>
      <c r="N7" s="7"/>
      <c r="O7" s="6">
        <f t="shared" si="0"/>
        <v>0</v>
      </c>
      <c r="P7" s="11">
        <f t="shared" si="1"/>
        <v>0</v>
      </c>
      <c r="Q7" s="14"/>
      <c r="R7" s="14"/>
      <c r="S7" s="14"/>
      <c r="T7" s="14"/>
      <c r="U7" s="14"/>
      <c r="V7" s="14"/>
      <c r="W7" s="14"/>
      <c r="X7" s="14"/>
      <c r="Y7" s="14"/>
      <c r="Z7" s="14"/>
      <c r="AA7" s="14"/>
      <c r="AB7" s="14"/>
      <c r="AC7" s="14"/>
      <c r="AD7" s="14"/>
      <c r="AE7" s="13">
        <f t="shared" si="4"/>
        <v>0</v>
      </c>
      <c r="AF7" s="15">
        <f t="shared" si="2"/>
        <v>0</v>
      </c>
      <c r="AG7" s="7">
        <f t="shared" si="5"/>
        <v>0</v>
      </c>
      <c r="AH7" s="13">
        <f t="shared" si="6"/>
        <v>0</v>
      </c>
    </row>
    <row r="8" spans="1:34" ht="15.75" x14ac:dyDescent="0.25">
      <c r="A8" s="20" t="s">
        <v>36</v>
      </c>
      <c r="B8" s="21">
        <v>20</v>
      </c>
      <c r="C8" s="8"/>
      <c r="D8" s="8"/>
      <c r="E8" s="8"/>
      <c r="F8" s="12"/>
      <c r="G8" s="1">
        <f>'27.6'!AG8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5.75" x14ac:dyDescent="0.25">
      <c r="A9" s="20" t="s">
        <v>37</v>
      </c>
      <c r="B9" s="21">
        <v>120</v>
      </c>
      <c r="C9" s="9"/>
      <c r="D9" s="9"/>
      <c r="E9" s="9"/>
      <c r="F9" s="12"/>
      <c r="G9" s="1">
        <f>'27.6'!AG9</f>
        <v>0</v>
      </c>
      <c r="H9" s="22">
        <f t="shared" si="3"/>
        <v>0</v>
      </c>
      <c r="I9" s="7"/>
      <c r="J9" s="7"/>
      <c r="K9" s="7"/>
      <c r="L9" s="7"/>
      <c r="M9" s="7"/>
      <c r="N9" s="7"/>
      <c r="O9" s="6">
        <f t="shared" si="0"/>
        <v>0</v>
      </c>
      <c r="P9" s="11">
        <f t="shared" si="1"/>
        <v>0</v>
      </c>
      <c r="Q9" s="14"/>
      <c r="R9" s="14"/>
      <c r="S9" s="14"/>
      <c r="T9" s="14"/>
      <c r="U9" s="14"/>
      <c r="V9" s="14"/>
      <c r="W9" s="14"/>
      <c r="X9" s="14"/>
      <c r="Y9" s="14"/>
      <c r="Z9" s="14"/>
      <c r="AA9" s="14"/>
      <c r="AB9" s="14"/>
      <c r="AC9" s="14"/>
      <c r="AD9" s="14"/>
      <c r="AE9" s="13">
        <f t="shared" si="4"/>
        <v>0</v>
      </c>
      <c r="AF9" s="15">
        <f t="shared" si="2"/>
        <v>0</v>
      </c>
      <c r="AG9" s="7">
        <f t="shared" si="5"/>
        <v>0</v>
      </c>
      <c r="AH9" s="13">
        <f t="shared" si="6"/>
        <v>0</v>
      </c>
    </row>
    <row r="10" spans="1:34" ht="15.75" x14ac:dyDescent="0.25">
      <c r="A10" s="20" t="s">
        <v>38</v>
      </c>
      <c r="B10" s="21">
        <v>40</v>
      </c>
      <c r="C10" s="8"/>
      <c r="D10" s="8"/>
      <c r="E10" s="8"/>
      <c r="F10" s="12"/>
      <c r="G10" s="1">
        <f>'27.6'!AG10</f>
        <v>0</v>
      </c>
      <c r="H10" s="22">
        <f t="shared" si="3"/>
        <v>0</v>
      </c>
      <c r="I10" s="7"/>
      <c r="J10" s="7"/>
      <c r="K10" s="7"/>
      <c r="L10" s="7"/>
      <c r="M10" s="7"/>
      <c r="N10" s="7"/>
      <c r="O10" s="6">
        <f t="shared" si="0"/>
        <v>0</v>
      </c>
      <c r="P10" s="11">
        <f t="shared" si="1"/>
        <v>0</v>
      </c>
      <c r="Q10" s="14"/>
      <c r="R10" s="14"/>
      <c r="S10" s="14"/>
      <c r="T10" s="14"/>
      <c r="U10" s="14"/>
      <c r="V10" s="14"/>
      <c r="W10" s="14"/>
      <c r="X10" s="14"/>
      <c r="Y10" s="14"/>
      <c r="Z10" s="14"/>
      <c r="AA10" s="14"/>
      <c r="AB10" s="14"/>
      <c r="AC10" s="14"/>
      <c r="AD10" s="14"/>
      <c r="AE10" s="13">
        <f t="shared" si="4"/>
        <v>0</v>
      </c>
      <c r="AF10" s="15">
        <f t="shared" si="2"/>
        <v>0</v>
      </c>
      <c r="AG10" s="7">
        <f t="shared" si="5"/>
        <v>0</v>
      </c>
      <c r="AH10" s="13">
        <f t="shared" si="6"/>
        <v>0</v>
      </c>
    </row>
    <row r="11" spans="1:34" ht="15.75" x14ac:dyDescent="0.25">
      <c r="A11" s="20" t="s">
        <v>39</v>
      </c>
      <c r="B11" s="21">
        <v>65</v>
      </c>
      <c r="C11" s="8"/>
      <c r="D11" s="8"/>
      <c r="E11" s="8"/>
      <c r="F11" s="12"/>
      <c r="G11" s="1">
        <f>'27.6'!AG11</f>
        <v>0</v>
      </c>
      <c r="H11" s="22">
        <f t="shared" si="3"/>
        <v>0</v>
      </c>
      <c r="I11" s="7"/>
      <c r="J11" s="7"/>
      <c r="K11" s="7"/>
      <c r="L11" s="7"/>
      <c r="M11" s="7"/>
      <c r="N11" s="7"/>
      <c r="O11" s="6">
        <f t="shared" si="0"/>
        <v>0</v>
      </c>
      <c r="P11" s="11">
        <f t="shared" si="1"/>
        <v>0</v>
      </c>
      <c r="Q11" s="14"/>
      <c r="R11" s="14"/>
      <c r="S11" s="14"/>
      <c r="T11" s="14"/>
      <c r="U11" s="14"/>
      <c r="V11" s="14"/>
      <c r="W11" s="14"/>
      <c r="X11" s="14"/>
      <c r="Y11" s="14"/>
      <c r="Z11" s="14"/>
      <c r="AA11" s="14"/>
      <c r="AB11" s="14"/>
      <c r="AC11" s="14"/>
      <c r="AD11" s="14"/>
      <c r="AE11" s="13">
        <f t="shared" si="4"/>
        <v>0</v>
      </c>
      <c r="AF11" s="15">
        <f t="shared" si="2"/>
        <v>0</v>
      </c>
      <c r="AG11" s="7">
        <f t="shared" si="5"/>
        <v>0</v>
      </c>
      <c r="AH11" s="13">
        <f t="shared" si="6"/>
        <v>0</v>
      </c>
    </row>
    <row r="12" spans="1:34" ht="15.75" x14ac:dyDescent="0.25">
      <c r="A12" s="20" t="s">
        <v>40</v>
      </c>
      <c r="B12" s="21">
        <v>100</v>
      </c>
      <c r="C12" s="8"/>
      <c r="D12" s="8"/>
      <c r="E12" s="8"/>
      <c r="F12" s="12"/>
      <c r="G12" s="1">
        <f>'27.6'!AG12</f>
        <v>0</v>
      </c>
      <c r="H12" s="22">
        <f t="shared" si="3"/>
        <v>0</v>
      </c>
      <c r="I12" s="7"/>
      <c r="J12" s="7"/>
      <c r="K12" s="7"/>
      <c r="L12" s="7"/>
      <c r="M12" s="7"/>
      <c r="N12" s="7"/>
      <c r="O12" s="6">
        <f t="shared" si="0"/>
        <v>0</v>
      </c>
      <c r="P12" s="11">
        <f t="shared" si="1"/>
        <v>0</v>
      </c>
      <c r="Q12" s="14"/>
      <c r="R12" s="14"/>
      <c r="S12" s="14"/>
      <c r="T12" s="14"/>
      <c r="U12" s="14"/>
      <c r="V12" s="14"/>
      <c r="W12" s="14"/>
      <c r="X12" s="14"/>
      <c r="Y12" s="14"/>
      <c r="Z12" s="14"/>
      <c r="AA12" s="14"/>
      <c r="AB12" s="14"/>
      <c r="AC12" s="14"/>
      <c r="AD12" s="14"/>
      <c r="AE12" s="13">
        <f t="shared" si="4"/>
        <v>0</v>
      </c>
      <c r="AF12" s="15">
        <f t="shared" si="2"/>
        <v>0</v>
      </c>
      <c r="AG12" s="7">
        <f t="shared" si="5"/>
        <v>0</v>
      </c>
      <c r="AH12" s="13">
        <f t="shared" si="6"/>
        <v>0</v>
      </c>
    </row>
    <row r="13" spans="1:34" ht="15.75" x14ac:dyDescent="0.25">
      <c r="A13" s="20" t="s">
        <v>41</v>
      </c>
      <c r="B13" s="21">
        <v>0</v>
      </c>
      <c r="C13" s="10"/>
      <c r="D13" s="10"/>
      <c r="E13" s="10"/>
      <c r="F13" s="12"/>
      <c r="G13" s="1">
        <f>'27.6'!AG13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c r="D14" s="10"/>
      <c r="E14" s="10"/>
      <c r="F14" s="12"/>
      <c r="G14" s="1">
        <f>'27.6'!AG14</f>
        <v>0</v>
      </c>
      <c r="H14" s="22">
        <f t="shared" si="3"/>
        <v>0</v>
      </c>
      <c r="I14" s="7"/>
      <c r="J14" s="7"/>
      <c r="K14" s="7"/>
      <c r="L14" s="7"/>
      <c r="M14" s="7"/>
      <c r="N14" s="7"/>
      <c r="O14" s="6">
        <f t="shared" si="0"/>
        <v>0</v>
      </c>
      <c r="P14" s="11">
        <f t="shared" si="1"/>
        <v>0</v>
      </c>
      <c r="Q14" s="14"/>
      <c r="R14" s="14"/>
      <c r="S14" s="14"/>
      <c r="T14" s="14"/>
      <c r="U14" s="14"/>
      <c r="V14" s="14"/>
      <c r="W14" s="14"/>
      <c r="X14" s="14"/>
      <c r="Y14" s="14"/>
      <c r="Z14" s="14"/>
      <c r="AA14" s="14"/>
      <c r="AB14" s="14"/>
      <c r="AC14" s="14"/>
      <c r="AD14" s="14"/>
      <c r="AE14" s="13">
        <f t="shared" si="4"/>
        <v>0</v>
      </c>
      <c r="AF14" s="15">
        <f t="shared" si="2"/>
        <v>0</v>
      </c>
      <c r="AG14" s="7">
        <f t="shared" si="5"/>
        <v>0</v>
      </c>
      <c r="AH14" s="13">
        <f t="shared" si="6"/>
        <v>0</v>
      </c>
    </row>
    <row r="15" spans="1:34" ht="15.75" x14ac:dyDescent="0.25">
      <c r="A15" s="20" t="s">
        <v>43</v>
      </c>
      <c r="B15" s="21">
        <v>28</v>
      </c>
      <c r="C15" s="10"/>
      <c r="D15" s="10"/>
      <c r="E15" s="10"/>
      <c r="F15" s="12"/>
      <c r="G15" s="1">
        <f>'27.6'!AG15</f>
        <v>0</v>
      </c>
      <c r="H15" s="22">
        <f t="shared" si="3"/>
        <v>0</v>
      </c>
      <c r="I15" s="7"/>
      <c r="J15" s="7"/>
      <c r="K15" s="7"/>
      <c r="L15" s="7"/>
      <c r="M15" s="7"/>
      <c r="N15" s="7"/>
      <c r="O15" s="6">
        <f t="shared" si="0"/>
        <v>0</v>
      </c>
      <c r="P15" s="11">
        <f t="shared" si="1"/>
        <v>0</v>
      </c>
      <c r="Q15" s="14"/>
      <c r="R15" s="14"/>
      <c r="S15" s="14"/>
      <c r="T15" s="14"/>
      <c r="U15" s="14"/>
      <c r="V15" s="14"/>
      <c r="W15" s="14"/>
      <c r="X15" s="14"/>
      <c r="Y15" s="14"/>
      <c r="Z15" s="14"/>
      <c r="AA15" s="14"/>
      <c r="AB15" s="14"/>
      <c r="AC15" s="14"/>
      <c r="AD15" s="14"/>
      <c r="AE15" s="13">
        <f t="shared" si="4"/>
        <v>0</v>
      </c>
      <c r="AF15" s="15">
        <f t="shared" si="2"/>
        <v>0</v>
      </c>
      <c r="AG15" s="7">
        <f t="shared" si="5"/>
        <v>0</v>
      </c>
      <c r="AH15" s="13">
        <f t="shared" si="6"/>
        <v>0</v>
      </c>
    </row>
    <row r="16" spans="1:34" ht="15.75" x14ac:dyDescent="0.25">
      <c r="A16" s="20" t="s">
        <v>44</v>
      </c>
      <c r="B16" s="21">
        <v>50</v>
      </c>
      <c r="C16" s="10"/>
      <c r="D16" s="10"/>
      <c r="E16" s="10"/>
      <c r="F16" s="12"/>
      <c r="G16" s="1">
        <f>'27.6'!AG16</f>
        <v>0</v>
      </c>
      <c r="H16" s="22">
        <f t="shared" si="3"/>
        <v>0</v>
      </c>
      <c r="I16" s="7"/>
      <c r="J16" s="7"/>
      <c r="K16" s="7"/>
      <c r="L16" s="7"/>
      <c r="M16" s="7"/>
      <c r="N16" s="7"/>
      <c r="O16" s="6">
        <f t="shared" si="0"/>
        <v>0</v>
      </c>
      <c r="P16" s="11">
        <f t="shared" si="1"/>
        <v>0</v>
      </c>
      <c r="Q16" s="14"/>
      <c r="R16" s="14"/>
      <c r="S16" s="14"/>
      <c r="T16" s="14"/>
      <c r="U16" s="14"/>
      <c r="V16" s="14"/>
      <c r="W16" s="14"/>
      <c r="X16" s="14"/>
      <c r="Y16" s="14"/>
      <c r="Z16" s="14"/>
      <c r="AA16" s="14"/>
      <c r="AB16" s="14"/>
      <c r="AC16" s="14"/>
      <c r="AD16" s="14"/>
      <c r="AE16" s="13">
        <f t="shared" si="4"/>
        <v>0</v>
      </c>
      <c r="AF16" s="15">
        <f t="shared" si="2"/>
        <v>0</v>
      </c>
      <c r="AG16" s="7">
        <f t="shared" si="5"/>
        <v>0</v>
      </c>
      <c r="AH16" s="13">
        <f t="shared" si="6"/>
        <v>0</v>
      </c>
    </row>
    <row r="17" spans="1:34" ht="15.75" x14ac:dyDescent="0.25">
      <c r="A17" s="20" t="s">
        <v>45</v>
      </c>
      <c r="B17" s="21">
        <v>50</v>
      </c>
      <c r="C17" s="10"/>
      <c r="D17" s="10"/>
      <c r="E17" s="10"/>
      <c r="F17" s="12"/>
      <c r="G17" s="1">
        <f>'27.6'!AG17</f>
        <v>0</v>
      </c>
      <c r="H17" s="22">
        <f t="shared" si="3"/>
        <v>0</v>
      </c>
      <c r="I17" s="7"/>
      <c r="J17" s="7"/>
      <c r="K17" s="7"/>
      <c r="L17" s="7"/>
      <c r="M17" s="7"/>
      <c r="N17" s="7"/>
      <c r="O17" s="6">
        <f t="shared" si="0"/>
        <v>0</v>
      </c>
      <c r="P17" s="11">
        <f t="shared" si="1"/>
        <v>0</v>
      </c>
      <c r="Q17" s="14"/>
      <c r="R17" s="14"/>
      <c r="S17" s="14"/>
      <c r="T17" s="14"/>
      <c r="U17" s="14"/>
      <c r="V17" s="14"/>
      <c r="W17" s="14"/>
      <c r="X17" s="14"/>
      <c r="Y17" s="14"/>
      <c r="Z17" s="14"/>
      <c r="AA17" s="14"/>
      <c r="AB17" s="14"/>
      <c r="AC17" s="14"/>
      <c r="AD17" s="14"/>
      <c r="AE17" s="13">
        <f t="shared" si="4"/>
        <v>0</v>
      </c>
      <c r="AF17" s="15">
        <f t="shared" si="2"/>
        <v>0</v>
      </c>
      <c r="AG17" s="7">
        <f t="shared" si="5"/>
        <v>0</v>
      </c>
      <c r="AH17" s="13">
        <f t="shared" si="6"/>
        <v>0</v>
      </c>
    </row>
    <row r="18" spans="1:34" ht="15.75" x14ac:dyDescent="0.25">
      <c r="A18" s="20" t="s">
        <v>46</v>
      </c>
      <c r="B18" s="21">
        <v>50</v>
      </c>
      <c r="C18" s="10"/>
      <c r="D18" s="10"/>
      <c r="E18" s="10"/>
      <c r="F18" s="12"/>
      <c r="G18" s="1">
        <f>'27.6'!AG18</f>
        <v>0</v>
      </c>
      <c r="H18" s="22">
        <f t="shared" si="3"/>
        <v>0</v>
      </c>
      <c r="I18" s="7"/>
      <c r="J18" s="7"/>
      <c r="K18" s="7"/>
      <c r="L18" s="7"/>
      <c r="M18" s="7"/>
      <c r="N18" s="7"/>
      <c r="O18" s="6">
        <f t="shared" si="0"/>
        <v>0</v>
      </c>
      <c r="P18" s="11">
        <f t="shared" si="1"/>
        <v>0</v>
      </c>
      <c r="Q18" s="14"/>
      <c r="R18" s="14"/>
      <c r="S18" s="14"/>
      <c r="T18" s="14"/>
      <c r="U18" s="14"/>
      <c r="V18" s="14"/>
      <c r="W18" s="14"/>
      <c r="X18" s="14"/>
      <c r="Y18" s="14"/>
      <c r="Z18" s="14"/>
      <c r="AA18" s="14"/>
      <c r="AB18" s="14"/>
      <c r="AC18" s="14"/>
      <c r="AD18" s="14"/>
      <c r="AE18" s="13">
        <f t="shared" si="4"/>
        <v>0</v>
      </c>
      <c r="AF18" s="15">
        <f t="shared" si="2"/>
        <v>0</v>
      </c>
      <c r="AG18" s="7">
        <f t="shared" si="5"/>
        <v>0</v>
      </c>
      <c r="AH18" s="13">
        <f t="shared" si="6"/>
        <v>0</v>
      </c>
    </row>
    <row r="19" spans="1:34" ht="15.75" x14ac:dyDescent="0.25">
      <c r="A19" s="20" t="s">
        <v>25</v>
      </c>
      <c r="B19" s="21">
        <v>49</v>
      </c>
      <c r="C19" s="10"/>
      <c r="D19" s="10"/>
      <c r="E19" s="10"/>
      <c r="F19" s="12"/>
      <c r="G19" s="1">
        <f>'27.6'!AG19</f>
        <v>0</v>
      </c>
      <c r="H19" s="22">
        <f t="shared" si="3"/>
        <v>0</v>
      </c>
      <c r="I19" s="7"/>
      <c r="J19" s="7"/>
      <c r="K19" s="7"/>
      <c r="L19" s="7"/>
      <c r="M19" s="7"/>
      <c r="N19" s="7"/>
      <c r="O19" s="6"/>
      <c r="P19" s="11"/>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5.75" x14ac:dyDescent="0.25">
      <c r="A20" s="20" t="s">
        <v>26</v>
      </c>
      <c r="B20" s="21">
        <v>25</v>
      </c>
      <c r="C20" s="10"/>
      <c r="D20" s="10"/>
      <c r="E20" s="10"/>
      <c r="F20" s="12"/>
      <c r="G20" s="1">
        <f>'27.6'!AG20</f>
        <v>0</v>
      </c>
      <c r="H20" s="22">
        <f t="shared" si="3"/>
        <v>0</v>
      </c>
      <c r="I20" s="7"/>
      <c r="J20" s="7"/>
      <c r="K20" s="7"/>
      <c r="L20" s="7"/>
      <c r="M20" s="7"/>
      <c r="N20" s="7"/>
      <c r="O20" s="6"/>
      <c r="P20" s="11"/>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c r="D21" s="10"/>
      <c r="E21" s="10"/>
      <c r="F21" s="12"/>
      <c r="G21" s="1">
        <f>'27.6'!AG21</f>
        <v>0</v>
      </c>
      <c r="H21" s="22">
        <f t="shared" si="3"/>
        <v>0</v>
      </c>
      <c r="I21" s="7"/>
      <c r="J21" s="7"/>
      <c r="K21" s="7"/>
      <c r="L21" s="7"/>
      <c r="M21" s="7"/>
      <c r="N21" s="7"/>
      <c r="O21" s="6"/>
      <c r="P21" s="11"/>
      <c r="Q21" s="14"/>
      <c r="R21" s="14"/>
      <c r="S21" s="14"/>
      <c r="T21" s="14"/>
      <c r="U21" s="14"/>
      <c r="V21" s="14"/>
      <c r="W21" s="14"/>
      <c r="X21" s="14"/>
      <c r="Y21" s="14"/>
      <c r="Z21" s="14"/>
      <c r="AA21" s="14"/>
      <c r="AB21" s="14"/>
      <c r="AC21" s="14"/>
      <c r="AD21" s="14"/>
      <c r="AE21" s="13">
        <f t="shared" si="4"/>
        <v>0</v>
      </c>
      <c r="AF21" s="15">
        <f t="shared" si="7"/>
        <v>0</v>
      </c>
      <c r="AG21" s="7">
        <f t="shared" si="5"/>
        <v>0</v>
      </c>
      <c r="AH21" s="13">
        <f t="shared" si="6"/>
        <v>0</v>
      </c>
    </row>
    <row r="22" spans="1:34" ht="15.75" x14ac:dyDescent="0.25">
      <c r="A22" s="20" t="s">
        <v>28</v>
      </c>
      <c r="B22" s="21">
        <v>40</v>
      </c>
      <c r="C22" s="10"/>
      <c r="D22" s="10"/>
      <c r="E22" s="10"/>
      <c r="F22" s="12"/>
      <c r="G22" s="1">
        <f>'27.6'!AG22</f>
        <v>0</v>
      </c>
      <c r="H22" s="22">
        <f t="shared" si="3"/>
        <v>0</v>
      </c>
      <c r="I22" s="7"/>
      <c r="J22" s="7"/>
      <c r="K22" s="7"/>
      <c r="L22" s="7"/>
      <c r="M22" s="7"/>
      <c r="N22" s="7"/>
      <c r="O22" s="6"/>
      <c r="P22" s="11"/>
      <c r="Q22" s="14"/>
      <c r="R22" s="14"/>
      <c r="S22" s="14"/>
      <c r="T22" s="14"/>
      <c r="U22" s="14"/>
      <c r="V22" s="14"/>
      <c r="W22" s="14"/>
      <c r="X22" s="14"/>
      <c r="Y22" s="14"/>
      <c r="Z22" s="14"/>
      <c r="AA22" s="14"/>
      <c r="AB22" s="14"/>
      <c r="AC22" s="14"/>
      <c r="AD22" s="14"/>
      <c r="AE22" s="13">
        <f t="shared" si="4"/>
        <v>0</v>
      </c>
      <c r="AF22" s="15">
        <f t="shared" si="7"/>
        <v>0</v>
      </c>
      <c r="AG22" s="7">
        <f t="shared" si="5"/>
        <v>0</v>
      </c>
      <c r="AH22" s="13">
        <f t="shared" si="6"/>
        <v>0</v>
      </c>
    </row>
    <row r="23" spans="1:34" ht="15.75" x14ac:dyDescent="0.25">
      <c r="A23" s="20" t="s">
        <v>29</v>
      </c>
      <c r="B23" s="21">
        <v>40</v>
      </c>
      <c r="C23" s="10"/>
      <c r="D23" s="10"/>
      <c r="E23" s="10"/>
      <c r="F23" s="12"/>
      <c r="G23" s="1">
        <f>'27.6'!AG23</f>
        <v>0</v>
      </c>
      <c r="H23" s="22">
        <f t="shared" si="3"/>
        <v>0</v>
      </c>
      <c r="I23" s="7"/>
      <c r="J23" s="7"/>
      <c r="K23" s="7"/>
      <c r="L23" s="7"/>
      <c r="M23" s="7"/>
      <c r="N23" s="7"/>
      <c r="O23" s="6"/>
      <c r="P23" s="11"/>
      <c r="Q23" s="14"/>
      <c r="R23" s="14"/>
      <c r="S23" s="14"/>
      <c r="T23" s="14"/>
      <c r="U23" s="14"/>
      <c r="V23" s="14"/>
      <c r="W23" s="14"/>
      <c r="X23" s="14"/>
      <c r="Y23" s="14"/>
      <c r="Z23" s="14"/>
      <c r="AA23" s="14"/>
      <c r="AB23" s="14"/>
      <c r="AC23" s="14"/>
      <c r="AD23" s="14"/>
      <c r="AE23" s="13">
        <f t="shared" si="4"/>
        <v>0</v>
      </c>
      <c r="AF23" s="15">
        <f t="shared" si="7"/>
        <v>0</v>
      </c>
      <c r="AG23" s="7">
        <f t="shared" si="5"/>
        <v>0</v>
      </c>
      <c r="AH23" s="13">
        <f t="shared" si="6"/>
        <v>0</v>
      </c>
    </row>
    <row r="24" spans="1:34" ht="15.75" x14ac:dyDescent="0.25">
      <c r="A24" s="20" t="s">
        <v>30</v>
      </c>
      <c r="B24" s="21">
        <v>50</v>
      </c>
      <c r="C24" s="10"/>
      <c r="D24" s="10"/>
      <c r="E24" s="10"/>
      <c r="F24" s="12"/>
      <c r="G24" s="1">
        <f>'27.6'!AG24</f>
        <v>0</v>
      </c>
      <c r="H24" s="22">
        <f t="shared" si="3"/>
        <v>0</v>
      </c>
      <c r="I24" s="7"/>
      <c r="J24" s="7"/>
      <c r="K24" s="7"/>
      <c r="L24" s="7"/>
      <c r="M24" s="7"/>
      <c r="N24" s="7"/>
      <c r="O24" s="6"/>
      <c r="P24" s="11"/>
      <c r="Q24" s="14"/>
      <c r="R24" s="14"/>
      <c r="S24" s="14"/>
      <c r="T24" s="14"/>
      <c r="U24" s="14"/>
      <c r="V24" s="14"/>
      <c r="W24" s="14"/>
      <c r="X24" s="14"/>
      <c r="Y24" s="14"/>
      <c r="Z24" s="14"/>
      <c r="AA24" s="14"/>
      <c r="AB24" s="14"/>
      <c r="AC24" s="14"/>
      <c r="AD24" s="14"/>
      <c r="AE24" s="13">
        <f t="shared" si="4"/>
        <v>0</v>
      </c>
      <c r="AF24" s="15">
        <f t="shared" si="7"/>
        <v>0</v>
      </c>
      <c r="AG24" s="7">
        <f t="shared" si="5"/>
        <v>0</v>
      </c>
      <c r="AH24" s="13">
        <f t="shared" si="6"/>
        <v>0</v>
      </c>
    </row>
    <row r="25" spans="1:34" x14ac:dyDescent="0.25">
      <c r="F25" s="19">
        <f>SUM(F3:F24)</f>
        <v>0</v>
      </c>
      <c r="G25" s="19">
        <f>SUM(G3:G24)</f>
        <v>0</v>
      </c>
      <c r="H25" s="19">
        <f t="shared" ref="H25:AH25" si="8">SUM(H3:H24)</f>
        <v>0</v>
      </c>
      <c r="I25" s="19">
        <f>SUM(I3:I24)</f>
        <v>0</v>
      </c>
      <c r="J25" s="19"/>
      <c r="K25" s="19">
        <f t="shared" si="8"/>
        <v>0</v>
      </c>
      <c r="L25" s="19">
        <f t="shared" si="8"/>
        <v>0</v>
      </c>
      <c r="M25" s="19">
        <f t="shared" si="8"/>
        <v>0</v>
      </c>
      <c r="N25" s="19">
        <f t="shared" si="8"/>
        <v>0</v>
      </c>
      <c r="O25" s="19">
        <f>SUM(O3:O24)</f>
        <v>0</v>
      </c>
      <c r="P25" s="19">
        <f t="shared" si="8"/>
        <v>0</v>
      </c>
      <c r="Q25" s="19">
        <f t="shared" si="8"/>
        <v>0</v>
      </c>
      <c r="R25" s="19">
        <f t="shared" si="8"/>
        <v>0</v>
      </c>
      <c r="S25" s="19">
        <f t="shared" si="8"/>
        <v>0</v>
      </c>
      <c r="T25" s="19">
        <f t="shared" si="8"/>
        <v>0</v>
      </c>
      <c r="U25" s="19">
        <f t="shared" si="8"/>
        <v>0</v>
      </c>
      <c r="V25" s="19">
        <f t="shared" si="8"/>
        <v>0</v>
      </c>
      <c r="W25" s="19"/>
      <c r="X25" s="19"/>
      <c r="Y25" s="19"/>
      <c r="Z25" s="19"/>
      <c r="AA25" s="19">
        <f>SUM(AA3:AA24)</f>
        <v>0</v>
      </c>
      <c r="AB25" s="19">
        <f t="shared" si="8"/>
        <v>0</v>
      </c>
      <c r="AC25" s="19"/>
      <c r="AD25" s="19">
        <f t="shared" si="8"/>
        <v>0</v>
      </c>
      <c r="AE25" s="19">
        <f t="shared" si="8"/>
        <v>0</v>
      </c>
      <c r="AF25" s="19">
        <f t="shared" si="8"/>
        <v>0</v>
      </c>
      <c r="AG25" s="19">
        <f t="shared" si="8"/>
        <v>0</v>
      </c>
      <c r="AH25" s="19">
        <f t="shared" si="8"/>
        <v>0</v>
      </c>
    </row>
    <row r="28" spans="1:34" x14ac:dyDescent="0.25">
      <c r="O28" t="s">
        <v>8</v>
      </c>
      <c r="Q28" s="18"/>
      <c r="R28" s="18"/>
      <c r="S28" s="18"/>
      <c r="T28" s="18"/>
      <c r="U28" s="18"/>
    </row>
  </sheetData>
  <mergeCells count="15">
    <mergeCell ref="AG1:AG2"/>
    <mergeCell ref="AH1:AH2"/>
    <mergeCell ref="H1:H2"/>
    <mergeCell ref="O1:O2"/>
    <mergeCell ref="P1:P2"/>
    <mergeCell ref="AD1:AD2"/>
    <mergeCell ref="AE1:AE2"/>
    <mergeCell ref="AF1:AF2"/>
    <mergeCell ref="G1:G2"/>
    <mergeCell ref="A1:A2"/>
    <mergeCell ref="B1:B2"/>
    <mergeCell ref="C1:C2"/>
    <mergeCell ref="D1:D2"/>
    <mergeCell ref="F1:F2"/>
    <mergeCell ref="E1:E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310" t="s">
        <v>12</v>
      </c>
      <c r="G1" s="310"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311"/>
      <c r="G2" s="311"/>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c r="D3" s="9"/>
      <c r="E3" s="9"/>
      <c r="F3" s="12"/>
      <c r="G3" s="1">
        <f>'28.6'!AG3</f>
        <v>0</v>
      </c>
      <c r="H3" s="22">
        <f>SUM(F3:G3)</f>
        <v>0</v>
      </c>
      <c r="I3" s="7"/>
      <c r="J3" s="7"/>
      <c r="K3" s="7"/>
      <c r="L3" s="7"/>
      <c r="M3" s="7"/>
      <c r="N3" s="7"/>
      <c r="O3" s="6">
        <f t="shared" ref="O3:O18" si="0">SUBTOTAL(9,I3:N3)</f>
        <v>0</v>
      </c>
      <c r="P3" s="11">
        <f t="shared" ref="P3:P18" si="1">H3-O3</f>
        <v>0</v>
      </c>
      <c r="Q3" s="14"/>
      <c r="R3" s="14"/>
      <c r="S3" s="14"/>
      <c r="T3" s="14"/>
      <c r="U3" s="14"/>
      <c r="V3" s="14"/>
      <c r="W3" s="14"/>
      <c r="X3" s="14"/>
      <c r="Y3" s="14"/>
      <c r="Z3" s="14"/>
      <c r="AA3" s="14"/>
      <c r="AB3" s="14"/>
      <c r="AC3" s="14"/>
      <c r="AD3" s="14"/>
      <c r="AE3" s="13">
        <f>SUM(Q3:AC3)</f>
        <v>0</v>
      </c>
      <c r="AF3" s="15">
        <f t="shared" ref="AF3:AF18" si="2">P3-AE3</f>
        <v>0</v>
      </c>
      <c r="AG3" s="7">
        <f>(B3*C3)+D3</f>
        <v>0</v>
      </c>
      <c r="AH3" s="13">
        <f>AG3+AD3-AF3</f>
        <v>0</v>
      </c>
    </row>
    <row r="4" spans="1:34" ht="15.75" x14ac:dyDescent="0.25">
      <c r="A4" s="20" t="s">
        <v>32</v>
      </c>
      <c r="B4" s="21">
        <v>70</v>
      </c>
      <c r="C4" s="9"/>
      <c r="D4" s="9"/>
      <c r="E4" s="9"/>
      <c r="F4" s="12"/>
      <c r="G4" s="1">
        <f>'28.6'!AG4</f>
        <v>0</v>
      </c>
      <c r="H4" s="22">
        <f t="shared" ref="H4:H24" si="3">SUM(F4:G4)</f>
        <v>0</v>
      </c>
      <c r="I4" s="7"/>
      <c r="J4" s="7"/>
      <c r="K4" s="7"/>
      <c r="L4" s="7"/>
      <c r="M4" s="7"/>
      <c r="N4" s="7"/>
      <c r="O4" s="6">
        <f t="shared" si="0"/>
        <v>0</v>
      </c>
      <c r="P4" s="11">
        <f t="shared" si="1"/>
        <v>0</v>
      </c>
      <c r="Q4" s="14"/>
      <c r="R4" s="14"/>
      <c r="S4" s="14"/>
      <c r="T4" s="14"/>
      <c r="U4" s="14"/>
      <c r="V4" s="14"/>
      <c r="W4" s="14"/>
      <c r="X4" s="14"/>
      <c r="Y4" s="14"/>
      <c r="Z4" s="14"/>
      <c r="AA4" s="14"/>
      <c r="AB4" s="14"/>
      <c r="AC4" s="14"/>
      <c r="AD4" s="14"/>
      <c r="AE4" s="13">
        <f t="shared" ref="AE4:AE24" si="4">SUM(Q4:AC4)</f>
        <v>0</v>
      </c>
      <c r="AF4" s="15">
        <f t="shared" si="2"/>
        <v>0</v>
      </c>
      <c r="AG4" s="7">
        <f t="shared" ref="AG4:AG24" si="5">(B4*C4)+D4</f>
        <v>0</v>
      </c>
      <c r="AH4" s="13">
        <f t="shared" ref="AH4:AH24" si="6">AG4+AD4-AF4</f>
        <v>0</v>
      </c>
    </row>
    <row r="5" spans="1:34" ht="15.75" x14ac:dyDescent="0.25">
      <c r="A5" s="20" t="s">
        <v>33</v>
      </c>
      <c r="B5" s="21">
        <v>45</v>
      </c>
      <c r="C5" s="8"/>
      <c r="D5" s="8"/>
      <c r="E5" s="8"/>
      <c r="F5" s="12"/>
      <c r="G5" s="1">
        <f>'28.6'!AG5</f>
        <v>0</v>
      </c>
      <c r="H5" s="22">
        <f t="shared" si="3"/>
        <v>0</v>
      </c>
      <c r="I5" s="7"/>
      <c r="J5" s="7"/>
      <c r="K5" s="7"/>
      <c r="L5" s="7"/>
      <c r="M5" s="7"/>
      <c r="N5" s="7"/>
      <c r="O5" s="6">
        <f t="shared" si="0"/>
        <v>0</v>
      </c>
      <c r="P5" s="11">
        <f t="shared" si="1"/>
        <v>0</v>
      </c>
      <c r="Q5" s="14"/>
      <c r="R5" s="14"/>
      <c r="S5" s="14"/>
      <c r="T5" s="14"/>
      <c r="U5" s="14"/>
      <c r="V5" s="14"/>
      <c r="W5" s="14"/>
      <c r="X5" s="14"/>
      <c r="Y5" s="14"/>
      <c r="Z5" s="14"/>
      <c r="AA5" s="14"/>
      <c r="AB5" s="14"/>
      <c r="AC5" s="14"/>
      <c r="AD5" s="14"/>
      <c r="AE5" s="13">
        <f t="shared" si="4"/>
        <v>0</v>
      </c>
      <c r="AF5" s="15">
        <f t="shared" si="2"/>
        <v>0</v>
      </c>
      <c r="AG5" s="7">
        <f t="shared" si="5"/>
        <v>0</v>
      </c>
      <c r="AH5" s="13">
        <f t="shared" si="6"/>
        <v>0</v>
      </c>
    </row>
    <row r="6" spans="1:34" ht="15.75" x14ac:dyDescent="0.25">
      <c r="A6" s="20" t="s">
        <v>34</v>
      </c>
      <c r="B6" s="21">
        <v>69</v>
      </c>
      <c r="C6" s="8"/>
      <c r="D6" s="8"/>
      <c r="E6" s="8"/>
      <c r="F6" s="12"/>
      <c r="G6" s="1">
        <f>'28.6'!AG6</f>
        <v>0</v>
      </c>
      <c r="H6" s="22">
        <f t="shared" si="3"/>
        <v>0</v>
      </c>
      <c r="I6" s="7"/>
      <c r="J6" s="7"/>
      <c r="K6" s="7"/>
      <c r="L6" s="7"/>
      <c r="M6" s="7"/>
      <c r="N6" s="7"/>
      <c r="O6" s="6">
        <f t="shared" si="0"/>
        <v>0</v>
      </c>
      <c r="P6" s="11">
        <f t="shared" si="1"/>
        <v>0</v>
      </c>
      <c r="Q6" s="14"/>
      <c r="R6" s="14"/>
      <c r="S6" s="14"/>
      <c r="T6" s="14"/>
      <c r="U6" s="14"/>
      <c r="V6" s="14"/>
      <c r="W6" s="14"/>
      <c r="X6" s="14"/>
      <c r="Y6" s="14"/>
      <c r="Z6" s="14"/>
      <c r="AA6" s="14"/>
      <c r="AB6" s="14"/>
      <c r="AC6" s="14"/>
      <c r="AD6" s="14"/>
      <c r="AE6" s="13">
        <f t="shared" si="4"/>
        <v>0</v>
      </c>
      <c r="AF6" s="15">
        <f t="shared" si="2"/>
        <v>0</v>
      </c>
      <c r="AG6" s="7">
        <f t="shared" si="5"/>
        <v>0</v>
      </c>
      <c r="AH6" s="13">
        <f t="shared" si="6"/>
        <v>0</v>
      </c>
    </row>
    <row r="7" spans="1:34" ht="15.75" x14ac:dyDescent="0.25">
      <c r="A7" s="20" t="s">
        <v>35</v>
      </c>
      <c r="B7" s="21">
        <v>31</v>
      </c>
      <c r="C7" s="8"/>
      <c r="D7" s="8"/>
      <c r="E7" s="8"/>
      <c r="F7" s="12"/>
      <c r="G7" s="1">
        <f>'28.6'!AG7</f>
        <v>0</v>
      </c>
      <c r="H7" s="22">
        <f t="shared" si="3"/>
        <v>0</v>
      </c>
      <c r="I7" s="7"/>
      <c r="J7" s="7"/>
      <c r="K7" s="7"/>
      <c r="L7" s="7"/>
      <c r="M7" s="7"/>
      <c r="N7" s="7"/>
      <c r="O7" s="6">
        <f t="shared" si="0"/>
        <v>0</v>
      </c>
      <c r="P7" s="11">
        <f t="shared" si="1"/>
        <v>0</v>
      </c>
      <c r="Q7" s="14"/>
      <c r="R7" s="14"/>
      <c r="S7" s="14"/>
      <c r="T7" s="14"/>
      <c r="U7" s="14"/>
      <c r="V7" s="14"/>
      <c r="W7" s="14"/>
      <c r="X7" s="14"/>
      <c r="Y7" s="14"/>
      <c r="Z7" s="14"/>
      <c r="AA7" s="14"/>
      <c r="AB7" s="14"/>
      <c r="AC7" s="14"/>
      <c r="AD7" s="14"/>
      <c r="AE7" s="13">
        <f t="shared" si="4"/>
        <v>0</v>
      </c>
      <c r="AF7" s="15">
        <f t="shared" si="2"/>
        <v>0</v>
      </c>
      <c r="AG7" s="7">
        <f t="shared" si="5"/>
        <v>0</v>
      </c>
      <c r="AH7" s="13">
        <f t="shared" si="6"/>
        <v>0</v>
      </c>
    </row>
    <row r="8" spans="1:34" ht="15.75" x14ac:dyDescent="0.25">
      <c r="A8" s="20" t="s">
        <v>36</v>
      </c>
      <c r="B8" s="21">
        <v>20</v>
      </c>
      <c r="C8" s="8"/>
      <c r="D8" s="8"/>
      <c r="E8" s="8"/>
      <c r="F8" s="12"/>
      <c r="G8" s="1">
        <f>'28.6'!AG8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5.75" x14ac:dyDescent="0.25">
      <c r="A9" s="20" t="s">
        <v>37</v>
      </c>
      <c r="B9" s="21">
        <v>120</v>
      </c>
      <c r="C9" s="9"/>
      <c r="D9" s="9"/>
      <c r="E9" s="9"/>
      <c r="F9" s="12"/>
      <c r="G9" s="1">
        <f>'28.6'!AG9</f>
        <v>0</v>
      </c>
      <c r="H9" s="22">
        <f t="shared" si="3"/>
        <v>0</v>
      </c>
      <c r="I9" s="7"/>
      <c r="J9" s="7"/>
      <c r="K9" s="7"/>
      <c r="L9" s="7"/>
      <c r="M9" s="7"/>
      <c r="N9" s="7"/>
      <c r="O9" s="6">
        <f t="shared" si="0"/>
        <v>0</v>
      </c>
      <c r="P9" s="11">
        <f t="shared" si="1"/>
        <v>0</v>
      </c>
      <c r="Q9" s="14"/>
      <c r="R9" s="14"/>
      <c r="S9" s="14"/>
      <c r="T9" s="14"/>
      <c r="U9" s="14"/>
      <c r="V9" s="14"/>
      <c r="W9" s="14"/>
      <c r="X9" s="14"/>
      <c r="Y9" s="14"/>
      <c r="Z9" s="14"/>
      <c r="AA9" s="14"/>
      <c r="AB9" s="14"/>
      <c r="AC9" s="14"/>
      <c r="AD9" s="14"/>
      <c r="AE9" s="13">
        <f t="shared" si="4"/>
        <v>0</v>
      </c>
      <c r="AF9" s="15">
        <f t="shared" si="2"/>
        <v>0</v>
      </c>
      <c r="AG9" s="7">
        <f t="shared" si="5"/>
        <v>0</v>
      </c>
      <c r="AH9" s="13">
        <f t="shared" si="6"/>
        <v>0</v>
      </c>
    </row>
    <row r="10" spans="1:34" ht="15.75" x14ac:dyDescent="0.25">
      <c r="A10" s="20" t="s">
        <v>38</v>
      </c>
      <c r="B10" s="21">
        <v>40</v>
      </c>
      <c r="C10" s="8"/>
      <c r="D10" s="8"/>
      <c r="E10" s="8"/>
      <c r="F10" s="12"/>
      <c r="G10" s="1">
        <f>'28.6'!AG10</f>
        <v>0</v>
      </c>
      <c r="H10" s="22">
        <f t="shared" si="3"/>
        <v>0</v>
      </c>
      <c r="I10" s="7"/>
      <c r="J10" s="7"/>
      <c r="K10" s="7"/>
      <c r="L10" s="7"/>
      <c r="M10" s="7"/>
      <c r="N10" s="7"/>
      <c r="O10" s="6">
        <f t="shared" si="0"/>
        <v>0</v>
      </c>
      <c r="P10" s="11">
        <f t="shared" si="1"/>
        <v>0</v>
      </c>
      <c r="Q10" s="14"/>
      <c r="R10" s="14"/>
      <c r="S10" s="14"/>
      <c r="T10" s="14"/>
      <c r="U10" s="14"/>
      <c r="V10" s="14"/>
      <c r="W10" s="14"/>
      <c r="X10" s="14"/>
      <c r="Y10" s="14"/>
      <c r="Z10" s="14"/>
      <c r="AA10" s="14"/>
      <c r="AB10" s="14"/>
      <c r="AC10" s="14"/>
      <c r="AD10" s="14"/>
      <c r="AE10" s="13">
        <f t="shared" si="4"/>
        <v>0</v>
      </c>
      <c r="AF10" s="15">
        <f t="shared" si="2"/>
        <v>0</v>
      </c>
      <c r="AG10" s="7">
        <f t="shared" si="5"/>
        <v>0</v>
      </c>
      <c r="AH10" s="13">
        <f t="shared" si="6"/>
        <v>0</v>
      </c>
    </row>
    <row r="11" spans="1:34" ht="15.75" x14ac:dyDescent="0.25">
      <c r="A11" s="20" t="s">
        <v>39</v>
      </c>
      <c r="B11" s="21">
        <v>65</v>
      </c>
      <c r="C11" s="8"/>
      <c r="D11" s="8"/>
      <c r="E11" s="8"/>
      <c r="F11" s="12"/>
      <c r="G11" s="1">
        <f>'28.6'!AG11</f>
        <v>0</v>
      </c>
      <c r="H11" s="22">
        <f t="shared" si="3"/>
        <v>0</v>
      </c>
      <c r="I11" s="7"/>
      <c r="J11" s="7"/>
      <c r="K11" s="7"/>
      <c r="L11" s="7"/>
      <c r="M11" s="7"/>
      <c r="N11" s="7"/>
      <c r="O11" s="6">
        <f t="shared" si="0"/>
        <v>0</v>
      </c>
      <c r="P11" s="11">
        <f t="shared" si="1"/>
        <v>0</v>
      </c>
      <c r="Q11" s="14"/>
      <c r="R11" s="14"/>
      <c r="S11" s="14"/>
      <c r="T11" s="14"/>
      <c r="U11" s="14"/>
      <c r="V11" s="14"/>
      <c r="W11" s="14"/>
      <c r="X11" s="14"/>
      <c r="Y11" s="14"/>
      <c r="Z11" s="14"/>
      <c r="AA11" s="14"/>
      <c r="AB11" s="14"/>
      <c r="AC11" s="14"/>
      <c r="AD11" s="14"/>
      <c r="AE11" s="13">
        <f t="shared" si="4"/>
        <v>0</v>
      </c>
      <c r="AF11" s="15">
        <f t="shared" si="2"/>
        <v>0</v>
      </c>
      <c r="AG11" s="7">
        <f t="shared" si="5"/>
        <v>0</v>
      </c>
      <c r="AH11" s="13">
        <f t="shared" si="6"/>
        <v>0</v>
      </c>
    </row>
    <row r="12" spans="1:34" ht="15.75" x14ac:dyDescent="0.25">
      <c r="A12" s="20" t="s">
        <v>40</v>
      </c>
      <c r="B12" s="21">
        <v>100</v>
      </c>
      <c r="C12" s="8"/>
      <c r="D12" s="8"/>
      <c r="E12" s="8"/>
      <c r="F12" s="12"/>
      <c r="G12" s="1">
        <f>'28.6'!AG12</f>
        <v>0</v>
      </c>
      <c r="H12" s="22">
        <f t="shared" si="3"/>
        <v>0</v>
      </c>
      <c r="I12" s="7"/>
      <c r="J12" s="7"/>
      <c r="K12" s="7"/>
      <c r="L12" s="7"/>
      <c r="M12" s="7"/>
      <c r="N12" s="7"/>
      <c r="O12" s="6">
        <f t="shared" si="0"/>
        <v>0</v>
      </c>
      <c r="P12" s="11">
        <f t="shared" si="1"/>
        <v>0</v>
      </c>
      <c r="Q12" s="14"/>
      <c r="R12" s="14"/>
      <c r="S12" s="14"/>
      <c r="T12" s="14"/>
      <c r="U12" s="14"/>
      <c r="V12" s="14"/>
      <c r="W12" s="14"/>
      <c r="X12" s="14"/>
      <c r="Y12" s="14"/>
      <c r="Z12" s="14"/>
      <c r="AA12" s="14"/>
      <c r="AB12" s="14"/>
      <c r="AC12" s="14"/>
      <c r="AD12" s="14"/>
      <c r="AE12" s="13">
        <f t="shared" si="4"/>
        <v>0</v>
      </c>
      <c r="AF12" s="15">
        <f t="shared" si="2"/>
        <v>0</v>
      </c>
      <c r="AG12" s="7">
        <f t="shared" si="5"/>
        <v>0</v>
      </c>
      <c r="AH12" s="13">
        <f t="shared" si="6"/>
        <v>0</v>
      </c>
    </row>
    <row r="13" spans="1:34" ht="15.75" x14ac:dyDescent="0.25">
      <c r="A13" s="20" t="s">
        <v>41</v>
      </c>
      <c r="B13" s="21">
        <v>0</v>
      </c>
      <c r="C13" s="10"/>
      <c r="D13" s="10"/>
      <c r="E13" s="10"/>
      <c r="F13" s="12"/>
      <c r="G13" s="1">
        <f>'28.6'!AG13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c r="D14" s="10"/>
      <c r="E14" s="10"/>
      <c r="F14" s="12"/>
      <c r="G14" s="1">
        <f>'28.6'!AG14</f>
        <v>0</v>
      </c>
      <c r="H14" s="22">
        <f t="shared" si="3"/>
        <v>0</v>
      </c>
      <c r="I14" s="7"/>
      <c r="J14" s="7"/>
      <c r="K14" s="7"/>
      <c r="L14" s="7"/>
      <c r="M14" s="7"/>
      <c r="N14" s="7"/>
      <c r="O14" s="6">
        <f t="shared" si="0"/>
        <v>0</v>
      </c>
      <c r="P14" s="11">
        <f t="shared" si="1"/>
        <v>0</v>
      </c>
      <c r="Q14" s="14"/>
      <c r="R14" s="14"/>
      <c r="S14" s="14"/>
      <c r="T14" s="14"/>
      <c r="U14" s="14"/>
      <c r="V14" s="14"/>
      <c r="W14" s="14"/>
      <c r="X14" s="14"/>
      <c r="Y14" s="14"/>
      <c r="Z14" s="14"/>
      <c r="AA14" s="14"/>
      <c r="AB14" s="14"/>
      <c r="AC14" s="14"/>
      <c r="AD14" s="14"/>
      <c r="AE14" s="13">
        <f t="shared" si="4"/>
        <v>0</v>
      </c>
      <c r="AF14" s="15">
        <f t="shared" si="2"/>
        <v>0</v>
      </c>
      <c r="AG14" s="7">
        <f t="shared" si="5"/>
        <v>0</v>
      </c>
      <c r="AH14" s="13">
        <f t="shared" si="6"/>
        <v>0</v>
      </c>
    </row>
    <row r="15" spans="1:34" ht="15.75" x14ac:dyDescent="0.25">
      <c r="A15" s="20" t="s">
        <v>43</v>
      </c>
      <c r="B15" s="21">
        <v>28</v>
      </c>
      <c r="C15" s="10"/>
      <c r="D15" s="10"/>
      <c r="E15" s="10"/>
      <c r="F15" s="12"/>
      <c r="G15" s="1">
        <f>'28.6'!AG15</f>
        <v>0</v>
      </c>
      <c r="H15" s="22">
        <f t="shared" si="3"/>
        <v>0</v>
      </c>
      <c r="I15" s="7"/>
      <c r="J15" s="7"/>
      <c r="K15" s="7"/>
      <c r="L15" s="7"/>
      <c r="M15" s="7"/>
      <c r="N15" s="7"/>
      <c r="O15" s="6">
        <f t="shared" si="0"/>
        <v>0</v>
      </c>
      <c r="P15" s="11">
        <f t="shared" si="1"/>
        <v>0</v>
      </c>
      <c r="Q15" s="14"/>
      <c r="R15" s="14"/>
      <c r="S15" s="14"/>
      <c r="T15" s="14"/>
      <c r="U15" s="14"/>
      <c r="V15" s="14"/>
      <c r="W15" s="14"/>
      <c r="X15" s="14"/>
      <c r="Y15" s="14"/>
      <c r="Z15" s="14"/>
      <c r="AA15" s="14"/>
      <c r="AB15" s="14"/>
      <c r="AC15" s="14"/>
      <c r="AD15" s="14"/>
      <c r="AE15" s="13">
        <f t="shared" si="4"/>
        <v>0</v>
      </c>
      <c r="AF15" s="15">
        <f t="shared" si="2"/>
        <v>0</v>
      </c>
      <c r="AG15" s="7">
        <f t="shared" si="5"/>
        <v>0</v>
      </c>
      <c r="AH15" s="13">
        <f t="shared" si="6"/>
        <v>0</v>
      </c>
    </row>
    <row r="16" spans="1:34" ht="15.75" x14ac:dyDescent="0.25">
      <c r="A16" s="20" t="s">
        <v>44</v>
      </c>
      <c r="B16" s="21">
        <v>50</v>
      </c>
      <c r="C16" s="10"/>
      <c r="D16" s="10"/>
      <c r="E16" s="10"/>
      <c r="F16" s="12"/>
      <c r="G16" s="1">
        <f>'28.6'!AG16</f>
        <v>0</v>
      </c>
      <c r="H16" s="22">
        <f t="shared" si="3"/>
        <v>0</v>
      </c>
      <c r="I16" s="7"/>
      <c r="J16" s="7"/>
      <c r="K16" s="7"/>
      <c r="L16" s="7"/>
      <c r="M16" s="7"/>
      <c r="N16" s="7"/>
      <c r="O16" s="6">
        <f t="shared" si="0"/>
        <v>0</v>
      </c>
      <c r="P16" s="11">
        <f t="shared" si="1"/>
        <v>0</v>
      </c>
      <c r="Q16" s="14"/>
      <c r="R16" s="14"/>
      <c r="S16" s="14"/>
      <c r="T16" s="14"/>
      <c r="U16" s="14"/>
      <c r="V16" s="14"/>
      <c r="W16" s="14"/>
      <c r="X16" s="14"/>
      <c r="Y16" s="14"/>
      <c r="Z16" s="14"/>
      <c r="AA16" s="14"/>
      <c r="AB16" s="14"/>
      <c r="AC16" s="14"/>
      <c r="AD16" s="14"/>
      <c r="AE16" s="13">
        <f t="shared" si="4"/>
        <v>0</v>
      </c>
      <c r="AF16" s="15">
        <f t="shared" si="2"/>
        <v>0</v>
      </c>
      <c r="AG16" s="7">
        <f t="shared" si="5"/>
        <v>0</v>
      </c>
      <c r="AH16" s="13">
        <f t="shared" si="6"/>
        <v>0</v>
      </c>
    </row>
    <row r="17" spans="1:34" ht="15.75" x14ac:dyDescent="0.25">
      <c r="A17" s="20" t="s">
        <v>45</v>
      </c>
      <c r="B17" s="21">
        <v>50</v>
      </c>
      <c r="C17" s="10"/>
      <c r="D17" s="10"/>
      <c r="E17" s="10"/>
      <c r="F17" s="12"/>
      <c r="G17" s="1">
        <f>'28.6'!AG17</f>
        <v>0</v>
      </c>
      <c r="H17" s="22">
        <f t="shared" si="3"/>
        <v>0</v>
      </c>
      <c r="I17" s="7"/>
      <c r="J17" s="7"/>
      <c r="K17" s="7"/>
      <c r="L17" s="7"/>
      <c r="M17" s="7"/>
      <c r="N17" s="7"/>
      <c r="O17" s="6">
        <f t="shared" si="0"/>
        <v>0</v>
      </c>
      <c r="P17" s="11">
        <f t="shared" si="1"/>
        <v>0</v>
      </c>
      <c r="Q17" s="14"/>
      <c r="R17" s="14"/>
      <c r="S17" s="14"/>
      <c r="T17" s="14"/>
      <c r="U17" s="14"/>
      <c r="V17" s="14"/>
      <c r="W17" s="14"/>
      <c r="X17" s="14"/>
      <c r="Y17" s="14"/>
      <c r="Z17" s="14"/>
      <c r="AA17" s="14"/>
      <c r="AB17" s="14"/>
      <c r="AC17" s="14"/>
      <c r="AD17" s="14"/>
      <c r="AE17" s="13">
        <f t="shared" si="4"/>
        <v>0</v>
      </c>
      <c r="AF17" s="15">
        <f t="shared" si="2"/>
        <v>0</v>
      </c>
      <c r="AG17" s="7">
        <f t="shared" si="5"/>
        <v>0</v>
      </c>
      <c r="AH17" s="13">
        <f t="shared" si="6"/>
        <v>0</v>
      </c>
    </row>
    <row r="18" spans="1:34" ht="15.75" x14ac:dyDescent="0.25">
      <c r="A18" s="20" t="s">
        <v>46</v>
      </c>
      <c r="B18" s="21">
        <v>50</v>
      </c>
      <c r="C18" s="10"/>
      <c r="D18" s="10"/>
      <c r="E18" s="10"/>
      <c r="F18" s="12"/>
      <c r="G18" s="1">
        <f>'28.6'!AG18</f>
        <v>0</v>
      </c>
      <c r="H18" s="22">
        <f t="shared" si="3"/>
        <v>0</v>
      </c>
      <c r="I18" s="7"/>
      <c r="J18" s="7"/>
      <c r="K18" s="7"/>
      <c r="L18" s="7"/>
      <c r="M18" s="7"/>
      <c r="N18" s="7"/>
      <c r="O18" s="6">
        <f t="shared" si="0"/>
        <v>0</v>
      </c>
      <c r="P18" s="11">
        <f t="shared" si="1"/>
        <v>0</v>
      </c>
      <c r="Q18" s="14"/>
      <c r="R18" s="14"/>
      <c r="S18" s="14"/>
      <c r="T18" s="14"/>
      <c r="U18" s="14"/>
      <c r="V18" s="14"/>
      <c r="W18" s="14"/>
      <c r="X18" s="14"/>
      <c r="Y18" s="14"/>
      <c r="Z18" s="14"/>
      <c r="AA18" s="14"/>
      <c r="AB18" s="14"/>
      <c r="AC18" s="14"/>
      <c r="AD18" s="14"/>
      <c r="AE18" s="13">
        <f t="shared" si="4"/>
        <v>0</v>
      </c>
      <c r="AF18" s="15">
        <f t="shared" si="2"/>
        <v>0</v>
      </c>
      <c r="AG18" s="7">
        <f t="shared" si="5"/>
        <v>0</v>
      </c>
      <c r="AH18" s="13">
        <f t="shared" si="6"/>
        <v>0</v>
      </c>
    </row>
    <row r="19" spans="1:34" ht="15.75" x14ac:dyDescent="0.25">
      <c r="A19" s="20" t="s">
        <v>25</v>
      </c>
      <c r="B19" s="21">
        <v>49</v>
      </c>
      <c r="C19" s="10"/>
      <c r="D19" s="10"/>
      <c r="E19" s="10"/>
      <c r="F19" s="12"/>
      <c r="G19" s="1">
        <f>'28.6'!AG19</f>
        <v>0</v>
      </c>
      <c r="H19" s="22">
        <f t="shared" si="3"/>
        <v>0</v>
      </c>
      <c r="I19" s="7"/>
      <c r="J19" s="7"/>
      <c r="K19" s="7"/>
      <c r="L19" s="7"/>
      <c r="M19" s="7"/>
      <c r="N19" s="7"/>
      <c r="O19" s="6"/>
      <c r="P19" s="11"/>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5.75" x14ac:dyDescent="0.25">
      <c r="A20" s="20" t="s">
        <v>26</v>
      </c>
      <c r="B20" s="21">
        <v>25</v>
      </c>
      <c r="C20" s="10"/>
      <c r="D20" s="10"/>
      <c r="E20" s="10"/>
      <c r="F20" s="12"/>
      <c r="G20" s="1">
        <f>'28.6'!AG20</f>
        <v>0</v>
      </c>
      <c r="H20" s="22">
        <f t="shared" si="3"/>
        <v>0</v>
      </c>
      <c r="I20" s="7"/>
      <c r="J20" s="7"/>
      <c r="K20" s="7"/>
      <c r="L20" s="7"/>
      <c r="M20" s="7"/>
      <c r="N20" s="7"/>
      <c r="O20" s="6"/>
      <c r="P20" s="11"/>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c r="D21" s="10"/>
      <c r="E21" s="10"/>
      <c r="F21" s="12"/>
      <c r="G21" s="1">
        <f>'28.6'!AG21</f>
        <v>0</v>
      </c>
      <c r="H21" s="22">
        <f t="shared" si="3"/>
        <v>0</v>
      </c>
      <c r="I21" s="7"/>
      <c r="J21" s="7"/>
      <c r="K21" s="7"/>
      <c r="L21" s="7"/>
      <c r="M21" s="7"/>
      <c r="N21" s="7"/>
      <c r="O21" s="6"/>
      <c r="P21" s="11"/>
      <c r="Q21" s="14"/>
      <c r="R21" s="14"/>
      <c r="S21" s="14"/>
      <c r="T21" s="14"/>
      <c r="U21" s="14"/>
      <c r="V21" s="14"/>
      <c r="W21" s="14"/>
      <c r="X21" s="14"/>
      <c r="Y21" s="14"/>
      <c r="Z21" s="14"/>
      <c r="AA21" s="14"/>
      <c r="AB21" s="14"/>
      <c r="AC21" s="14"/>
      <c r="AD21" s="14"/>
      <c r="AE21" s="13">
        <f t="shared" si="4"/>
        <v>0</v>
      </c>
      <c r="AF21" s="15">
        <f t="shared" si="7"/>
        <v>0</v>
      </c>
      <c r="AG21" s="7">
        <f t="shared" si="5"/>
        <v>0</v>
      </c>
      <c r="AH21" s="13">
        <f t="shared" si="6"/>
        <v>0</v>
      </c>
    </row>
    <row r="22" spans="1:34" ht="15.75" x14ac:dyDescent="0.25">
      <c r="A22" s="20" t="s">
        <v>28</v>
      </c>
      <c r="B22" s="21">
        <v>40</v>
      </c>
      <c r="C22" s="10"/>
      <c r="D22" s="10"/>
      <c r="E22" s="10"/>
      <c r="F22" s="12"/>
      <c r="G22" s="1">
        <f>'28.6'!AG22</f>
        <v>0</v>
      </c>
      <c r="H22" s="22">
        <f t="shared" si="3"/>
        <v>0</v>
      </c>
      <c r="I22" s="7"/>
      <c r="J22" s="7"/>
      <c r="K22" s="7"/>
      <c r="L22" s="7"/>
      <c r="M22" s="7"/>
      <c r="N22" s="7"/>
      <c r="O22" s="6"/>
      <c r="P22" s="11"/>
      <c r="Q22" s="14"/>
      <c r="R22" s="14"/>
      <c r="S22" s="14"/>
      <c r="T22" s="14"/>
      <c r="U22" s="14"/>
      <c r="V22" s="14"/>
      <c r="W22" s="14"/>
      <c r="X22" s="14"/>
      <c r="Y22" s="14"/>
      <c r="Z22" s="14"/>
      <c r="AA22" s="14"/>
      <c r="AB22" s="14"/>
      <c r="AC22" s="14"/>
      <c r="AD22" s="14"/>
      <c r="AE22" s="13">
        <f t="shared" si="4"/>
        <v>0</v>
      </c>
      <c r="AF22" s="15">
        <f t="shared" si="7"/>
        <v>0</v>
      </c>
      <c r="AG22" s="7">
        <f t="shared" si="5"/>
        <v>0</v>
      </c>
      <c r="AH22" s="13">
        <f t="shared" si="6"/>
        <v>0</v>
      </c>
    </row>
    <row r="23" spans="1:34" ht="15.75" x14ac:dyDescent="0.25">
      <c r="A23" s="20" t="s">
        <v>29</v>
      </c>
      <c r="B23" s="21">
        <v>40</v>
      </c>
      <c r="C23" s="10"/>
      <c r="D23" s="10"/>
      <c r="E23" s="10"/>
      <c r="F23" s="12"/>
      <c r="G23" s="1">
        <f>'28.6'!AG23</f>
        <v>0</v>
      </c>
      <c r="H23" s="22">
        <f t="shared" si="3"/>
        <v>0</v>
      </c>
      <c r="I23" s="7"/>
      <c r="J23" s="7"/>
      <c r="K23" s="7"/>
      <c r="L23" s="7"/>
      <c r="M23" s="7"/>
      <c r="N23" s="7"/>
      <c r="O23" s="6"/>
      <c r="P23" s="11"/>
      <c r="Q23" s="14"/>
      <c r="R23" s="14"/>
      <c r="S23" s="14"/>
      <c r="T23" s="14"/>
      <c r="U23" s="14"/>
      <c r="V23" s="14"/>
      <c r="W23" s="14"/>
      <c r="X23" s="14"/>
      <c r="Y23" s="14"/>
      <c r="Z23" s="14"/>
      <c r="AA23" s="14"/>
      <c r="AB23" s="14"/>
      <c r="AC23" s="14"/>
      <c r="AD23" s="14"/>
      <c r="AE23" s="13">
        <f t="shared" si="4"/>
        <v>0</v>
      </c>
      <c r="AF23" s="15">
        <f t="shared" si="7"/>
        <v>0</v>
      </c>
      <c r="AG23" s="7">
        <f t="shared" si="5"/>
        <v>0</v>
      </c>
      <c r="AH23" s="13">
        <f t="shared" si="6"/>
        <v>0</v>
      </c>
    </row>
    <row r="24" spans="1:34" ht="15.75" x14ac:dyDescent="0.25">
      <c r="A24" s="20" t="s">
        <v>30</v>
      </c>
      <c r="B24" s="21">
        <v>50</v>
      </c>
      <c r="C24" s="10"/>
      <c r="D24" s="10"/>
      <c r="E24" s="10"/>
      <c r="F24" s="12"/>
      <c r="G24" s="1">
        <f>'28.6'!AG24</f>
        <v>0</v>
      </c>
      <c r="H24" s="22">
        <f t="shared" si="3"/>
        <v>0</v>
      </c>
      <c r="I24" s="7"/>
      <c r="J24" s="7"/>
      <c r="K24" s="7"/>
      <c r="L24" s="7"/>
      <c r="M24" s="7"/>
      <c r="N24" s="7"/>
      <c r="O24" s="6"/>
      <c r="P24" s="11"/>
      <c r="Q24" s="14"/>
      <c r="R24" s="14"/>
      <c r="S24" s="14"/>
      <c r="T24" s="14"/>
      <c r="U24" s="14"/>
      <c r="V24" s="14"/>
      <c r="W24" s="14"/>
      <c r="X24" s="14"/>
      <c r="Y24" s="14"/>
      <c r="Z24" s="14"/>
      <c r="AA24" s="14"/>
      <c r="AB24" s="14"/>
      <c r="AC24" s="14"/>
      <c r="AD24" s="14"/>
      <c r="AE24" s="13">
        <f t="shared" si="4"/>
        <v>0</v>
      </c>
      <c r="AF24" s="15">
        <f t="shared" si="7"/>
        <v>0</v>
      </c>
      <c r="AG24" s="7">
        <f t="shared" si="5"/>
        <v>0</v>
      </c>
      <c r="AH24" s="13">
        <f t="shared" si="6"/>
        <v>0</v>
      </c>
    </row>
    <row r="25" spans="1:34" x14ac:dyDescent="0.25">
      <c r="F25" s="19">
        <f>SUM(F3:F24)</f>
        <v>0</v>
      </c>
      <c r="G25" s="19">
        <f>SUM(G3:G24)</f>
        <v>0</v>
      </c>
      <c r="H25" s="19">
        <f t="shared" ref="H25:AH25" si="8">SUM(H3:H24)</f>
        <v>0</v>
      </c>
      <c r="I25" s="19">
        <f>SUM(I3:I24)</f>
        <v>0</v>
      </c>
      <c r="J25" s="19"/>
      <c r="K25" s="19">
        <f t="shared" si="8"/>
        <v>0</v>
      </c>
      <c r="L25" s="19">
        <f t="shared" si="8"/>
        <v>0</v>
      </c>
      <c r="M25" s="19">
        <f t="shared" si="8"/>
        <v>0</v>
      </c>
      <c r="N25" s="19">
        <f t="shared" si="8"/>
        <v>0</v>
      </c>
      <c r="O25" s="19">
        <f>SUM(O3:O24)</f>
        <v>0</v>
      </c>
      <c r="P25" s="19">
        <f t="shared" si="8"/>
        <v>0</v>
      </c>
      <c r="Q25" s="19">
        <f t="shared" si="8"/>
        <v>0</v>
      </c>
      <c r="R25" s="19">
        <f t="shared" si="8"/>
        <v>0</v>
      </c>
      <c r="S25" s="19">
        <f t="shared" si="8"/>
        <v>0</v>
      </c>
      <c r="T25" s="19">
        <f t="shared" si="8"/>
        <v>0</v>
      </c>
      <c r="U25" s="19">
        <f t="shared" si="8"/>
        <v>0</v>
      </c>
      <c r="V25" s="19">
        <f t="shared" si="8"/>
        <v>0</v>
      </c>
      <c r="W25" s="19"/>
      <c r="X25" s="19"/>
      <c r="Y25" s="19"/>
      <c r="Z25" s="19"/>
      <c r="AA25" s="19">
        <f>SUM(AA3:AA24)</f>
        <v>0</v>
      </c>
      <c r="AB25" s="19">
        <f t="shared" si="8"/>
        <v>0</v>
      </c>
      <c r="AC25" s="19"/>
      <c r="AD25" s="19">
        <f t="shared" si="8"/>
        <v>0</v>
      </c>
      <c r="AE25" s="19">
        <f t="shared" si="8"/>
        <v>0</v>
      </c>
      <c r="AF25" s="19">
        <f t="shared" si="8"/>
        <v>0</v>
      </c>
      <c r="AG25" s="19">
        <f t="shared" si="8"/>
        <v>0</v>
      </c>
      <c r="AH25" s="19">
        <f t="shared" si="8"/>
        <v>0</v>
      </c>
    </row>
    <row r="28" spans="1:34" x14ac:dyDescent="0.25">
      <c r="O28" t="s">
        <v>8</v>
      </c>
      <c r="Q28" s="18"/>
      <c r="R28" s="18"/>
      <c r="S28" s="18"/>
      <c r="T28" s="18"/>
      <c r="U28" s="18"/>
    </row>
  </sheetData>
  <mergeCells count="15">
    <mergeCell ref="AG1:AG2"/>
    <mergeCell ref="AH1:AH2"/>
    <mergeCell ref="H1:H2"/>
    <mergeCell ref="O1:O2"/>
    <mergeCell ref="P1:P2"/>
    <mergeCell ref="AD1:AD2"/>
    <mergeCell ref="AE1:AE2"/>
    <mergeCell ref="AF1:AF2"/>
    <mergeCell ref="G1:G2"/>
    <mergeCell ref="A1:A2"/>
    <mergeCell ref="B1:B2"/>
    <mergeCell ref="C1:C2"/>
    <mergeCell ref="D1:D2"/>
    <mergeCell ref="F1:F2"/>
    <mergeCell ref="E1:E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310" t="s">
        <v>12</v>
      </c>
      <c r="G1" s="310"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311"/>
      <c r="G2" s="311"/>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c r="D3" s="9"/>
      <c r="E3" s="9"/>
      <c r="F3" s="12"/>
      <c r="G3" s="1">
        <f>'29.6'!AG3</f>
        <v>0</v>
      </c>
      <c r="H3" s="22">
        <f>SUM(F3:G3)</f>
        <v>0</v>
      </c>
      <c r="I3" s="7"/>
      <c r="J3" s="7"/>
      <c r="K3" s="7"/>
      <c r="L3" s="7"/>
      <c r="M3" s="7"/>
      <c r="N3" s="7"/>
      <c r="O3" s="6">
        <f t="shared" ref="O3:O18" si="0">SUBTOTAL(9,I3:N3)</f>
        <v>0</v>
      </c>
      <c r="P3" s="11">
        <f t="shared" ref="P3:P18" si="1">H3-O3</f>
        <v>0</v>
      </c>
      <c r="Q3" s="14"/>
      <c r="R3" s="14"/>
      <c r="S3" s="14"/>
      <c r="T3" s="14"/>
      <c r="U3" s="14"/>
      <c r="V3" s="14"/>
      <c r="W3" s="14"/>
      <c r="X3" s="14"/>
      <c r="Y3" s="14"/>
      <c r="Z3" s="14"/>
      <c r="AA3" s="14"/>
      <c r="AB3" s="14"/>
      <c r="AC3" s="14"/>
      <c r="AD3" s="14"/>
      <c r="AE3" s="13">
        <f>SUM(Q3:AC3)</f>
        <v>0</v>
      </c>
      <c r="AF3" s="15">
        <f t="shared" ref="AF3:AF18" si="2">P3-AE3</f>
        <v>0</v>
      </c>
      <c r="AG3" s="7">
        <f>(B3*C3)+D3</f>
        <v>0</v>
      </c>
      <c r="AH3" s="13">
        <f>AG3+AD3-AF3</f>
        <v>0</v>
      </c>
    </row>
    <row r="4" spans="1:34" ht="15.75" x14ac:dyDescent="0.25">
      <c r="A4" s="20" t="s">
        <v>32</v>
      </c>
      <c r="B4" s="21">
        <v>70</v>
      </c>
      <c r="C4" s="9"/>
      <c r="D4" s="9"/>
      <c r="E4" s="9"/>
      <c r="F4" s="12"/>
      <c r="G4" s="1">
        <f>'29.6'!AG4</f>
        <v>0</v>
      </c>
      <c r="H4" s="22">
        <f t="shared" ref="H4:H24" si="3">SUM(F4:G4)</f>
        <v>0</v>
      </c>
      <c r="I4" s="7"/>
      <c r="J4" s="7"/>
      <c r="K4" s="7"/>
      <c r="L4" s="7"/>
      <c r="M4" s="7"/>
      <c r="N4" s="7"/>
      <c r="O4" s="6">
        <f t="shared" si="0"/>
        <v>0</v>
      </c>
      <c r="P4" s="11">
        <f t="shared" si="1"/>
        <v>0</v>
      </c>
      <c r="Q4" s="14"/>
      <c r="R4" s="14"/>
      <c r="S4" s="14"/>
      <c r="T4" s="14"/>
      <c r="U4" s="14"/>
      <c r="V4" s="14"/>
      <c r="W4" s="14"/>
      <c r="X4" s="14"/>
      <c r="Y4" s="14"/>
      <c r="Z4" s="14"/>
      <c r="AA4" s="14"/>
      <c r="AB4" s="14"/>
      <c r="AC4" s="14"/>
      <c r="AD4" s="14"/>
      <c r="AE4" s="13">
        <f t="shared" ref="AE4:AE24" si="4">SUM(Q4:AC4)</f>
        <v>0</v>
      </c>
      <c r="AF4" s="15">
        <f t="shared" si="2"/>
        <v>0</v>
      </c>
      <c r="AG4" s="7">
        <f t="shared" ref="AG4:AG24" si="5">(B4*C4)+D4</f>
        <v>0</v>
      </c>
      <c r="AH4" s="13">
        <f t="shared" ref="AH4:AH24" si="6">AG4+AD4-AF4</f>
        <v>0</v>
      </c>
    </row>
    <row r="5" spans="1:34" ht="15.75" x14ac:dyDescent="0.25">
      <c r="A5" s="20" t="s">
        <v>33</v>
      </c>
      <c r="B5" s="21">
        <v>45</v>
      </c>
      <c r="C5" s="8"/>
      <c r="D5" s="8"/>
      <c r="E5" s="8"/>
      <c r="F5" s="12"/>
      <c r="G5" s="1">
        <f>'29.6'!AG5</f>
        <v>0</v>
      </c>
      <c r="H5" s="22">
        <f t="shared" si="3"/>
        <v>0</v>
      </c>
      <c r="I5" s="7"/>
      <c r="J5" s="7"/>
      <c r="K5" s="7"/>
      <c r="L5" s="7"/>
      <c r="M5" s="7"/>
      <c r="N5" s="7"/>
      <c r="O5" s="6">
        <f t="shared" si="0"/>
        <v>0</v>
      </c>
      <c r="P5" s="11">
        <f t="shared" si="1"/>
        <v>0</v>
      </c>
      <c r="Q5" s="14"/>
      <c r="R5" s="14"/>
      <c r="S5" s="14"/>
      <c r="T5" s="14"/>
      <c r="U5" s="14"/>
      <c r="V5" s="14"/>
      <c r="W5" s="14"/>
      <c r="X5" s="14"/>
      <c r="Y5" s="14"/>
      <c r="Z5" s="14"/>
      <c r="AA5" s="14"/>
      <c r="AB5" s="14"/>
      <c r="AC5" s="14"/>
      <c r="AD5" s="14"/>
      <c r="AE5" s="13">
        <f t="shared" si="4"/>
        <v>0</v>
      </c>
      <c r="AF5" s="15">
        <f t="shared" si="2"/>
        <v>0</v>
      </c>
      <c r="AG5" s="7">
        <f t="shared" si="5"/>
        <v>0</v>
      </c>
      <c r="AH5" s="13">
        <f t="shared" si="6"/>
        <v>0</v>
      </c>
    </row>
    <row r="6" spans="1:34" ht="15.75" x14ac:dyDescent="0.25">
      <c r="A6" s="20" t="s">
        <v>34</v>
      </c>
      <c r="B6" s="21">
        <v>69</v>
      </c>
      <c r="C6" s="8"/>
      <c r="D6" s="8"/>
      <c r="E6" s="8"/>
      <c r="F6" s="12"/>
      <c r="G6" s="1">
        <f>'29.6'!AG6</f>
        <v>0</v>
      </c>
      <c r="H6" s="22">
        <f t="shared" si="3"/>
        <v>0</v>
      </c>
      <c r="I6" s="7"/>
      <c r="J6" s="7"/>
      <c r="K6" s="7"/>
      <c r="L6" s="7"/>
      <c r="M6" s="7"/>
      <c r="N6" s="7"/>
      <c r="O6" s="6">
        <f t="shared" si="0"/>
        <v>0</v>
      </c>
      <c r="P6" s="11">
        <f t="shared" si="1"/>
        <v>0</v>
      </c>
      <c r="Q6" s="14"/>
      <c r="R6" s="14"/>
      <c r="S6" s="14"/>
      <c r="T6" s="14"/>
      <c r="U6" s="14"/>
      <c r="V6" s="14"/>
      <c r="W6" s="14"/>
      <c r="X6" s="14"/>
      <c r="Y6" s="14"/>
      <c r="Z6" s="14"/>
      <c r="AA6" s="14"/>
      <c r="AB6" s="14"/>
      <c r="AC6" s="14"/>
      <c r="AD6" s="14"/>
      <c r="AE6" s="13">
        <f t="shared" si="4"/>
        <v>0</v>
      </c>
      <c r="AF6" s="15">
        <f t="shared" si="2"/>
        <v>0</v>
      </c>
      <c r="AG6" s="7">
        <f t="shared" si="5"/>
        <v>0</v>
      </c>
      <c r="AH6" s="13">
        <f t="shared" si="6"/>
        <v>0</v>
      </c>
    </row>
    <row r="7" spans="1:34" ht="15.75" x14ac:dyDescent="0.25">
      <c r="A7" s="20" t="s">
        <v>35</v>
      </c>
      <c r="B7" s="21">
        <v>31</v>
      </c>
      <c r="C7" s="8"/>
      <c r="D7" s="8"/>
      <c r="E7" s="8"/>
      <c r="F7" s="12"/>
      <c r="G7" s="1">
        <f>'29.6'!AG7</f>
        <v>0</v>
      </c>
      <c r="H7" s="22">
        <f t="shared" si="3"/>
        <v>0</v>
      </c>
      <c r="I7" s="7"/>
      <c r="J7" s="7"/>
      <c r="K7" s="7"/>
      <c r="L7" s="7"/>
      <c r="M7" s="7"/>
      <c r="N7" s="7"/>
      <c r="O7" s="6">
        <f t="shared" si="0"/>
        <v>0</v>
      </c>
      <c r="P7" s="11">
        <f t="shared" si="1"/>
        <v>0</v>
      </c>
      <c r="Q7" s="14"/>
      <c r="R7" s="14"/>
      <c r="S7" s="14"/>
      <c r="T7" s="14"/>
      <c r="U7" s="14"/>
      <c r="V7" s="14"/>
      <c r="W7" s="14"/>
      <c r="X7" s="14"/>
      <c r="Y7" s="14"/>
      <c r="Z7" s="14"/>
      <c r="AA7" s="14"/>
      <c r="AB7" s="14"/>
      <c r="AC7" s="14"/>
      <c r="AD7" s="14"/>
      <c r="AE7" s="13">
        <f t="shared" si="4"/>
        <v>0</v>
      </c>
      <c r="AF7" s="15">
        <f t="shared" si="2"/>
        <v>0</v>
      </c>
      <c r="AG7" s="7">
        <f t="shared" si="5"/>
        <v>0</v>
      </c>
      <c r="AH7" s="13">
        <f t="shared" si="6"/>
        <v>0</v>
      </c>
    </row>
    <row r="8" spans="1:34" ht="15.75" x14ac:dyDescent="0.25">
      <c r="A8" s="20" t="s">
        <v>36</v>
      </c>
      <c r="B8" s="21">
        <v>20</v>
      </c>
      <c r="C8" s="8"/>
      <c r="D8" s="8"/>
      <c r="E8" s="8"/>
      <c r="F8" s="12"/>
      <c r="G8" s="1">
        <f>'29.6'!AG8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5.75" x14ac:dyDescent="0.25">
      <c r="A9" s="20" t="s">
        <v>37</v>
      </c>
      <c r="B9" s="21">
        <v>120</v>
      </c>
      <c r="C9" s="9"/>
      <c r="D9" s="9"/>
      <c r="E9" s="9"/>
      <c r="F9" s="12"/>
      <c r="G9" s="1">
        <f>'29.6'!AG9</f>
        <v>0</v>
      </c>
      <c r="H9" s="22">
        <f t="shared" si="3"/>
        <v>0</v>
      </c>
      <c r="I9" s="7"/>
      <c r="J9" s="7"/>
      <c r="K9" s="7"/>
      <c r="L9" s="7"/>
      <c r="M9" s="7"/>
      <c r="N9" s="7"/>
      <c r="O9" s="6">
        <f t="shared" si="0"/>
        <v>0</v>
      </c>
      <c r="P9" s="11">
        <f t="shared" si="1"/>
        <v>0</v>
      </c>
      <c r="Q9" s="14"/>
      <c r="R9" s="14"/>
      <c r="S9" s="14"/>
      <c r="T9" s="14"/>
      <c r="U9" s="14"/>
      <c r="V9" s="14"/>
      <c r="W9" s="14"/>
      <c r="X9" s="14"/>
      <c r="Y9" s="14"/>
      <c r="Z9" s="14"/>
      <c r="AA9" s="14"/>
      <c r="AB9" s="14"/>
      <c r="AC9" s="14"/>
      <c r="AD9" s="14"/>
      <c r="AE9" s="13">
        <f t="shared" si="4"/>
        <v>0</v>
      </c>
      <c r="AF9" s="15">
        <f t="shared" si="2"/>
        <v>0</v>
      </c>
      <c r="AG9" s="7">
        <f t="shared" si="5"/>
        <v>0</v>
      </c>
      <c r="AH9" s="13">
        <f t="shared" si="6"/>
        <v>0</v>
      </c>
    </row>
    <row r="10" spans="1:34" ht="15.75" x14ac:dyDescent="0.25">
      <c r="A10" s="20" t="s">
        <v>38</v>
      </c>
      <c r="B10" s="21">
        <v>40</v>
      </c>
      <c r="C10" s="8"/>
      <c r="D10" s="8"/>
      <c r="E10" s="8"/>
      <c r="F10" s="12"/>
      <c r="G10" s="1">
        <f>'29.6'!AG10</f>
        <v>0</v>
      </c>
      <c r="H10" s="22">
        <f t="shared" si="3"/>
        <v>0</v>
      </c>
      <c r="I10" s="7"/>
      <c r="J10" s="7"/>
      <c r="K10" s="7"/>
      <c r="L10" s="7"/>
      <c r="M10" s="7"/>
      <c r="N10" s="7"/>
      <c r="O10" s="6">
        <f t="shared" si="0"/>
        <v>0</v>
      </c>
      <c r="P10" s="11">
        <f t="shared" si="1"/>
        <v>0</v>
      </c>
      <c r="Q10" s="14"/>
      <c r="R10" s="14"/>
      <c r="S10" s="14"/>
      <c r="T10" s="14"/>
      <c r="U10" s="14"/>
      <c r="V10" s="14"/>
      <c r="W10" s="14"/>
      <c r="X10" s="14"/>
      <c r="Y10" s="14"/>
      <c r="Z10" s="14"/>
      <c r="AA10" s="14"/>
      <c r="AB10" s="14"/>
      <c r="AC10" s="14"/>
      <c r="AD10" s="14"/>
      <c r="AE10" s="13">
        <f t="shared" si="4"/>
        <v>0</v>
      </c>
      <c r="AF10" s="15">
        <f t="shared" si="2"/>
        <v>0</v>
      </c>
      <c r="AG10" s="7">
        <f t="shared" si="5"/>
        <v>0</v>
      </c>
      <c r="AH10" s="13">
        <f t="shared" si="6"/>
        <v>0</v>
      </c>
    </row>
    <row r="11" spans="1:34" ht="15.75" x14ac:dyDescent="0.25">
      <c r="A11" s="20" t="s">
        <v>39</v>
      </c>
      <c r="B11" s="21">
        <v>65</v>
      </c>
      <c r="C11" s="8"/>
      <c r="D11" s="8"/>
      <c r="E11" s="8"/>
      <c r="F11" s="12"/>
      <c r="G11" s="1">
        <f>'29.6'!AG11</f>
        <v>0</v>
      </c>
      <c r="H11" s="22">
        <f t="shared" si="3"/>
        <v>0</v>
      </c>
      <c r="I11" s="7"/>
      <c r="J11" s="7"/>
      <c r="K11" s="7"/>
      <c r="L11" s="7"/>
      <c r="M11" s="7"/>
      <c r="N11" s="7"/>
      <c r="O11" s="6">
        <f t="shared" si="0"/>
        <v>0</v>
      </c>
      <c r="P11" s="11">
        <f t="shared" si="1"/>
        <v>0</v>
      </c>
      <c r="Q11" s="14"/>
      <c r="R11" s="14"/>
      <c r="S11" s="14"/>
      <c r="T11" s="14"/>
      <c r="U11" s="14"/>
      <c r="V11" s="14"/>
      <c r="W11" s="14"/>
      <c r="X11" s="14"/>
      <c r="Y11" s="14"/>
      <c r="Z11" s="14"/>
      <c r="AA11" s="14"/>
      <c r="AB11" s="14"/>
      <c r="AC11" s="14"/>
      <c r="AD11" s="14"/>
      <c r="AE11" s="13">
        <f t="shared" si="4"/>
        <v>0</v>
      </c>
      <c r="AF11" s="15">
        <f t="shared" si="2"/>
        <v>0</v>
      </c>
      <c r="AG11" s="7">
        <f t="shared" si="5"/>
        <v>0</v>
      </c>
      <c r="AH11" s="13">
        <f t="shared" si="6"/>
        <v>0</v>
      </c>
    </row>
    <row r="12" spans="1:34" ht="15.75" x14ac:dyDescent="0.25">
      <c r="A12" s="20" t="s">
        <v>40</v>
      </c>
      <c r="B12" s="21">
        <v>100</v>
      </c>
      <c r="C12" s="8"/>
      <c r="D12" s="8"/>
      <c r="E12" s="8"/>
      <c r="F12" s="12"/>
      <c r="G12" s="1">
        <f>'29.6'!AG12</f>
        <v>0</v>
      </c>
      <c r="H12" s="22">
        <f t="shared" si="3"/>
        <v>0</v>
      </c>
      <c r="I12" s="7"/>
      <c r="J12" s="7"/>
      <c r="K12" s="7"/>
      <c r="L12" s="7"/>
      <c r="M12" s="7"/>
      <c r="N12" s="7"/>
      <c r="O12" s="6">
        <f t="shared" si="0"/>
        <v>0</v>
      </c>
      <c r="P12" s="11">
        <f t="shared" si="1"/>
        <v>0</v>
      </c>
      <c r="Q12" s="14"/>
      <c r="R12" s="14"/>
      <c r="S12" s="14"/>
      <c r="T12" s="14"/>
      <c r="U12" s="14"/>
      <c r="V12" s="14"/>
      <c r="W12" s="14"/>
      <c r="X12" s="14"/>
      <c r="Y12" s="14"/>
      <c r="Z12" s="14"/>
      <c r="AA12" s="14"/>
      <c r="AB12" s="14"/>
      <c r="AC12" s="14"/>
      <c r="AD12" s="14"/>
      <c r="AE12" s="13">
        <f t="shared" si="4"/>
        <v>0</v>
      </c>
      <c r="AF12" s="15">
        <f t="shared" si="2"/>
        <v>0</v>
      </c>
      <c r="AG12" s="7">
        <f t="shared" si="5"/>
        <v>0</v>
      </c>
      <c r="AH12" s="13">
        <f t="shared" si="6"/>
        <v>0</v>
      </c>
    </row>
    <row r="13" spans="1:34" ht="15.75" x14ac:dyDescent="0.25">
      <c r="A13" s="20" t="s">
        <v>41</v>
      </c>
      <c r="B13" s="21">
        <v>0</v>
      </c>
      <c r="C13" s="10"/>
      <c r="D13" s="10"/>
      <c r="E13" s="10"/>
      <c r="F13" s="12"/>
      <c r="G13" s="1">
        <f>'29.6'!AG13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c r="D14" s="10"/>
      <c r="E14" s="10"/>
      <c r="F14" s="12"/>
      <c r="G14" s="1">
        <f>'29.6'!AG14</f>
        <v>0</v>
      </c>
      <c r="H14" s="22">
        <f t="shared" si="3"/>
        <v>0</v>
      </c>
      <c r="I14" s="7"/>
      <c r="J14" s="7"/>
      <c r="K14" s="7"/>
      <c r="L14" s="7"/>
      <c r="M14" s="7"/>
      <c r="N14" s="7"/>
      <c r="O14" s="6">
        <f t="shared" si="0"/>
        <v>0</v>
      </c>
      <c r="P14" s="11">
        <f t="shared" si="1"/>
        <v>0</v>
      </c>
      <c r="Q14" s="14"/>
      <c r="R14" s="14"/>
      <c r="S14" s="14"/>
      <c r="T14" s="14"/>
      <c r="U14" s="14"/>
      <c r="V14" s="14"/>
      <c r="W14" s="14"/>
      <c r="X14" s="14"/>
      <c r="Y14" s="14"/>
      <c r="Z14" s="14"/>
      <c r="AA14" s="14"/>
      <c r="AB14" s="14"/>
      <c r="AC14" s="14"/>
      <c r="AD14" s="14"/>
      <c r="AE14" s="13">
        <f t="shared" si="4"/>
        <v>0</v>
      </c>
      <c r="AF14" s="15">
        <f t="shared" si="2"/>
        <v>0</v>
      </c>
      <c r="AG14" s="7">
        <f t="shared" si="5"/>
        <v>0</v>
      </c>
      <c r="AH14" s="13">
        <f t="shared" si="6"/>
        <v>0</v>
      </c>
    </row>
    <row r="15" spans="1:34" ht="15.75" x14ac:dyDescent="0.25">
      <c r="A15" s="20" t="s">
        <v>43</v>
      </c>
      <c r="B15" s="21">
        <v>28</v>
      </c>
      <c r="C15" s="10"/>
      <c r="D15" s="10"/>
      <c r="E15" s="10"/>
      <c r="F15" s="12"/>
      <c r="G15" s="1">
        <f>'29.6'!AG15</f>
        <v>0</v>
      </c>
      <c r="H15" s="22">
        <f t="shared" si="3"/>
        <v>0</v>
      </c>
      <c r="I15" s="7"/>
      <c r="J15" s="7"/>
      <c r="K15" s="7"/>
      <c r="L15" s="7"/>
      <c r="M15" s="7"/>
      <c r="N15" s="7"/>
      <c r="O15" s="6">
        <f t="shared" si="0"/>
        <v>0</v>
      </c>
      <c r="P15" s="11">
        <f t="shared" si="1"/>
        <v>0</v>
      </c>
      <c r="Q15" s="14"/>
      <c r="R15" s="14"/>
      <c r="S15" s="14"/>
      <c r="T15" s="14"/>
      <c r="U15" s="14"/>
      <c r="V15" s="14"/>
      <c r="W15" s="14"/>
      <c r="X15" s="14"/>
      <c r="Y15" s="14"/>
      <c r="Z15" s="14"/>
      <c r="AA15" s="14"/>
      <c r="AB15" s="14"/>
      <c r="AC15" s="14"/>
      <c r="AD15" s="14"/>
      <c r="AE15" s="13">
        <f t="shared" si="4"/>
        <v>0</v>
      </c>
      <c r="AF15" s="15">
        <f t="shared" si="2"/>
        <v>0</v>
      </c>
      <c r="AG15" s="7">
        <f t="shared" si="5"/>
        <v>0</v>
      </c>
      <c r="AH15" s="13">
        <f t="shared" si="6"/>
        <v>0</v>
      </c>
    </row>
    <row r="16" spans="1:34" ht="15.75" x14ac:dyDescent="0.25">
      <c r="A16" s="20" t="s">
        <v>44</v>
      </c>
      <c r="B16" s="21">
        <v>50</v>
      </c>
      <c r="C16" s="10"/>
      <c r="D16" s="10"/>
      <c r="E16" s="10"/>
      <c r="F16" s="12"/>
      <c r="G16" s="1">
        <f>'29.6'!AG16</f>
        <v>0</v>
      </c>
      <c r="H16" s="22">
        <f t="shared" si="3"/>
        <v>0</v>
      </c>
      <c r="I16" s="7"/>
      <c r="J16" s="7"/>
      <c r="K16" s="7"/>
      <c r="L16" s="7"/>
      <c r="M16" s="7"/>
      <c r="N16" s="7"/>
      <c r="O16" s="6">
        <f t="shared" si="0"/>
        <v>0</v>
      </c>
      <c r="P16" s="11">
        <f t="shared" si="1"/>
        <v>0</v>
      </c>
      <c r="Q16" s="14"/>
      <c r="R16" s="14"/>
      <c r="S16" s="14"/>
      <c r="T16" s="14"/>
      <c r="U16" s="14"/>
      <c r="V16" s="14"/>
      <c r="W16" s="14"/>
      <c r="X16" s="14"/>
      <c r="Y16" s="14"/>
      <c r="Z16" s="14"/>
      <c r="AA16" s="14"/>
      <c r="AB16" s="14"/>
      <c r="AC16" s="14"/>
      <c r="AD16" s="14"/>
      <c r="AE16" s="13">
        <f t="shared" si="4"/>
        <v>0</v>
      </c>
      <c r="AF16" s="15">
        <f t="shared" si="2"/>
        <v>0</v>
      </c>
      <c r="AG16" s="7">
        <f t="shared" si="5"/>
        <v>0</v>
      </c>
      <c r="AH16" s="13">
        <f t="shared" si="6"/>
        <v>0</v>
      </c>
    </row>
    <row r="17" spans="1:34" ht="15.75" x14ac:dyDescent="0.25">
      <c r="A17" s="20" t="s">
        <v>45</v>
      </c>
      <c r="B17" s="21">
        <v>50</v>
      </c>
      <c r="C17" s="10"/>
      <c r="D17" s="10"/>
      <c r="E17" s="10"/>
      <c r="F17" s="12"/>
      <c r="G17" s="1">
        <f>'29.6'!AG17</f>
        <v>0</v>
      </c>
      <c r="H17" s="22">
        <f t="shared" si="3"/>
        <v>0</v>
      </c>
      <c r="I17" s="7"/>
      <c r="J17" s="7"/>
      <c r="K17" s="7"/>
      <c r="L17" s="7"/>
      <c r="M17" s="7"/>
      <c r="N17" s="7"/>
      <c r="O17" s="6">
        <f t="shared" si="0"/>
        <v>0</v>
      </c>
      <c r="P17" s="11">
        <f t="shared" si="1"/>
        <v>0</v>
      </c>
      <c r="Q17" s="14"/>
      <c r="R17" s="14"/>
      <c r="S17" s="14"/>
      <c r="T17" s="14"/>
      <c r="U17" s="14"/>
      <c r="V17" s="14"/>
      <c r="W17" s="14"/>
      <c r="X17" s="14"/>
      <c r="Y17" s="14"/>
      <c r="Z17" s="14"/>
      <c r="AA17" s="14"/>
      <c r="AB17" s="14"/>
      <c r="AC17" s="14"/>
      <c r="AD17" s="14"/>
      <c r="AE17" s="13">
        <f t="shared" si="4"/>
        <v>0</v>
      </c>
      <c r="AF17" s="15">
        <f t="shared" si="2"/>
        <v>0</v>
      </c>
      <c r="AG17" s="7">
        <f t="shared" si="5"/>
        <v>0</v>
      </c>
      <c r="AH17" s="13">
        <f t="shared" si="6"/>
        <v>0</v>
      </c>
    </row>
    <row r="18" spans="1:34" ht="15.75" x14ac:dyDescent="0.25">
      <c r="A18" s="20" t="s">
        <v>46</v>
      </c>
      <c r="B18" s="21">
        <v>50</v>
      </c>
      <c r="C18" s="10"/>
      <c r="D18" s="10"/>
      <c r="E18" s="10"/>
      <c r="F18" s="12"/>
      <c r="G18" s="1">
        <f>'29.6'!AG18</f>
        <v>0</v>
      </c>
      <c r="H18" s="22">
        <f t="shared" si="3"/>
        <v>0</v>
      </c>
      <c r="I18" s="7"/>
      <c r="J18" s="7"/>
      <c r="K18" s="7"/>
      <c r="L18" s="7"/>
      <c r="M18" s="7"/>
      <c r="N18" s="7"/>
      <c r="O18" s="6">
        <f t="shared" si="0"/>
        <v>0</v>
      </c>
      <c r="P18" s="11">
        <f t="shared" si="1"/>
        <v>0</v>
      </c>
      <c r="Q18" s="14"/>
      <c r="R18" s="14"/>
      <c r="S18" s="14"/>
      <c r="T18" s="14"/>
      <c r="U18" s="14"/>
      <c r="V18" s="14"/>
      <c r="W18" s="14"/>
      <c r="X18" s="14"/>
      <c r="Y18" s="14"/>
      <c r="Z18" s="14"/>
      <c r="AA18" s="14"/>
      <c r="AB18" s="14"/>
      <c r="AC18" s="14"/>
      <c r="AD18" s="14"/>
      <c r="AE18" s="13">
        <f t="shared" si="4"/>
        <v>0</v>
      </c>
      <c r="AF18" s="15">
        <f t="shared" si="2"/>
        <v>0</v>
      </c>
      <c r="AG18" s="7">
        <f t="shared" si="5"/>
        <v>0</v>
      </c>
      <c r="AH18" s="13">
        <f t="shared" si="6"/>
        <v>0</v>
      </c>
    </row>
    <row r="19" spans="1:34" ht="15.75" x14ac:dyDescent="0.25">
      <c r="A19" s="20" t="s">
        <v>25</v>
      </c>
      <c r="B19" s="21">
        <v>49</v>
      </c>
      <c r="C19" s="10"/>
      <c r="D19" s="10"/>
      <c r="E19" s="10"/>
      <c r="F19" s="12"/>
      <c r="G19" s="1">
        <f>'29.6'!AG19</f>
        <v>0</v>
      </c>
      <c r="H19" s="22">
        <f t="shared" si="3"/>
        <v>0</v>
      </c>
      <c r="I19" s="7"/>
      <c r="J19" s="7"/>
      <c r="K19" s="7"/>
      <c r="L19" s="7"/>
      <c r="M19" s="7"/>
      <c r="N19" s="7"/>
      <c r="O19" s="6"/>
      <c r="P19" s="11"/>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5.75" x14ac:dyDescent="0.25">
      <c r="A20" s="20" t="s">
        <v>26</v>
      </c>
      <c r="B20" s="21">
        <v>25</v>
      </c>
      <c r="C20" s="10"/>
      <c r="D20" s="10"/>
      <c r="E20" s="10"/>
      <c r="F20" s="12"/>
      <c r="G20" s="1">
        <f>'29.6'!AG20</f>
        <v>0</v>
      </c>
      <c r="H20" s="22">
        <f t="shared" si="3"/>
        <v>0</v>
      </c>
      <c r="I20" s="7"/>
      <c r="J20" s="7"/>
      <c r="K20" s="7"/>
      <c r="L20" s="7"/>
      <c r="M20" s="7"/>
      <c r="N20" s="7"/>
      <c r="O20" s="6"/>
      <c r="P20" s="11"/>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c r="D21" s="10"/>
      <c r="E21" s="10"/>
      <c r="F21" s="12"/>
      <c r="G21" s="1">
        <f>'29.6'!AG21</f>
        <v>0</v>
      </c>
      <c r="H21" s="22">
        <f t="shared" si="3"/>
        <v>0</v>
      </c>
      <c r="I21" s="7"/>
      <c r="J21" s="7"/>
      <c r="K21" s="7"/>
      <c r="L21" s="7"/>
      <c r="M21" s="7"/>
      <c r="N21" s="7"/>
      <c r="O21" s="6"/>
      <c r="P21" s="11"/>
      <c r="Q21" s="14"/>
      <c r="R21" s="14"/>
      <c r="S21" s="14"/>
      <c r="T21" s="14"/>
      <c r="U21" s="14"/>
      <c r="V21" s="14"/>
      <c r="W21" s="14"/>
      <c r="X21" s="14"/>
      <c r="Y21" s="14"/>
      <c r="Z21" s="14"/>
      <c r="AA21" s="14"/>
      <c r="AB21" s="14"/>
      <c r="AC21" s="14"/>
      <c r="AD21" s="14"/>
      <c r="AE21" s="13">
        <f t="shared" si="4"/>
        <v>0</v>
      </c>
      <c r="AF21" s="15">
        <f t="shared" si="7"/>
        <v>0</v>
      </c>
      <c r="AG21" s="7">
        <f t="shared" si="5"/>
        <v>0</v>
      </c>
      <c r="AH21" s="13">
        <f t="shared" si="6"/>
        <v>0</v>
      </c>
    </row>
    <row r="22" spans="1:34" ht="15.75" x14ac:dyDescent="0.25">
      <c r="A22" s="20" t="s">
        <v>28</v>
      </c>
      <c r="B22" s="21">
        <v>40</v>
      </c>
      <c r="C22" s="10"/>
      <c r="D22" s="10"/>
      <c r="E22" s="10"/>
      <c r="F22" s="12"/>
      <c r="G22" s="1">
        <f>'29.6'!AG22</f>
        <v>0</v>
      </c>
      <c r="H22" s="22">
        <f t="shared" si="3"/>
        <v>0</v>
      </c>
      <c r="I22" s="7"/>
      <c r="J22" s="7"/>
      <c r="K22" s="7"/>
      <c r="L22" s="7"/>
      <c r="M22" s="7"/>
      <c r="N22" s="7"/>
      <c r="O22" s="6"/>
      <c r="P22" s="11"/>
      <c r="Q22" s="14"/>
      <c r="R22" s="14"/>
      <c r="S22" s="14"/>
      <c r="T22" s="14"/>
      <c r="U22" s="14"/>
      <c r="V22" s="14"/>
      <c r="W22" s="14"/>
      <c r="X22" s="14"/>
      <c r="Y22" s="14"/>
      <c r="Z22" s="14"/>
      <c r="AA22" s="14"/>
      <c r="AB22" s="14"/>
      <c r="AC22" s="14"/>
      <c r="AD22" s="14"/>
      <c r="AE22" s="13">
        <f t="shared" si="4"/>
        <v>0</v>
      </c>
      <c r="AF22" s="15">
        <f t="shared" si="7"/>
        <v>0</v>
      </c>
      <c r="AG22" s="7">
        <f t="shared" si="5"/>
        <v>0</v>
      </c>
      <c r="AH22" s="13">
        <f t="shared" si="6"/>
        <v>0</v>
      </c>
    </row>
    <row r="23" spans="1:34" ht="15.75" x14ac:dyDescent="0.25">
      <c r="A23" s="20" t="s">
        <v>29</v>
      </c>
      <c r="B23" s="21">
        <v>40</v>
      </c>
      <c r="C23" s="10"/>
      <c r="D23" s="10"/>
      <c r="E23" s="10"/>
      <c r="F23" s="12"/>
      <c r="G23" s="1">
        <f>'29.6'!AG23</f>
        <v>0</v>
      </c>
      <c r="H23" s="22">
        <f t="shared" si="3"/>
        <v>0</v>
      </c>
      <c r="I23" s="7"/>
      <c r="J23" s="7"/>
      <c r="K23" s="7"/>
      <c r="L23" s="7"/>
      <c r="M23" s="7"/>
      <c r="N23" s="7"/>
      <c r="O23" s="6"/>
      <c r="P23" s="11"/>
      <c r="Q23" s="14"/>
      <c r="R23" s="14"/>
      <c r="S23" s="14"/>
      <c r="T23" s="14"/>
      <c r="U23" s="14"/>
      <c r="V23" s="14"/>
      <c r="W23" s="14"/>
      <c r="X23" s="14"/>
      <c r="Y23" s="14"/>
      <c r="Z23" s="14"/>
      <c r="AA23" s="14"/>
      <c r="AB23" s="14"/>
      <c r="AC23" s="14"/>
      <c r="AD23" s="14"/>
      <c r="AE23" s="13">
        <f t="shared" si="4"/>
        <v>0</v>
      </c>
      <c r="AF23" s="15">
        <f t="shared" si="7"/>
        <v>0</v>
      </c>
      <c r="AG23" s="7">
        <f t="shared" si="5"/>
        <v>0</v>
      </c>
      <c r="AH23" s="13">
        <f t="shared" si="6"/>
        <v>0</v>
      </c>
    </row>
    <row r="24" spans="1:34" ht="15.75" x14ac:dyDescent="0.25">
      <c r="A24" s="20" t="s">
        <v>30</v>
      </c>
      <c r="B24" s="21">
        <v>50</v>
      </c>
      <c r="C24" s="10"/>
      <c r="D24" s="10"/>
      <c r="E24" s="10"/>
      <c r="F24" s="12"/>
      <c r="G24" s="1">
        <f>'29.6'!AG24</f>
        <v>0</v>
      </c>
      <c r="H24" s="22">
        <f t="shared" si="3"/>
        <v>0</v>
      </c>
      <c r="I24" s="7"/>
      <c r="J24" s="7"/>
      <c r="K24" s="7"/>
      <c r="L24" s="7"/>
      <c r="M24" s="7"/>
      <c r="N24" s="7"/>
      <c r="O24" s="6"/>
      <c r="P24" s="11"/>
      <c r="Q24" s="14"/>
      <c r="R24" s="14"/>
      <c r="S24" s="14"/>
      <c r="T24" s="14"/>
      <c r="U24" s="14"/>
      <c r="V24" s="14"/>
      <c r="W24" s="14"/>
      <c r="X24" s="14"/>
      <c r="Y24" s="14"/>
      <c r="Z24" s="14"/>
      <c r="AA24" s="14"/>
      <c r="AB24" s="14"/>
      <c r="AC24" s="14"/>
      <c r="AD24" s="14"/>
      <c r="AE24" s="13">
        <f t="shared" si="4"/>
        <v>0</v>
      </c>
      <c r="AF24" s="15">
        <f t="shared" si="7"/>
        <v>0</v>
      </c>
      <c r="AG24" s="7">
        <f t="shared" si="5"/>
        <v>0</v>
      </c>
      <c r="AH24" s="13">
        <f t="shared" si="6"/>
        <v>0</v>
      </c>
    </row>
    <row r="25" spans="1:34" x14ac:dyDescent="0.25">
      <c r="F25" s="19">
        <f>SUM(F3:F24)</f>
        <v>0</v>
      </c>
      <c r="G25" s="19">
        <f>SUM(G3:G24)</f>
        <v>0</v>
      </c>
      <c r="H25" s="19">
        <f t="shared" ref="H25:AH25" si="8">SUM(H3:H24)</f>
        <v>0</v>
      </c>
      <c r="I25" s="19">
        <f>SUM(I3:I24)</f>
        <v>0</v>
      </c>
      <c r="J25" s="19"/>
      <c r="K25" s="19">
        <f t="shared" si="8"/>
        <v>0</v>
      </c>
      <c r="L25" s="19">
        <f t="shared" si="8"/>
        <v>0</v>
      </c>
      <c r="M25" s="19">
        <f t="shared" si="8"/>
        <v>0</v>
      </c>
      <c r="N25" s="19">
        <f t="shared" si="8"/>
        <v>0</v>
      </c>
      <c r="O25" s="19">
        <f>SUM(O3:O24)</f>
        <v>0</v>
      </c>
      <c r="P25" s="19">
        <f t="shared" si="8"/>
        <v>0</v>
      </c>
      <c r="Q25" s="19">
        <f t="shared" si="8"/>
        <v>0</v>
      </c>
      <c r="R25" s="19">
        <f t="shared" si="8"/>
        <v>0</v>
      </c>
      <c r="S25" s="19">
        <f t="shared" si="8"/>
        <v>0</v>
      </c>
      <c r="T25" s="19">
        <f t="shared" si="8"/>
        <v>0</v>
      </c>
      <c r="U25" s="19">
        <f t="shared" si="8"/>
        <v>0</v>
      </c>
      <c r="V25" s="19">
        <f t="shared" si="8"/>
        <v>0</v>
      </c>
      <c r="W25" s="19"/>
      <c r="X25" s="19"/>
      <c r="Y25" s="19"/>
      <c r="Z25" s="19"/>
      <c r="AA25" s="19">
        <f>SUM(AA3:AA24)</f>
        <v>0</v>
      </c>
      <c r="AB25" s="19">
        <f t="shared" si="8"/>
        <v>0</v>
      </c>
      <c r="AC25" s="19"/>
      <c r="AD25" s="19">
        <f t="shared" si="8"/>
        <v>0</v>
      </c>
      <c r="AE25" s="19">
        <f t="shared" si="8"/>
        <v>0</v>
      </c>
      <c r="AF25" s="19">
        <f t="shared" si="8"/>
        <v>0</v>
      </c>
      <c r="AG25" s="19">
        <f t="shared" si="8"/>
        <v>0</v>
      </c>
      <c r="AH25" s="19">
        <f t="shared" si="8"/>
        <v>0</v>
      </c>
    </row>
    <row r="28" spans="1:34" x14ac:dyDescent="0.25">
      <c r="O28" t="s">
        <v>8</v>
      </c>
      <c r="Q28" s="18"/>
      <c r="R28" s="18"/>
      <c r="S28" s="18"/>
      <c r="T28" s="18"/>
      <c r="U28" s="18"/>
    </row>
  </sheetData>
  <mergeCells count="15">
    <mergeCell ref="AG1:AG2"/>
    <mergeCell ref="AH1:AH2"/>
    <mergeCell ref="H1:H2"/>
    <mergeCell ref="O1:O2"/>
    <mergeCell ref="P1:P2"/>
    <mergeCell ref="AD1:AD2"/>
    <mergeCell ref="AE1:AE2"/>
    <mergeCell ref="AF1:AF2"/>
    <mergeCell ref="G1:G2"/>
    <mergeCell ref="A1:A2"/>
    <mergeCell ref="B1:B2"/>
    <mergeCell ref="C1:C2"/>
    <mergeCell ref="D1:D2"/>
    <mergeCell ref="F1:F2"/>
    <mergeCell ref="E1:E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310" t="s">
        <v>12</v>
      </c>
      <c r="G1" s="310"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311"/>
      <c r="G2" s="311"/>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5.75" x14ac:dyDescent="0.25">
      <c r="A3" s="20" t="s">
        <v>31</v>
      </c>
      <c r="B3" s="21">
        <v>33</v>
      </c>
      <c r="C3" s="9"/>
      <c r="D3" s="9"/>
      <c r="E3" s="9"/>
      <c r="F3" s="12"/>
      <c r="G3" s="1">
        <f>'30.6'!AG3</f>
        <v>0</v>
      </c>
      <c r="H3" s="22">
        <f>SUM(F3:G3)</f>
        <v>0</v>
      </c>
      <c r="I3" s="7"/>
      <c r="J3" s="7"/>
      <c r="K3" s="7"/>
      <c r="L3" s="7"/>
      <c r="M3" s="7"/>
      <c r="N3" s="7"/>
      <c r="O3" s="6">
        <f t="shared" ref="O3:O18" si="0">SUBTOTAL(9,I3:N3)</f>
        <v>0</v>
      </c>
      <c r="P3" s="11">
        <f t="shared" ref="P3:P18" si="1">H3-O3</f>
        <v>0</v>
      </c>
      <c r="Q3" s="14"/>
      <c r="R3" s="14"/>
      <c r="S3" s="14"/>
      <c r="T3" s="14"/>
      <c r="U3" s="14"/>
      <c r="V3" s="14"/>
      <c r="W3" s="14"/>
      <c r="X3" s="14"/>
      <c r="Y3" s="14"/>
      <c r="Z3" s="14"/>
      <c r="AA3" s="14"/>
      <c r="AB3" s="14"/>
      <c r="AC3" s="14"/>
      <c r="AD3" s="14"/>
      <c r="AE3" s="13">
        <f>SUM(Q3:AC3)</f>
        <v>0</v>
      </c>
      <c r="AF3" s="15">
        <f t="shared" ref="AF3:AF18" si="2">P3-AE3</f>
        <v>0</v>
      </c>
      <c r="AG3" s="7">
        <f>(B3*C3)+D3</f>
        <v>0</v>
      </c>
      <c r="AH3" s="13">
        <f>AG3+AD3-AF3</f>
        <v>0</v>
      </c>
    </row>
    <row r="4" spans="1:34" ht="15.75" x14ac:dyDescent="0.25">
      <c r="A4" s="20" t="s">
        <v>32</v>
      </c>
      <c r="B4" s="21">
        <v>70</v>
      </c>
      <c r="C4" s="9"/>
      <c r="D4" s="9"/>
      <c r="E4" s="9"/>
      <c r="F4" s="12"/>
      <c r="G4" s="1">
        <f>'30.6'!AG4</f>
        <v>0</v>
      </c>
      <c r="H4" s="22">
        <f t="shared" ref="H4:H24" si="3">SUM(F4:G4)</f>
        <v>0</v>
      </c>
      <c r="I4" s="7"/>
      <c r="J4" s="7"/>
      <c r="K4" s="7"/>
      <c r="L4" s="7"/>
      <c r="M4" s="7"/>
      <c r="N4" s="7"/>
      <c r="O4" s="6">
        <f t="shared" si="0"/>
        <v>0</v>
      </c>
      <c r="P4" s="11">
        <f t="shared" si="1"/>
        <v>0</v>
      </c>
      <c r="Q4" s="14"/>
      <c r="R4" s="14"/>
      <c r="S4" s="14"/>
      <c r="T4" s="14"/>
      <c r="U4" s="14"/>
      <c r="V4" s="14"/>
      <c r="W4" s="14"/>
      <c r="X4" s="14"/>
      <c r="Y4" s="14"/>
      <c r="Z4" s="14"/>
      <c r="AA4" s="14"/>
      <c r="AB4" s="14"/>
      <c r="AC4" s="14"/>
      <c r="AD4" s="14"/>
      <c r="AE4" s="13">
        <f t="shared" ref="AE4:AE24" si="4">SUM(Q4:AC4)</f>
        <v>0</v>
      </c>
      <c r="AF4" s="15">
        <f t="shared" si="2"/>
        <v>0</v>
      </c>
      <c r="AG4" s="7">
        <f t="shared" ref="AG4:AG24" si="5">(B4*C4)+D4</f>
        <v>0</v>
      </c>
      <c r="AH4" s="13">
        <f t="shared" ref="AH4:AH24" si="6">AG4+AD4-AF4</f>
        <v>0</v>
      </c>
    </row>
    <row r="5" spans="1:34" ht="15.75" x14ac:dyDescent="0.25">
      <c r="A5" s="20" t="s">
        <v>33</v>
      </c>
      <c r="B5" s="21">
        <v>45</v>
      </c>
      <c r="C5" s="8"/>
      <c r="D5" s="8"/>
      <c r="E5" s="8"/>
      <c r="F5" s="12"/>
      <c r="G5" s="1">
        <f>'30.6'!AG5</f>
        <v>0</v>
      </c>
      <c r="H5" s="22">
        <f t="shared" si="3"/>
        <v>0</v>
      </c>
      <c r="I5" s="7"/>
      <c r="J5" s="7"/>
      <c r="K5" s="7"/>
      <c r="L5" s="7"/>
      <c r="M5" s="7"/>
      <c r="N5" s="7"/>
      <c r="O5" s="6">
        <f t="shared" si="0"/>
        <v>0</v>
      </c>
      <c r="P5" s="11">
        <f t="shared" si="1"/>
        <v>0</v>
      </c>
      <c r="Q5" s="14"/>
      <c r="R5" s="14"/>
      <c r="S5" s="14"/>
      <c r="T5" s="14"/>
      <c r="U5" s="14"/>
      <c r="V5" s="14"/>
      <c r="W5" s="14"/>
      <c r="X5" s="14"/>
      <c r="Y5" s="14"/>
      <c r="Z5" s="14"/>
      <c r="AA5" s="14"/>
      <c r="AB5" s="14"/>
      <c r="AC5" s="14"/>
      <c r="AD5" s="14"/>
      <c r="AE5" s="13">
        <f t="shared" si="4"/>
        <v>0</v>
      </c>
      <c r="AF5" s="15">
        <f t="shared" si="2"/>
        <v>0</v>
      </c>
      <c r="AG5" s="7">
        <f t="shared" si="5"/>
        <v>0</v>
      </c>
      <c r="AH5" s="13">
        <f t="shared" si="6"/>
        <v>0</v>
      </c>
    </row>
    <row r="6" spans="1:34" ht="15.75" x14ac:dyDescent="0.25">
      <c r="A6" s="20" t="s">
        <v>34</v>
      </c>
      <c r="B6" s="21">
        <v>69</v>
      </c>
      <c r="C6" s="8"/>
      <c r="D6" s="8"/>
      <c r="E6" s="8"/>
      <c r="F6" s="12"/>
      <c r="G6" s="1">
        <f>'30.6'!AG6</f>
        <v>0</v>
      </c>
      <c r="H6" s="22">
        <f t="shared" si="3"/>
        <v>0</v>
      </c>
      <c r="I6" s="7"/>
      <c r="J6" s="7"/>
      <c r="K6" s="7"/>
      <c r="L6" s="7"/>
      <c r="M6" s="7"/>
      <c r="N6" s="7"/>
      <c r="O6" s="6">
        <f t="shared" si="0"/>
        <v>0</v>
      </c>
      <c r="P6" s="11">
        <f t="shared" si="1"/>
        <v>0</v>
      </c>
      <c r="Q6" s="14"/>
      <c r="R6" s="14"/>
      <c r="S6" s="14"/>
      <c r="T6" s="14"/>
      <c r="U6" s="14"/>
      <c r="V6" s="14"/>
      <c r="W6" s="14"/>
      <c r="X6" s="14"/>
      <c r="Y6" s="14"/>
      <c r="Z6" s="14"/>
      <c r="AA6" s="14"/>
      <c r="AB6" s="14"/>
      <c r="AC6" s="14"/>
      <c r="AD6" s="14"/>
      <c r="AE6" s="13">
        <f t="shared" si="4"/>
        <v>0</v>
      </c>
      <c r="AF6" s="15">
        <f t="shared" si="2"/>
        <v>0</v>
      </c>
      <c r="AG6" s="7">
        <f t="shared" si="5"/>
        <v>0</v>
      </c>
      <c r="AH6" s="13">
        <f t="shared" si="6"/>
        <v>0</v>
      </c>
    </row>
    <row r="7" spans="1:34" ht="15.75" x14ac:dyDescent="0.25">
      <c r="A7" s="20" t="s">
        <v>35</v>
      </c>
      <c r="B7" s="21">
        <v>31</v>
      </c>
      <c r="C7" s="8"/>
      <c r="D7" s="8"/>
      <c r="E7" s="8"/>
      <c r="F7" s="12"/>
      <c r="G7" s="1">
        <f>'30.6'!AG7</f>
        <v>0</v>
      </c>
      <c r="H7" s="22">
        <f t="shared" si="3"/>
        <v>0</v>
      </c>
      <c r="I7" s="7"/>
      <c r="J7" s="7"/>
      <c r="K7" s="7"/>
      <c r="L7" s="7"/>
      <c r="M7" s="7"/>
      <c r="N7" s="7"/>
      <c r="O7" s="6">
        <f t="shared" si="0"/>
        <v>0</v>
      </c>
      <c r="P7" s="11">
        <f t="shared" si="1"/>
        <v>0</v>
      </c>
      <c r="Q7" s="14"/>
      <c r="R7" s="14"/>
      <c r="S7" s="14"/>
      <c r="T7" s="14"/>
      <c r="U7" s="14"/>
      <c r="V7" s="14"/>
      <c r="W7" s="14"/>
      <c r="X7" s="14"/>
      <c r="Y7" s="14"/>
      <c r="Z7" s="14"/>
      <c r="AA7" s="14"/>
      <c r="AB7" s="14"/>
      <c r="AC7" s="14"/>
      <c r="AD7" s="14"/>
      <c r="AE7" s="13">
        <f t="shared" si="4"/>
        <v>0</v>
      </c>
      <c r="AF7" s="15">
        <f t="shared" si="2"/>
        <v>0</v>
      </c>
      <c r="AG7" s="7">
        <f t="shared" si="5"/>
        <v>0</v>
      </c>
      <c r="AH7" s="13">
        <f t="shared" si="6"/>
        <v>0</v>
      </c>
    </row>
    <row r="8" spans="1:34" ht="15.75" x14ac:dyDescent="0.25">
      <c r="A8" s="20" t="s">
        <v>36</v>
      </c>
      <c r="B8" s="21">
        <v>20</v>
      </c>
      <c r="C8" s="8"/>
      <c r="D8" s="8"/>
      <c r="E8" s="8"/>
      <c r="F8" s="12"/>
      <c r="G8" s="1">
        <f>'30.6'!AG8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5.75" x14ac:dyDescent="0.25">
      <c r="A9" s="20" t="s">
        <v>37</v>
      </c>
      <c r="B9" s="21">
        <v>120</v>
      </c>
      <c r="C9" s="9"/>
      <c r="D9" s="9"/>
      <c r="E9" s="9"/>
      <c r="F9" s="12"/>
      <c r="G9" s="1">
        <f>'30.6'!AG9</f>
        <v>0</v>
      </c>
      <c r="H9" s="22">
        <f t="shared" si="3"/>
        <v>0</v>
      </c>
      <c r="I9" s="7"/>
      <c r="J9" s="7"/>
      <c r="K9" s="7"/>
      <c r="L9" s="7"/>
      <c r="M9" s="7"/>
      <c r="N9" s="7"/>
      <c r="O9" s="6">
        <f t="shared" si="0"/>
        <v>0</v>
      </c>
      <c r="P9" s="11">
        <f t="shared" si="1"/>
        <v>0</v>
      </c>
      <c r="Q9" s="14"/>
      <c r="R9" s="14"/>
      <c r="S9" s="14"/>
      <c r="T9" s="14"/>
      <c r="U9" s="14"/>
      <c r="V9" s="14"/>
      <c r="W9" s="14"/>
      <c r="X9" s="14"/>
      <c r="Y9" s="14"/>
      <c r="Z9" s="14"/>
      <c r="AA9" s="14"/>
      <c r="AB9" s="14"/>
      <c r="AC9" s="14"/>
      <c r="AD9" s="14"/>
      <c r="AE9" s="13">
        <f t="shared" si="4"/>
        <v>0</v>
      </c>
      <c r="AF9" s="15">
        <f t="shared" si="2"/>
        <v>0</v>
      </c>
      <c r="AG9" s="7">
        <f t="shared" si="5"/>
        <v>0</v>
      </c>
      <c r="AH9" s="13">
        <f t="shared" si="6"/>
        <v>0</v>
      </c>
    </row>
    <row r="10" spans="1:34" ht="15.75" x14ac:dyDescent="0.25">
      <c r="A10" s="20" t="s">
        <v>38</v>
      </c>
      <c r="B10" s="21">
        <v>40</v>
      </c>
      <c r="C10" s="8"/>
      <c r="D10" s="8"/>
      <c r="E10" s="8"/>
      <c r="F10" s="12"/>
      <c r="G10" s="1">
        <f>'30.6'!AG10</f>
        <v>0</v>
      </c>
      <c r="H10" s="22">
        <f t="shared" si="3"/>
        <v>0</v>
      </c>
      <c r="I10" s="7"/>
      <c r="J10" s="7"/>
      <c r="K10" s="7"/>
      <c r="L10" s="7"/>
      <c r="M10" s="7"/>
      <c r="N10" s="7"/>
      <c r="O10" s="6">
        <f t="shared" si="0"/>
        <v>0</v>
      </c>
      <c r="P10" s="11">
        <f t="shared" si="1"/>
        <v>0</v>
      </c>
      <c r="Q10" s="14"/>
      <c r="R10" s="14"/>
      <c r="S10" s="14"/>
      <c r="T10" s="14"/>
      <c r="U10" s="14"/>
      <c r="V10" s="14"/>
      <c r="W10" s="14"/>
      <c r="X10" s="14"/>
      <c r="Y10" s="14"/>
      <c r="Z10" s="14"/>
      <c r="AA10" s="14"/>
      <c r="AB10" s="14"/>
      <c r="AC10" s="14"/>
      <c r="AD10" s="14"/>
      <c r="AE10" s="13">
        <f t="shared" si="4"/>
        <v>0</v>
      </c>
      <c r="AF10" s="15">
        <f t="shared" si="2"/>
        <v>0</v>
      </c>
      <c r="AG10" s="7">
        <f t="shared" si="5"/>
        <v>0</v>
      </c>
      <c r="AH10" s="13">
        <f t="shared" si="6"/>
        <v>0</v>
      </c>
    </row>
    <row r="11" spans="1:34" ht="15.75" x14ac:dyDescent="0.25">
      <c r="A11" s="20" t="s">
        <v>39</v>
      </c>
      <c r="B11" s="21">
        <v>65</v>
      </c>
      <c r="C11" s="8"/>
      <c r="D11" s="8"/>
      <c r="E11" s="8"/>
      <c r="F11" s="12"/>
      <c r="G11" s="1">
        <f>'30.6'!AG11</f>
        <v>0</v>
      </c>
      <c r="H11" s="22">
        <f t="shared" si="3"/>
        <v>0</v>
      </c>
      <c r="I11" s="7"/>
      <c r="J11" s="7"/>
      <c r="K11" s="7"/>
      <c r="L11" s="7"/>
      <c r="M11" s="7"/>
      <c r="N11" s="7"/>
      <c r="O11" s="6">
        <f t="shared" si="0"/>
        <v>0</v>
      </c>
      <c r="P11" s="11">
        <f t="shared" si="1"/>
        <v>0</v>
      </c>
      <c r="Q11" s="14"/>
      <c r="R11" s="14"/>
      <c r="S11" s="14"/>
      <c r="T11" s="14"/>
      <c r="U11" s="14"/>
      <c r="V11" s="14"/>
      <c r="W11" s="14"/>
      <c r="X11" s="14"/>
      <c r="Y11" s="14"/>
      <c r="Z11" s="14"/>
      <c r="AA11" s="14"/>
      <c r="AB11" s="14"/>
      <c r="AC11" s="14"/>
      <c r="AD11" s="14"/>
      <c r="AE11" s="13">
        <f t="shared" si="4"/>
        <v>0</v>
      </c>
      <c r="AF11" s="15">
        <f t="shared" si="2"/>
        <v>0</v>
      </c>
      <c r="AG11" s="7">
        <f t="shared" si="5"/>
        <v>0</v>
      </c>
      <c r="AH11" s="13">
        <f t="shared" si="6"/>
        <v>0</v>
      </c>
    </row>
    <row r="12" spans="1:34" ht="15.75" x14ac:dyDescent="0.25">
      <c r="A12" s="20" t="s">
        <v>40</v>
      </c>
      <c r="B12" s="21">
        <v>100</v>
      </c>
      <c r="C12" s="8"/>
      <c r="D12" s="8"/>
      <c r="E12" s="8"/>
      <c r="F12" s="12"/>
      <c r="G12" s="1">
        <f>'30.6'!AG12</f>
        <v>0</v>
      </c>
      <c r="H12" s="22">
        <f t="shared" si="3"/>
        <v>0</v>
      </c>
      <c r="I12" s="7"/>
      <c r="J12" s="7"/>
      <c r="K12" s="7"/>
      <c r="L12" s="7"/>
      <c r="M12" s="7"/>
      <c r="N12" s="7"/>
      <c r="O12" s="6">
        <f t="shared" si="0"/>
        <v>0</v>
      </c>
      <c r="P12" s="11">
        <f t="shared" si="1"/>
        <v>0</v>
      </c>
      <c r="Q12" s="14"/>
      <c r="R12" s="14"/>
      <c r="S12" s="14"/>
      <c r="T12" s="14"/>
      <c r="U12" s="14"/>
      <c r="V12" s="14"/>
      <c r="W12" s="14"/>
      <c r="X12" s="14"/>
      <c r="Y12" s="14"/>
      <c r="Z12" s="14"/>
      <c r="AA12" s="14"/>
      <c r="AB12" s="14"/>
      <c r="AC12" s="14"/>
      <c r="AD12" s="14"/>
      <c r="AE12" s="13">
        <f t="shared" si="4"/>
        <v>0</v>
      </c>
      <c r="AF12" s="15">
        <f t="shared" si="2"/>
        <v>0</v>
      </c>
      <c r="AG12" s="7">
        <f t="shared" si="5"/>
        <v>0</v>
      </c>
      <c r="AH12" s="13">
        <f t="shared" si="6"/>
        <v>0</v>
      </c>
    </row>
    <row r="13" spans="1:34" ht="15.75" x14ac:dyDescent="0.25">
      <c r="A13" s="20" t="s">
        <v>41</v>
      </c>
      <c r="B13" s="21">
        <v>0</v>
      </c>
      <c r="C13" s="10"/>
      <c r="D13" s="10"/>
      <c r="E13" s="10"/>
      <c r="F13" s="12"/>
      <c r="G13" s="1">
        <f>'30.6'!AG13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5.75" x14ac:dyDescent="0.25">
      <c r="A14" s="20" t="s">
        <v>42</v>
      </c>
      <c r="B14" s="21">
        <v>48</v>
      </c>
      <c r="C14" s="10"/>
      <c r="D14" s="10"/>
      <c r="E14" s="10"/>
      <c r="F14" s="12"/>
      <c r="G14" s="1">
        <f>'30.6'!AG14</f>
        <v>0</v>
      </c>
      <c r="H14" s="22">
        <f t="shared" si="3"/>
        <v>0</v>
      </c>
      <c r="I14" s="7"/>
      <c r="J14" s="7"/>
      <c r="K14" s="7"/>
      <c r="L14" s="7"/>
      <c r="M14" s="7"/>
      <c r="N14" s="7"/>
      <c r="O14" s="6">
        <f t="shared" si="0"/>
        <v>0</v>
      </c>
      <c r="P14" s="11">
        <f t="shared" si="1"/>
        <v>0</v>
      </c>
      <c r="Q14" s="14"/>
      <c r="R14" s="14"/>
      <c r="S14" s="14"/>
      <c r="T14" s="14"/>
      <c r="U14" s="14"/>
      <c r="V14" s="14"/>
      <c r="W14" s="14"/>
      <c r="X14" s="14"/>
      <c r="Y14" s="14"/>
      <c r="Z14" s="14"/>
      <c r="AA14" s="14"/>
      <c r="AB14" s="14"/>
      <c r="AC14" s="14"/>
      <c r="AD14" s="14"/>
      <c r="AE14" s="13">
        <f t="shared" si="4"/>
        <v>0</v>
      </c>
      <c r="AF14" s="15">
        <f t="shared" si="2"/>
        <v>0</v>
      </c>
      <c r="AG14" s="7">
        <f t="shared" si="5"/>
        <v>0</v>
      </c>
      <c r="AH14" s="13">
        <f t="shared" si="6"/>
        <v>0</v>
      </c>
    </row>
    <row r="15" spans="1:34" ht="15.75" x14ac:dyDescent="0.25">
      <c r="A15" s="20" t="s">
        <v>43</v>
      </c>
      <c r="B15" s="21">
        <v>28</v>
      </c>
      <c r="C15" s="10"/>
      <c r="D15" s="10"/>
      <c r="E15" s="10"/>
      <c r="F15" s="12"/>
      <c r="G15" s="1">
        <f>'30.6'!AG15</f>
        <v>0</v>
      </c>
      <c r="H15" s="22">
        <f t="shared" si="3"/>
        <v>0</v>
      </c>
      <c r="I15" s="7"/>
      <c r="J15" s="7"/>
      <c r="K15" s="7"/>
      <c r="L15" s="7"/>
      <c r="M15" s="7"/>
      <c r="N15" s="7"/>
      <c r="O15" s="6">
        <f t="shared" si="0"/>
        <v>0</v>
      </c>
      <c r="P15" s="11">
        <f t="shared" si="1"/>
        <v>0</v>
      </c>
      <c r="Q15" s="14"/>
      <c r="R15" s="14"/>
      <c r="S15" s="14"/>
      <c r="T15" s="14"/>
      <c r="U15" s="14"/>
      <c r="V15" s="14"/>
      <c r="W15" s="14"/>
      <c r="X15" s="14"/>
      <c r="Y15" s="14"/>
      <c r="Z15" s="14"/>
      <c r="AA15" s="14"/>
      <c r="AB15" s="14"/>
      <c r="AC15" s="14"/>
      <c r="AD15" s="14"/>
      <c r="AE15" s="13">
        <f t="shared" si="4"/>
        <v>0</v>
      </c>
      <c r="AF15" s="15">
        <f t="shared" si="2"/>
        <v>0</v>
      </c>
      <c r="AG15" s="7">
        <f t="shared" si="5"/>
        <v>0</v>
      </c>
      <c r="AH15" s="13">
        <f t="shared" si="6"/>
        <v>0</v>
      </c>
    </row>
    <row r="16" spans="1:34" ht="15.75" x14ac:dyDescent="0.25">
      <c r="A16" s="20" t="s">
        <v>44</v>
      </c>
      <c r="B16" s="21">
        <v>50</v>
      </c>
      <c r="C16" s="10"/>
      <c r="D16" s="10"/>
      <c r="E16" s="10"/>
      <c r="F16" s="12"/>
      <c r="G16" s="1">
        <f>'30.6'!AG16</f>
        <v>0</v>
      </c>
      <c r="H16" s="22">
        <f t="shared" si="3"/>
        <v>0</v>
      </c>
      <c r="I16" s="7"/>
      <c r="J16" s="7"/>
      <c r="K16" s="7"/>
      <c r="L16" s="7"/>
      <c r="M16" s="7"/>
      <c r="N16" s="7"/>
      <c r="O16" s="6">
        <f t="shared" si="0"/>
        <v>0</v>
      </c>
      <c r="P16" s="11">
        <f t="shared" si="1"/>
        <v>0</v>
      </c>
      <c r="Q16" s="14"/>
      <c r="R16" s="14"/>
      <c r="S16" s="14"/>
      <c r="T16" s="14"/>
      <c r="U16" s="14"/>
      <c r="V16" s="14"/>
      <c r="W16" s="14"/>
      <c r="X16" s="14"/>
      <c r="Y16" s="14"/>
      <c r="Z16" s="14"/>
      <c r="AA16" s="14"/>
      <c r="AB16" s="14"/>
      <c r="AC16" s="14"/>
      <c r="AD16" s="14"/>
      <c r="AE16" s="13">
        <f t="shared" si="4"/>
        <v>0</v>
      </c>
      <c r="AF16" s="15">
        <f t="shared" si="2"/>
        <v>0</v>
      </c>
      <c r="AG16" s="7">
        <f t="shared" si="5"/>
        <v>0</v>
      </c>
      <c r="AH16" s="13">
        <f t="shared" si="6"/>
        <v>0</v>
      </c>
    </row>
    <row r="17" spans="1:34" ht="15.75" x14ac:dyDescent="0.25">
      <c r="A17" s="20" t="s">
        <v>45</v>
      </c>
      <c r="B17" s="21">
        <v>50</v>
      </c>
      <c r="C17" s="10"/>
      <c r="D17" s="10"/>
      <c r="E17" s="10"/>
      <c r="F17" s="12"/>
      <c r="G17" s="1">
        <f>'30.6'!AG17</f>
        <v>0</v>
      </c>
      <c r="H17" s="22">
        <f t="shared" si="3"/>
        <v>0</v>
      </c>
      <c r="I17" s="7"/>
      <c r="J17" s="7"/>
      <c r="K17" s="7"/>
      <c r="L17" s="7"/>
      <c r="M17" s="7"/>
      <c r="N17" s="7"/>
      <c r="O17" s="6">
        <f t="shared" si="0"/>
        <v>0</v>
      </c>
      <c r="P17" s="11">
        <f t="shared" si="1"/>
        <v>0</v>
      </c>
      <c r="Q17" s="14"/>
      <c r="R17" s="14"/>
      <c r="S17" s="14"/>
      <c r="T17" s="14"/>
      <c r="U17" s="14"/>
      <c r="V17" s="14"/>
      <c r="W17" s="14"/>
      <c r="X17" s="14"/>
      <c r="Y17" s="14"/>
      <c r="Z17" s="14"/>
      <c r="AA17" s="14"/>
      <c r="AB17" s="14"/>
      <c r="AC17" s="14"/>
      <c r="AD17" s="14"/>
      <c r="AE17" s="13">
        <f t="shared" si="4"/>
        <v>0</v>
      </c>
      <c r="AF17" s="15">
        <f t="shared" si="2"/>
        <v>0</v>
      </c>
      <c r="AG17" s="7">
        <f t="shared" si="5"/>
        <v>0</v>
      </c>
      <c r="AH17" s="13">
        <f t="shared" si="6"/>
        <v>0</v>
      </c>
    </row>
    <row r="18" spans="1:34" ht="15.75" x14ac:dyDescent="0.25">
      <c r="A18" s="20" t="s">
        <v>46</v>
      </c>
      <c r="B18" s="21">
        <v>50</v>
      </c>
      <c r="C18" s="10"/>
      <c r="D18" s="10"/>
      <c r="E18" s="10"/>
      <c r="F18" s="12"/>
      <c r="G18" s="1">
        <f>'30.6'!AG18</f>
        <v>0</v>
      </c>
      <c r="H18" s="22">
        <f t="shared" si="3"/>
        <v>0</v>
      </c>
      <c r="I18" s="7"/>
      <c r="J18" s="7"/>
      <c r="K18" s="7"/>
      <c r="L18" s="7"/>
      <c r="M18" s="7"/>
      <c r="N18" s="7"/>
      <c r="O18" s="6">
        <f t="shared" si="0"/>
        <v>0</v>
      </c>
      <c r="P18" s="11">
        <f t="shared" si="1"/>
        <v>0</v>
      </c>
      <c r="Q18" s="14"/>
      <c r="R18" s="14"/>
      <c r="S18" s="14"/>
      <c r="T18" s="14"/>
      <c r="U18" s="14"/>
      <c r="V18" s="14"/>
      <c r="W18" s="14"/>
      <c r="X18" s="14"/>
      <c r="Y18" s="14"/>
      <c r="Z18" s="14"/>
      <c r="AA18" s="14"/>
      <c r="AB18" s="14"/>
      <c r="AC18" s="14"/>
      <c r="AD18" s="14"/>
      <c r="AE18" s="13">
        <f t="shared" si="4"/>
        <v>0</v>
      </c>
      <c r="AF18" s="15">
        <f t="shared" si="2"/>
        <v>0</v>
      </c>
      <c r="AG18" s="7">
        <f t="shared" si="5"/>
        <v>0</v>
      </c>
      <c r="AH18" s="13">
        <f t="shared" si="6"/>
        <v>0</v>
      </c>
    </row>
    <row r="19" spans="1:34" ht="15.75" x14ac:dyDescent="0.25">
      <c r="A19" s="20" t="s">
        <v>25</v>
      </c>
      <c r="B19" s="21">
        <v>49</v>
      </c>
      <c r="C19" s="10"/>
      <c r="D19" s="10"/>
      <c r="E19" s="10"/>
      <c r="F19" s="12"/>
      <c r="G19" s="1">
        <f>'30.6'!AG19</f>
        <v>0</v>
      </c>
      <c r="H19" s="22">
        <f t="shared" si="3"/>
        <v>0</v>
      </c>
      <c r="I19" s="7"/>
      <c r="J19" s="7"/>
      <c r="K19" s="7"/>
      <c r="L19" s="7"/>
      <c r="M19" s="7"/>
      <c r="N19" s="7"/>
      <c r="O19" s="6"/>
      <c r="P19" s="11"/>
      <c r="Q19" s="14"/>
      <c r="R19" s="14"/>
      <c r="S19" s="14"/>
      <c r="T19" s="14"/>
      <c r="U19" s="14"/>
      <c r="V19" s="14"/>
      <c r="W19" s="14"/>
      <c r="X19" s="14"/>
      <c r="Y19" s="14"/>
      <c r="Z19" s="14"/>
      <c r="AA19" s="14"/>
      <c r="AB19" s="14"/>
      <c r="AC19" s="14"/>
      <c r="AD19" s="14"/>
      <c r="AE19" s="13">
        <f>SUM(Q19:AC19)</f>
        <v>0</v>
      </c>
      <c r="AF19" s="15">
        <f t="shared" ref="AF19:AF24" si="7">P19-AE19</f>
        <v>0</v>
      </c>
      <c r="AG19" s="7">
        <f t="shared" si="5"/>
        <v>0</v>
      </c>
      <c r="AH19" s="13">
        <f t="shared" si="6"/>
        <v>0</v>
      </c>
    </row>
    <row r="20" spans="1:34" ht="15.75" x14ac:dyDescent="0.25">
      <c r="A20" s="20" t="s">
        <v>26</v>
      </c>
      <c r="B20" s="21">
        <v>25</v>
      </c>
      <c r="C20" s="10"/>
      <c r="D20" s="10"/>
      <c r="E20" s="10"/>
      <c r="F20" s="12"/>
      <c r="G20" s="1">
        <f>'30.6'!AG20</f>
        <v>0</v>
      </c>
      <c r="H20" s="22">
        <f t="shared" si="3"/>
        <v>0</v>
      </c>
      <c r="I20" s="7"/>
      <c r="J20" s="7"/>
      <c r="K20" s="7"/>
      <c r="L20" s="7"/>
      <c r="M20" s="7"/>
      <c r="N20" s="7"/>
      <c r="O20" s="6"/>
      <c r="P20" s="11"/>
      <c r="Q20" s="14"/>
      <c r="R20" s="14"/>
      <c r="S20" s="14"/>
      <c r="T20" s="14"/>
      <c r="U20" s="14"/>
      <c r="V20" s="14"/>
      <c r="W20" s="14"/>
      <c r="X20" s="14"/>
      <c r="Y20" s="14"/>
      <c r="Z20" s="14"/>
      <c r="AA20" s="14"/>
      <c r="AB20" s="14"/>
      <c r="AC20" s="14"/>
      <c r="AD20" s="14"/>
      <c r="AE20" s="13">
        <f t="shared" si="4"/>
        <v>0</v>
      </c>
      <c r="AF20" s="15">
        <f t="shared" si="7"/>
        <v>0</v>
      </c>
      <c r="AG20" s="7">
        <f t="shared" si="5"/>
        <v>0</v>
      </c>
      <c r="AH20" s="13">
        <f t="shared" si="6"/>
        <v>0</v>
      </c>
    </row>
    <row r="21" spans="1:34" ht="15.75" x14ac:dyDescent="0.25">
      <c r="A21" s="20" t="s">
        <v>27</v>
      </c>
      <c r="B21" s="21">
        <v>33</v>
      </c>
      <c r="C21" s="10"/>
      <c r="D21" s="10"/>
      <c r="E21" s="10"/>
      <c r="F21" s="12"/>
      <c r="G21" s="1">
        <f>'30.6'!AG21</f>
        <v>0</v>
      </c>
      <c r="H21" s="22">
        <f t="shared" si="3"/>
        <v>0</v>
      </c>
      <c r="I21" s="7"/>
      <c r="J21" s="7"/>
      <c r="K21" s="7"/>
      <c r="L21" s="7"/>
      <c r="M21" s="7"/>
      <c r="N21" s="7"/>
      <c r="O21" s="6"/>
      <c r="P21" s="11"/>
      <c r="Q21" s="14"/>
      <c r="R21" s="14"/>
      <c r="S21" s="14"/>
      <c r="T21" s="14"/>
      <c r="U21" s="14"/>
      <c r="V21" s="14"/>
      <c r="W21" s="14"/>
      <c r="X21" s="14"/>
      <c r="Y21" s="14"/>
      <c r="Z21" s="14"/>
      <c r="AA21" s="14"/>
      <c r="AB21" s="14"/>
      <c r="AC21" s="14"/>
      <c r="AD21" s="14"/>
      <c r="AE21" s="13">
        <f t="shared" si="4"/>
        <v>0</v>
      </c>
      <c r="AF21" s="15">
        <f t="shared" si="7"/>
        <v>0</v>
      </c>
      <c r="AG21" s="7">
        <f t="shared" si="5"/>
        <v>0</v>
      </c>
      <c r="AH21" s="13">
        <f t="shared" si="6"/>
        <v>0</v>
      </c>
    </row>
    <row r="22" spans="1:34" ht="15.75" x14ac:dyDescent="0.25">
      <c r="A22" s="20" t="s">
        <v>28</v>
      </c>
      <c r="B22" s="21">
        <v>40</v>
      </c>
      <c r="C22" s="10"/>
      <c r="D22" s="10"/>
      <c r="E22" s="10"/>
      <c r="F22" s="12"/>
      <c r="G22" s="1">
        <f>'30.6'!AG22</f>
        <v>0</v>
      </c>
      <c r="H22" s="22">
        <f t="shared" si="3"/>
        <v>0</v>
      </c>
      <c r="I22" s="7"/>
      <c r="J22" s="7"/>
      <c r="K22" s="7"/>
      <c r="L22" s="7"/>
      <c r="M22" s="7"/>
      <c r="N22" s="7"/>
      <c r="O22" s="6"/>
      <c r="P22" s="11"/>
      <c r="Q22" s="14"/>
      <c r="R22" s="14"/>
      <c r="S22" s="14"/>
      <c r="T22" s="14"/>
      <c r="U22" s="14"/>
      <c r="V22" s="14"/>
      <c r="W22" s="14"/>
      <c r="X22" s="14"/>
      <c r="Y22" s="14"/>
      <c r="Z22" s="14"/>
      <c r="AA22" s="14"/>
      <c r="AB22" s="14"/>
      <c r="AC22" s="14"/>
      <c r="AD22" s="14"/>
      <c r="AE22" s="13">
        <f t="shared" si="4"/>
        <v>0</v>
      </c>
      <c r="AF22" s="15">
        <f t="shared" si="7"/>
        <v>0</v>
      </c>
      <c r="AG22" s="7">
        <f t="shared" si="5"/>
        <v>0</v>
      </c>
      <c r="AH22" s="13">
        <f t="shared" si="6"/>
        <v>0</v>
      </c>
    </row>
    <row r="23" spans="1:34" ht="15.75" x14ac:dyDescent="0.25">
      <c r="A23" s="20" t="s">
        <v>29</v>
      </c>
      <c r="B23" s="21">
        <v>40</v>
      </c>
      <c r="C23" s="10"/>
      <c r="D23" s="10"/>
      <c r="E23" s="10"/>
      <c r="F23" s="12"/>
      <c r="G23" s="1">
        <f>'30.6'!AG23</f>
        <v>0</v>
      </c>
      <c r="H23" s="22">
        <f t="shared" si="3"/>
        <v>0</v>
      </c>
      <c r="I23" s="7"/>
      <c r="J23" s="7"/>
      <c r="K23" s="7"/>
      <c r="L23" s="7"/>
      <c r="M23" s="7"/>
      <c r="N23" s="7"/>
      <c r="O23" s="6"/>
      <c r="P23" s="11"/>
      <c r="Q23" s="14"/>
      <c r="R23" s="14"/>
      <c r="S23" s="14"/>
      <c r="T23" s="14"/>
      <c r="U23" s="14"/>
      <c r="V23" s="14"/>
      <c r="W23" s="14"/>
      <c r="X23" s="14"/>
      <c r="Y23" s="14"/>
      <c r="Z23" s="14"/>
      <c r="AA23" s="14"/>
      <c r="AB23" s="14"/>
      <c r="AC23" s="14"/>
      <c r="AD23" s="14"/>
      <c r="AE23" s="13">
        <f t="shared" si="4"/>
        <v>0</v>
      </c>
      <c r="AF23" s="15">
        <f t="shared" si="7"/>
        <v>0</v>
      </c>
      <c r="AG23" s="7">
        <f t="shared" si="5"/>
        <v>0</v>
      </c>
      <c r="AH23" s="13">
        <f t="shared" si="6"/>
        <v>0</v>
      </c>
    </row>
    <row r="24" spans="1:34" ht="15.75" x14ac:dyDescent="0.25">
      <c r="A24" s="20" t="s">
        <v>30</v>
      </c>
      <c r="B24" s="21">
        <v>50</v>
      </c>
      <c r="C24" s="10"/>
      <c r="D24" s="10"/>
      <c r="E24" s="10"/>
      <c r="F24" s="12"/>
      <c r="G24" s="1">
        <f>'30.6'!AG24</f>
        <v>0</v>
      </c>
      <c r="H24" s="22">
        <f t="shared" si="3"/>
        <v>0</v>
      </c>
      <c r="I24" s="7"/>
      <c r="J24" s="7"/>
      <c r="K24" s="7"/>
      <c r="L24" s="7"/>
      <c r="M24" s="7"/>
      <c r="N24" s="7"/>
      <c r="O24" s="6"/>
      <c r="P24" s="11"/>
      <c r="Q24" s="14"/>
      <c r="R24" s="14"/>
      <c r="S24" s="14"/>
      <c r="T24" s="14"/>
      <c r="U24" s="14"/>
      <c r="V24" s="14"/>
      <c r="W24" s="14"/>
      <c r="X24" s="14"/>
      <c r="Y24" s="14"/>
      <c r="Z24" s="14"/>
      <c r="AA24" s="14"/>
      <c r="AB24" s="14"/>
      <c r="AC24" s="14"/>
      <c r="AD24" s="14"/>
      <c r="AE24" s="13">
        <f t="shared" si="4"/>
        <v>0</v>
      </c>
      <c r="AF24" s="15">
        <f t="shared" si="7"/>
        <v>0</v>
      </c>
      <c r="AG24" s="7">
        <f t="shared" si="5"/>
        <v>0</v>
      </c>
      <c r="AH24" s="13">
        <f t="shared" si="6"/>
        <v>0</v>
      </c>
    </row>
    <row r="25" spans="1:34" x14ac:dyDescent="0.25">
      <c r="F25" s="19">
        <f>SUM(F3:F24)</f>
        <v>0</v>
      </c>
      <c r="G25" s="19">
        <f>SUM(G3:G24)</f>
        <v>0</v>
      </c>
      <c r="H25" s="19">
        <f t="shared" ref="H25:AH25" si="8">SUM(H3:H24)</f>
        <v>0</v>
      </c>
      <c r="I25" s="19">
        <f>SUM(I3:I24)</f>
        <v>0</v>
      </c>
      <c r="J25" s="19"/>
      <c r="K25" s="19">
        <f t="shared" si="8"/>
        <v>0</v>
      </c>
      <c r="L25" s="19">
        <f t="shared" si="8"/>
        <v>0</v>
      </c>
      <c r="M25" s="19">
        <f t="shared" si="8"/>
        <v>0</v>
      </c>
      <c r="N25" s="19">
        <f t="shared" si="8"/>
        <v>0</v>
      </c>
      <c r="O25" s="19">
        <f>SUM(O3:O24)</f>
        <v>0</v>
      </c>
      <c r="P25" s="19">
        <f t="shared" si="8"/>
        <v>0</v>
      </c>
      <c r="Q25" s="19">
        <f t="shared" si="8"/>
        <v>0</v>
      </c>
      <c r="R25" s="19">
        <f t="shared" si="8"/>
        <v>0</v>
      </c>
      <c r="S25" s="19">
        <f t="shared" si="8"/>
        <v>0</v>
      </c>
      <c r="T25" s="19">
        <f t="shared" si="8"/>
        <v>0</v>
      </c>
      <c r="U25" s="19">
        <f t="shared" si="8"/>
        <v>0</v>
      </c>
      <c r="V25" s="19">
        <f t="shared" si="8"/>
        <v>0</v>
      </c>
      <c r="W25" s="19"/>
      <c r="X25" s="19"/>
      <c r="Y25" s="19"/>
      <c r="Z25" s="19"/>
      <c r="AA25" s="19">
        <f>SUM(AA3:AA24)</f>
        <v>0</v>
      </c>
      <c r="AB25" s="19">
        <f t="shared" si="8"/>
        <v>0</v>
      </c>
      <c r="AC25" s="19"/>
      <c r="AD25" s="19">
        <f t="shared" si="8"/>
        <v>0</v>
      </c>
      <c r="AE25" s="19">
        <f t="shared" si="8"/>
        <v>0</v>
      </c>
      <c r="AF25" s="19">
        <f t="shared" si="8"/>
        <v>0</v>
      </c>
      <c r="AG25" s="19">
        <f t="shared" si="8"/>
        <v>0</v>
      </c>
      <c r="AH25" s="19">
        <f t="shared" si="8"/>
        <v>0</v>
      </c>
    </row>
    <row r="28" spans="1:34" x14ac:dyDescent="0.25">
      <c r="O28" t="s">
        <v>8</v>
      </c>
      <c r="Q28" s="18"/>
      <c r="R28" s="18"/>
      <c r="S28" s="18"/>
      <c r="T28" s="18"/>
      <c r="U28" s="18"/>
    </row>
  </sheetData>
  <mergeCells count="15">
    <mergeCell ref="AG1:AG2"/>
    <mergeCell ref="AH1:AH2"/>
    <mergeCell ref="H1:H2"/>
    <mergeCell ref="O1:O2"/>
    <mergeCell ref="P1:P2"/>
    <mergeCell ref="AD1:AD2"/>
    <mergeCell ref="AE1:AE2"/>
    <mergeCell ref="AF1:AF2"/>
    <mergeCell ref="G1:G2"/>
    <mergeCell ref="A1:A2"/>
    <mergeCell ref="B1:B2"/>
    <mergeCell ref="C1:C2"/>
    <mergeCell ref="D1:D2"/>
    <mergeCell ref="F1:F2"/>
    <mergeCell ref="E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S44"/>
  <sheetViews>
    <sheetView workbookViewId="0">
      <selection activeCell="D15" sqref="D15"/>
    </sheetView>
  </sheetViews>
  <sheetFormatPr defaultRowHeight="15" x14ac:dyDescent="0.25"/>
  <cols>
    <col min="1" max="1" width="11.140625" style="94" customWidth="1"/>
    <col min="2" max="2" width="10.7109375" style="94" customWidth="1"/>
    <col min="3" max="3" width="10.7109375" style="95" customWidth="1"/>
    <col min="4" max="25" width="8.7109375" style="96" customWidth="1"/>
    <col min="26" max="26" width="41.140625" style="96" customWidth="1"/>
    <col min="27" max="16384" width="9.140625" style="94"/>
  </cols>
  <sheetData>
    <row r="1" spans="1:71" s="90" customFormat="1" ht="29.25" customHeight="1" x14ac:dyDescent="0.25">
      <c r="A1" s="287" t="s">
        <v>94</v>
      </c>
      <c r="B1" s="287"/>
      <c r="C1" s="287"/>
      <c r="D1" s="287"/>
      <c r="E1" s="287"/>
      <c r="F1" s="287"/>
      <c r="G1" s="287"/>
      <c r="H1" s="287"/>
      <c r="I1" s="287"/>
      <c r="J1" s="287"/>
      <c r="K1" s="287"/>
      <c r="L1" s="287"/>
      <c r="M1" s="287"/>
      <c r="N1" s="287"/>
      <c r="O1" s="287"/>
      <c r="P1" s="287"/>
      <c r="Q1" s="287"/>
      <c r="R1" s="287"/>
      <c r="S1" s="287"/>
      <c r="T1" s="287"/>
      <c r="U1" s="287"/>
      <c r="V1" s="287"/>
      <c r="W1" s="287"/>
      <c r="X1" s="287"/>
      <c r="Y1" s="287"/>
      <c r="Z1" s="287"/>
    </row>
    <row r="2" spans="1:71" s="90" customFormat="1" ht="25.5" customHeight="1" x14ac:dyDescent="0.25">
      <c r="A2" s="288" t="s">
        <v>108</v>
      </c>
      <c r="B2" s="288"/>
      <c r="C2" s="288"/>
      <c r="D2" s="288"/>
      <c r="E2" s="288"/>
      <c r="F2" s="288"/>
      <c r="G2" s="288"/>
      <c r="H2" s="288"/>
      <c r="I2" s="288"/>
      <c r="J2" s="288"/>
      <c r="K2" s="288"/>
      <c r="L2" s="288"/>
      <c r="M2" s="288"/>
      <c r="N2" s="288"/>
      <c r="O2" s="288"/>
      <c r="P2" s="288"/>
      <c r="Q2" s="288"/>
      <c r="R2" s="288"/>
      <c r="S2" s="288"/>
      <c r="T2" s="288"/>
      <c r="U2" s="288"/>
      <c r="V2" s="288"/>
      <c r="W2" s="288"/>
      <c r="X2" s="288"/>
      <c r="Y2" s="288"/>
      <c r="Z2" s="288"/>
    </row>
    <row r="3" spans="1:71" s="90" customFormat="1" ht="18.75" customHeight="1" x14ac:dyDescent="0.25">
      <c r="A3" s="87"/>
      <c r="B3" s="87"/>
      <c r="C3" s="91"/>
      <c r="D3" s="87"/>
      <c r="E3" s="87"/>
      <c r="F3" s="87"/>
      <c r="G3" s="87"/>
      <c r="H3" s="87"/>
      <c r="I3" s="87"/>
      <c r="J3" s="87"/>
      <c r="K3" s="87"/>
      <c r="L3" s="87"/>
      <c r="M3" s="87"/>
      <c r="N3" s="87"/>
      <c r="O3" s="87"/>
      <c r="P3" s="87"/>
      <c r="Q3" s="87"/>
      <c r="R3" s="87"/>
      <c r="S3" s="87"/>
      <c r="T3" s="87"/>
      <c r="U3" s="87"/>
      <c r="V3" s="87"/>
      <c r="W3" s="87"/>
      <c r="X3" s="87"/>
      <c r="Y3" s="87"/>
      <c r="Z3" s="88"/>
    </row>
    <row r="4" spans="1:71" s="165" customFormat="1" ht="30" customHeight="1" x14ac:dyDescent="0.25">
      <c r="A4" s="79" t="s">
        <v>96</v>
      </c>
      <c r="B4" s="79" t="s">
        <v>106</v>
      </c>
      <c r="C4" s="80" t="s">
        <v>98</v>
      </c>
      <c r="D4" s="72" t="s">
        <v>31</v>
      </c>
      <c r="E4" s="72" t="s">
        <v>32</v>
      </c>
      <c r="F4" s="72" t="s">
        <v>33</v>
      </c>
      <c r="G4" s="72" t="s">
        <v>34</v>
      </c>
      <c r="H4" s="72" t="s">
        <v>35</v>
      </c>
      <c r="I4" s="72" t="s">
        <v>36</v>
      </c>
      <c r="J4" s="72" t="s">
        <v>37</v>
      </c>
      <c r="K4" s="72" t="s">
        <v>38</v>
      </c>
      <c r="L4" s="72" t="s">
        <v>39</v>
      </c>
      <c r="M4" s="72" t="s">
        <v>40</v>
      </c>
      <c r="N4" s="72" t="s">
        <v>41</v>
      </c>
      <c r="O4" s="72" t="s">
        <v>42</v>
      </c>
      <c r="P4" s="72" t="s">
        <v>43</v>
      </c>
      <c r="Q4" s="72" t="s">
        <v>44</v>
      </c>
      <c r="R4" s="72" t="s">
        <v>45</v>
      </c>
      <c r="S4" s="72" t="s">
        <v>46</v>
      </c>
      <c r="T4" s="72" t="s">
        <v>25</v>
      </c>
      <c r="U4" s="72" t="s">
        <v>26</v>
      </c>
      <c r="V4" s="72" t="s">
        <v>27</v>
      </c>
      <c r="W4" s="72" t="s">
        <v>28</v>
      </c>
      <c r="X4" s="72" t="s">
        <v>29</v>
      </c>
      <c r="Y4" s="72" t="s">
        <v>30</v>
      </c>
      <c r="Z4" s="79" t="s">
        <v>100</v>
      </c>
      <c r="BS4" s="165" t="e">
        <f>'[1]Xuất hàng mẫu '!#REF!</f>
        <v>#REF!</v>
      </c>
    </row>
    <row r="5" spans="1:71" s="90" customFormat="1" ht="20.100000000000001" customHeight="1" x14ac:dyDescent="0.25">
      <c r="A5" s="81">
        <v>45094</v>
      </c>
      <c r="B5" s="82"/>
      <c r="C5" s="89"/>
      <c r="D5" s="68"/>
      <c r="E5" s="68">
        <v>1</v>
      </c>
      <c r="F5" s="68"/>
      <c r="G5" s="68">
        <v>1</v>
      </c>
      <c r="H5" s="68"/>
      <c r="I5" s="68"/>
      <c r="J5" s="68"/>
      <c r="K5" s="68"/>
      <c r="L5" s="68"/>
      <c r="M5" s="68"/>
      <c r="N5" s="68"/>
      <c r="O5" s="68"/>
      <c r="P5" s="68"/>
      <c r="Q5" s="68"/>
      <c r="R5" s="68"/>
      <c r="S5" s="68"/>
      <c r="T5" s="68"/>
      <c r="U5" s="68"/>
      <c r="V5" s="68"/>
      <c r="W5" s="68"/>
      <c r="X5" s="83"/>
      <c r="Y5" s="83">
        <v>1</v>
      </c>
      <c r="Z5" s="68" t="s">
        <v>10982</v>
      </c>
    </row>
    <row r="6" spans="1:71" s="90" customFormat="1" ht="20.100000000000001" customHeight="1" x14ac:dyDescent="0.25">
      <c r="A6" s="81">
        <v>45096</v>
      </c>
      <c r="B6" s="81"/>
      <c r="C6" s="89"/>
      <c r="D6" s="68">
        <v>0</v>
      </c>
      <c r="E6" s="68">
        <v>0</v>
      </c>
      <c r="F6" s="68">
        <v>0</v>
      </c>
      <c r="G6" s="68">
        <v>0</v>
      </c>
      <c r="H6" s="68">
        <v>0</v>
      </c>
      <c r="I6" s="68">
        <v>0</v>
      </c>
      <c r="J6" s="68">
        <v>0</v>
      </c>
      <c r="K6" s="68">
        <v>0</v>
      </c>
      <c r="L6" s="68">
        <v>0</v>
      </c>
      <c r="M6" s="68">
        <v>0</v>
      </c>
      <c r="N6" s="68">
        <v>0</v>
      </c>
      <c r="O6" s="68">
        <v>0</v>
      </c>
      <c r="P6" s="68">
        <v>0</v>
      </c>
      <c r="Q6" s="68">
        <v>0</v>
      </c>
      <c r="R6" s="68">
        <v>0</v>
      </c>
      <c r="S6" s="68">
        <v>0</v>
      </c>
      <c r="T6" s="68">
        <v>0</v>
      </c>
      <c r="U6" s="68">
        <v>0</v>
      </c>
      <c r="V6" s="68">
        <v>0</v>
      </c>
      <c r="W6" s="68">
        <v>3</v>
      </c>
      <c r="X6" s="83">
        <v>3</v>
      </c>
      <c r="Y6" s="83">
        <v>6</v>
      </c>
      <c r="Z6" s="68" t="s">
        <v>57</v>
      </c>
    </row>
    <row r="7" spans="1:71" s="90" customFormat="1" ht="20.100000000000001" customHeight="1" x14ac:dyDescent="0.25">
      <c r="A7" s="81">
        <v>45096</v>
      </c>
      <c r="B7" s="83"/>
      <c r="C7" s="89"/>
      <c r="D7" s="68">
        <v>3</v>
      </c>
      <c r="E7" s="68">
        <v>3</v>
      </c>
      <c r="F7" s="68">
        <v>0</v>
      </c>
      <c r="G7" s="68">
        <v>0</v>
      </c>
      <c r="H7" s="68">
        <v>0</v>
      </c>
      <c r="I7" s="68">
        <v>0</v>
      </c>
      <c r="J7" s="68">
        <v>0</v>
      </c>
      <c r="K7" s="68">
        <v>0</v>
      </c>
      <c r="L7" s="68">
        <v>0</v>
      </c>
      <c r="M7" s="68">
        <v>0</v>
      </c>
      <c r="N7" s="68">
        <v>0</v>
      </c>
      <c r="O7" s="68">
        <v>0</v>
      </c>
      <c r="P7" s="68">
        <v>0</v>
      </c>
      <c r="Q7" s="68">
        <v>0</v>
      </c>
      <c r="R7" s="68">
        <v>0</v>
      </c>
      <c r="S7" s="68">
        <v>0</v>
      </c>
      <c r="T7" s="68">
        <v>0</v>
      </c>
      <c r="U7" s="68">
        <v>0</v>
      </c>
      <c r="V7" s="68">
        <v>0</v>
      </c>
      <c r="W7" s="68">
        <v>0</v>
      </c>
      <c r="X7" s="83">
        <v>0</v>
      </c>
      <c r="Y7" s="83">
        <v>0</v>
      </c>
      <c r="Z7" s="68" t="s">
        <v>11032</v>
      </c>
    </row>
    <row r="8" spans="1:71" s="90" customFormat="1" ht="20.100000000000001" customHeight="1" x14ac:dyDescent="0.25">
      <c r="A8" s="81">
        <v>45096</v>
      </c>
      <c r="B8" s="81"/>
      <c r="C8" s="89"/>
      <c r="D8" s="68">
        <v>0</v>
      </c>
      <c r="E8" s="68">
        <v>0</v>
      </c>
      <c r="F8" s="68">
        <v>0</v>
      </c>
      <c r="G8" s="68">
        <v>0</v>
      </c>
      <c r="H8" s="68">
        <v>0</v>
      </c>
      <c r="I8" s="68">
        <v>0</v>
      </c>
      <c r="J8" s="68">
        <v>0</v>
      </c>
      <c r="K8" s="68">
        <v>0</v>
      </c>
      <c r="L8" s="68">
        <v>0</v>
      </c>
      <c r="M8" s="68">
        <v>0</v>
      </c>
      <c r="N8" s="68">
        <v>0</v>
      </c>
      <c r="O8" s="68">
        <v>0</v>
      </c>
      <c r="P8" s="68">
        <v>0</v>
      </c>
      <c r="Q8" s="68">
        <v>0</v>
      </c>
      <c r="R8" s="68">
        <v>0</v>
      </c>
      <c r="S8" s="68">
        <v>0</v>
      </c>
      <c r="T8" s="68">
        <v>0</v>
      </c>
      <c r="U8" s="68">
        <v>0</v>
      </c>
      <c r="V8" s="68">
        <v>0</v>
      </c>
      <c r="W8" s="68">
        <v>3</v>
      </c>
      <c r="X8" s="83">
        <v>67</v>
      </c>
      <c r="Y8" s="83">
        <v>0</v>
      </c>
      <c r="Z8" s="68" t="s">
        <v>11033</v>
      </c>
    </row>
    <row r="9" spans="1:71" s="90" customFormat="1" ht="20.100000000000001" customHeight="1" x14ac:dyDescent="0.25">
      <c r="A9" s="81">
        <v>45097</v>
      </c>
      <c r="B9" s="81"/>
      <c r="C9" s="89"/>
      <c r="D9" s="68"/>
      <c r="E9" s="68">
        <v>1</v>
      </c>
      <c r="F9" s="68"/>
      <c r="G9" s="68"/>
      <c r="H9" s="68"/>
      <c r="I9" s="68"/>
      <c r="J9" s="68"/>
      <c r="K9" s="68"/>
      <c r="L9" s="68"/>
      <c r="M9" s="68"/>
      <c r="N9" s="68"/>
      <c r="O9" s="68">
        <v>1</v>
      </c>
      <c r="P9" s="68"/>
      <c r="Q9" s="68"/>
      <c r="R9" s="68"/>
      <c r="S9" s="68"/>
      <c r="T9" s="68"/>
      <c r="U9" s="68"/>
      <c r="V9" s="68"/>
      <c r="W9" s="68"/>
      <c r="X9" s="83"/>
      <c r="Y9" s="83"/>
      <c r="Z9" s="68" t="s">
        <v>11080</v>
      </c>
    </row>
    <row r="10" spans="1:71" s="90" customFormat="1" ht="20.100000000000001" customHeight="1" x14ac:dyDescent="0.25">
      <c r="A10" s="81">
        <v>45099</v>
      </c>
      <c r="B10" s="81"/>
      <c r="C10" s="89"/>
      <c r="D10" s="68"/>
      <c r="E10" s="68"/>
      <c r="F10" s="68"/>
      <c r="G10" s="68"/>
      <c r="H10" s="68"/>
      <c r="I10" s="68"/>
      <c r="J10" s="68"/>
      <c r="K10" s="68"/>
      <c r="L10" s="68"/>
      <c r="M10" s="68"/>
      <c r="N10" s="68"/>
      <c r="O10" s="68"/>
      <c r="P10" s="68"/>
      <c r="Q10" s="68"/>
      <c r="R10" s="68"/>
      <c r="S10" s="68"/>
      <c r="T10" s="68"/>
      <c r="U10" s="68"/>
      <c r="V10" s="68"/>
      <c r="W10" s="68">
        <v>60</v>
      </c>
      <c r="X10" s="83"/>
      <c r="Y10" s="83"/>
      <c r="Z10" s="84" t="s">
        <v>11173</v>
      </c>
    </row>
    <row r="11" spans="1:71" s="90" customFormat="1" ht="20.100000000000001" customHeight="1" x14ac:dyDescent="0.25">
      <c r="A11" s="81"/>
      <c r="B11" s="81"/>
      <c r="C11" s="89"/>
      <c r="D11" s="68"/>
      <c r="E11" s="68"/>
      <c r="F11" s="68"/>
      <c r="G11" s="68"/>
      <c r="H11" s="68"/>
      <c r="I11" s="68"/>
      <c r="J11" s="68"/>
      <c r="K11" s="68"/>
      <c r="L11" s="68"/>
      <c r="M11" s="68"/>
      <c r="N11" s="68"/>
      <c r="O11" s="68"/>
      <c r="P11" s="68"/>
      <c r="Q11" s="68"/>
      <c r="R11" s="68"/>
      <c r="S11" s="68"/>
      <c r="T11" s="68"/>
      <c r="U11" s="68"/>
      <c r="V11" s="68"/>
      <c r="W11" s="68"/>
      <c r="X11" s="83"/>
      <c r="Y11" s="83"/>
      <c r="Z11" s="84"/>
    </row>
    <row r="12" spans="1:71" s="90" customFormat="1" ht="20.100000000000001" customHeight="1" x14ac:dyDescent="0.25">
      <c r="A12" s="81"/>
      <c r="B12" s="81"/>
      <c r="C12" s="89"/>
      <c r="D12" s="68"/>
      <c r="E12" s="68"/>
      <c r="F12" s="68"/>
      <c r="G12" s="68"/>
      <c r="H12" s="68"/>
      <c r="I12" s="68"/>
      <c r="J12" s="68"/>
      <c r="K12" s="68"/>
      <c r="L12" s="68"/>
      <c r="M12" s="68"/>
      <c r="N12" s="68"/>
      <c r="O12" s="68"/>
      <c r="P12" s="68"/>
      <c r="Q12" s="68"/>
      <c r="R12" s="68"/>
      <c r="S12" s="68"/>
      <c r="T12" s="68"/>
      <c r="U12" s="68"/>
      <c r="V12" s="68"/>
      <c r="W12" s="68"/>
      <c r="X12" s="83"/>
      <c r="Y12" s="83"/>
      <c r="Z12" s="84"/>
    </row>
    <row r="13" spans="1:71" s="90" customFormat="1" ht="20.100000000000001" customHeight="1" x14ac:dyDescent="0.25">
      <c r="A13" s="81"/>
      <c r="B13" s="81"/>
      <c r="C13" s="89"/>
      <c r="D13" s="68"/>
      <c r="E13" s="68"/>
      <c r="F13" s="68"/>
      <c r="G13" s="68"/>
      <c r="H13" s="68"/>
      <c r="I13" s="68"/>
      <c r="J13" s="68"/>
      <c r="K13" s="68"/>
      <c r="L13" s="68"/>
      <c r="M13" s="68"/>
      <c r="N13" s="68"/>
      <c r="O13" s="68"/>
      <c r="P13" s="68"/>
      <c r="Q13" s="68"/>
      <c r="R13" s="68"/>
      <c r="S13" s="68"/>
      <c r="T13" s="68"/>
      <c r="U13" s="68"/>
      <c r="V13" s="68"/>
      <c r="W13" s="68"/>
      <c r="X13" s="83"/>
      <c r="Y13" s="83"/>
      <c r="Z13" s="84"/>
    </row>
    <row r="14" spans="1:71" s="90" customFormat="1" ht="20.100000000000001" customHeight="1" x14ac:dyDescent="0.25">
      <c r="A14" s="81"/>
      <c r="B14" s="81"/>
      <c r="C14" s="89"/>
      <c r="D14" s="68"/>
      <c r="E14" s="68"/>
      <c r="F14" s="68"/>
      <c r="G14" s="68"/>
      <c r="H14" s="68"/>
      <c r="I14" s="68"/>
      <c r="J14" s="68"/>
      <c r="K14" s="68"/>
      <c r="L14" s="68"/>
      <c r="M14" s="68"/>
      <c r="N14" s="68"/>
      <c r="O14" s="68"/>
      <c r="P14" s="68"/>
      <c r="Q14" s="68"/>
      <c r="R14" s="68"/>
      <c r="S14" s="68"/>
      <c r="T14" s="68"/>
      <c r="U14" s="68"/>
      <c r="V14" s="68"/>
      <c r="W14" s="68"/>
      <c r="X14" s="83"/>
      <c r="Y14" s="83"/>
      <c r="Z14" s="68"/>
    </row>
    <row r="15" spans="1:71" s="90" customFormat="1" ht="20.100000000000001" customHeight="1" x14ac:dyDescent="0.25">
      <c r="A15" s="81"/>
      <c r="B15" s="81"/>
      <c r="C15" s="89"/>
      <c r="D15" s="68"/>
      <c r="E15" s="68"/>
      <c r="F15" s="68"/>
      <c r="G15" s="68"/>
      <c r="H15" s="68"/>
      <c r="I15" s="68"/>
      <c r="J15" s="68"/>
      <c r="K15" s="68"/>
      <c r="L15" s="68"/>
      <c r="M15" s="68"/>
      <c r="N15" s="68"/>
      <c r="O15" s="68"/>
      <c r="P15" s="68"/>
      <c r="Q15" s="68"/>
      <c r="R15" s="68"/>
      <c r="S15" s="68"/>
      <c r="T15" s="68"/>
      <c r="U15" s="68"/>
      <c r="V15" s="68"/>
      <c r="W15" s="68"/>
      <c r="X15" s="83"/>
      <c r="Y15" s="83"/>
      <c r="Z15" s="68"/>
    </row>
    <row r="16" spans="1:71" s="90" customFormat="1" ht="20.100000000000001" customHeight="1" x14ac:dyDescent="0.25">
      <c r="A16" s="81"/>
      <c r="B16" s="81"/>
      <c r="C16" s="89"/>
      <c r="D16" s="68"/>
      <c r="E16" s="68"/>
      <c r="F16" s="68"/>
      <c r="G16" s="68"/>
      <c r="H16" s="68"/>
      <c r="I16" s="68"/>
      <c r="J16" s="68"/>
      <c r="K16" s="68"/>
      <c r="L16" s="68"/>
      <c r="M16" s="68"/>
      <c r="N16" s="68"/>
      <c r="O16" s="68"/>
      <c r="P16" s="68"/>
      <c r="Q16" s="68"/>
      <c r="R16" s="68"/>
      <c r="S16" s="68"/>
      <c r="T16" s="68"/>
      <c r="U16" s="68"/>
      <c r="V16" s="68"/>
      <c r="W16" s="68"/>
      <c r="X16" s="83"/>
      <c r="Y16" s="83"/>
      <c r="Z16" s="68"/>
    </row>
    <row r="17" spans="1:26" s="90" customFormat="1" ht="20.100000000000001" customHeight="1" x14ac:dyDescent="0.25">
      <c r="A17" s="81"/>
      <c r="B17" s="81"/>
      <c r="C17" s="89"/>
      <c r="D17" s="68"/>
      <c r="E17" s="68"/>
      <c r="F17" s="68"/>
      <c r="G17" s="68"/>
      <c r="H17" s="68"/>
      <c r="I17" s="68"/>
      <c r="J17" s="68"/>
      <c r="K17" s="68"/>
      <c r="L17" s="68"/>
      <c r="M17" s="68"/>
      <c r="N17" s="68"/>
      <c r="O17" s="68"/>
      <c r="P17" s="68"/>
      <c r="Q17" s="68"/>
      <c r="R17" s="68"/>
      <c r="S17" s="68"/>
      <c r="T17" s="68"/>
      <c r="U17" s="68"/>
      <c r="V17" s="68"/>
      <c r="W17" s="68"/>
      <c r="X17" s="83"/>
      <c r="Y17" s="83"/>
      <c r="Z17" s="68"/>
    </row>
    <row r="18" spans="1:26" s="90" customFormat="1" ht="20.100000000000001" customHeight="1" x14ac:dyDescent="0.25">
      <c r="A18" s="81"/>
      <c r="B18" s="81"/>
      <c r="C18" s="89"/>
      <c r="D18" s="68"/>
      <c r="E18" s="68"/>
      <c r="F18" s="68"/>
      <c r="G18" s="68"/>
      <c r="H18" s="68"/>
      <c r="I18" s="68"/>
      <c r="J18" s="68"/>
      <c r="K18" s="68"/>
      <c r="L18" s="68"/>
      <c r="M18" s="68"/>
      <c r="N18" s="68"/>
      <c r="O18" s="68"/>
      <c r="P18" s="68"/>
      <c r="Q18" s="68"/>
      <c r="R18" s="68"/>
      <c r="S18" s="68"/>
      <c r="T18" s="68"/>
      <c r="U18" s="68"/>
      <c r="V18" s="68"/>
      <c r="W18" s="68"/>
      <c r="X18" s="83"/>
      <c r="Y18" s="83"/>
      <c r="Z18" s="68"/>
    </row>
    <row r="19" spans="1:26" s="90" customFormat="1" ht="20.100000000000001" customHeight="1" x14ac:dyDescent="0.25">
      <c r="A19" s="81"/>
      <c r="B19" s="81"/>
      <c r="C19" s="89"/>
      <c r="D19" s="68"/>
      <c r="E19" s="68"/>
      <c r="F19" s="68"/>
      <c r="G19" s="68"/>
      <c r="H19" s="68"/>
      <c r="I19" s="68"/>
      <c r="J19" s="68"/>
      <c r="K19" s="68"/>
      <c r="L19" s="68"/>
      <c r="M19" s="68"/>
      <c r="N19" s="68"/>
      <c r="O19" s="68"/>
      <c r="P19" s="68"/>
      <c r="Q19" s="68"/>
      <c r="R19" s="68"/>
      <c r="S19" s="68"/>
      <c r="T19" s="68"/>
      <c r="U19" s="68"/>
      <c r="V19" s="68"/>
      <c r="W19" s="68"/>
      <c r="X19" s="83"/>
      <c r="Y19" s="83"/>
      <c r="Z19" s="68"/>
    </row>
    <row r="20" spans="1:26" s="90" customFormat="1" ht="20.100000000000001" customHeight="1" x14ac:dyDescent="0.25">
      <c r="A20" s="85"/>
      <c r="B20" s="81"/>
      <c r="C20" s="89" t="str">
        <f>IFERROR(VLOOKUP($B20,'[1]Mã KH'!$A$3:$E$4002,3,0)," ")</f>
        <v xml:space="preserve"> </v>
      </c>
      <c r="D20" s="68"/>
      <c r="E20" s="68"/>
      <c r="F20" s="68"/>
      <c r="G20" s="68"/>
      <c r="H20" s="68"/>
      <c r="I20" s="68"/>
      <c r="J20" s="68"/>
      <c r="K20" s="68"/>
      <c r="L20" s="68"/>
      <c r="M20" s="68"/>
      <c r="N20" s="68"/>
      <c r="O20" s="68"/>
      <c r="P20" s="68"/>
      <c r="Q20" s="68"/>
      <c r="R20" s="68"/>
      <c r="S20" s="68"/>
      <c r="T20" s="68"/>
      <c r="U20" s="68"/>
      <c r="V20" s="68"/>
      <c r="W20" s="68"/>
      <c r="X20" s="83"/>
      <c r="Y20" s="83"/>
      <c r="Z20" s="86"/>
    </row>
    <row r="21" spans="1:26" s="90" customFormat="1" ht="20.100000000000001" customHeight="1" x14ac:dyDescent="0.25">
      <c r="A21" s="85"/>
      <c r="B21" s="81"/>
      <c r="C21" s="89" t="str">
        <f>IFERROR(VLOOKUP($B21,'[1]Mã KH'!$A$3:$E$4002,3,0)," ")</f>
        <v xml:space="preserve"> </v>
      </c>
      <c r="D21" s="68"/>
      <c r="E21" s="68"/>
      <c r="F21" s="68"/>
      <c r="G21" s="68"/>
      <c r="H21" s="68"/>
      <c r="I21" s="68"/>
      <c r="J21" s="68"/>
      <c r="K21" s="68"/>
      <c r="L21" s="68"/>
      <c r="M21" s="68"/>
      <c r="N21" s="68"/>
      <c r="O21" s="68"/>
      <c r="P21" s="68"/>
      <c r="Q21" s="68"/>
      <c r="R21" s="68"/>
      <c r="S21" s="68"/>
      <c r="T21" s="68"/>
      <c r="U21" s="68"/>
      <c r="V21" s="68"/>
      <c r="W21" s="68"/>
      <c r="X21" s="83"/>
      <c r="Y21" s="83"/>
      <c r="Z21" s="86"/>
    </row>
    <row r="22" spans="1:26" s="90" customFormat="1" ht="20.100000000000001" customHeight="1" x14ac:dyDescent="0.25">
      <c r="A22" s="85"/>
      <c r="B22" s="81"/>
      <c r="C22" s="89" t="str">
        <f>IFERROR(VLOOKUP($B22,'[1]Mã KH'!$A$3:$E$4002,3,0)," ")</f>
        <v xml:space="preserve"> </v>
      </c>
      <c r="D22" s="68"/>
      <c r="E22" s="68"/>
      <c r="F22" s="68"/>
      <c r="G22" s="68"/>
      <c r="H22" s="68"/>
      <c r="I22" s="68"/>
      <c r="J22" s="68"/>
      <c r="K22" s="68"/>
      <c r="L22" s="68"/>
      <c r="M22" s="68"/>
      <c r="N22" s="68"/>
      <c r="O22" s="68"/>
      <c r="P22" s="68"/>
      <c r="Q22" s="68"/>
      <c r="R22" s="68"/>
      <c r="S22" s="68"/>
      <c r="T22" s="68"/>
      <c r="U22" s="68"/>
      <c r="V22" s="68"/>
      <c r="W22" s="68"/>
      <c r="X22" s="83"/>
      <c r="Y22" s="83"/>
      <c r="Z22" s="86"/>
    </row>
    <row r="23" spans="1:26" s="90" customFormat="1" ht="20.100000000000001" customHeight="1" x14ac:dyDescent="0.25">
      <c r="A23" s="85"/>
      <c r="B23" s="81"/>
      <c r="C23" s="89" t="str">
        <f>IFERROR(VLOOKUP($B23,'[1]Mã KH'!$A$3:$E$4002,3,0)," ")</f>
        <v xml:space="preserve"> </v>
      </c>
      <c r="D23" s="68"/>
      <c r="E23" s="68"/>
      <c r="F23" s="68"/>
      <c r="G23" s="68"/>
      <c r="H23" s="68"/>
      <c r="I23" s="68"/>
      <c r="J23" s="68"/>
      <c r="K23" s="68"/>
      <c r="L23" s="68"/>
      <c r="M23" s="68"/>
      <c r="N23" s="68"/>
      <c r="O23" s="68"/>
      <c r="P23" s="68"/>
      <c r="Q23" s="68"/>
      <c r="R23" s="68"/>
      <c r="S23" s="68"/>
      <c r="T23" s="68"/>
      <c r="U23" s="68"/>
      <c r="V23" s="68"/>
      <c r="W23" s="68"/>
      <c r="X23" s="83"/>
      <c r="Y23" s="83"/>
      <c r="Z23" s="86"/>
    </row>
    <row r="24" spans="1:26" s="90" customFormat="1" ht="20.100000000000001" customHeight="1" x14ac:dyDescent="0.25">
      <c r="A24" s="85"/>
      <c r="B24" s="81"/>
      <c r="C24" s="89" t="str">
        <f>IFERROR(VLOOKUP($B24,'[1]Mã KH'!$A$3:$E$4002,3,0)," ")</f>
        <v xml:space="preserve"> </v>
      </c>
      <c r="D24" s="68"/>
      <c r="E24" s="68"/>
      <c r="F24" s="68"/>
      <c r="G24" s="68"/>
      <c r="H24" s="68"/>
      <c r="I24" s="68"/>
      <c r="J24" s="68"/>
      <c r="K24" s="68"/>
      <c r="L24" s="68"/>
      <c r="M24" s="68"/>
      <c r="N24" s="68"/>
      <c r="O24" s="68"/>
      <c r="P24" s="68"/>
      <c r="Q24" s="68"/>
      <c r="R24" s="68"/>
      <c r="S24" s="68"/>
      <c r="T24" s="68"/>
      <c r="U24" s="68"/>
      <c r="V24" s="68"/>
      <c r="W24" s="68"/>
      <c r="X24" s="83"/>
      <c r="Y24" s="83"/>
      <c r="Z24" s="86"/>
    </row>
    <row r="25" spans="1:26" s="90" customFormat="1" ht="20.100000000000001" customHeight="1" x14ac:dyDescent="0.25">
      <c r="A25" s="85"/>
      <c r="B25" s="81"/>
      <c r="C25" s="89" t="str">
        <f>IFERROR(VLOOKUP($B25,'[1]Mã KH'!$A$3:$E$4002,3,0)," ")</f>
        <v xml:space="preserve"> </v>
      </c>
      <c r="D25" s="68"/>
      <c r="E25" s="68"/>
      <c r="F25" s="68"/>
      <c r="G25" s="68"/>
      <c r="H25" s="68"/>
      <c r="I25" s="68"/>
      <c r="J25" s="68"/>
      <c r="K25" s="68"/>
      <c r="L25" s="68"/>
      <c r="M25" s="68"/>
      <c r="N25" s="68"/>
      <c r="O25" s="68"/>
      <c r="P25" s="68"/>
      <c r="Q25" s="68"/>
      <c r="R25" s="68"/>
      <c r="S25" s="68"/>
      <c r="T25" s="68"/>
      <c r="U25" s="68"/>
      <c r="V25" s="68"/>
      <c r="W25" s="68"/>
      <c r="X25" s="83"/>
      <c r="Y25" s="83"/>
      <c r="Z25" s="86"/>
    </row>
    <row r="26" spans="1:26" s="90" customFormat="1" ht="20.100000000000001" customHeight="1" x14ac:dyDescent="0.25">
      <c r="A26" s="85"/>
      <c r="B26" s="81"/>
      <c r="C26" s="89" t="str">
        <f>IFERROR(VLOOKUP($B26,'[1]Mã KH'!$A$3:$E$4002,3,0)," ")</f>
        <v xml:space="preserve"> </v>
      </c>
      <c r="D26" s="68"/>
      <c r="E26" s="68"/>
      <c r="F26" s="68"/>
      <c r="G26" s="68"/>
      <c r="H26" s="68"/>
      <c r="I26" s="68"/>
      <c r="J26" s="68"/>
      <c r="K26" s="68"/>
      <c r="L26" s="68"/>
      <c r="M26" s="68"/>
      <c r="N26" s="68"/>
      <c r="O26" s="68"/>
      <c r="P26" s="68"/>
      <c r="Q26" s="68"/>
      <c r="R26" s="68"/>
      <c r="S26" s="68"/>
      <c r="T26" s="68"/>
      <c r="U26" s="68"/>
      <c r="V26" s="68"/>
      <c r="W26" s="68"/>
      <c r="X26" s="83"/>
      <c r="Y26" s="83"/>
      <c r="Z26" s="86"/>
    </row>
    <row r="27" spans="1:26" s="90" customFormat="1" ht="20.100000000000001" customHeight="1" x14ac:dyDescent="0.25">
      <c r="A27" s="85"/>
      <c r="B27" s="81"/>
      <c r="C27" s="89" t="str">
        <f>IFERROR(VLOOKUP($B27,'[1]Mã KH'!$A$3:$E$4002,3,0)," ")</f>
        <v xml:space="preserve"> </v>
      </c>
      <c r="D27" s="68"/>
      <c r="E27" s="68"/>
      <c r="F27" s="68"/>
      <c r="G27" s="68"/>
      <c r="H27" s="68"/>
      <c r="I27" s="68"/>
      <c r="J27" s="68"/>
      <c r="K27" s="68"/>
      <c r="L27" s="68"/>
      <c r="M27" s="68"/>
      <c r="N27" s="68"/>
      <c r="O27" s="68"/>
      <c r="P27" s="68"/>
      <c r="Q27" s="68"/>
      <c r="R27" s="68"/>
      <c r="S27" s="68"/>
      <c r="T27" s="68"/>
      <c r="U27" s="68"/>
      <c r="V27" s="68"/>
      <c r="W27" s="68"/>
      <c r="X27" s="83"/>
      <c r="Y27" s="83"/>
      <c r="Z27" s="86"/>
    </row>
    <row r="28" spans="1:26" s="90" customFormat="1" ht="20.100000000000001" customHeight="1" x14ac:dyDescent="0.25">
      <c r="A28" s="85"/>
      <c r="B28" s="81"/>
      <c r="C28" s="89" t="str">
        <f>IFERROR(VLOOKUP($B28,'[1]Mã KH'!$A$3:$E$4002,3,0)," ")</f>
        <v xml:space="preserve"> </v>
      </c>
      <c r="D28" s="68"/>
      <c r="E28" s="68"/>
      <c r="F28" s="68"/>
      <c r="G28" s="68"/>
      <c r="H28" s="68"/>
      <c r="I28" s="68"/>
      <c r="J28" s="68"/>
      <c r="K28" s="68"/>
      <c r="L28" s="68"/>
      <c r="M28" s="68"/>
      <c r="N28" s="68"/>
      <c r="O28" s="68"/>
      <c r="P28" s="68"/>
      <c r="Q28" s="68"/>
      <c r="R28" s="68"/>
      <c r="S28" s="68"/>
      <c r="T28" s="68"/>
      <c r="U28" s="68"/>
      <c r="V28" s="68"/>
      <c r="W28" s="68"/>
      <c r="X28" s="83"/>
      <c r="Y28" s="83"/>
      <c r="Z28" s="86"/>
    </row>
    <row r="29" spans="1:26" s="90" customFormat="1" ht="20.100000000000001" customHeight="1" x14ac:dyDescent="0.25">
      <c r="A29" s="85"/>
      <c r="B29" s="81"/>
      <c r="C29" s="89" t="str">
        <f>IFERROR(VLOOKUP($B29,'[1]Mã KH'!$A$3:$E$4002,3,0)," ")</f>
        <v xml:space="preserve"> </v>
      </c>
      <c r="D29" s="68"/>
      <c r="E29" s="68"/>
      <c r="F29" s="68"/>
      <c r="G29" s="68"/>
      <c r="H29" s="68"/>
      <c r="I29" s="68"/>
      <c r="J29" s="68"/>
      <c r="K29" s="68"/>
      <c r="L29" s="68"/>
      <c r="M29" s="68"/>
      <c r="N29" s="68"/>
      <c r="O29" s="68"/>
      <c r="P29" s="68"/>
      <c r="Q29" s="68"/>
      <c r="R29" s="68"/>
      <c r="S29" s="68"/>
      <c r="T29" s="68"/>
      <c r="U29" s="68"/>
      <c r="V29" s="68"/>
      <c r="W29" s="68"/>
      <c r="X29" s="83"/>
      <c r="Y29" s="83"/>
      <c r="Z29" s="86"/>
    </row>
    <row r="30" spans="1:26" s="90" customFormat="1" ht="20.100000000000001" customHeight="1" x14ac:dyDescent="0.25">
      <c r="A30" s="85"/>
      <c r="B30" s="81"/>
      <c r="C30" s="89" t="str">
        <f>IFERROR(VLOOKUP($B30,'[1]Mã KH'!$A$3:$E$4002,3,0)," ")</f>
        <v xml:space="preserve"> </v>
      </c>
      <c r="D30" s="68"/>
      <c r="E30" s="68"/>
      <c r="F30" s="68"/>
      <c r="G30" s="68"/>
      <c r="H30" s="68"/>
      <c r="I30" s="68"/>
      <c r="J30" s="68"/>
      <c r="K30" s="68"/>
      <c r="L30" s="68"/>
      <c r="M30" s="68"/>
      <c r="N30" s="68"/>
      <c r="O30" s="68"/>
      <c r="P30" s="68"/>
      <c r="Q30" s="68"/>
      <c r="R30" s="68"/>
      <c r="S30" s="68"/>
      <c r="T30" s="68"/>
      <c r="U30" s="68"/>
      <c r="V30" s="68"/>
      <c r="W30" s="68"/>
      <c r="X30" s="83"/>
      <c r="Y30" s="83"/>
      <c r="Z30" s="86"/>
    </row>
    <row r="31" spans="1:26" s="90" customFormat="1" ht="20.100000000000001" customHeight="1" x14ac:dyDescent="0.25">
      <c r="A31" s="85"/>
      <c r="B31" s="81"/>
      <c r="C31" s="89" t="str">
        <f>IFERROR(VLOOKUP($B31,'[1]Mã KH'!$A$3:$E$4002,3,0)," ")</f>
        <v xml:space="preserve"> </v>
      </c>
      <c r="D31" s="68"/>
      <c r="E31" s="68"/>
      <c r="F31" s="68"/>
      <c r="G31" s="68"/>
      <c r="H31" s="68"/>
      <c r="I31" s="68"/>
      <c r="J31" s="68"/>
      <c r="K31" s="68"/>
      <c r="L31" s="68"/>
      <c r="M31" s="68"/>
      <c r="N31" s="68"/>
      <c r="O31" s="68"/>
      <c r="P31" s="68"/>
      <c r="Q31" s="68"/>
      <c r="R31" s="68"/>
      <c r="S31" s="68"/>
      <c r="T31" s="68"/>
      <c r="U31" s="68"/>
      <c r="V31" s="68"/>
      <c r="W31" s="68"/>
      <c r="X31" s="83"/>
      <c r="Y31" s="83"/>
      <c r="Z31" s="86"/>
    </row>
    <row r="32" spans="1:26" s="90" customFormat="1" ht="20.100000000000001" customHeight="1" x14ac:dyDescent="0.25">
      <c r="A32" s="85"/>
      <c r="B32" s="81"/>
      <c r="C32" s="89" t="str">
        <f>IFERROR(VLOOKUP($B32,'[1]Mã KH'!$A$3:$E$4002,3,0)," ")</f>
        <v xml:space="preserve"> </v>
      </c>
      <c r="D32" s="68"/>
      <c r="E32" s="68"/>
      <c r="F32" s="68"/>
      <c r="G32" s="68"/>
      <c r="H32" s="68"/>
      <c r="I32" s="68"/>
      <c r="J32" s="68"/>
      <c r="K32" s="68"/>
      <c r="L32" s="68"/>
      <c r="M32" s="68"/>
      <c r="N32" s="68"/>
      <c r="O32" s="68"/>
      <c r="P32" s="68"/>
      <c r="Q32" s="68"/>
      <c r="R32" s="68"/>
      <c r="S32" s="68"/>
      <c r="T32" s="68"/>
      <c r="U32" s="68"/>
      <c r="V32" s="68"/>
      <c r="W32" s="68"/>
      <c r="X32" s="83"/>
      <c r="Y32" s="83"/>
      <c r="Z32" s="86"/>
    </row>
    <row r="33" spans="1:26" s="90" customFormat="1" ht="20.100000000000001" customHeight="1" x14ac:dyDescent="0.25">
      <c r="A33" s="85"/>
      <c r="B33" s="81"/>
      <c r="C33" s="89" t="str">
        <f>IFERROR(VLOOKUP($B33,'[1]Mã KH'!$A$3:$E$4002,3,0)," ")</f>
        <v xml:space="preserve"> </v>
      </c>
      <c r="D33" s="68"/>
      <c r="E33" s="68"/>
      <c r="F33" s="68"/>
      <c r="G33" s="68"/>
      <c r="H33" s="68"/>
      <c r="I33" s="68"/>
      <c r="J33" s="68"/>
      <c r="K33" s="68"/>
      <c r="L33" s="68"/>
      <c r="M33" s="68"/>
      <c r="N33" s="68"/>
      <c r="O33" s="68"/>
      <c r="P33" s="68"/>
      <c r="Q33" s="68"/>
      <c r="R33" s="68"/>
      <c r="S33" s="68"/>
      <c r="T33" s="68"/>
      <c r="U33" s="68"/>
      <c r="V33" s="68"/>
      <c r="W33" s="68"/>
      <c r="X33" s="83"/>
      <c r="Y33" s="83"/>
      <c r="Z33" s="86"/>
    </row>
    <row r="34" spans="1:26" s="90" customFormat="1" ht="20.100000000000001" customHeight="1" x14ac:dyDescent="0.25">
      <c r="A34" s="85"/>
      <c r="B34" s="81"/>
      <c r="C34" s="89" t="str">
        <f>IFERROR(VLOOKUP($B34,'[1]Mã KH'!$A$3:$E$4002,3,0)," ")</f>
        <v xml:space="preserve"> </v>
      </c>
      <c r="D34" s="68"/>
      <c r="E34" s="68"/>
      <c r="F34" s="68"/>
      <c r="G34" s="68"/>
      <c r="H34" s="68"/>
      <c r="I34" s="68"/>
      <c r="J34" s="68"/>
      <c r="K34" s="68"/>
      <c r="L34" s="68"/>
      <c r="M34" s="68"/>
      <c r="N34" s="68"/>
      <c r="O34" s="68"/>
      <c r="P34" s="68"/>
      <c r="Q34" s="68"/>
      <c r="R34" s="68"/>
      <c r="S34" s="68"/>
      <c r="T34" s="68"/>
      <c r="U34" s="68"/>
      <c r="V34" s="68"/>
      <c r="W34" s="68"/>
      <c r="X34" s="83"/>
      <c r="Y34" s="83"/>
      <c r="Z34" s="86"/>
    </row>
    <row r="35" spans="1:26" s="90" customFormat="1" ht="20.100000000000001" customHeight="1" x14ac:dyDescent="0.25">
      <c r="A35" s="85"/>
      <c r="B35" s="81"/>
      <c r="C35" s="89" t="str">
        <f>IFERROR(VLOOKUP($B35,'[1]Mã KH'!$A$3:$E$4002,3,0)," ")</f>
        <v xml:space="preserve"> </v>
      </c>
      <c r="D35" s="68"/>
      <c r="E35" s="68"/>
      <c r="F35" s="68"/>
      <c r="G35" s="68"/>
      <c r="H35" s="68"/>
      <c r="I35" s="68"/>
      <c r="J35" s="68"/>
      <c r="K35" s="68"/>
      <c r="L35" s="68"/>
      <c r="M35" s="68"/>
      <c r="N35" s="68"/>
      <c r="O35" s="68"/>
      <c r="P35" s="68"/>
      <c r="Q35" s="68"/>
      <c r="R35" s="68"/>
      <c r="S35" s="68"/>
      <c r="T35" s="68"/>
      <c r="U35" s="68"/>
      <c r="V35" s="68"/>
      <c r="W35" s="68"/>
      <c r="X35" s="83"/>
      <c r="Y35" s="83"/>
      <c r="Z35" s="86"/>
    </row>
    <row r="36" spans="1:26" s="90" customFormat="1" ht="20.100000000000001" customHeight="1" x14ac:dyDescent="0.25">
      <c r="A36" s="85"/>
      <c r="B36" s="81"/>
      <c r="C36" s="89" t="str">
        <f>IFERROR(VLOOKUP($B36,'[1]Mã KH'!$A$3:$E$4002,3,0)," ")</f>
        <v xml:space="preserve"> </v>
      </c>
      <c r="D36" s="68"/>
      <c r="E36" s="68"/>
      <c r="F36" s="68"/>
      <c r="G36" s="68"/>
      <c r="H36" s="68"/>
      <c r="I36" s="68"/>
      <c r="J36" s="68"/>
      <c r="K36" s="68"/>
      <c r="L36" s="68"/>
      <c r="M36" s="68"/>
      <c r="N36" s="68"/>
      <c r="O36" s="68"/>
      <c r="P36" s="68"/>
      <c r="Q36" s="68"/>
      <c r="R36" s="68"/>
      <c r="S36" s="68"/>
      <c r="T36" s="68"/>
      <c r="U36" s="68"/>
      <c r="V36" s="68"/>
      <c r="W36" s="68"/>
      <c r="X36" s="83"/>
      <c r="Y36" s="83"/>
      <c r="Z36" s="86"/>
    </row>
    <row r="37" spans="1:26" s="90" customFormat="1" ht="20.100000000000001" customHeight="1" x14ac:dyDescent="0.25">
      <c r="A37" s="85"/>
      <c r="B37" s="81"/>
      <c r="C37" s="89" t="str">
        <f>IFERROR(VLOOKUP($B37,'[1]Mã KH'!$A$3:$E$4002,3,0)," ")</f>
        <v xml:space="preserve"> </v>
      </c>
      <c r="D37" s="68"/>
      <c r="E37" s="68"/>
      <c r="F37" s="68"/>
      <c r="G37" s="68"/>
      <c r="H37" s="68"/>
      <c r="I37" s="68"/>
      <c r="J37" s="68"/>
      <c r="K37" s="68"/>
      <c r="L37" s="68"/>
      <c r="M37" s="68"/>
      <c r="N37" s="68"/>
      <c r="O37" s="68"/>
      <c r="P37" s="68"/>
      <c r="Q37" s="68"/>
      <c r="R37" s="68"/>
      <c r="S37" s="68"/>
      <c r="T37" s="68"/>
      <c r="U37" s="68"/>
      <c r="V37" s="68"/>
      <c r="W37" s="68"/>
      <c r="X37" s="83"/>
      <c r="Y37" s="83"/>
      <c r="Z37" s="86"/>
    </row>
    <row r="38" spans="1:26" s="90" customFormat="1" ht="20.100000000000001" customHeight="1" x14ac:dyDescent="0.25">
      <c r="A38" s="85"/>
      <c r="B38" s="81"/>
      <c r="C38" s="89" t="str">
        <f>IFERROR(VLOOKUP($B38,'[1]Mã KH'!$A$3:$E$4002,3,0)," ")</f>
        <v xml:space="preserve"> </v>
      </c>
      <c r="D38" s="68"/>
      <c r="E38" s="68"/>
      <c r="F38" s="68"/>
      <c r="G38" s="68"/>
      <c r="H38" s="68"/>
      <c r="I38" s="68"/>
      <c r="J38" s="68"/>
      <c r="K38" s="68"/>
      <c r="L38" s="68"/>
      <c r="M38" s="68"/>
      <c r="N38" s="68"/>
      <c r="O38" s="68"/>
      <c r="P38" s="68"/>
      <c r="Q38" s="68"/>
      <c r="R38" s="68"/>
      <c r="S38" s="68"/>
      <c r="T38" s="68"/>
      <c r="U38" s="68"/>
      <c r="V38" s="68"/>
      <c r="W38" s="68"/>
      <c r="X38" s="83"/>
      <c r="Y38" s="83"/>
      <c r="Z38" s="86"/>
    </row>
    <row r="39" spans="1:26" s="90" customFormat="1" ht="20.100000000000001" customHeight="1" x14ac:dyDescent="0.25">
      <c r="A39" s="85"/>
      <c r="B39" s="81"/>
      <c r="C39" s="89" t="str">
        <f>IFERROR(VLOOKUP($B39,'[1]Mã KH'!$A$3:$E$4002,3,0)," ")</f>
        <v xml:space="preserve"> </v>
      </c>
      <c r="D39" s="68"/>
      <c r="E39" s="68"/>
      <c r="F39" s="68"/>
      <c r="G39" s="68"/>
      <c r="H39" s="68"/>
      <c r="I39" s="68"/>
      <c r="J39" s="68"/>
      <c r="K39" s="68"/>
      <c r="L39" s="68"/>
      <c r="M39" s="68"/>
      <c r="N39" s="68"/>
      <c r="O39" s="68"/>
      <c r="P39" s="68"/>
      <c r="Q39" s="68"/>
      <c r="R39" s="68"/>
      <c r="S39" s="68"/>
      <c r="T39" s="68"/>
      <c r="U39" s="68"/>
      <c r="V39" s="68"/>
      <c r="W39" s="68"/>
      <c r="X39" s="83"/>
      <c r="Y39" s="83"/>
      <c r="Z39" s="86"/>
    </row>
    <row r="40" spans="1:26" s="90" customFormat="1" ht="20.100000000000001" customHeight="1" x14ac:dyDescent="0.25">
      <c r="A40" s="85"/>
      <c r="B40" s="81"/>
      <c r="C40" s="89" t="str">
        <f>IFERROR(VLOOKUP($B40,'[1]Mã KH'!$A$3:$E$4002,3,0)," ")</f>
        <v xml:space="preserve"> </v>
      </c>
      <c r="D40" s="68"/>
      <c r="E40" s="68"/>
      <c r="F40" s="68"/>
      <c r="G40" s="68"/>
      <c r="H40" s="68"/>
      <c r="I40" s="68"/>
      <c r="J40" s="68"/>
      <c r="K40" s="68"/>
      <c r="L40" s="68"/>
      <c r="M40" s="68"/>
      <c r="N40" s="68"/>
      <c r="O40" s="68"/>
      <c r="P40" s="68"/>
      <c r="Q40" s="68"/>
      <c r="R40" s="68"/>
      <c r="S40" s="68"/>
      <c r="T40" s="68"/>
      <c r="U40" s="68"/>
      <c r="V40" s="68"/>
      <c r="W40" s="68"/>
      <c r="X40" s="83"/>
      <c r="Y40" s="83"/>
      <c r="Z40" s="86"/>
    </row>
    <row r="41" spans="1:26" s="90" customFormat="1" ht="20.100000000000001" customHeight="1" x14ac:dyDescent="0.25">
      <c r="A41" s="85"/>
      <c r="B41" s="81"/>
      <c r="C41" s="89" t="str">
        <f>IFERROR(VLOOKUP($B41,'[1]Mã KH'!$A$3:$E$4002,3,0)," ")</f>
        <v xml:space="preserve"> </v>
      </c>
      <c r="D41" s="68"/>
      <c r="E41" s="68"/>
      <c r="F41" s="68"/>
      <c r="G41" s="68"/>
      <c r="H41" s="68"/>
      <c r="I41" s="68"/>
      <c r="J41" s="68"/>
      <c r="K41" s="68"/>
      <c r="L41" s="68"/>
      <c r="M41" s="68"/>
      <c r="N41" s="68"/>
      <c r="O41" s="68"/>
      <c r="P41" s="68"/>
      <c r="Q41" s="68"/>
      <c r="R41" s="68"/>
      <c r="S41" s="68"/>
      <c r="T41" s="68"/>
      <c r="U41" s="68"/>
      <c r="V41" s="68"/>
      <c r="W41" s="68"/>
      <c r="X41" s="83"/>
      <c r="Y41" s="83"/>
      <c r="Z41" s="86"/>
    </row>
    <row r="42" spans="1:26" s="90" customFormat="1" ht="20.100000000000001" customHeight="1" x14ac:dyDescent="0.25">
      <c r="A42" s="85"/>
      <c r="B42" s="81"/>
      <c r="C42" s="89" t="str">
        <f>IFERROR(VLOOKUP($B42,'[1]Mã KH'!$A$3:$E$4002,3,0)," ")</f>
        <v xml:space="preserve"> </v>
      </c>
      <c r="D42" s="68"/>
      <c r="E42" s="68"/>
      <c r="F42" s="68"/>
      <c r="G42" s="68"/>
      <c r="H42" s="68"/>
      <c r="I42" s="68"/>
      <c r="J42" s="68"/>
      <c r="K42" s="68"/>
      <c r="L42" s="68"/>
      <c r="M42" s="68"/>
      <c r="N42" s="68"/>
      <c r="O42" s="68"/>
      <c r="P42" s="68"/>
      <c r="Q42" s="68"/>
      <c r="R42" s="68"/>
      <c r="S42" s="68"/>
      <c r="T42" s="68"/>
      <c r="U42" s="68"/>
      <c r="V42" s="68"/>
      <c r="W42" s="68"/>
      <c r="X42" s="83"/>
      <c r="Y42" s="83"/>
      <c r="Z42" s="86"/>
    </row>
    <row r="43" spans="1:26" s="90" customFormat="1" ht="20.100000000000001" customHeight="1" x14ac:dyDescent="0.25">
      <c r="A43" s="85"/>
      <c r="B43" s="81"/>
      <c r="C43" s="89" t="str">
        <f>IFERROR(VLOOKUP($B43,'[1]Mã KH'!$A$3:$E$4002,3,0)," ")</f>
        <v xml:space="preserve"> </v>
      </c>
      <c r="D43" s="68"/>
      <c r="E43" s="68"/>
      <c r="F43" s="68"/>
      <c r="G43" s="68"/>
      <c r="H43" s="68"/>
      <c r="I43" s="68"/>
      <c r="J43" s="68"/>
      <c r="K43" s="68"/>
      <c r="L43" s="68"/>
      <c r="M43" s="68"/>
      <c r="N43" s="68"/>
      <c r="O43" s="68"/>
      <c r="P43" s="68"/>
      <c r="Q43" s="68"/>
      <c r="R43" s="68"/>
      <c r="S43" s="68"/>
      <c r="T43" s="68"/>
      <c r="U43" s="68"/>
      <c r="V43" s="68"/>
      <c r="W43" s="68"/>
      <c r="X43" s="83"/>
      <c r="Y43" s="83"/>
      <c r="Z43" s="86"/>
    </row>
    <row r="44" spans="1:26" s="93" customFormat="1" ht="20.100000000000001" customHeight="1" x14ac:dyDescent="0.25">
      <c r="A44" s="289" t="s">
        <v>101</v>
      </c>
      <c r="B44" s="290"/>
      <c r="C44" s="291"/>
      <c r="D44" s="92">
        <f t="shared" ref="D44:Y44" si="0">SUM(D5:D43)</f>
        <v>3</v>
      </c>
      <c r="E44" s="92">
        <f t="shared" si="0"/>
        <v>5</v>
      </c>
      <c r="F44" s="92">
        <f t="shared" si="0"/>
        <v>0</v>
      </c>
      <c r="G44" s="92">
        <f t="shared" si="0"/>
        <v>1</v>
      </c>
      <c r="H44" s="92">
        <f t="shared" si="0"/>
        <v>0</v>
      </c>
      <c r="I44" s="92">
        <f t="shared" si="0"/>
        <v>0</v>
      </c>
      <c r="J44" s="92">
        <f t="shared" si="0"/>
        <v>0</v>
      </c>
      <c r="K44" s="92">
        <f t="shared" si="0"/>
        <v>0</v>
      </c>
      <c r="L44" s="92">
        <f t="shared" si="0"/>
        <v>0</v>
      </c>
      <c r="M44" s="92">
        <f t="shared" si="0"/>
        <v>0</v>
      </c>
      <c r="N44" s="92">
        <f t="shared" si="0"/>
        <v>0</v>
      </c>
      <c r="O44" s="92">
        <f t="shared" si="0"/>
        <v>1</v>
      </c>
      <c r="P44" s="92">
        <f t="shared" si="0"/>
        <v>0</v>
      </c>
      <c r="Q44" s="92">
        <f t="shared" si="0"/>
        <v>0</v>
      </c>
      <c r="R44" s="92">
        <f t="shared" si="0"/>
        <v>0</v>
      </c>
      <c r="S44" s="92">
        <f t="shared" si="0"/>
        <v>0</v>
      </c>
      <c r="T44" s="92">
        <f t="shared" si="0"/>
        <v>0</v>
      </c>
      <c r="U44" s="92">
        <f t="shared" si="0"/>
        <v>0</v>
      </c>
      <c r="V44" s="92">
        <f t="shared" si="0"/>
        <v>0</v>
      </c>
      <c r="W44" s="92">
        <f t="shared" si="0"/>
        <v>66</v>
      </c>
      <c r="X44" s="92">
        <f t="shared" si="0"/>
        <v>70</v>
      </c>
      <c r="Y44" s="92">
        <f t="shared" si="0"/>
        <v>7</v>
      </c>
      <c r="Z44" s="92">
        <f>SUM(Z5:Z5)</f>
        <v>0</v>
      </c>
    </row>
  </sheetData>
  <autoFilter ref="A4:Z10"/>
  <mergeCells count="3">
    <mergeCell ref="A1:Z1"/>
    <mergeCell ref="A2:Z2"/>
    <mergeCell ref="A44:C4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A33"/>
  <sheetViews>
    <sheetView topLeftCell="D1" workbookViewId="0">
      <selection activeCell="A4" sqref="A4:X15"/>
    </sheetView>
  </sheetViews>
  <sheetFormatPr defaultRowHeight="15" x14ac:dyDescent="0.25"/>
  <cols>
    <col min="1" max="1" width="12.140625" style="75" customWidth="1"/>
    <col min="2" max="3" width="8.7109375" style="76" customWidth="1"/>
    <col min="4" max="23" width="8.7109375" style="77" customWidth="1"/>
    <col min="24" max="24" width="13.5703125" style="77" customWidth="1"/>
    <col min="25" max="16384" width="9.140625" style="78"/>
  </cols>
  <sheetData>
    <row r="1" spans="1:27" s="70" customFormat="1" ht="18.75" x14ac:dyDescent="0.3">
      <c r="A1" s="292" t="s">
        <v>94</v>
      </c>
      <c r="B1" s="292"/>
      <c r="C1" s="292"/>
      <c r="D1" s="292"/>
      <c r="E1" s="292"/>
      <c r="F1" s="292"/>
      <c r="G1" s="292"/>
      <c r="H1" s="292"/>
      <c r="I1" s="292"/>
      <c r="J1" s="292"/>
      <c r="K1" s="292"/>
      <c r="L1" s="292"/>
      <c r="M1" s="292"/>
      <c r="N1" s="292"/>
      <c r="O1" s="292"/>
      <c r="P1" s="292"/>
      <c r="Q1" s="292"/>
      <c r="R1" s="292"/>
      <c r="S1" s="292"/>
      <c r="T1" s="292"/>
      <c r="U1" s="292"/>
      <c r="V1" s="292"/>
      <c r="W1" s="292"/>
      <c r="X1" s="292"/>
      <c r="AA1" s="71"/>
    </row>
    <row r="2" spans="1:27" s="70" customFormat="1" ht="15.75" x14ac:dyDescent="0.25">
      <c r="A2" s="293" t="s">
        <v>112</v>
      </c>
      <c r="B2" s="293"/>
      <c r="C2" s="293"/>
      <c r="D2" s="293"/>
      <c r="E2" s="293"/>
      <c r="F2" s="293"/>
      <c r="G2" s="293"/>
      <c r="H2" s="293"/>
      <c r="I2" s="293"/>
      <c r="J2" s="293"/>
      <c r="K2" s="293"/>
      <c r="L2" s="293"/>
      <c r="M2" s="293"/>
      <c r="N2" s="293"/>
      <c r="O2" s="293"/>
      <c r="P2" s="293"/>
      <c r="Q2" s="293"/>
      <c r="R2" s="293"/>
      <c r="S2" s="293"/>
      <c r="T2" s="293"/>
      <c r="U2" s="293"/>
      <c r="V2" s="293"/>
      <c r="W2" s="293"/>
      <c r="X2" s="293"/>
      <c r="AA2" s="71"/>
    </row>
    <row r="3" spans="1:27" s="70" customFormat="1" ht="15.75" x14ac:dyDescent="0.25">
      <c r="A3" s="66"/>
      <c r="B3" s="66"/>
      <c r="C3" s="66"/>
      <c r="D3" s="66"/>
      <c r="E3" s="66"/>
      <c r="F3" s="66"/>
      <c r="G3" s="66"/>
      <c r="H3" s="66"/>
      <c r="I3" s="66"/>
      <c r="J3" s="66"/>
      <c r="K3" s="66"/>
      <c r="L3" s="66"/>
      <c r="M3" s="66"/>
      <c r="N3" s="66"/>
      <c r="O3" s="66"/>
      <c r="P3" s="66"/>
      <c r="Q3" s="66"/>
      <c r="R3" s="66"/>
      <c r="S3" s="66"/>
      <c r="T3" s="66"/>
      <c r="U3" s="66"/>
      <c r="V3" s="66"/>
      <c r="W3" s="66"/>
      <c r="X3" s="66"/>
      <c r="AA3" s="71"/>
    </row>
    <row r="4" spans="1:27" s="125" customFormat="1" ht="25.5" x14ac:dyDescent="0.2">
      <c r="A4" s="123" t="s">
        <v>109</v>
      </c>
      <c r="B4" s="72" t="s">
        <v>31</v>
      </c>
      <c r="C4" s="72" t="s">
        <v>32</v>
      </c>
      <c r="D4" s="72" t="s">
        <v>33</v>
      </c>
      <c r="E4" s="72" t="s">
        <v>34</v>
      </c>
      <c r="F4" s="72" t="s">
        <v>35</v>
      </c>
      <c r="G4" s="72" t="s">
        <v>36</v>
      </c>
      <c r="H4" s="72" t="s">
        <v>37</v>
      </c>
      <c r="I4" s="72" t="s">
        <v>38</v>
      </c>
      <c r="J4" s="72" t="s">
        <v>39</v>
      </c>
      <c r="K4" s="72" t="s">
        <v>40</v>
      </c>
      <c r="L4" s="72" t="s">
        <v>41</v>
      </c>
      <c r="M4" s="72" t="s">
        <v>42</v>
      </c>
      <c r="N4" s="72" t="s">
        <v>43</v>
      </c>
      <c r="O4" s="72" t="s">
        <v>44</v>
      </c>
      <c r="P4" s="72" t="s">
        <v>45</v>
      </c>
      <c r="Q4" s="72" t="s">
        <v>46</v>
      </c>
      <c r="R4" s="72" t="s">
        <v>25</v>
      </c>
      <c r="S4" s="72" t="s">
        <v>26</v>
      </c>
      <c r="T4" s="72" t="s">
        <v>27</v>
      </c>
      <c r="U4" s="72" t="s">
        <v>28</v>
      </c>
      <c r="V4" s="72" t="s">
        <v>29</v>
      </c>
      <c r="W4" s="72" t="s">
        <v>30</v>
      </c>
      <c r="X4" s="124" t="s">
        <v>110</v>
      </c>
      <c r="AA4" s="126"/>
    </row>
    <row r="5" spans="1:27" s="166" customFormat="1" ht="20.100000000000001" hidden="1" customHeight="1" x14ac:dyDescent="0.25">
      <c r="A5" s="81">
        <v>45093</v>
      </c>
      <c r="B5" s="67">
        <v>4</v>
      </c>
      <c r="C5" s="67">
        <v>1</v>
      </c>
      <c r="D5" s="68"/>
      <c r="E5" s="68">
        <v>3</v>
      </c>
      <c r="F5" s="68"/>
      <c r="G5" s="68"/>
      <c r="H5" s="68">
        <v>1</v>
      </c>
      <c r="I5" s="68">
        <v>1</v>
      </c>
      <c r="J5" s="68"/>
      <c r="K5" s="68">
        <v>3</v>
      </c>
      <c r="L5" s="68"/>
      <c r="M5" s="68"/>
      <c r="N5" s="68"/>
      <c r="O5" s="68">
        <v>2</v>
      </c>
      <c r="P5" s="68"/>
      <c r="Q5" s="68"/>
      <c r="R5" s="68"/>
      <c r="S5" s="68"/>
      <c r="T5" s="68"/>
      <c r="U5" s="68"/>
      <c r="V5" s="68"/>
      <c r="W5" s="68">
        <v>1</v>
      </c>
      <c r="X5" s="139">
        <f>SUM(B5:W5)</f>
        <v>16</v>
      </c>
      <c r="AA5" s="167"/>
    </row>
    <row r="6" spans="1:27" s="166" customFormat="1" ht="20.100000000000001" hidden="1" customHeight="1" x14ac:dyDescent="0.25">
      <c r="A6" s="81">
        <v>45094</v>
      </c>
      <c r="B6" s="67">
        <v>6</v>
      </c>
      <c r="C6" s="67">
        <v>3</v>
      </c>
      <c r="D6" s="68"/>
      <c r="E6" s="68"/>
      <c r="F6" s="68"/>
      <c r="G6" s="68"/>
      <c r="H6" s="68">
        <v>1</v>
      </c>
      <c r="I6" s="68"/>
      <c r="J6" s="68"/>
      <c r="K6" s="68"/>
      <c r="L6" s="68"/>
      <c r="M6" s="68"/>
      <c r="N6" s="68">
        <v>1</v>
      </c>
      <c r="O6" s="68"/>
      <c r="P6" s="68">
        <v>1</v>
      </c>
      <c r="Q6" s="68"/>
      <c r="R6" s="68">
        <v>1</v>
      </c>
      <c r="S6" s="68"/>
      <c r="T6" s="68">
        <v>2</v>
      </c>
      <c r="U6" s="68"/>
      <c r="V6" s="68"/>
      <c r="W6" s="68"/>
      <c r="X6" s="139">
        <f t="shared" ref="X6:X31" si="0">SUM(B6:W6)</f>
        <v>15</v>
      </c>
      <c r="AA6" s="167"/>
    </row>
    <row r="7" spans="1:27" s="166" customFormat="1" ht="20.100000000000001" hidden="1" customHeight="1" x14ac:dyDescent="0.25">
      <c r="A7" s="81">
        <v>45096</v>
      </c>
      <c r="B7" s="67">
        <v>4</v>
      </c>
      <c r="C7" s="67">
        <v>0</v>
      </c>
      <c r="D7" s="68">
        <v>2</v>
      </c>
      <c r="E7" s="68">
        <v>0</v>
      </c>
      <c r="F7" s="68">
        <v>0</v>
      </c>
      <c r="G7" s="68">
        <v>0</v>
      </c>
      <c r="H7" s="68">
        <v>0</v>
      </c>
      <c r="I7" s="68">
        <v>0</v>
      </c>
      <c r="J7" s="68">
        <v>0</v>
      </c>
      <c r="K7" s="68">
        <v>1</v>
      </c>
      <c r="L7" s="68">
        <v>0</v>
      </c>
      <c r="M7" s="68">
        <v>0</v>
      </c>
      <c r="N7" s="68">
        <v>0</v>
      </c>
      <c r="O7" s="68">
        <v>0</v>
      </c>
      <c r="P7" s="68">
        <v>0</v>
      </c>
      <c r="Q7" s="68">
        <v>0</v>
      </c>
      <c r="R7" s="68">
        <v>0</v>
      </c>
      <c r="S7" s="68">
        <v>0</v>
      </c>
      <c r="T7" s="68">
        <v>0</v>
      </c>
      <c r="U7" s="68">
        <v>5</v>
      </c>
      <c r="V7" s="68">
        <v>1</v>
      </c>
      <c r="W7" s="68">
        <v>0</v>
      </c>
      <c r="X7" s="139">
        <f t="shared" si="0"/>
        <v>13</v>
      </c>
      <c r="AA7" s="167"/>
    </row>
    <row r="8" spans="1:27" s="166" customFormat="1" ht="20.100000000000001" hidden="1" customHeight="1" x14ac:dyDescent="0.25">
      <c r="A8" s="81">
        <v>45097</v>
      </c>
      <c r="B8" s="67">
        <v>7</v>
      </c>
      <c r="C8" s="67">
        <v>2</v>
      </c>
      <c r="D8" s="68"/>
      <c r="E8" s="68"/>
      <c r="F8" s="68">
        <v>1</v>
      </c>
      <c r="G8" s="68"/>
      <c r="H8" s="68">
        <v>1</v>
      </c>
      <c r="I8" s="68"/>
      <c r="J8" s="68"/>
      <c r="K8" s="68"/>
      <c r="L8" s="68"/>
      <c r="M8" s="68"/>
      <c r="N8" s="68"/>
      <c r="O8" s="68"/>
      <c r="P8" s="68"/>
      <c r="Q8" s="68"/>
      <c r="R8" s="68"/>
      <c r="S8" s="68"/>
      <c r="T8" s="68"/>
      <c r="U8" s="68"/>
      <c r="V8" s="68">
        <v>3</v>
      </c>
      <c r="W8" s="68">
        <v>5</v>
      </c>
      <c r="X8" s="139">
        <f t="shared" si="0"/>
        <v>19</v>
      </c>
      <c r="AA8" s="167"/>
    </row>
    <row r="9" spans="1:27" s="166" customFormat="1" ht="20.100000000000001" hidden="1" customHeight="1" x14ac:dyDescent="0.25">
      <c r="A9" s="81">
        <v>45098</v>
      </c>
      <c r="B9" s="67">
        <v>4</v>
      </c>
      <c r="C9" s="67"/>
      <c r="D9" s="68"/>
      <c r="E9" s="68"/>
      <c r="F9" s="68"/>
      <c r="G9" s="68"/>
      <c r="H9" s="68">
        <v>1</v>
      </c>
      <c r="I9" s="68">
        <v>1</v>
      </c>
      <c r="J9" s="68"/>
      <c r="K9" s="68"/>
      <c r="L9" s="68"/>
      <c r="M9" s="68"/>
      <c r="N9" s="68"/>
      <c r="O9" s="68"/>
      <c r="P9" s="68"/>
      <c r="Q9" s="68"/>
      <c r="R9" s="68"/>
      <c r="S9" s="68"/>
      <c r="T9" s="68"/>
      <c r="U9" s="68"/>
      <c r="V9" s="68"/>
      <c r="W9" s="68"/>
      <c r="X9" s="139">
        <f t="shared" si="0"/>
        <v>6</v>
      </c>
      <c r="AA9" s="167"/>
    </row>
    <row r="10" spans="1:27" s="166" customFormat="1" ht="20.100000000000001" hidden="1" customHeight="1" x14ac:dyDescent="0.25">
      <c r="A10" s="81">
        <v>45099</v>
      </c>
      <c r="B10" s="67">
        <v>1</v>
      </c>
      <c r="C10" s="67"/>
      <c r="D10" s="68"/>
      <c r="E10" s="68"/>
      <c r="F10" s="68"/>
      <c r="G10" s="68"/>
      <c r="H10" s="68"/>
      <c r="I10" s="68"/>
      <c r="J10" s="68"/>
      <c r="K10" s="68">
        <v>1</v>
      </c>
      <c r="L10" s="68"/>
      <c r="M10" s="68"/>
      <c r="N10" s="68"/>
      <c r="O10" s="68"/>
      <c r="P10" s="68"/>
      <c r="Q10" s="68"/>
      <c r="R10" s="68"/>
      <c r="S10" s="68"/>
      <c r="T10" s="68"/>
      <c r="U10" s="68"/>
      <c r="V10" s="68"/>
      <c r="W10" s="68">
        <v>1</v>
      </c>
      <c r="X10" s="139">
        <f t="shared" si="0"/>
        <v>3</v>
      </c>
      <c r="AA10" s="167"/>
    </row>
    <row r="11" spans="1:27" s="166" customFormat="1" ht="20.100000000000001" hidden="1" customHeight="1" x14ac:dyDescent="0.25">
      <c r="A11" s="81">
        <v>45100</v>
      </c>
      <c r="B11" s="67">
        <v>4</v>
      </c>
      <c r="C11" s="67">
        <v>1</v>
      </c>
      <c r="D11" s="68">
        <v>1</v>
      </c>
      <c r="E11" s="68">
        <v>1</v>
      </c>
      <c r="F11" s="68"/>
      <c r="G11" s="68"/>
      <c r="H11" s="68"/>
      <c r="I11" s="68"/>
      <c r="J11" s="68"/>
      <c r="K11" s="68">
        <v>2</v>
      </c>
      <c r="L11" s="68"/>
      <c r="M11" s="68"/>
      <c r="N11" s="68"/>
      <c r="O11" s="68"/>
      <c r="P11" s="68"/>
      <c r="Q11" s="68"/>
      <c r="R11" s="68"/>
      <c r="S11" s="68"/>
      <c r="T11" s="68"/>
      <c r="U11" s="68"/>
      <c r="V11" s="68"/>
      <c r="W11" s="68"/>
      <c r="X11" s="139">
        <f t="shared" si="0"/>
        <v>9</v>
      </c>
      <c r="AA11" s="167"/>
    </row>
    <row r="12" spans="1:27" s="166" customFormat="1" ht="20.100000000000001" hidden="1" customHeight="1" x14ac:dyDescent="0.25">
      <c r="A12" s="81">
        <v>45101</v>
      </c>
      <c r="B12" s="67">
        <v>3</v>
      </c>
      <c r="C12" s="67">
        <v>1</v>
      </c>
      <c r="D12" s="68"/>
      <c r="E12" s="68"/>
      <c r="F12" s="68"/>
      <c r="G12" s="68"/>
      <c r="H12" s="68">
        <v>4</v>
      </c>
      <c r="I12" s="68"/>
      <c r="J12" s="68">
        <v>1</v>
      </c>
      <c r="K12" s="68">
        <v>1</v>
      </c>
      <c r="L12" s="68"/>
      <c r="M12" s="68"/>
      <c r="N12" s="68"/>
      <c r="O12" s="68">
        <v>1</v>
      </c>
      <c r="P12" s="68"/>
      <c r="Q12" s="68"/>
      <c r="R12" s="68"/>
      <c r="S12" s="68"/>
      <c r="T12" s="68"/>
      <c r="U12" s="68"/>
      <c r="V12" s="68"/>
      <c r="W12" s="68">
        <v>1</v>
      </c>
      <c r="X12" s="139">
        <f t="shared" si="0"/>
        <v>12</v>
      </c>
      <c r="AA12" s="167"/>
    </row>
    <row r="13" spans="1:27" s="166" customFormat="1" ht="20.100000000000001" hidden="1" customHeight="1" x14ac:dyDescent="0.25">
      <c r="A13" s="81">
        <v>45103</v>
      </c>
      <c r="B13" s="67">
        <v>3</v>
      </c>
      <c r="C13" s="67">
        <v>1</v>
      </c>
      <c r="D13" s="68"/>
      <c r="E13" s="68"/>
      <c r="F13" s="68"/>
      <c r="G13" s="68"/>
      <c r="H13" s="68"/>
      <c r="I13" s="68"/>
      <c r="J13" s="68">
        <v>1</v>
      </c>
      <c r="K13" s="68">
        <v>1</v>
      </c>
      <c r="L13" s="68"/>
      <c r="M13" s="68"/>
      <c r="N13" s="68"/>
      <c r="O13" s="68"/>
      <c r="P13" s="68"/>
      <c r="Q13" s="68"/>
      <c r="R13" s="68"/>
      <c r="S13" s="68"/>
      <c r="T13" s="68"/>
      <c r="U13" s="68"/>
      <c r="V13" s="68"/>
      <c r="W13" s="68"/>
      <c r="X13" s="139">
        <f t="shared" si="0"/>
        <v>6</v>
      </c>
      <c r="AA13" s="167"/>
    </row>
    <row r="14" spans="1:27" s="166" customFormat="1" ht="20.100000000000001" hidden="1" customHeight="1" x14ac:dyDescent="0.25">
      <c r="A14" s="81">
        <v>45104</v>
      </c>
      <c r="B14" s="67">
        <v>7</v>
      </c>
      <c r="C14" s="67"/>
      <c r="D14" s="68"/>
      <c r="E14" s="68"/>
      <c r="F14" s="68"/>
      <c r="G14" s="68"/>
      <c r="H14" s="68">
        <v>1</v>
      </c>
      <c r="I14" s="68"/>
      <c r="J14" s="68">
        <v>1</v>
      </c>
      <c r="K14" s="68"/>
      <c r="L14" s="68"/>
      <c r="M14" s="68"/>
      <c r="N14" s="68"/>
      <c r="O14" s="68">
        <v>1</v>
      </c>
      <c r="P14" s="68"/>
      <c r="Q14" s="68"/>
      <c r="R14" s="68"/>
      <c r="S14" s="68"/>
      <c r="T14" s="68">
        <v>1</v>
      </c>
      <c r="U14" s="68"/>
      <c r="V14" s="68"/>
      <c r="W14" s="68"/>
      <c r="X14" s="139">
        <f t="shared" si="0"/>
        <v>11</v>
      </c>
      <c r="AA14" s="167"/>
    </row>
    <row r="15" spans="1:27" s="166" customFormat="1" ht="20.100000000000001" customHeight="1" x14ac:dyDescent="0.25">
      <c r="A15" s="81">
        <v>45105</v>
      </c>
      <c r="B15" s="67"/>
      <c r="C15" s="67">
        <v>2</v>
      </c>
      <c r="D15" s="68"/>
      <c r="E15" s="68"/>
      <c r="F15" s="68"/>
      <c r="G15" s="68"/>
      <c r="H15" s="68">
        <v>1</v>
      </c>
      <c r="I15" s="68"/>
      <c r="J15" s="68"/>
      <c r="K15" s="68">
        <v>2</v>
      </c>
      <c r="L15" s="68"/>
      <c r="M15" s="68"/>
      <c r="N15" s="68"/>
      <c r="O15" s="68"/>
      <c r="P15" s="68"/>
      <c r="Q15" s="68"/>
      <c r="R15" s="68"/>
      <c r="S15" s="68"/>
      <c r="T15" s="68">
        <v>2</v>
      </c>
      <c r="U15" s="68"/>
      <c r="V15" s="68"/>
      <c r="W15" s="68">
        <v>1</v>
      </c>
      <c r="X15" s="139">
        <f t="shared" si="0"/>
        <v>8</v>
      </c>
      <c r="AA15" s="167"/>
    </row>
    <row r="16" spans="1:27" s="166" customFormat="1" ht="20.100000000000001" hidden="1" customHeight="1" x14ac:dyDescent="0.25">
      <c r="A16" s="81"/>
      <c r="B16" s="67"/>
      <c r="C16" s="67"/>
      <c r="D16" s="68"/>
      <c r="E16" s="68"/>
      <c r="F16" s="68"/>
      <c r="G16" s="68"/>
      <c r="H16" s="68"/>
      <c r="I16" s="68"/>
      <c r="J16" s="68"/>
      <c r="K16" s="68"/>
      <c r="L16" s="68"/>
      <c r="M16" s="68"/>
      <c r="N16" s="68"/>
      <c r="O16" s="68"/>
      <c r="P16" s="68"/>
      <c r="Q16" s="68"/>
      <c r="R16" s="68"/>
      <c r="S16" s="68"/>
      <c r="T16" s="68"/>
      <c r="U16" s="68"/>
      <c r="V16" s="68"/>
      <c r="W16" s="68"/>
      <c r="X16" s="139">
        <f t="shared" si="0"/>
        <v>0</v>
      </c>
      <c r="AA16" s="167"/>
    </row>
    <row r="17" spans="1:27" s="166" customFormat="1" ht="20.100000000000001" hidden="1" customHeight="1" x14ac:dyDescent="0.25">
      <c r="A17" s="81"/>
      <c r="B17" s="67"/>
      <c r="C17" s="67"/>
      <c r="D17" s="68"/>
      <c r="E17" s="68"/>
      <c r="F17" s="68"/>
      <c r="G17" s="68"/>
      <c r="H17" s="68"/>
      <c r="I17" s="68"/>
      <c r="J17" s="68"/>
      <c r="K17" s="68"/>
      <c r="L17" s="68"/>
      <c r="M17" s="68"/>
      <c r="N17" s="68"/>
      <c r="O17" s="68"/>
      <c r="P17" s="68"/>
      <c r="Q17" s="68"/>
      <c r="R17" s="68"/>
      <c r="S17" s="68"/>
      <c r="T17" s="68"/>
      <c r="U17" s="68"/>
      <c r="V17" s="68"/>
      <c r="W17" s="68"/>
      <c r="X17" s="139">
        <f t="shared" si="0"/>
        <v>0</v>
      </c>
      <c r="AA17" s="167"/>
    </row>
    <row r="18" spans="1:27" s="166" customFormat="1" ht="20.100000000000001" hidden="1" customHeight="1" x14ac:dyDescent="0.25">
      <c r="A18" s="81"/>
      <c r="B18" s="67"/>
      <c r="C18" s="67"/>
      <c r="D18" s="68"/>
      <c r="E18" s="68"/>
      <c r="F18" s="68"/>
      <c r="G18" s="68"/>
      <c r="H18" s="68"/>
      <c r="I18" s="68"/>
      <c r="J18" s="68"/>
      <c r="K18" s="68"/>
      <c r="L18" s="68"/>
      <c r="M18" s="68"/>
      <c r="N18" s="68"/>
      <c r="O18" s="68"/>
      <c r="P18" s="68"/>
      <c r="Q18" s="68"/>
      <c r="R18" s="68"/>
      <c r="S18" s="68"/>
      <c r="T18" s="68"/>
      <c r="U18" s="68"/>
      <c r="V18" s="68"/>
      <c r="W18" s="68"/>
      <c r="X18" s="139">
        <f t="shared" si="0"/>
        <v>0</v>
      </c>
      <c r="AA18" s="167"/>
    </row>
    <row r="19" spans="1:27" s="166" customFormat="1" ht="20.100000000000001" hidden="1" customHeight="1" x14ac:dyDescent="0.25">
      <c r="A19" s="81"/>
      <c r="B19" s="67"/>
      <c r="C19" s="67"/>
      <c r="D19" s="68"/>
      <c r="E19" s="68"/>
      <c r="F19" s="68"/>
      <c r="G19" s="68"/>
      <c r="H19" s="68"/>
      <c r="I19" s="68"/>
      <c r="J19" s="68"/>
      <c r="K19" s="68"/>
      <c r="L19" s="68"/>
      <c r="M19" s="68"/>
      <c r="N19" s="68"/>
      <c r="O19" s="68"/>
      <c r="P19" s="68"/>
      <c r="Q19" s="68"/>
      <c r="R19" s="68"/>
      <c r="S19" s="68"/>
      <c r="T19" s="68"/>
      <c r="U19" s="68"/>
      <c r="V19" s="68"/>
      <c r="W19" s="68"/>
      <c r="X19" s="139">
        <f t="shared" si="0"/>
        <v>0</v>
      </c>
      <c r="AA19" s="167"/>
    </row>
    <row r="20" spans="1:27" s="166" customFormat="1" ht="20.100000000000001" hidden="1" customHeight="1" x14ac:dyDescent="0.25">
      <c r="A20" s="81"/>
      <c r="B20" s="67"/>
      <c r="C20" s="67"/>
      <c r="D20" s="68"/>
      <c r="E20" s="68"/>
      <c r="F20" s="68"/>
      <c r="G20" s="68"/>
      <c r="H20" s="68"/>
      <c r="I20" s="68"/>
      <c r="J20" s="68"/>
      <c r="K20" s="68"/>
      <c r="L20" s="68"/>
      <c r="M20" s="68"/>
      <c r="N20" s="68"/>
      <c r="O20" s="68"/>
      <c r="P20" s="68"/>
      <c r="Q20" s="68"/>
      <c r="R20" s="68"/>
      <c r="S20" s="68"/>
      <c r="T20" s="68"/>
      <c r="U20" s="68"/>
      <c r="V20" s="68"/>
      <c r="W20" s="68"/>
      <c r="X20" s="139">
        <f t="shared" si="0"/>
        <v>0</v>
      </c>
      <c r="AA20" s="167"/>
    </row>
    <row r="21" spans="1:27" s="166" customFormat="1" ht="20.100000000000001" hidden="1" customHeight="1" x14ac:dyDescent="0.25">
      <c r="A21" s="81"/>
      <c r="B21" s="67"/>
      <c r="C21" s="67"/>
      <c r="D21" s="68"/>
      <c r="E21" s="68"/>
      <c r="F21" s="68"/>
      <c r="G21" s="68"/>
      <c r="H21" s="68"/>
      <c r="I21" s="68"/>
      <c r="J21" s="68"/>
      <c r="K21" s="68"/>
      <c r="L21" s="68"/>
      <c r="M21" s="68"/>
      <c r="N21" s="68"/>
      <c r="O21" s="68"/>
      <c r="P21" s="68"/>
      <c r="Q21" s="68"/>
      <c r="R21" s="68"/>
      <c r="S21" s="68"/>
      <c r="T21" s="68"/>
      <c r="U21" s="68"/>
      <c r="V21" s="68"/>
      <c r="W21" s="68"/>
      <c r="X21" s="139">
        <f t="shared" si="0"/>
        <v>0</v>
      </c>
      <c r="AA21" s="167"/>
    </row>
    <row r="22" spans="1:27" s="166" customFormat="1" ht="20.100000000000001" hidden="1" customHeight="1" x14ac:dyDescent="0.25">
      <c r="A22" s="81"/>
      <c r="B22" s="67"/>
      <c r="C22" s="67"/>
      <c r="D22" s="68"/>
      <c r="E22" s="68"/>
      <c r="F22" s="68"/>
      <c r="G22" s="68"/>
      <c r="H22" s="68"/>
      <c r="I22" s="68"/>
      <c r="J22" s="68"/>
      <c r="K22" s="68"/>
      <c r="L22" s="68"/>
      <c r="M22" s="68"/>
      <c r="N22" s="68"/>
      <c r="O22" s="68"/>
      <c r="P22" s="68"/>
      <c r="Q22" s="68"/>
      <c r="R22" s="68"/>
      <c r="S22" s="68"/>
      <c r="T22" s="68"/>
      <c r="U22" s="68"/>
      <c r="V22" s="68"/>
      <c r="W22" s="68"/>
      <c r="X22" s="139">
        <f t="shared" si="0"/>
        <v>0</v>
      </c>
      <c r="AA22" s="167"/>
    </row>
    <row r="23" spans="1:27" s="166" customFormat="1" ht="20.100000000000001" hidden="1" customHeight="1" x14ac:dyDescent="0.25">
      <c r="A23" s="81"/>
      <c r="B23" s="67"/>
      <c r="C23" s="67"/>
      <c r="D23" s="68"/>
      <c r="E23" s="68"/>
      <c r="F23" s="68"/>
      <c r="G23" s="68"/>
      <c r="H23" s="68"/>
      <c r="I23" s="68"/>
      <c r="J23" s="68"/>
      <c r="K23" s="68"/>
      <c r="L23" s="68"/>
      <c r="M23" s="68"/>
      <c r="N23" s="68"/>
      <c r="O23" s="68"/>
      <c r="P23" s="68"/>
      <c r="Q23" s="68"/>
      <c r="R23" s="68"/>
      <c r="S23" s="68"/>
      <c r="T23" s="68"/>
      <c r="U23" s="68"/>
      <c r="V23" s="68"/>
      <c r="W23" s="68"/>
      <c r="X23" s="139">
        <f t="shared" si="0"/>
        <v>0</v>
      </c>
      <c r="AA23" s="167"/>
    </row>
    <row r="24" spans="1:27" s="166" customFormat="1" ht="20.100000000000001" hidden="1" customHeight="1" x14ac:dyDescent="0.25">
      <c r="A24" s="81"/>
      <c r="B24" s="67"/>
      <c r="C24" s="67"/>
      <c r="D24" s="68"/>
      <c r="E24" s="68"/>
      <c r="F24" s="68"/>
      <c r="G24" s="68"/>
      <c r="H24" s="68"/>
      <c r="I24" s="68"/>
      <c r="J24" s="68"/>
      <c r="K24" s="68"/>
      <c r="L24" s="68"/>
      <c r="M24" s="68"/>
      <c r="N24" s="68"/>
      <c r="O24" s="68"/>
      <c r="P24" s="68"/>
      <c r="Q24" s="68"/>
      <c r="R24" s="68"/>
      <c r="S24" s="68"/>
      <c r="T24" s="68"/>
      <c r="U24" s="68"/>
      <c r="V24" s="68"/>
      <c r="W24" s="68"/>
      <c r="X24" s="139">
        <f t="shared" si="0"/>
        <v>0</v>
      </c>
      <c r="AA24" s="167"/>
    </row>
    <row r="25" spans="1:27" s="166" customFormat="1" ht="20.100000000000001" hidden="1" customHeight="1" x14ac:dyDescent="0.25">
      <c r="A25" s="81"/>
      <c r="B25" s="67"/>
      <c r="C25" s="67"/>
      <c r="D25" s="68"/>
      <c r="E25" s="68"/>
      <c r="F25" s="68"/>
      <c r="G25" s="68"/>
      <c r="H25" s="68"/>
      <c r="I25" s="68"/>
      <c r="J25" s="68"/>
      <c r="K25" s="68"/>
      <c r="L25" s="68"/>
      <c r="M25" s="68"/>
      <c r="N25" s="68"/>
      <c r="O25" s="68"/>
      <c r="P25" s="68"/>
      <c r="Q25" s="68"/>
      <c r="R25" s="68"/>
      <c r="S25" s="68"/>
      <c r="T25" s="68"/>
      <c r="U25" s="68"/>
      <c r="V25" s="68"/>
      <c r="W25" s="68"/>
      <c r="X25" s="139">
        <f t="shared" si="0"/>
        <v>0</v>
      </c>
      <c r="AA25" s="167"/>
    </row>
    <row r="26" spans="1:27" s="166" customFormat="1" ht="20.100000000000001" hidden="1" customHeight="1" x14ac:dyDescent="0.25">
      <c r="A26" s="81"/>
      <c r="B26" s="67"/>
      <c r="C26" s="67"/>
      <c r="D26" s="68"/>
      <c r="E26" s="68"/>
      <c r="F26" s="68"/>
      <c r="G26" s="68"/>
      <c r="H26" s="68"/>
      <c r="I26" s="68"/>
      <c r="J26" s="68"/>
      <c r="K26" s="68"/>
      <c r="L26" s="68"/>
      <c r="M26" s="68"/>
      <c r="N26" s="68"/>
      <c r="O26" s="68"/>
      <c r="P26" s="68"/>
      <c r="Q26" s="68"/>
      <c r="R26" s="68"/>
      <c r="S26" s="68"/>
      <c r="T26" s="68"/>
      <c r="U26" s="68"/>
      <c r="V26" s="68"/>
      <c r="W26" s="68"/>
      <c r="X26" s="139">
        <f t="shared" si="0"/>
        <v>0</v>
      </c>
      <c r="AA26" s="167"/>
    </row>
    <row r="27" spans="1:27" s="166" customFormat="1" ht="20.100000000000001" hidden="1" customHeight="1" x14ac:dyDescent="0.25">
      <c r="A27" s="68"/>
      <c r="B27" s="67"/>
      <c r="C27" s="67"/>
      <c r="D27" s="68"/>
      <c r="E27" s="68"/>
      <c r="F27" s="68"/>
      <c r="G27" s="68"/>
      <c r="H27" s="68"/>
      <c r="I27" s="68"/>
      <c r="J27" s="68"/>
      <c r="K27" s="68"/>
      <c r="L27" s="68"/>
      <c r="M27" s="68"/>
      <c r="N27" s="68"/>
      <c r="O27" s="68"/>
      <c r="P27" s="68"/>
      <c r="Q27" s="68"/>
      <c r="R27" s="68"/>
      <c r="S27" s="68"/>
      <c r="T27" s="68"/>
      <c r="U27" s="68"/>
      <c r="V27" s="68"/>
      <c r="W27" s="68"/>
      <c r="X27" s="139">
        <f t="shared" si="0"/>
        <v>0</v>
      </c>
      <c r="AA27" s="167"/>
    </row>
    <row r="28" spans="1:27" s="166" customFormat="1" ht="20.100000000000001" hidden="1" customHeight="1" x14ac:dyDescent="0.25">
      <c r="A28" s="68"/>
      <c r="B28" s="67"/>
      <c r="C28" s="67"/>
      <c r="D28" s="68"/>
      <c r="E28" s="68"/>
      <c r="F28" s="68"/>
      <c r="G28" s="68"/>
      <c r="H28" s="68"/>
      <c r="I28" s="68"/>
      <c r="J28" s="68"/>
      <c r="K28" s="68"/>
      <c r="L28" s="68"/>
      <c r="M28" s="68"/>
      <c r="N28" s="68"/>
      <c r="O28" s="68"/>
      <c r="P28" s="68"/>
      <c r="Q28" s="68"/>
      <c r="R28" s="68"/>
      <c r="S28" s="68"/>
      <c r="T28" s="68"/>
      <c r="U28" s="68"/>
      <c r="V28" s="68"/>
      <c r="W28" s="68"/>
      <c r="X28" s="139">
        <f t="shared" si="0"/>
        <v>0</v>
      </c>
      <c r="AA28" s="167"/>
    </row>
    <row r="29" spans="1:27" s="166" customFormat="1" ht="20.100000000000001" hidden="1" customHeight="1" x14ac:dyDescent="0.25">
      <c r="A29" s="68"/>
      <c r="B29" s="67"/>
      <c r="C29" s="67"/>
      <c r="D29" s="68"/>
      <c r="E29" s="68"/>
      <c r="F29" s="68"/>
      <c r="G29" s="68"/>
      <c r="H29" s="68"/>
      <c r="I29" s="68"/>
      <c r="J29" s="68"/>
      <c r="K29" s="68"/>
      <c r="L29" s="68"/>
      <c r="M29" s="68"/>
      <c r="N29" s="68"/>
      <c r="O29" s="68"/>
      <c r="P29" s="68"/>
      <c r="Q29" s="68"/>
      <c r="R29" s="68"/>
      <c r="S29" s="68"/>
      <c r="T29" s="68"/>
      <c r="U29" s="68"/>
      <c r="V29" s="68"/>
      <c r="W29" s="68"/>
      <c r="X29" s="139">
        <f t="shared" si="0"/>
        <v>0</v>
      </c>
      <c r="AA29" s="167"/>
    </row>
    <row r="30" spans="1:27" s="166" customFormat="1" ht="20.100000000000001" hidden="1" customHeight="1" x14ac:dyDescent="0.25">
      <c r="A30" s="68"/>
      <c r="B30" s="67"/>
      <c r="C30" s="67"/>
      <c r="D30" s="68"/>
      <c r="E30" s="68"/>
      <c r="F30" s="68"/>
      <c r="G30" s="68"/>
      <c r="H30" s="68"/>
      <c r="I30" s="68"/>
      <c r="J30" s="68"/>
      <c r="K30" s="68"/>
      <c r="L30" s="68"/>
      <c r="M30" s="68"/>
      <c r="N30" s="68"/>
      <c r="O30" s="68"/>
      <c r="P30" s="68"/>
      <c r="Q30" s="68"/>
      <c r="R30" s="68"/>
      <c r="S30" s="68"/>
      <c r="T30" s="68"/>
      <c r="U30" s="68"/>
      <c r="V30" s="68"/>
      <c r="W30" s="68"/>
      <c r="X30" s="139">
        <f t="shared" si="0"/>
        <v>0</v>
      </c>
      <c r="AA30" s="167"/>
    </row>
    <row r="31" spans="1:27" s="166" customFormat="1" ht="20.100000000000001" hidden="1" customHeight="1" x14ac:dyDescent="0.25">
      <c r="A31" s="68"/>
      <c r="B31" s="67"/>
      <c r="C31" s="67"/>
      <c r="D31" s="68"/>
      <c r="E31" s="68"/>
      <c r="F31" s="68"/>
      <c r="G31" s="68"/>
      <c r="H31" s="68"/>
      <c r="I31" s="68"/>
      <c r="J31" s="68"/>
      <c r="K31" s="68"/>
      <c r="L31" s="68"/>
      <c r="M31" s="68"/>
      <c r="N31" s="68"/>
      <c r="O31" s="68"/>
      <c r="P31" s="68"/>
      <c r="Q31" s="68"/>
      <c r="R31" s="68"/>
      <c r="S31" s="68"/>
      <c r="T31" s="68"/>
      <c r="U31" s="68"/>
      <c r="V31" s="68"/>
      <c r="W31" s="68"/>
      <c r="X31" s="139">
        <f t="shared" si="0"/>
        <v>0</v>
      </c>
      <c r="AA31" s="167"/>
    </row>
    <row r="32" spans="1:27" s="74" customFormat="1" ht="20.100000000000001" hidden="1" customHeight="1" x14ac:dyDescent="0.25">
      <c r="A32" s="69" t="s">
        <v>111</v>
      </c>
      <c r="B32" s="73">
        <f t="shared" ref="B32:W32" si="1">SUM(B5:B31)</f>
        <v>43</v>
      </c>
      <c r="C32" s="73">
        <f t="shared" si="1"/>
        <v>11</v>
      </c>
      <c r="D32" s="73">
        <f t="shared" si="1"/>
        <v>3</v>
      </c>
      <c r="E32" s="73">
        <f t="shared" si="1"/>
        <v>4</v>
      </c>
      <c r="F32" s="73">
        <f t="shared" si="1"/>
        <v>1</v>
      </c>
      <c r="G32" s="73">
        <f>SUM(G5:G31)</f>
        <v>0</v>
      </c>
      <c r="H32" s="73">
        <f t="shared" si="1"/>
        <v>10</v>
      </c>
      <c r="I32" s="73">
        <f t="shared" si="1"/>
        <v>2</v>
      </c>
      <c r="J32" s="73">
        <f t="shared" si="1"/>
        <v>3</v>
      </c>
      <c r="K32" s="73">
        <f t="shared" si="1"/>
        <v>11</v>
      </c>
      <c r="L32" s="73">
        <f t="shared" si="1"/>
        <v>0</v>
      </c>
      <c r="M32" s="73">
        <f t="shared" si="1"/>
        <v>0</v>
      </c>
      <c r="N32" s="73">
        <f t="shared" si="1"/>
        <v>1</v>
      </c>
      <c r="O32" s="73">
        <f t="shared" si="1"/>
        <v>4</v>
      </c>
      <c r="P32" s="73">
        <f t="shared" si="1"/>
        <v>1</v>
      </c>
      <c r="Q32" s="73">
        <f t="shared" si="1"/>
        <v>0</v>
      </c>
      <c r="R32" s="73">
        <f t="shared" si="1"/>
        <v>1</v>
      </c>
      <c r="S32" s="73">
        <f t="shared" si="1"/>
        <v>0</v>
      </c>
      <c r="T32" s="73">
        <f t="shared" si="1"/>
        <v>5</v>
      </c>
      <c r="U32" s="73">
        <f t="shared" si="1"/>
        <v>5</v>
      </c>
      <c r="V32" s="73">
        <f t="shared" si="1"/>
        <v>4</v>
      </c>
      <c r="W32" s="73">
        <f t="shared" si="1"/>
        <v>9</v>
      </c>
      <c r="X32" s="73">
        <f>X13+X31</f>
        <v>6</v>
      </c>
    </row>
    <row r="33" spans="1:1" x14ac:dyDescent="0.25">
      <c r="A33" s="230"/>
    </row>
  </sheetData>
  <autoFilter ref="A4:X32">
    <filterColumn colId="0">
      <filters>
        <dateGroupItem year="2023" month="6" day="28" dateTimeGrouping="day"/>
      </filters>
    </filterColumn>
  </autoFilter>
  <mergeCells count="2">
    <mergeCell ref="A1:X1"/>
    <mergeCell ref="A2:X2"/>
  </mergeCell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H3936"/>
  <sheetViews>
    <sheetView zoomScale="85" zoomScaleNormal="85" workbookViewId="0">
      <selection activeCell="A3732" sqref="A3732"/>
    </sheetView>
  </sheetViews>
  <sheetFormatPr defaultRowHeight="15" x14ac:dyDescent="0.25"/>
  <cols>
    <col min="1" max="1" width="20.7109375" customWidth="1"/>
    <col min="2" max="2" width="119.42578125" bestFit="1" customWidth="1"/>
    <col min="3" max="3" width="141.7109375" bestFit="1" customWidth="1"/>
    <col min="4" max="8" width="20.7109375" customWidth="1"/>
  </cols>
  <sheetData>
    <row r="1" spans="1:8" ht="18.75" x14ac:dyDescent="0.3">
      <c r="A1" s="294" t="s">
        <v>437</v>
      </c>
      <c r="B1" s="294"/>
      <c r="C1" s="294"/>
      <c r="D1" s="294"/>
      <c r="E1" s="294"/>
      <c r="F1" s="294"/>
      <c r="G1" s="294"/>
      <c r="H1" s="294"/>
    </row>
    <row r="2" spans="1:8" s="169" customFormat="1" ht="17.25" x14ac:dyDescent="0.3">
      <c r="A2" s="168" t="s">
        <v>438</v>
      </c>
      <c r="B2" s="168" t="s">
        <v>439</v>
      </c>
      <c r="C2" s="168" t="s">
        <v>107</v>
      </c>
      <c r="D2" s="168" t="s">
        <v>440</v>
      </c>
      <c r="E2" s="168" t="s">
        <v>441</v>
      </c>
      <c r="F2" s="168" t="s">
        <v>442</v>
      </c>
      <c r="G2" s="168" t="s">
        <v>8512</v>
      </c>
      <c r="H2" s="168" t="s">
        <v>8513</v>
      </c>
    </row>
    <row r="3" spans="1:8" ht="18" hidden="1" customHeight="1" x14ac:dyDescent="0.25">
      <c r="A3" s="113" t="s">
        <v>8514</v>
      </c>
      <c r="B3" s="113" t="s">
        <v>8515</v>
      </c>
      <c r="C3" s="113" t="s">
        <v>8516</v>
      </c>
      <c r="D3" s="113" t="s">
        <v>455</v>
      </c>
      <c r="E3" s="113" t="s">
        <v>8517</v>
      </c>
      <c r="F3" s="113"/>
      <c r="G3" s="138" t="b">
        <v>0</v>
      </c>
      <c r="H3" s="138" t="s">
        <v>8518</v>
      </c>
    </row>
    <row r="4" spans="1:8" ht="18" hidden="1" customHeight="1" x14ac:dyDescent="0.25">
      <c r="A4" s="113" t="s">
        <v>8519</v>
      </c>
      <c r="B4" s="113" t="s">
        <v>8520</v>
      </c>
      <c r="C4" s="113" t="s">
        <v>8521</v>
      </c>
      <c r="D4" s="113" t="s">
        <v>8522</v>
      </c>
      <c r="E4" s="113" t="s">
        <v>533</v>
      </c>
      <c r="F4" s="113"/>
      <c r="G4" s="138" t="b">
        <v>0</v>
      </c>
      <c r="H4" s="138" t="s">
        <v>8518</v>
      </c>
    </row>
    <row r="5" spans="1:8" ht="18" hidden="1" customHeight="1" x14ac:dyDescent="0.25">
      <c r="A5" s="113" t="s">
        <v>8523</v>
      </c>
      <c r="B5" s="113" t="s">
        <v>8524</v>
      </c>
      <c r="C5" s="113" t="s">
        <v>8525</v>
      </c>
      <c r="D5" s="113" t="s">
        <v>8522</v>
      </c>
      <c r="E5" s="113" t="s">
        <v>533</v>
      </c>
      <c r="F5" s="113"/>
      <c r="G5" s="138" t="b">
        <v>0</v>
      </c>
      <c r="H5" s="138" t="s">
        <v>8518</v>
      </c>
    </row>
    <row r="6" spans="1:8" ht="18" hidden="1" customHeight="1" x14ac:dyDescent="0.25">
      <c r="A6" s="113" t="s">
        <v>8526</v>
      </c>
      <c r="B6" s="113" t="s">
        <v>8527</v>
      </c>
      <c r="C6" s="113" t="s">
        <v>8528</v>
      </c>
      <c r="D6" s="113" t="s">
        <v>8522</v>
      </c>
      <c r="E6" s="113" t="s">
        <v>533</v>
      </c>
      <c r="F6" s="113"/>
      <c r="G6" s="138" t="b">
        <v>0</v>
      </c>
      <c r="H6" s="138" t="s">
        <v>8518</v>
      </c>
    </row>
    <row r="7" spans="1:8" ht="18" hidden="1" customHeight="1" x14ac:dyDescent="0.25">
      <c r="A7" s="113" t="s">
        <v>8529</v>
      </c>
      <c r="B7" s="113" t="s">
        <v>8530</v>
      </c>
      <c r="C7" s="113" t="s">
        <v>8531</v>
      </c>
      <c r="D7" s="113" t="s">
        <v>8522</v>
      </c>
      <c r="E7" s="113" t="s">
        <v>533</v>
      </c>
      <c r="F7" s="113"/>
      <c r="G7" s="138" t="b">
        <v>0</v>
      </c>
      <c r="H7" s="138" t="s">
        <v>8518</v>
      </c>
    </row>
    <row r="8" spans="1:8" ht="18" hidden="1" customHeight="1" x14ac:dyDescent="0.25">
      <c r="A8" s="113" t="s">
        <v>8532</v>
      </c>
      <c r="B8" s="113" t="s">
        <v>8533</v>
      </c>
      <c r="C8" s="113" t="s">
        <v>8534</v>
      </c>
      <c r="D8" s="113" t="s">
        <v>8522</v>
      </c>
      <c r="E8" s="113" t="s">
        <v>533</v>
      </c>
      <c r="F8" s="113"/>
      <c r="G8" s="138" t="b">
        <v>0</v>
      </c>
      <c r="H8" s="138" t="s">
        <v>8518</v>
      </c>
    </row>
    <row r="9" spans="1:8" ht="18" hidden="1" customHeight="1" x14ac:dyDescent="0.25">
      <c r="A9" s="113" t="s">
        <v>8535</v>
      </c>
      <c r="B9" s="113" t="s">
        <v>8536</v>
      </c>
      <c r="C9" s="113" t="s">
        <v>8537</v>
      </c>
      <c r="D9" s="113" t="s">
        <v>8522</v>
      </c>
      <c r="E9" s="113" t="s">
        <v>533</v>
      </c>
      <c r="F9" s="113"/>
      <c r="G9" s="138" t="b">
        <v>0</v>
      </c>
      <c r="H9" s="138" t="s">
        <v>8518</v>
      </c>
    </row>
    <row r="10" spans="1:8" ht="18" hidden="1" customHeight="1" x14ac:dyDescent="0.25">
      <c r="A10" s="113" t="s">
        <v>8538</v>
      </c>
      <c r="B10" s="113" t="s">
        <v>8539</v>
      </c>
      <c r="C10" s="113" t="s">
        <v>8540</v>
      </c>
      <c r="D10" s="113" t="s">
        <v>8522</v>
      </c>
      <c r="E10" s="113" t="s">
        <v>533</v>
      </c>
      <c r="F10" s="113"/>
      <c r="G10" s="138" t="b">
        <v>0</v>
      </c>
      <c r="H10" s="138" t="s">
        <v>8518</v>
      </c>
    </row>
    <row r="11" spans="1:8" ht="18" hidden="1" customHeight="1" x14ac:dyDescent="0.25">
      <c r="A11" s="113" t="s">
        <v>8541</v>
      </c>
      <c r="B11" s="113" t="s">
        <v>8542</v>
      </c>
      <c r="C11" s="113" t="s">
        <v>8543</v>
      </c>
      <c r="D11" s="113" t="s">
        <v>8522</v>
      </c>
      <c r="E11" s="113" t="s">
        <v>533</v>
      </c>
      <c r="F11" s="113"/>
      <c r="G11" s="138" t="b">
        <v>0</v>
      </c>
      <c r="H11" s="138" t="s">
        <v>8518</v>
      </c>
    </row>
    <row r="12" spans="1:8" ht="18" hidden="1" customHeight="1" x14ac:dyDescent="0.25">
      <c r="A12" s="113" t="s">
        <v>8544</v>
      </c>
      <c r="B12" s="113" t="s">
        <v>8545</v>
      </c>
      <c r="C12" s="113" t="s">
        <v>8546</v>
      </c>
      <c r="D12" s="113" t="s">
        <v>8522</v>
      </c>
      <c r="E12" s="113" t="s">
        <v>533</v>
      </c>
      <c r="F12" s="113"/>
      <c r="G12" s="138" t="b">
        <v>0</v>
      </c>
      <c r="H12" s="138" t="s">
        <v>8518</v>
      </c>
    </row>
    <row r="13" spans="1:8" ht="18" hidden="1" customHeight="1" x14ac:dyDescent="0.25">
      <c r="A13" s="113" t="s">
        <v>8547</v>
      </c>
      <c r="B13" s="113" t="s">
        <v>8548</v>
      </c>
      <c r="C13" s="113" t="s">
        <v>8549</v>
      </c>
      <c r="D13" s="113" t="s">
        <v>8550</v>
      </c>
      <c r="E13" s="113" t="s">
        <v>8551</v>
      </c>
      <c r="F13" s="113"/>
      <c r="G13" s="138" t="b">
        <v>0</v>
      </c>
      <c r="H13" s="138" t="s">
        <v>8518</v>
      </c>
    </row>
    <row r="14" spans="1:8" ht="18" hidden="1" customHeight="1" x14ac:dyDescent="0.25">
      <c r="A14" s="113" t="s">
        <v>8552</v>
      </c>
      <c r="B14" s="113" t="s">
        <v>8553</v>
      </c>
      <c r="C14" s="113" t="s">
        <v>8554</v>
      </c>
      <c r="D14" s="113" t="s">
        <v>8522</v>
      </c>
      <c r="E14" s="113" t="s">
        <v>533</v>
      </c>
      <c r="F14" s="113"/>
      <c r="G14" s="138" t="b">
        <v>0</v>
      </c>
      <c r="H14" s="138" t="s">
        <v>8518</v>
      </c>
    </row>
    <row r="15" spans="1:8" ht="18" hidden="1" customHeight="1" x14ac:dyDescent="0.25">
      <c r="A15" s="113" t="s">
        <v>8555</v>
      </c>
      <c r="B15" s="113" t="s">
        <v>8556</v>
      </c>
      <c r="C15" s="113" t="s">
        <v>8557</v>
      </c>
      <c r="D15" s="113" t="s">
        <v>8522</v>
      </c>
      <c r="E15" s="113" t="s">
        <v>533</v>
      </c>
      <c r="F15" s="113"/>
      <c r="G15" s="138" t="b">
        <v>0</v>
      </c>
      <c r="H15" s="138" t="s">
        <v>8518</v>
      </c>
    </row>
    <row r="16" spans="1:8" ht="18" hidden="1" customHeight="1" x14ac:dyDescent="0.25">
      <c r="A16" s="113" t="s">
        <v>8558</v>
      </c>
      <c r="B16" s="113" t="s">
        <v>8559</v>
      </c>
      <c r="C16" s="113" t="s">
        <v>8560</v>
      </c>
      <c r="D16" s="113" t="s">
        <v>8522</v>
      </c>
      <c r="E16" s="113" t="s">
        <v>533</v>
      </c>
      <c r="F16" s="113"/>
      <c r="G16" s="138" t="b">
        <v>0</v>
      </c>
      <c r="H16" s="138" t="s">
        <v>8518</v>
      </c>
    </row>
    <row r="17" spans="1:8" ht="18" hidden="1" customHeight="1" x14ac:dyDescent="0.25">
      <c r="A17" s="113" t="s">
        <v>8561</v>
      </c>
      <c r="B17" s="113" t="s">
        <v>8562</v>
      </c>
      <c r="C17" s="113" t="s">
        <v>8563</v>
      </c>
      <c r="D17" s="113" t="s">
        <v>8564</v>
      </c>
      <c r="E17" s="113" t="s">
        <v>533</v>
      </c>
      <c r="F17" s="113"/>
      <c r="G17" s="138" t="b">
        <v>0</v>
      </c>
      <c r="H17" s="138" t="s">
        <v>8518</v>
      </c>
    </row>
    <row r="18" spans="1:8" ht="18" hidden="1" customHeight="1" x14ac:dyDescent="0.25">
      <c r="A18" s="113" t="s">
        <v>8565</v>
      </c>
      <c r="B18" s="113" t="s">
        <v>8566</v>
      </c>
      <c r="C18" s="113" t="s">
        <v>8567</v>
      </c>
      <c r="D18" s="113" t="s">
        <v>8564</v>
      </c>
      <c r="E18" s="113" t="s">
        <v>533</v>
      </c>
      <c r="F18" s="113"/>
      <c r="G18" s="138" t="b">
        <v>0</v>
      </c>
      <c r="H18" s="138" t="s">
        <v>8518</v>
      </c>
    </row>
    <row r="19" spans="1:8" ht="18" hidden="1" customHeight="1" x14ac:dyDescent="0.25">
      <c r="A19" s="113" t="s">
        <v>8568</v>
      </c>
      <c r="B19" s="113" t="s">
        <v>8569</v>
      </c>
      <c r="C19" s="113" t="s">
        <v>8570</v>
      </c>
      <c r="D19" s="113" t="s">
        <v>8564</v>
      </c>
      <c r="E19" s="113" t="s">
        <v>533</v>
      </c>
      <c r="F19" s="113"/>
      <c r="G19" s="138" t="b">
        <v>0</v>
      </c>
      <c r="H19" s="138" t="s">
        <v>8518</v>
      </c>
    </row>
    <row r="20" spans="1:8" ht="18" hidden="1" customHeight="1" x14ac:dyDescent="0.25">
      <c r="A20" s="113" t="s">
        <v>8571</v>
      </c>
      <c r="B20" s="113" t="s">
        <v>8572</v>
      </c>
      <c r="C20" s="113" t="s">
        <v>8573</v>
      </c>
      <c r="D20" s="113" t="s">
        <v>8522</v>
      </c>
      <c r="E20" s="113" t="s">
        <v>533</v>
      </c>
      <c r="F20" s="113"/>
      <c r="G20" s="138" t="b">
        <v>0</v>
      </c>
      <c r="H20" s="138" t="s">
        <v>8518</v>
      </c>
    </row>
    <row r="21" spans="1:8" ht="18" hidden="1" customHeight="1" x14ac:dyDescent="0.25">
      <c r="A21" s="113" t="s">
        <v>8574</v>
      </c>
      <c r="B21" s="113" t="s">
        <v>8575</v>
      </c>
      <c r="C21" s="113" t="s">
        <v>8576</v>
      </c>
      <c r="D21" s="113" t="s">
        <v>8522</v>
      </c>
      <c r="E21" s="113" t="s">
        <v>533</v>
      </c>
      <c r="F21" s="113"/>
      <c r="G21" s="138" t="b">
        <v>0</v>
      </c>
      <c r="H21" s="138" t="s">
        <v>8518</v>
      </c>
    </row>
    <row r="22" spans="1:8" ht="18" hidden="1" customHeight="1" x14ac:dyDescent="0.25">
      <c r="A22" s="113" t="s">
        <v>8577</v>
      </c>
      <c r="B22" s="113" t="s">
        <v>8578</v>
      </c>
      <c r="C22" s="113" t="s">
        <v>8579</v>
      </c>
      <c r="D22" s="113" t="s">
        <v>8580</v>
      </c>
      <c r="E22" s="113" t="s">
        <v>533</v>
      </c>
      <c r="F22" s="113"/>
      <c r="G22" s="138" t="b">
        <v>0</v>
      </c>
      <c r="H22" s="138" t="s">
        <v>8518</v>
      </c>
    </row>
    <row r="23" spans="1:8" ht="18" hidden="1" customHeight="1" x14ac:dyDescent="0.25">
      <c r="A23" s="113" t="s">
        <v>8581</v>
      </c>
      <c r="B23" s="113" t="s">
        <v>8582</v>
      </c>
      <c r="C23" s="113" t="s">
        <v>8583</v>
      </c>
      <c r="D23" s="113" t="s">
        <v>8584</v>
      </c>
      <c r="E23" s="113" t="s">
        <v>8585</v>
      </c>
      <c r="F23" s="113"/>
      <c r="G23" s="138" t="b">
        <v>0</v>
      </c>
      <c r="H23" s="138" t="s">
        <v>8518</v>
      </c>
    </row>
    <row r="24" spans="1:8" ht="18" hidden="1" customHeight="1" x14ac:dyDescent="0.25">
      <c r="A24" s="113" t="s">
        <v>8586</v>
      </c>
      <c r="B24" s="113" t="s">
        <v>8587</v>
      </c>
      <c r="C24" s="113" t="s">
        <v>8588</v>
      </c>
      <c r="D24" s="113" t="s">
        <v>8580</v>
      </c>
      <c r="E24" s="113" t="s">
        <v>533</v>
      </c>
      <c r="F24" s="113"/>
      <c r="G24" s="138" t="b">
        <v>0</v>
      </c>
      <c r="H24" s="138" t="s">
        <v>8518</v>
      </c>
    </row>
    <row r="25" spans="1:8" ht="18" hidden="1" customHeight="1" x14ac:dyDescent="0.25">
      <c r="A25" s="113" t="s">
        <v>8589</v>
      </c>
      <c r="B25" s="113" t="s">
        <v>8590</v>
      </c>
      <c r="C25" s="113" t="s">
        <v>8591</v>
      </c>
      <c r="D25" s="113" t="s">
        <v>8592</v>
      </c>
      <c r="E25" s="113" t="s">
        <v>533</v>
      </c>
      <c r="F25" s="113"/>
      <c r="G25" s="138" t="b">
        <v>0</v>
      </c>
      <c r="H25" s="138" t="s">
        <v>8518</v>
      </c>
    </row>
    <row r="26" spans="1:8" ht="18" hidden="1" customHeight="1" x14ac:dyDescent="0.25">
      <c r="A26" s="113" t="s">
        <v>8593</v>
      </c>
      <c r="B26" s="113" t="s">
        <v>8594</v>
      </c>
      <c r="C26" s="113" t="s">
        <v>8595</v>
      </c>
      <c r="D26" s="113" t="s">
        <v>8522</v>
      </c>
      <c r="E26" s="113" t="s">
        <v>8596</v>
      </c>
      <c r="F26" s="113"/>
      <c r="G26" s="138" t="b">
        <v>0</v>
      </c>
      <c r="H26" s="138" t="s">
        <v>8518</v>
      </c>
    </row>
    <row r="27" spans="1:8" ht="18" hidden="1" customHeight="1" x14ac:dyDescent="0.25">
      <c r="A27" s="113" t="s">
        <v>8597</v>
      </c>
      <c r="B27" s="113" t="s">
        <v>8598</v>
      </c>
      <c r="C27" s="113" t="s">
        <v>8599</v>
      </c>
      <c r="D27" s="113" t="s">
        <v>8592</v>
      </c>
      <c r="E27" s="113" t="s">
        <v>8600</v>
      </c>
      <c r="F27" s="113"/>
      <c r="G27" s="138" t="b">
        <v>0</v>
      </c>
      <c r="H27" s="138" t="s">
        <v>8518</v>
      </c>
    </row>
    <row r="28" spans="1:8" ht="18" hidden="1" customHeight="1" x14ac:dyDescent="0.25">
      <c r="A28" s="113" t="s">
        <v>8601</v>
      </c>
      <c r="B28" s="113" t="s">
        <v>8602</v>
      </c>
      <c r="C28" s="113" t="s">
        <v>8603</v>
      </c>
      <c r="D28" s="113" t="s">
        <v>8550</v>
      </c>
      <c r="E28" s="113" t="s">
        <v>8604</v>
      </c>
      <c r="F28" s="113"/>
      <c r="G28" s="138" t="b">
        <v>0</v>
      </c>
      <c r="H28" s="138" t="s">
        <v>8518</v>
      </c>
    </row>
    <row r="29" spans="1:8" ht="18" hidden="1" customHeight="1" x14ac:dyDescent="0.25">
      <c r="A29" s="113" t="s">
        <v>8605</v>
      </c>
      <c r="B29" s="113" t="s">
        <v>8602</v>
      </c>
      <c r="C29" s="113" t="s">
        <v>8606</v>
      </c>
      <c r="D29" s="113" t="s">
        <v>8550</v>
      </c>
      <c r="E29" s="113" t="s">
        <v>8607</v>
      </c>
      <c r="F29" s="113"/>
      <c r="G29" s="138" t="b">
        <v>0</v>
      </c>
      <c r="H29" s="138" t="s">
        <v>8518</v>
      </c>
    </row>
    <row r="30" spans="1:8" ht="18" hidden="1" customHeight="1" x14ac:dyDescent="0.25">
      <c r="A30" s="113" t="s">
        <v>8608</v>
      </c>
      <c r="B30" s="113" t="s">
        <v>8602</v>
      </c>
      <c r="C30" s="113" t="s">
        <v>8609</v>
      </c>
      <c r="D30" s="113" t="s">
        <v>8550</v>
      </c>
      <c r="E30" s="113" t="s">
        <v>8610</v>
      </c>
      <c r="F30" s="113"/>
      <c r="G30" s="138" t="b">
        <v>0</v>
      </c>
      <c r="H30" s="138" t="s">
        <v>8518</v>
      </c>
    </row>
    <row r="31" spans="1:8" ht="18" hidden="1" customHeight="1" x14ac:dyDescent="0.25">
      <c r="A31" s="113" t="s">
        <v>8611</v>
      </c>
      <c r="B31" s="113" t="s">
        <v>8612</v>
      </c>
      <c r="C31" s="113" t="s">
        <v>8613</v>
      </c>
      <c r="D31" s="113" t="s">
        <v>455</v>
      </c>
      <c r="E31" s="113" t="s">
        <v>8614</v>
      </c>
      <c r="F31" s="113"/>
      <c r="G31" s="138" t="b">
        <v>0</v>
      </c>
      <c r="H31" s="138" t="s">
        <v>8518</v>
      </c>
    </row>
    <row r="32" spans="1:8" ht="18" hidden="1" customHeight="1" x14ac:dyDescent="0.25">
      <c r="A32" s="113" t="s">
        <v>8615</v>
      </c>
      <c r="B32" s="113" t="s">
        <v>8616</v>
      </c>
      <c r="C32" s="113" t="s">
        <v>8617</v>
      </c>
      <c r="D32" s="113" t="s">
        <v>8618</v>
      </c>
      <c r="E32" s="113" t="s">
        <v>8619</v>
      </c>
      <c r="F32" s="113"/>
      <c r="G32" s="138" t="b">
        <v>0</v>
      </c>
      <c r="H32" s="138" t="s">
        <v>8518</v>
      </c>
    </row>
    <row r="33" spans="1:8" ht="18" hidden="1" customHeight="1" x14ac:dyDescent="0.25">
      <c r="A33" s="113" t="s">
        <v>8620</v>
      </c>
      <c r="B33" s="113" t="s">
        <v>8621</v>
      </c>
      <c r="C33" s="113" t="s">
        <v>8622</v>
      </c>
      <c r="D33" s="113" t="s">
        <v>8618</v>
      </c>
      <c r="E33" s="113" t="s">
        <v>8623</v>
      </c>
      <c r="F33" s="113"/>
      <c r="G33" s="138" t="b">
        <v>0</v>
      </c>
      <c r="H33" s="138" t="s">
        <v>8518</v>
      </c>
    </row>
    <row r="34" spans="1:8" ht="18" hidden="1" customHeight="1" x14ac:dyDescent="0.25">
      <c r="A34" s="113" t="s">
        <v>8624</v>
      </c>
      <c r="B34" s="113" t="s">
        <v>8625</v>
      </c>
      <c r="C34" s="113" t="s">
        <v>8626</v>
      </c>
      <c r="D34" s="113" t="s">
        <v>8627</v>
      </c>
      <c r="E34" s="113" t="s">
        <v>8628</v>
      </c>
      <c r="F34" s="113"/>
      <c r="G34" s="138" t="b">
        <v>0</v>
      </c>
      <c r="H34" s="138" t="s">
        <v>8518</v>
      </c>
    </row>
    <row r="35" spans="1:8" ht="18" hidden="1" customHeight="1" x14ac:dyDescent="0.25">
      <c r="A35" s="113" t="s">
        <v>443</v>
      </c>
      <c r="B35" s="113" t="s">
        <v>444</v>
      </c>
      <c r="C35" s="113" t="s">
        <v>445</v>
      </c>
      <c r="D35" s="113" t="s">
        <v>446</v>
      </c>
      <c r="E35" s="113" t="s">
        <v>447</v>
      </c>
      <c r="F35" s="113"/>
      <c r="G35" s="138" t="b">
        <v>0</v>
      </c>
      <c r="H35" s="138" t="s">
        <v>8518</v>
      </c>
    </row>
    <row r="36" spans="1:8" ht="18" hidden="1" customHeight="1" x14ac:dyDescent="0.25">
      <c r="A36" s="113" t="s">
        <v>8629</v>
      </c>
      <c r="B36" s="113" t="s">
        <v>8630</v>
      </c>
      <c r="C36" s="113" t="s">
        <v>8631</v>
      </c>
      <c r="D36" s="113" t="s">
        <v>446</v>
      </c>
      <c r="E36" s="113" t="s">
        <v>451</v>
      </c>
      <c r="F36" s="113"/>
      <c r="G36" s="138" t="b">
        <v>0</v>
      </c>
      <c r="H36" s="138" t="s">
        <v>8518</v>
      </c>
    </row>
    <row r="37" spans="1:8" ht="18" hidden="1" customHeight="1" x14ac:dyDescent="0.25">
      <c r="A37" s="113" t="s">
        <v>448</v>
      </c>
      <c r="B37" s="113" t="s">
        <v>449</v>
      </c>
      <c r="C37" s="113" t="s">
        <v>450</v>
      </c>
      <c r="D37" s="113" t="s">
        <v>446</v>
      </c>
      <c r="E37" s="113" t="s">
        <v>451</v>
      </c>
      <c r="F37" s="113"/>
      <c r="G37" s="138" t="b">
        <v>0</v>
      </c>
      <c r="H37" s="138" t="s">
        <v>8518</v>
      </c>
    </row>
    <row r="38" spans="1:8" ht="18" hidden="1" customHeight="1" x14ac:dyDescent="0.25">
      <c r="A38" s="113" t="s">
        <v>452</v>
      </c>
      <c r="B38" s="113" t="s">
        <v>453</v>
      </c>
      <c r="C38" s="113" t="s">
        <v>454</v>
      </c>
      <c r="D38" s="113" t="s">
        <v>455</v>
      </c>
      <c r="E38" s="113" t="s">
        <v>456</v>
      </c>
      <c r="F38" s="113"/>
      <c r="G38" s="138" t="b">
        <v>1</v>
      </c>
      <c r="H38" s="138" t="s">
        <v>8518</v>
      </c>
    </row>
    <row r="39" spans="1:8" ht="18" hidden="1" customHeight="1" x14ac:dyDescent="0.25">
      <c r="A39" s="113" t="s">
        <v>457</v>
      </c>
      <c r="B39" s="113" t="s">
        <v>458</v>
      </c>
      <c r="C39" s="113" t="s">
        <v>459</v>
      </c>
      <c r="D39" s="113" t="s">
        <v>455</v>
      </c>
      <c r="E39" s="113" t="s">
        <v>460</v>
      </c>
      <c r="F39" s="113"/>
      <c r="G39" s="138" t="b">
        <v>0</v>
      </c>
      <c r="H39" s="138" t="s">
        <v>8518</v>
      </c>
    </row>
    <row r="40" spans="1:8" ht="18" hidden="1" customHeight="1" x14ac:dyDescent="0.25">
      <c r="A40" s="113" t="s">
        <v>461</v>
      </c>
      <c r="B40" s="113" t="s">
        <v>462</v>
      </c>
      <c r="C40" s="113" t="s">
        <v>463</v>
      </c>
      <c r="D40" s="113" t="s">
        <v>455</v>
      </c>
      <c r="E40" s="113" t="s">
        <v>464</v>
      </c>
      <c r="F40" s="113"/>
      <c r="G40" s="138" t="b">
        <v>0</v>
      </c>
      <c r="H40" s="138" t="s">
        <v>8518</v>
      </c>
    </row>
    <row r="41" spans="1:8" ht="18" hidden="1" customHeight="1" x14ac:dyDescent="0.25">
      <c r="A41" s="113" t="s">
        <v>465</v>
      </c>
      <c r="B41" s="113" t="s">
        <v>466</v>
      </c>
      <c r="C41" s="113" t="s">
        <v>467</v>
      </c>
      <c r="D41" s="113" t="s">
        <v>455</v>
      </c>
      <c r="E41" s="113" t="s">
        <v>468</v>
      </c>
      <c r="F41" s="113"/>
      <c r="G41" s="138" t="b">
        <v>0</v>
      </c>
      <c r="H41" s="138" t="s">
        <v>8518</v>
      </c>
    </row>
    <row r="42" spans="1:8" ht="18" hidden="1" customHeight="1" x14ac:dyDescent="0.25">
      <c r="A42" s="113" t="s">
        <v>469</v>
      </c>
      <c r="B42" s="113" t="s">
        <v>470</v>
      </c>
      <c r="C42" s="113" t="s">
        <v>471</v>
      </c>
      <c r="D42" s="113" t="s">
        <v>455</v>
      </c>
      <c r="E42" s="113" t="s">
        <v>472</v>
      </c>
      <c r="F42" s="113"/>
      <c r="G42" s="138" t="b">
        <v>0</v>
      </c>
      <c r="H42" s="138" t="s">
        <v>8518</v>
      </c>
    </row>
    <row r="43" spans="1:8" ht="18" hidden="1" customHeight="1" x14ac:dyDescent="0.25">
      <c r="A43" s="113" t="s">
        <v>473</v>
      </c>
      <c r="B43" s="113" t="s">
        <v>474</v>
      </c>
      <c r="C43" s="113" t="s">
        <v>475</v>
      </c>
      <c r="D43" s="113" t="s">
        <v>455</v>
      </c>
      <c r="E43" s="113" t="s">
        <v>476</v>
      </c>
      <c r="F43" s="113"/>
      <c r="G43" s="138" t="b">
        <v>0</v>
      </c>
      <c r="H43" s="138" t="s">
        <v>8518</v>
      </c>
    </row>
    <row r="44" spans="1:8" ht="18" hidden="1" customHeight="1" x14ac:dyDescent="0.25">
      <c r="A44" s="113" t="s">
        <v>477</v>
      </c>
      <c r="B44" s="113" t="s">
        <v>478</v>
      </c>
      <c r="C44" s="113" t="s">
        <v>479</v>
      </c>
      <c r="D44" s="113" t="s">
        <v>480</v>
      </c>
      <c r="E44" s="113" t="s">
        <v>481</v>
      </c>
      <c r="F44" s="113"/>
      <c r="G44" s="138" t="b">
        <v>1</v>
      </c>
      <c r="H44" s="138" t="s">
        <v>8518</v>
      </c>
    </row>
    <row r="45" spans="1:8" ht="18" hidden="1" customHeight="1" x14ac:dyDescent="0.25">
      <c r="A45" s="113" t="s">
        <v>482</v>
      </c>
      <c r="B45" s="113" t="s">
        <v>483</v>
      </c>
      <c r="C45" s="113" t="s">
        <v>484</v>
      </c>
      <c r="D45" s="113" t="s">
        <v>455</v>
      </c>
      <c r="E45" s="113" t="s">
        <v>485</v>
      </c>
      <c r="F45" s="113"/>
      <c r="G45" s="138" t="b">
        <v>1</v>
      </c>
      <c r="H45" s="138" t="s">
        <v>8518</v>
      </c>
    </row>
    <row r="46" spans="1:8" ht="18" hidden="1" customHeight="1" x14ac:dyDescent="0.25">
      <c r="A46" s="113" t="s">
        <v>486</v>
      </c>
      <c r="B46" s="113" t="s">
        <v>487</v>
      </c>
      <c r="C46" s="113" t="s">
        <v>488</v>
      </c>
      <c r="D46" s="113" t="s">
        <v>455</v>
      </c>
      <c r="E46" s="113" t="s">
        <v>489</v>
      </c>
      <c r="F46" s="113"/>
      <c r="G46" s="138" t="b">
        <v>0</v>
      </c>
      <c r="H46" s="138" t="s">
        <v>8518</v>
      </c>
    </row>
    <row r="47" spans="1:8" ht="18" hidden="1" customHeight="1" x14ac:dyDescent="0.25">
      <c r="A47" s="113" t="s">
        <v>490</v>
      </c>
      <c r="B47" s="113" t="s">
        <v>491</v>
      </c>
      <c r="C47" s="113" t="s">
        <v>492</v>
      </c>
      <c r="D47" s="113" t="s">
        <v>455</v>
      </c>
      <c r="E47" s="113" t="s">
        <v>493</v>
      </c>
      <c r="F47" s="113"/>
      <c r="G47" s="138" t="b">
        <v>1</v>
      </c>
      <c r="H47" s="138" t="s">
        <v>8518</v>
      </c>
    </row>
    <row r="48" spans="1:8" ht="18" hidden="1" customHeight="1" x14ac:dyDescent="0.25">
      <c r="A48" s="113" t="s">
        <v>494</v>
      </c>
      <c r="B48" s="113" t="s">
        <v>495</v>
      </c>
      <c r="C48" s="113" t="s">
        <v>496</v>
      </c>
      <c r="D48" s="113" t="s">
        <v>480</v>
      </c>
      <c r="E48" s="113" t="s">
        <v>497</v>
      </c>
      <c r="F48" s="113"/>
      <c r="G48" s="138" t="b">
        <v>0</v>
      </c>
      <c r="H48" s="138" t="s">
        <v>8518</v>
      </c>
    </row>
    <row r="49" spans="1:8" ht="18" hidden="1" customHeight="1" x14ac:dyDescent="0.25">
      <c r="A49" s="113" t="s">
        <v>8632</v>
      </c>
      <c r="B49" s="113" t="s">
        <v>8633</v>
      </c>
      <c r="C49" s="113"/>
      <c r="D49" s="113"/>
      <c r="E49" s="113"/>
      <c r="F49" s="113"/>
      <c r="G49" s="138" t="b">
        <v>0</v>
      </c>
      <c r="H49" s="138" t="s">
        <v>8518</v>
      </c>
    </row>
    <row r="50" spans="1:8" ht="18" hidden="1" customHeight="1" x14ac:dyDescent="0.25">
      <c r="A50" s="113" t="s">
        <v>498</v>
      </c>
      <c r="B50" s="113" t="s">
        <v>8634</v>
      </c>
      <c r="C50" s="113" t="s">
        <v>8635</v>
      </c>
      <c r="D50" s="113" t="s">
        <v>455</v>
      </c>
      <c r="E50" s="113" t="s">
        <v>499</v>
      </c>
      <c r="F50" s="113"/>
      <c r="G50" s="138" t="b">
        <v>0</v>
      </c>
      <c r="H50" s="138" t="s">
        <v>8518</v>
      </c>
    </row>
    <row r="51" spans="1:8" ht="18" hidden="1" customHeight="1" x14ac:dyDescent="0.25">
      <c r="A51" s="113" t="s">
        <v>500</v>
      </c>
      <c r="B51" s="113" t="s">
        <v>501</v>
      </c>
      <c r="C51" s="113" t="s">
        <v>502</v>
      </c>
      <c r="D51" s="113" t="s">
        <v>455</v>
      </c>
      <c r="E51" s="113" t="s">
        <v>503</v>
      </c>
      <c r="F51" s="113"/>
      <c r="G51" s="138" t="b">
        <v>0</v>
      </c>
      <c r="H51" s="138" t="s">
        <v>8518</v>
      </c>
    </row>
    <row r="52" spans="1:8" ht="18" hidden="1" customHeight="1" x14ac:dyDescent="0.25">
      <c r="A52" s="113" t="s">
        <v>8636</v>
      </c>
      <c r="B52" s="113" t="s">
        <v>8637</v>
      </c>
      <c r="C52" s="113"/>
      <c r="D52" s="113"/>
      <c r="E52" s="113"/>
      <c r="F52" s="113"/>
      <c r="G52" s="138" t="b">
        <v>0</v>
      </c>
      <c r="H52" s="138" t="s">
        <v>8518</v>
      </c>
    </row>
    <row r="53" spans="1:8" ht="18" hidden="1" customHeight="1" x14ac:dyDescent="0.25">
      <c r="A53" s="113" t="s">
        <v>504</v>
      </c>
      <c r="B53" s="113" t="s">
        <v>505</v>
      </c>
      <c r="C53" s="113" t="s">
        <v>506</v>
      </c>
      <c r="D53" s="113" t="s">
        <v>455</v>
      </c>
      <c r="E53" s="113" t="s">
        <v>507</v>
      </c>
      <c r="F53" s="113"/>
      <c r="G53" s="138" t="b">
        <v>0</v>
      </c>
      <c r="H53" s="138" t="s">
        <v>8518</v>
      </c>
    </row>
    <row r="54" spans="1:8" ht="18" hidden="1" customHeight="1" x14ac:dyDescent="0.25">
      <c r="A54" s="113" t="s">
        <v>508</v>
      </c>
      <c r="B54" s="113" t="s">
        <v>509</v>
      </c>
      <c r="C54" s="113" t="s">
        <v>510</v>
      </c>
      <c r="D54" s="113" t="s">
        <v>455</v>
      </c>
      <c r="E54" s="113" t="s">
        <v>511</v>
      </c>
      <c r="F54" s="113"/>
      <c r="G54" s="138" t="b">
        <v>0</v>
      </c>
      <c r="H54" s="138" t="s">
        <v>8518</v>
      </c>
    </row>
    <row r="55" spans="1:8" ht="18" hidden="1" customHeight="1" x14ac:dyDescent="0.25">
      <c r="A55" s="113" t="s">
        <v>512</v>
      </c>
      <c r="B55" s="113" t="s">
        <v>513</v>
      </c>
      <c r="C55" s="113" t="s">
        <v>514</v>
      </c>
      <c r="D55" s="113" t="s">
        <v>455</v>
      </c>
      <c r="E55" s="113" t="s">
        <v>515</v>
      </c>
      <c r="F55" s="113"/>
      <c r="G55" s="138" t="b">
        <v>0</v>
      </c>
      <c r="H55" s="138" t="s">
        <v>8518</v>
      </c>
    </row>
    <row r="56" spans="1:8" ht="18" hidden="1" customHeight="1" x14ac:dyDescent="0.25">
      <c r="A56" s="113" t="s">
        <v>8638</v>
      </c>
      <c r="B56" s="113" t="s">
        <v>8639</v>
      </c>
      <c r="C56" s="113" t="s">
        <v>8640</v>
      </c>
      <c r="D56" s="113"/>
      <c r="E56" s="113" t="s">
        <v>8641</v>
      </c>
      <c r="F56" s="113"/>
      <c r="G56" s="138" t="b">
        <v>0</v>
      </c>
      <c r="H56" s="138" t="s">
        <v>8518</v>
      </c>
    </row>
    <row r="57" spans="1:8" ht="18" hidden="1" customHeight="1" x14ac:dyDescent="0.25">
      <c r="A57" s="113" t="s">
        <v>516</v>
      </c>
      <c r="B57" s="113" t="s">
        <v>517</v>
      </c>
      <c r="C57" s="113" t="s">
        <v>518</v>
      </c>
      <c r="D57" s="113" t="s">
        <v>455</v>
      </c>
      <c r="E57" s="113" t="s">
        <v>519</v>
      </c>
      <c r="F57" s="113"/>
      <c r="G57" s="138" t="b">
        <v>0</v>
      </c>
      <c r="H57" s="138" t="s">
        <v>8518</v>
      </c>
    </row>
    <row r="58" spans="1:8" ht="18" hidden="1" customHeight="1" x14ac:dyDescent="0.25">
      <c r="A58" s="113" t="s">
        <v>520</v>
      </c>
      <c r="B58" s="113" t="s">
        <v>521</v>
      </c>
      <c r="C58" s="113" t="s">
        <v>522</v>
      </c>
      <c r="D58" s="113" t="s">
        <v>455</v>
      </c>
      <c r="E58" s="113" t="s">
        <v>523</v>
      </c>
      <c r="F58" s="113"/>
      <c r="G58" s="138" t="b">
        <v>1</v>
      </c>
      <c r="H58" s="138" t="s">
        <v>8518</v>
      </c>
    </row>
    <row r="59" spans="1:8" ht="18" hidden="1" customHeight="1" x14ac:dyDescent="0.25">
      <c r="A59" s="113" t="s">
        <v>8642</v>
      </c>
      <c r="B59" s="113" t="s">
        <v>8643</v>
      </c>
      <c r="C59" s="113"/>
      <c r="D59" s="113"/>
      <c r="E59" s="113"/>
      <c r="F59" s="113"/>
      <c r="G59" s="138" t="b">
        <v>0</v>
      </c>
      <c r="H59" s="138" t="s">
        <v>8518</v>
      </c>
    </row>
    <row r="60" spans="1:8" ht="18" hidden="1" customHeight="1" x14ac:dyDescent="0.25">
      <c r="A60" s="113" t="s">
        <v>524</v>
      </c>
      <c r="B60" s="113" t="s">
        <v>8644</v>
      </c>
      <c r="C60" s="113" t="s">
        <v>8645</v>
      </c>
      <c r="D60" s="113" t="s">
        <v>527</v>
      </c>
      <c r="E60" s="113" t="s">
        <v>528</v>
      </c>
      <c r="F60" s="113"/>
      <c r="G60" s="138" t="b">
        <v>0</v>
      </c>
      <c r="H60" s="138" t="s">
        <v>8518</v>
      </c>
    </row>
    <row r="61" spans="1:8" ht="18" hidden="1" customHeight="1" x14ac:dyDescent="0.25">
      <c r="A61" s="113" t="s">
        <v>8646</v>
      </c>
      <c r="B61" s="113" t="s">
        <v>525</v>
      </c>
      <c r="C61" s="113" t="s">
        <v>526</v>
      </c>
      <c r="D61" s="113" t="s">
        <v>527</v>
      </c>
      <c r="E61" s="113" t="s">
        <v>528</v>
      </c>
      <c r="F61" s="113"/>
      <c r="G61" s="138" t="b">
        <v>0</v>
      </c>
      <c r="H61" s="138" t="s">
        <v>8518</v>
      </c>
    </row>
    <row r="62" spans="1:8" ht="18" hidden="1" customHeight="1" x14ac:dyDescent="0.25">
      <c r="A62" s="113" t="s">
        <v>8647</v>
      </c>
      <c r="B62" s="113" t="s">
        <v>8648</v>
      </c>
      <c r="C62" s="113" t="s">
        <v>8649</v>
      </c>
      <c r="D62" s="113" t="s">
        <v>532</v>
      </c>
      <c r="E62" s="113" t="s">
        <v>533</v>
      </c>
      <c r="F62" s="113"/>
      <c r="G62" s="138" t="b">
        <v>0</v>
      </c>
      <c r="H62" s="138" t="s">
        <v>8518</v>
      </c>
    </row>
    <row r="63" spans="1:8" ht="18" hidden="1" customHeight="1" x14ac:dyDescent="0.25">
      <c r="A63" s="113" t="s">
        <v>8650</v>
      </c>
      <c r="B63" s="113" t="s">
        <v>8651</v>
      </c>
      <c r="C63" s="113" t="s">
        <v>8652</v>
      </c>
      <c r="D63" s="113" t="s">
        <v>532</v>
      </c>
      <c r="E63" s="113" t="s">
        <v>533</v>
      </c>
      <c r="F63" s="113"/>
      <c r="G63" s="138" t="b">
        <v>0</v>
      </c>
      <c r="H63" s="138" t="s">
        <v>8518</v>
      </c>
    </row>
    <row r="64" spans="1:8" ht="18" hidden="1" customHeight="1" x14ac:dyDescent="0.25">
      <c r="A64" s="113" t="s">
        <v>529</v>
      </c>
      <c r="B64" s="113" t="s">
        <v>530</v>
      </c>
      <c r="C64" s="113" t="s">
        <v>531</v>
      </c>
      <c r="D64" s="113" t="s">
        <v>532</v>
      </c>
      <c r="E64" s="113" t="s">
        <v>533</v>
      </c>
      <c r="F64" s="113"/>
      <c r="G64" s="138" t="b">
        <v>0</v>
      </c>
      <c r="H64" s="138" t="s">
        <v>8518</v>
      </c>
    </row>
    <row r="65" spans="1:8" ht="18" hidden="1" customHeight="1" x14ac:dyDescent="0.25">
      <c r="A65" s="113" t="s">
        <v>534</v>
      </c>
      <c r="B65" s="113" t="s">
        <v>535</v>
      </c>
      <c r="C65" s="113" t="s">
        <v>536</v>
      </c>
      <c r="D65" s="113" t="s">
        <v>532</v>
      </c>
      <c r="E65" s="113" t="s">
        <v>533</v>
      </c>
      <c r="F65" s="113"/>
      <c r="G65" s="138" t="b">
        <v>0</v>
      </c>
      <c r="H65" s="138" t="s">
        <v>8518</v>
      </c>
    </row>
    <row r="66" spans="1:8" ht="18" hidden="1" customHeight="1" x14ac:dyDescent="0.25">
      <c r="A66" s="113" t="s">
        <v>537</v>
      </c>
      <c r="B66" s="113" t="s">
        <v>538</v>
      </c>
      <c r="C66" s="113" t="s">
        <v>539</v>
      </c>
      <c r="D66" s="113" t="s">
        <v>532</v>
      </c>
      <c r="E66" s="113" t="s">
        <v>533</v>
      </c>
      <c r="F66" s="113"/>
      <c r="G66" s="138" t="b">
        <v>0</v>
      </c>
      <c r="H66" s="138" t="s">
        <v>8518</v>
      </c>
    </row>
    <row r="67" spans="1:8" ht="18" hidden="1" customHeight="1" x14ac:dyDescent="0.25">
      <c r="A67" s="113" t="s">
        <v>540</v>
      </c>
      <c r="B67" s="113" t="s">
        <v>541</v>
      </c>
      <c r="C67" s="113" t="s">
        <v>542</v>
      </c>
      <c r="D67" s="113" t="s">
        <v>532</v>
      </c>
      <c r="E67" s="113" t="s">
        <v>533</v>
      </c>
      <c r="F67" s="113"/>
      <c r="G67" s="138" t="b">
        <v>0</v>
      </c>
      <c r="H67" s="138" t="s">
        <v>8518</v>
      </c>
    </row>
    <row r="68" spans="1:8" ht="18" hidden="1" customHeight="1" x14ac:dyDescent="0.25">
      <c r="A68" s="113" t="s">
        <v>543</v>
      </c>
      <c r="B68" s="113" t="s">
        <v>544</v>
      </c>
      <c r="C68" s="113" t="s">
        <v>545</v>
      </c>
      <c r="D68" s="113" t="s">
        <v>532</v>
      </c>
      <c r="E68" s="113" t="s">
        <v>533</v>
      </c>
      <c r="F68" s="113"/>
      <c r="G68" s="138" t="b">
        <v>0</v>
      </c>
      <c r="H68" s="138" t="s">
        <v>8518</v>
      </c>
    </row>
    <row r="69" spans="1:8" ht="18" hidden="1" customHeight="1" x14ac:dyDescent="0.25">
      <c r="A69" s="113" t="s">
        <v>546</v>
      </c>
      <c r="B69" s="113" t="s">
        <v>547</v>
      </c>
      <c r="C69" s="113" t="s">
        <v>548</v>
      </c>
      <c r="D69" s="113" t="s">
        <v>532</v>
      </c>
      <c r="E69" s="113" t="s">
        <v>533</v>
      </c>
      <c r="F69" s="113"/>
      <c r="G69" s="138" t="b">
        <v>0</v>
      </c>
      <c r="H69" s="138" t="s">
        <v>8518</v>
      </c>
    </row>
    <row r="70" spans="1:8" ht="18" hidden="1" customHeight="1" x14ac:dyDescent="0.25">
      <c r="A70" s="113" t="s">
        <v>549</v>
      </c>
      <c r="B70" s="113" t="s">
        <v>550</v>
      </c>
      <c r="C70" s="113" t="s">
        <v>551</v>
      </c>
      <c r="D70" s="113" t="s">
        <v>532</v>
      </c>
      <c r="E70" s="113" t="s">
        <v>533</v>
      </c>
      <c r="F70" s="113"/>
      <c r="G70" s="138" t="b">
        <v>0</v>
      </c>
      <c r="H70" s="138" t="s">
        <v>8518</v>
      </c>
    </row>
    <row r="71" spans="1:8" ht="18" hidden="1" customHeight="1" x14ac:dyDescent="0.25">
      <c r="A71" s="113" t="s">
        <v>552</v>
      </c>
      <c r="B71" s="113" t="s">
        <v>553</v>
      </c>
      <c r="C71" s="113" t="s">
        <v>554</v>
      </c>
      <c r="D71" s="113" t="s">
        <v>532</v>
      </c>
      <c r="E71" s="113" t="s">
        <v>533</v>
      </c>
      <c r="F71" s="113"/>
      <c r="G71" s="138" t="b">
        <v>0</v>
      </c>
      <c r="H71" s="138" t="s">
        <v>8518</v>
      </c>
    </row>
    <row r="72" spans="1:8" ht="18" hidden="1" customHeight="1" x14ac:dyDescent="0.25">
      <c r="A72" s="113" t="s">
        <v>555</v>
      </c>
      <c r="B72" s="113" t="s">
        <v>556</v>
      </c>
      <c r="C72" s="113" t="s">
        <v>557</v>
      </c>
      <c r="D72" s="113" t="s">
        <v>532</v>
      </c>
      <c r="E72" s="113" t="s">
        <v>533</v>
      </c>
      <c r="F72" s="113"/>
      <c r="G72" s="138" t="b">
        <v>0</v>
      </c>
      <c r="H72" s="138" t="s">
        <v>8518</v>
      </c>
    </row>
    <row r="73" spans="1:8" ht="18" hidden="1" customHeight="1" x14ac:dyDescent="0.25">
      <c r="A73" s="113" t="s">
        <v>558</v>
      </c>
      <c r="B73" s="113" t="s">
        <v>559</v>
      </c>
      <c r="C73" s="113" t="s">
        <v>560</v>
      </c>
      <c r="D73" s="113" t="s">
        <v>532</v>
      </c>
      <c r="E73" s="113" t="s">
        <v>533</v>
      </c>
      <c r="F73" s="113"/>
      <c r="G73" s="138" t="b">
        <v>0</v>
      </c>
      <c r="H73" s="138" t="s">
        <v>8518</v>
      </c>
    </row>
    <row r="74" spans="1:8" ht="18" hidden="1" customHeight="1" x14ac:dyDescent="0.25">
      <c r="A74" s="113" t="s">
        <v>8653</v>
      </c>
      <c r="B74" s="113" t="s">
        <v>8654</v>
      </c>
      <c r="C74" s="113" t="s">
        <v>8655</v>
      </c>
      <c r="D74" s="113" t="s">
        <v>532</v>
      </c>
      <c r="E74" s="113" t="s">
        <v>533</v>
      </c>
      <c r="F74" s="113"/>
      <c r="G74" s="138" t="b">
        <v>0</v>
      </c>
      <c r="H74" s="138" t="s">
        <v>8518</v>
      </c>
    </row>
    <row r="75" spans="1:8" ht="18" hidden="1" customHeight="1" x14ac:dyDescent="0.25">
      <c r="A75" s="113" t="s">
        <v>561</v>
      </c>
      <c r="B75" s="113" t="s">
        <v>562</v>
      </c>
      <c r="C75" s="113" t="s">
        <v>563</v>
      </c>
      <c r="D75" s="113" t="s">
        <v>532</v>
      </c>
      <c r="E75" s="113" t="s">
        <v>533</v>
      </c>
      <c r="F75" s="113"/>
      <c r="G75" s="138" t="b">
        <v>0</v>
      </c>
      <c r="H75" s="138" t="s">
        <v>8518</v>
      </c>
    </row>
    <row r="76" spans="1:8" ht="18" hidden="1" customHeight="1" x14ac:dyDescent="0.25">
      <c r="A76" s="113" t="s">
        <v>564</v>
      </c>
      <c r="B76" s="113" t="s">
        <v>565</v>
      </c>
      <c r="C76" s="113" t="s">
        <v>566</v>
      </c>
      <c r="D76" s="113" t="s">
        <v>532</v>
      </c>
      <c r="E76" s="113" t="s">
        <v>533</v>
      </c>
      <c r="F76" s="113"/>
      <c r="G76" s="138" t="b">
        <v>0</v>
      </c>
      <c r="H76" s="138" t="s">
        <v>8518</v>
      </c>
    </row>
    <row r="77" spans="1:8" ht="18" hidden="1" customHeight="1" x14ac:dyDescent="0.25">
      <c r="A77" s="113" t="s">
        <v>567</v>
      </c>
      <c r="B77" s="113" t="s">
        <v>568</v>
      </c>
      <c r="C77" s="113" t="s">
        <v>569</v>
      </c>
      <c r="D77" s="113" t="s">
        <v>532</v>
      </c>
      <c r="E77" s="113" t="s">
        <v>533</v>
      </c>
      <c r="F77" s="113"/>
      <c r="G77" s="138" t="b">
        <v>0</v>
      </c>
      <c r="H77" s="138" t="s">
        <v>8518</v>
      </c>
    </row>
    <row r="78" spans="1:8" ht="18" hidden="1" customHeight="1" x14ac:dyDescent="0.25">
      <c r="A78" s="113" t="s">
        <v>570</v>
      </c>
      <c r="B78" s="113" t="s">
        <v>571</v>
      </c>
      <c r="C78" s="113" t="s">
        <v>572</v>
      </c>
      <c r="D78" s="113" t="s">
        <v>532</v>
      </c>
      <c r="E78" s="113" t="s">
        <v>533</v>
      </c>
      <c r="F78" s="113"/>
      <c r="G78" s="138" t="b">
        <v>0</v>
      </c>
      <c r="H78" s="138" t="s">
        <v>8518</v>
      </c>
    </row>
    <row r="79" spans="1:8" ht="18" hidden="1" customHeight="1" x14ac:dyDescent="0.25">
      <c r="A79" s="113" t="s">
        <v>573</v>
      </c>
      <c r="B79" s="113" t="s">
        <v>574</v>
      </c>
      <c r="C79" s="113" t="s">
        <v>575</v>
      </c>
      <c r="D79" s="113" t="s">
        <v>532</v>
      </c>
      <c r="E79" s="113" t="s">
        <v>533</v>
      </c>
      <c r="F79" s="113"/>
      <c r="G79" s="138" t="b">
        <v>0</v>
      </c>
      <c r="H79" s="138" t="s">
        <v>8518</v>
      </c>
    </row>
    <row r="80" spans="1:8" ht="18" hidden="1" customHeight="1" x14ac:dyDescent="0.25">
      <c r="A80" s="113" t="s">
        <v>576</v>
      </c>
      <c r="B80" s="113" t="s">
        <v>577</v>
      </c>
      <c r="C80" s="113" t="s">
        <v>578</v>
      </c>
      <c r="D80" s="113" t="s">
        <v>532</v>
      </c>
      <c r="E80" s="113" t="s">
        <v>533</v>
      </c>
      <c r="F80" s="113"/>
      <c r="G80" s="138" t="b">
        <v>0</v>
      </c>
      <c r="H80" s="138" t="s">
        <v>8518</v>
      </c>
    </row>
    <row r="81" spans="1:8" ht="18" hidden="1" customHeight="1" x14ac:dyDescent="0.25">
      <c r="A81" s="113" t="s">
        <v>579</v>
      </c>
      <c r="B81" s="113" t="s">
        <v>580</v>
      </c>
      <c r="C81" s="113" t="s">
        <v>580</v>
      </c>
      <c r="D81" s="113" t="s">
        <v>532</v>
      </c>
      <c r="E81" s="113" t="s">
        <v>533</v>
      </c>
      <c r="F81" s="113"/>
      <c r="G81" s="138" t="b">
        <v>0</v>
      </c>
      <c r="H81" s="138" t="s">
        <v>8518</v>
      </c>
    </row>
    <row r="82" spans="1:8" ht="18" hidden="1" customHeight="1" x14ac:dyDescent="0.25">
      <c r="A82" s="113" t="s">
        <v>581</v>
      </c>
      <c r="B82" s="113" t="s">
        <v>582</v>
      </c>
      <c r="C82" s="113" t="s">
        <v>582</v>
      </c>
      <c r="D82" s="113" t="s">
        <v>532</v>
      </c>
      <c r="E82" s="113" t="s">
        <v>533</v>
      </c>
      <c r="F82" s="113"/>
      <c r="G82" s="138" t="b">
        <v>0</v>
      </c>
      <c r="H82" s="138" t="s">
        <v>8518</v>
      </c>
    </row>
    <row r="83" spans="1:8" ht="18" hidden="1" customHeight="1" x14ac:dyDescent="0.25">
      <c r="A83" s="113" t="s">
        <v>583</v>
      </c>
      <c r="B83" s="113" t="s">
        <v>584</v>
      </c>
      <c r="C83" s="113" t="s">
        <v>585</v>
      </c>
      <c r="D83" s="113" t="s">
        <v>532</v>
      </c>
      <c r="E83" s="113" t="s">
        <v>533</v>
      </c>
      <c r="F83" s="113"/>
      <c r="G83" s="138" t="b">
        <v>0</v>
      </c>
      <c r="H83" s="138" t="s">
        <v>8518</v>
      </c>
    </row>
    <row r="84" spans="1:8" ht="18" hidden="1" customHeight="1" x14ac:dyDescent="0.25">
      <c r="A84" s="113" t="s">
        <v>586</v>
      </c>
      <c r="B84" s="113" t="s">
        <v>587</v>
      </c>
      <c r="C84" s="113" t="s">
        <v>588</v>
      </c>
      <c r="D84" s="113" t="s">
        <v>532</v>
      </c>
      <c r="E84" s="113" t="s">
        <v>533</v>
      </c>
      <c r="F84" s="113"/>
      <c r="G84" s="138" t="b">
        <v>0</v>
      </c>
      <c r="H84" s="138" t="s">
        <v>8518</v>
      </c>
    </row>
    <row r="85" spans="1:8" ht="18" hidden="1" customHeight="1" x14ac:dyDescent="0.25">
      <c r="A85" s="113" t="s">
        <v>589</v>
      </c>
      <c r="B85" s="113" t="s">
        <v>590</v>
      </c>
      <c r="C85" s="113" t="s">
        <v>590</v>
      </c>
      <c r="D85" s="113" t="s">
        <v>532</v>
      </c>
      <c r="E85" s="113" t="s">
        <v>533</v>
      </c>
      <c r="F85" s="113"/>
      <c r="G85" s="138" t="b">
        <v>0</v>
      </c>
      <c r="H85" s="138" t="s">
        <v>8518</v>
      </c>
    </row>
    <row r="86" spans="1:8" ht="18" hidden="1" customHeight="1" x14ac:dyDescent="0.25">
      <c r="A86" s="113" t="s">
        <v>591</v>
      </c>
      <c r="B86" s="113" t="s">
        <v>592</v>
      </c>
      <c r="C86" s="113" t="s">
        <v>593</v>
      </c>
      <c r="D86" s="113" t="s">
        <v>532</v>
      </c>
      <c r="E86" s="113" t="s">
        <v>533</v>
      </c>
      <c r="F86" s="113"/>
      <c r="G86" s="138" t="b">
        <v>0</v>
      </c>
      <c r="H86" s="138" t="s">
        <v>8518</v>
      </c>
    </row>
    <row r="87" spans="1:8" ht="18" hidden="1" customHeight="1" x14ac:dyDescent="0.25">
      <c r="A87" s="113" t="s">
        <v>594</v>
      </c>
      <c r="B87" s="113" t="s">
        <v>595</v>
      </c>
      <c r="C87" s="113" t="s">
        <v>596</v>
      </c>
      <c r="D87" s="113" t="s">
        <v>532</v>
      </c>
      <c r="E87" s="113" t="s">
        <v>533</v>
      </c>
      <c r="F87" s="113"/>
      <c r="G87" s="138" t="b">
        <v>0</v>
      </c>
      <c r="H87" s="138" t="s">
        <v>8518</v>
      </c>
    </row>
    <row r="88" spans="1:8" ht="18" hidden="1" customHeight="1" x14ac:dyDescent="0.25">
      <c r="A88" s="113" t="s">
        <v>597</v>
      </c>
      <c r="B88" s="113" t="s">
        <v>598</v>
      </c>
      <c r="C88" s="113" t="s">
        <v>599</v>
      </c>
      <c r="D88" s="113" t="s">
        <v>532</v>
      </c>
      <c r="E88" s="113" t="s">
        <v>533</v>
      </c>
      <c r="F88" s="113"/>
      <c r="G88" s="138" t="b">
        <v>0</v>
      </c>
      <c r="H88" s="138" t="s">
        <v>8518</v>
      </c>
    </row>
    <row r="89" spans="1:8" ht="18" hidden="1" customHeight="1" x14ac:dyDescent="0.25">
      <c r="A89" s="113" t="s">
        <v>600</v>
      </c>
      <c r="B89" s="113" t="s">
        <v>601</v>
      </c>
      <c r="C89" s="113" t="s">
        <v>602</v>
      </c>
      <c r="D89" s="113" t="s">
        <v>532</v>
      </c>
      <c r="E89" s="113" t="s">
        <v>533</v>
      </c>
      <c r="F89" s="113"/>
      <c r="G89" s="138" t="b">
        <v>0</v>
      </c>
      <c r="H89" s="138" t="s">
        <v>8518</v>
      </c>
    </row>
    <row r="90" spans="1:8" ht="18" hidden="1" customHeight="1" x14ac:dyDescent="0.25">
      <c r="A90" s="113" t="s">
        <v>603</v>
      </c>
      <c r="B90" s="113" t="s">
        <v>604</v>
      </c>
      <c r="C90" s="113" t="s">
        <v>605</v>
      </c>
      <c r="D90" s="113" t="s">
        <v>532</v>
      </c>
      <c r="E90" s="113" t="s">
        <v>533</v>
      </c>
      <c r="F90" s="113"/>
      <c r="G90" s="138" t="b">
        <v>0</v>
      </c>
      <c r="H90" s="138" t="s">
        <v>8518</v>
      </c>
    </row>
    <row r="91" spans="1:8" ht="18" hidden="1" customHeight="1" x14ac:dyDescent="0.25">
      <c r="A91" s="113" t="s">
        <v>606</v>
      </c>
      <c r="B91" s="113" t="s">
        <v>607</v>
      </c>
      <c r="C91" s="113" t="s">
        <v>608</v>
      </c>
      <c r="D91" s="113" t="s">
        <v>532</v>
      </c>
      <c r="E91" s="113" t="s">
        <v>533</v>
      </c>
      <c r="F91" s="113"/>
      <c r="G91" s="138" t="b">
        <v>0</v>
      </c>
      <c r="H91" s="138" t="s">
        <v>8518</v>
      </c>
    </row>
    <row r="92" spans="1:8" ht="18" hidden="1" customHeight="1" x14ac:dyDescent="0.25">
      <c r="A92" s="113" t="s">
        <v>8656</v>
      </c>
      <c r="B92" s="113" t="s">
        <v>8657</v>
      </c>
      <c r="C92" s="113" t="s">
        <v>8658</v>
      </c>
      <c r="D92" s="113" t="s">
        <v>532</v>
      </c>
      <c r="E92" s="113" t="s">
        <v>533</v>
      </c>
      <c r="F92" s="113"/>
      <c r="G92" s="138" t="b">
        <v>0</v>
      </c>
      <c r="H92" s="138" t="s">
        <v>8518</v>
      </c>
    </row>
    <row r="93" spans="1:8" ht="18" hidden="1" customHeight="1" x14ac:dyDescent="0.25">
      <c r="A93" s="113" t="s">
        <v>609</v>
      </c>
      <c r="B93" s="113" t="s">
        <v>610</v>
      </c>
      <c r="C93" s="113" t="s">
        <v>611</v>
      </c>
      <c r="D93" s="113" t="s">
        <v>532</v>
      </c>
      <c r="E93" s="113" t="s">
        <v>533</v>
      </c>
      <c r="F93" s="113"/>
      <c r="G93" s="138" t="b">
        <v>0</v>
      </c>
      <c r="H93" s="138" t="s">
        <v>8518</v>
      </c>
    </row>
    <row r="94" spans="1:8" ht="18" hidden="1" customHeight="1" x14ac:dyDescent="0.25">
      <c r="A94" s="113" t="s">
        <v>612</v>
      </c>
      <c r="B94" s="113" t="s">
        <v>613</v>
      </c>
      <c r="C94" s="113" t="s">
        <v>613</v>
      </c>
      <c r="D94" s="113" t="s">
        <v>532</v>
      </c>
      <c r="E94" s="113" t="s">
        <v>533</v>
      </c>
      <c r="F94" s="113"/>
      <c r="G94" s="138" t="b">
        <v>0</v>
      </c>
      <c r="H94" s="138" t="s">
        <v>8518</v>
      </c>
    </row>
    <row r="95" spans="1:8" ht="18" hidden="1" customHeight="1" x14ac:dyDescent="0.25">
      <c r="A95" s="113" t="s">
        <v>614</v>
      </c>
      <c r="B95" s="113" t="s">
        <v>615</v>
      </c>
      <c r="C95" s="113" t="s">
        <v>615</v>
      </c>
      <c r="D95" s="113" t="s">
        <v>532</v>
      </c>
      <c r="E95" s="113" t="s">
        <v>533</v>
      </c>
      <c r="F95" s="113"/>
      <c r="G95" s="138" t="b">
        <v>0</v>
      </c>
      <c r="H95" s="138" t="s">
        <v>8518</v>
      </c>
    </row>
    <row r="96" spans="1:8" ht="18" hidden="1" customHeight="1" x14ac:dyDescent="0.25">
      <c r="A96" s="113" t="s">
        <v>616</v>
      </c>
      <c r="B96" s="113" t="s">
        <v>617</v>
      </c>
      <c r="C96" s="113" t="s">
        <v>617</v>
      </c>
      <c r="D96" s="113" t="s">
        <v>532</v>
      </c>
      <c r="E96" s="113" t="s">
        <v>533</v>
      </c>
      <c r="F96" s="113"/>
      <c r="G96" s="138" t="b">
        <v>0</v>
      </c>
      <c r="H96" s="138" t="s">
        <v>8518</v>
      </c>
    </row>
    <row r="97" spans="1:8" ht="18" hidden="1" customHeight="1" x14ac:dyDescent="0.25">
      <c r="A97" s="113" t="s">
        <v>618</v>
      </c>
      <c r="B97" s="113" t="s">
        <v>619</v>
      </c>
      <c r="C97" s="113" t="s">
        <v>620</v>
      </c>
      <c r="D97" s="113" t="s">
        <v>532</v>
      </c>
      <c r="E97" s="113" t="s">
        <v>533</v>
      </c>
      <c r="F97" s="113"/>
      <c r="G97" s="138" t="b">
        <v>0</v>
      </c>
      <c r="H97" s="138" t="s">
        <v>8518</v>
      </c>
    </row>
    <row r="98" spans="1:8" ht="18" hidden="1" customHeight="1" x14ac:dyDescent="0.25">
      <c r="A98" s="113" t="s">
        <v>621</v>
      </c>
      <c r="B98" s="113" t="s">
        <v>622</v>
      </c>
      <c r="C98" s="113" t="s">
        <v>622</v>
      </c>
      <c r="D98" s="113" t="s">
        <v>532</v>
      </c>
      <c r="E98" s="113" t="s">
        <v>533</v>
      </c>
      <c r="F98" s="113"/>
      <c r="G98" s="138" t="b">
        <v>0</v>
      </c>
      <c r="H98" s="138" t="s">
        <v>8518</v>
      </c>
    </row>
    <row r="99" spans="1:8" ht="18" hidden="1" customHeight="1" x14ac:dyDescent="0.25">
      <c r="A99" s="113" t="s">
        <v>623</v>
      </c>
      <c r="B99" s="113" t="s">
        <v>624</v>
      </c>
      <c r="C99" s="113" t="s">
        <v>625</v>
      </c>
      <c r="D99" s="113" t="s">
        <v>532</v>
      </c>
      <c r="E99" s="113" t="s">
        <v>533</v>
      </c>
      <c r="F99" s="113"/>
      <c r="G99" s="138" t="b">
        <v>0</v>
      </c>
      <c r="H99" s="138" t="s">
        <v>8518</v>
      </c>
    </row>
    <row r="100" spans="1:8" ht="18" hidden="1" customHeight="1" x14ac:dyDescent="0.25">
      <c r="A100" s="113" t="s">
        <v>626</v>
      </c>
      <c r="B100" s="113" t="s">
        <v>627</v>
      </c>
      <c r="C100" s="113" t="s">
        <v>628</v>
      </c>
      <c r="D100" s="113" t="s">
        <v>532</v>
      </c>
      <c r="E100" s="113" t="s">
        <v>533</v>
      </c>
      <c r="F100" s="113"/>
      <c r="G100" s="138" t="b">
        <v>0</v>
      </c>
      <c r="H100" s="138" t="s">
        <v>8518</v>
      </c>
    </row>
    <row r="101" spans="1:8" ht="18" hidden="1" customHeight="1" x14ac:dyDescent="0.25">
      <c r="A101" s="113" t="s">
        <v>629</v>
      </c>
      <c r="B101" s="113" t="s">
        <v>630</v>
      </c>
      <c r="C101" s="113" t="s">
        <v>631</v>
      </c>
      <c r="D101" s="113" t="s">
        <v>532</v>
      </c>
      <c r="E101" s="113" t="s">
        <v>533</v>
      </c>
      <c r="F101" s="113"/>
      <c r="G101" s="138" t="b">
        <v>0</v>
      </c>
      <c r="H101" s="138" t="s">
        <v>8518</v>
      </c>
    </row>
    <row r="102" spans="1:8" ht="18" hidden="1" customHeight="1" x14ac:dyDescent="0.25">
      <c r="A102" s="113" t="s">
        <v>632</v>
      </c>
      <c r="B102" s="113" t="s">
        <v>8659</v>
      </c>
      <c r="C102" s="113" t="s">
        <v>633</v>
      </c>
      <c r="D102" s="113" t="s">
        <v>532</v>
      </c>
      <c r="E102" s="113" t="s">
        <v>533</v>
      </c>
      <c r="F102" s="113"/>
      <c r="G102" s="138" t="b">
        <v>0</v>
      </c>
      <c r="H102" s="138" t="s">
        <v>8518</v>
      </c>
    </row>
    <row r="103" spans="1:8" ht="18" hidden="1" customHeight="1" x14ac:dyDescent="0.25">
      <c r="A103" s="113" t="s">
        <v>8660</v>
      </c>
      <c r="B103" s="113" t="s">
        <v>8661</v>
      </c>
      <c r="C103" s="113" t="s">
        <v>8662</v>
      </c>
      <c r="D103" s="113" t="s">
        <v>8663</v>
      </c>
      <c r="E103" s="113" t="s">
        <v>533</v>
      </c>
      <c r="F103" s="113"/>
      <c r="G103" s="138" t="b">
        <v>0</v>
      </c>
      <c r="H103" s="138" t="s">
        <v>8518</v>
      </c>
    </row>
    <row r="104" spans="1:8" ht="18" hidden="1" customHeight="1" x14ac:dyDescent="0.25">
      <c r="A104" s="113" t="s">
        <v>634</v>
      </c>
      <c r="B104" s="113" t="s">
        <v>635</v>
      </c>
      <c r="C104" s="113" t="s">
        <v>636</v>
      </c>
      <c r="D104" s="113" t="s">
        <v>637</v>
      </c>
      <c r="E104" s="113" t="s">
        <v>533</v>
      </c>
      <c r="F104" s="113"/>
      <c r="G104" s="138" t="b">
        <v>0</v>
      </c>
      <c r="H104" s="138" t="s">
        <v>8518</v>
      </c>
    </row>
    <row r="105" spans="1:8" ht="18" hidden="1" customHeight="1" x14ac:dyDescent="0.25">
      <c r="A105" s="113" t="s">
        <v>638</v>
      </c>
      <c r="B105" s="113" t="s">
        <v>639</v>
      </c>
      <c r="C105" s="113" t="s">
        <v>640</v>
      </c>
      <c r="D105" s="113" t="s">
        <v>637</v>
      </c>
      <c r="E105" s="113" t="s">
        <v>533</v>
      </c>
      <c r="F105" s="113"/>
      <c r="G105" s="138" t="b">
        <v>0</v>
      </c>
      <c r="H105" s="138" t="s">
        <v>8518</v>
      </c>
    </row>
    <row r="106" spans="1:8" ht="18" hidden="1" customHeight="1" x14ac:dyDescent="0.25">
      <c r="A106" s="113" t="s">
        <v>641</v>
      </c>
      <c r="B106" s="113" t="s">
        <v>642</v>
      </c>
      <c r="C106" s="113" t="s">
        <v>643</v>
      </c>
      <c r="D106" s="113" t="s">
        <v>637</v>
      </c>
      <c r="E106" s="113" t="s">
        <v>533</v>
      </c>
      <c r="F106" s="113"/>
      <c r="G106" s="138" t="b">
        <v>0</v>
      </c>
      <c r="H106" s="138" t="s">
        <v>8518</v>
      </c>
    </row>
    <row r="107" spans="1:8" ht="18" hidden="1" customHeight="1" x14ac:dyDescent="0.25">
      <c r="A107" s="113" t="s">
        <v>644</v>
      </c>
      <c r="B107" s="113" t="s">
        <v>645</v>
      </c>
      <c r="C107" s="113" t="s">
        <v>646</v>
      </c>
      <c r="D107" s="113" t="s">
        <v>532</v>
      </c>
      <c r="E107" s="113" t="s">
        <v>533</v>
      </c>
      <c r="F107" s="113"/>
      <c r="G107" s="138" t="b">
        <v>0</v>
      </c>
      <c r="H107" s="138" t="s">
        <v>8518</v>
      </c>
    </row>
    <row r="108" spans="1:8" ht="18" hidden="1" customHeight="1" x14ac:dyDescent="0.25">
      <c r="A108" s="113" t="s">
        <v>647</v>
      </c>
      <c r="B108" s="113" t="s">
        <v>648</v>
      </c>
      <c r="C108" s="113" t="s">
        <v>649</v>
      </c>
      <c r="D108" s="113" t="s">
        <v>532</v>
      </c>
      <c r="E108" s="113" t="s">
        <v>533</v>
      </c>
      <c r="F108" s="113"/>
      <c r="G108" s="138" t="b">
        <v>0</v>
      </c>
      <c r="H108" s="138" t="s">
        <v>8518</v>
      </c>
    </row>
    <row r="109" spans="1:8" ht="18" hidden="1" customHeight="1" x14ac:dyDescent="0.25">
      <c r="A109" s="113" t="s">
        <v>650</v>
      </c>
      <c r="B109" s="113" t="s">
        <v>651</v>
      </c>
      <c r="C109" s="113" t="s">
        <v>652</v>
      </c>
      <c r="D109" s="113" t="s">
        <v>532</v>
      </c>
      <c r="E109" s="113" t="s">
        <v>533</v>
      </c>
      <c r="F109" s="113"/>
      <c r="G109" s="138" t="b">
        <v>0</v>
      </c>
      <c r="H109" s="138" t="s">
        <v>8518</v>
      </c>
    </row>
    <row r="110" spans="1:8" ht="18" hidden="1" customHeight="1" x14ac:dyDescent="0.25">
      <c r="A110" s="113" t="s">
        <v>653</v>
      </c>
      <c r="B110" s="113" t="s">
        <v>654</v>
      </c>
      <c r="C110" s="113" t="s">
        <v>655</v>
      </c>
      <c r="D110" s="113" t="s">
        <v>532</v>
      </c>
      <c r="E110" s="113" t="s">
        <v>533</v>
      </c>
      <c r="F110" s="113"/>
      <c r="G110" s="138" t="b">
        <v>0</v>
      </c>
      <c r="H110" s="138" t="s">
        <v>8518</v>
      </c>
    </row>
    <row r="111" spans="1:8" ht="18" hidden="1" customHeight="1" x14ac:dyDescent="0.25">
      <c r="A111" s="113" t="s">
        <v>656</v>
      </c>
      <c r="B111" s="113" t="s">
        <v>657</v>
      </c>
      <c r="C111" s="113" t="s">
        <v>658</v>
      </c>
      <c r="D111" s="113" t="s">
        <v>532</v>
      </c>
      <c r="E111" s="113" t="s">
        <v>533</v>
      </c>
      <c r="F111" s="113"/>
      <c r="G111" s="138" t="b">
        <v>0</v>
      </c>
      <c r="H111" s="138" t="s">
        <v>8518</v>
      </c>
    </row>
    <row r="112" spans="1:8" ht="18" hidden="1" customHeight="1" x14ac:dyDescent="0.25">
      <c r="A112" s="113" t="s">
        <v>659</v>
      </c>
      <c r="B112" s="113" t="s">
        <v>660</v>
      </c>
      <c r="C112" s="113" t="s">
        <v>661</v>
      </c>
      <c r="D112" s="113" t="s">
        <v>532</v>
      </c>
      <c r="E112" s="113" t="s">
        <v>533</v>
      </c>
      <c r="F112" s="113"/>
      <c r="G112" s="138" t="b">
        <v>0</v>
      </c>
      <c r="H112" s="138" t="s">
        <v>8518</v>
      </c>
    </row>
    <row r="113" spans="1:8" ht="18" hidden="1" customHeight="1" x14ac:dyDescent="0.25">
      <c r="A113" s="113" t="s">
        <v>662</v>
      </c>
      <c r="B113" s="113" t="s">
        <v>663</v>
      </c>
      <c r="C113" s="113" t="s">
        <v>663</v>
      </c>
      <c r="D113" s="113" t="s">
        <v>532</v>
      </c>
      <c r="E113" s="113" t="s">
        <v>533</v>
      </c>
      <c r="F113" s="113"/>
      <c r="G113" s="138" t="b">
        <v>0</v>
      </c>
      <c r="H113" s="138" t="s">
        <v>8518</v>
      </c>
    </row>
    <row r="114" spans="1:8" ht="18" hidden="1" customHeight="1" x14ac:dyDescent="0.25">
      <c r="A114" s="113" t="s">
        <v>664</v>
      </c>
      <c r="B114" s="113" t="s">
        <v>665</v>
      </c>
      <c r="C114" s="113" t="s">
        <v>665</v>
      </c>
      <c r="D114" s="113" t="s">
        <v>532</v>
      </c>
      <c r="E114" s="113" t="s">
        <v>533</v>
      </c>
      <c r="F114" s="113"/>
      <c r="G114" s="138" t="b">
        <v>0</v>
      </c>
      <c r="H114" s="138" t="s">
        <v>8518</v>
      </c>
    </row>
    <row r="115" spans="1:8" ht="18" hidden="1" customHeight="1" x14ac:dyDescent="0.25">
      <c r="A115" s="113" t="s">
        <v>666</v>
      </c>
      <c r="B115" s="113" t="s">
        <v>667</v>
      </c>
      <c r="C115" s="113" t="s">
        <v>667</v>
      </c>
      <c r="D115" s="113" t="s">
        <v>532</v>
      </c>
      <c r="E115" s="113" t="s">
        <v>533</v>
      </c>
      <c r="F115" s="113"/>
      <c r="G115" s="138" t="b">
        <v>0</v>
      </c>
      <c r="H115" s="138" t="s">
        <v>8518</v>
      </c>
    </row>
    <row r="116" spans="1:8" ht="18" hidden="1" customHeight="1" x14ac:dyDescent="0.25">
      <c r="A116" s="113" t="s">
        <v>668</v>
      </c>
      <c r="B116" s="113" t="s">
        <v>669</v>
      </c>
      <c r="C116" s="113" t="s">
        <v>670</v>
      </c>
      <c r="D116" s="113" t="s">
        <v>532</v>
      </c>
      <c r="E116" s="113" t="s">
        <v>533</v>
      </c>
      <c r="F116" s="113"/>
      <c r="G116" s="138" t="b">
        <v>0</v>
      </c>
      <c r="H116" s="138" t="s">
        <v>8518</v>
      </c>
    </row>
    <row r="117" spans="1:8" ht="18" hidden="1" customHeight="1" x14ac:dyDescent="0.25">
      <c r="A117" s="113" t="s">
        <v>671</v>
      </c>
      <c r="B117" s="113" t="s">
        <v>672</v>
      </c>
      <c r="C117" s="113" t="s">
        <v>673</v>
      </c>
      <c r="D117" s="113" t="s">
        <v>532</v>
      </c>
      <c r="E117" s="113" t="s">
        <v>533</v>
      </c>
      <c r="F117" s="113"/>
      <c r="G117" s="138" t="b">
        <v>0</v>
      </c>
      <c r="H117" s="138" t="s">
        <v>8518</v>
      </c>
    </row>
    <row r="118" spans="1:8" ht="18" hidden="1" customHeight="1" x14ac:dyDescent="0.25">
      <c r="A118" s="113" t="s">
        <v>674</v>
      </c>
      <c r="B118" s="113" t="s">
        <v>675</v>
      </c>
      <c r="C118" s="113" t="s">
        <v>676</v>
      </c>
      <c r="D118" s="113" t="s">
        <v>527</v>
      </c>
      <c r="E118" s="113" t="s">
        <v>533</v>
      </c>
      <c r="F118" s="113"/>
      <c r="G118" s="138" t="b">
        <v>0</v>
      </c>
      <c r="H118" s="138" t="s">
        <v>8518</v>
      </c>
    </row>
    <row r="119" spans="1:8" ht="18" hidden="1" customHeight="1" x14ac:dyDescent="0.25">
      <c r="A119" s="113" t="s">
        <v>677</v>
      </c>
      <c r="B119" s="113" t="s">
        <v>678</v>
      </c>
      <c r="C119" s="113" t="s">
        <v>679</v>
      </c>
      <c r="D119" s="113" t="s">
        <v>527</v>
      </c>
      <c r="E119" s="113" t="s">
        <v>533</v>
      </c>
      <c r="F119" s="113"/>
      <c r="G119" s="138" t="b">
        <v>0</v>
      </c>
      <c r="H119" s="138" t="s">
        <v>8518</v>
      </c>
    </row>
    <row r="120" spans="1:8" ht="18" hidden="1" customHeight="1" x14ac:dyDescent="0.25">
      <c r="A120" s="113" t="s">
        <v>680</v>
      </c>
      <c r="B120" s="113" t="s">
        <v>681</v>
      </c>
      <c r="C120" s="113" t="s">
        <v>682</v>
      </c>
      <c r="D120" s="113" t="s">
        <v>527</v>
      </c>
      <c r="E120" s="113" t="s">
        <v>533</v>
      </c>
      <c r="F120" s="113"/>
      <c r="G120" s="138" t="b">
        <v>0</v>
      </c>
      <c r="H120" s="138" t="s">
        <v>8518</v>
      </c>
    </row>
    <row r="121" spans="1:8" ht="18" hidden="1" customHeight="1" x14ac:dyDescent="0.25">
      <c r="A121" s="113" t="s">
        <v>683</v>
      </c>
      <c r="B121" s="113" t="s">
        <v>684</v>
      </c>
      <c r="C121" s="113" t="s">
        <v>684</v>
      </c>
      <c r="D121" s="113" t="s">
        <v>527</v>
      </c>
      <c r="E121" s="113" t="s">
        <v>533</v>
      </c>
      <c r="F121" s="113"/>
      <c r="G121" s="138" t="b">
        <v>0</v>
      </c>
      <c r="H121" s="138" t="s">
        <v>8518</v>
      </c>
    </row>
    <row r="122" spans="1:8" ht="18" hidden="1" customHeight="1" x14ac:dyDescent="0.25">
      <c r="A122" s="113" t="s">
        <v>685</v>
      </c>
      <c r="B122" s="113" t="s">
        <v>686</v>
      </c>
      <c r="C122" s="113" t="s">
        <v>687</v>
      </c>
      <c r="D122" s="113" t="s">
        <v>527</v>
      </c>
      <c r="E122" s="113" t="s">
        <v>533</v>
      </c>
      <c r="F122" s="113"/>
      <c r="G122" s="138" t="b">
        <v>0</v>
      </c>
      <c r="H122" s="138" t="s">
        <v>8518</v>
      </c>
    </row>
    <row r="123" spans="1:8" ht="18" hidden="1" customHeight="1" x14ac:dyDescent="0.25">
      <c r="A123" s="113" t="s">
        <v>688</v>
      </c>
      <c r="B123" s="113" t="s">
        <v>689</v>
      </c>
      <c r="C123" s="113" t="s">
        <v>690</v>
      </c>
      <c r="D123" s="113" t="s">
        <v>527</v>
      </c>
      <c r="E123" s="113" t="s">
        <v>533</v>
      </c>
      <c r="F123" s="113"/>
      <c r="G123" s="138" t="b">
        <v>0</v>
      </c>
      <c r="H123" s="138" t="s">
        <v>8518</v>
      </c>
    </row>
    <row r="124" spans="1:8" ht="18" hidden="1" customHeight="1" x14ac:dyDescent="0.25">
      <c r="A124" s="113" t="s">
        <v>691</v>
      </c>
      <c r="B124" s="113" t="s">
        <v>692</v>
      </c>
      <c r="C124" s="113" t="s">
        <v>693</v>
      </c>
      <c r="D124" s="113" t="s">
        <v>455</v>
      </c>
      <c r="E124" s="113" t="s">
        <v>694</v>
      </c>
      <c r="F124" s="113"/>
      <c r="G124" s="138" t="b">
        <v>0</v>
      </c>
      <c r="H124" s="138" t="s">
        <v>8518</v>
      </c>
    </row>
    <row r="125" spans="1:8" ht="18" hidden="1" customHeight="1" x14ac:dyDescent="0.25">
      <c r="A125" s="113" t="s">
        <v>695</v>
      </c>
      <c r="B125" s="113" t="s">
        <v>696</v>
      </c>
      <c r="C125" s="113" t="s">
        <v>697</v>
      </c>
      <c r="D125" s="113" t="s">
        <v>480</v>
      </c>
      <c r="E125" s="113" t="s">
        <v>698</v>
      </c>
      <c r="F125" s="113"/>
      <c r="G125" s="138" t="b">
        <v>0</v>
      </c>
      <c r="H125" s="138" t="s">
        <v>8518</v>
      </c>
    </row>
    <row r="126" spans="1:8" ht="18" hidden="1" customHeight="1" x14ac:dyDescent="0.25">
      <c r="A126" s="113" t="s">
        <v>699</v>
      </c>
      <c r="B126" s="113" t="s">
        <v>700</v>
      </c>
      <c r="C126" s="113" t="s">
        <v>701</v>
      </c>
      <c r="D126" s="113" t="s">
        <v>455</v>
      </c>
      <c r="E126" s="113" t="s">
        <v>702</v>
      </c>
      <c r="F126" s="113"/>
      <c r="G126" s="138" t="b">
        <v>0</v>
      </c>
      <c r="H126" s="138" t="s">
        <v>8518</v>
      </c>
    </row>
    <row r="127" spans="1:8" ht="18" customHeight="1" x14ac:dyDescent="0.25">
      <c r="A127" s="113" t="s">
        <v>703</v>
      </c>
      <c r="B127" s="113" t="s">
        <v>704</v>
      </c>
      <c r="C127" s="113" t="s">
        <v>705</v>
      </c>
      <c r="D127" s="113" t="s">
        <v>455</v>
      </c>
      <c r="E127" s="113" t="s">
        <v>706</v>
      </c>
      <c r="F127" s="113"/>
      <c r="G127" s="138" t="b">
        <v>0</v>
      </c>
      <c r="H127" s="138" t="s">
        <v>8518</v>
      </c>
    </row>
    <row r="128" spans="1:8" ht="18" hidden="1" customHeight="1" x14ac:dyDescent="0.25">
      <c r="A128" s="113" t="s">
        <v>707</v>
      </c>
      <c r="B128" s="113" t="s">
        <v>708</v>
      </c>
      <c r="C128" s="113" t="s">
        <v>709</v>
      </c>
      <c r="D128" s="113" t="s">
        <v>455</v>
      </c>
      <c r="E128" s="113" t="s">
        <v>710</v>
      </c>
      <c r="F128" s="113"/>
      <c r="G128" s="138" t="b">
        <v>0</v>
      </c>
      <c r="H128" s="138" t="s">
        <v>8518</v>
      </c>
    </row>
    <row r="129" spans="1:8" ht="18" hidden="1" customHeight="1" x14ac:dyDescent="0.25">
      <c r="A129" s="113" t="s">
        <v>711</v>
      </c>
      <c r="B129" s="113" t="s">
        <v>712</v>
      </c>
      <c r="C129" s="113" t="s">
        <v>713</v>
      </c>
      <c r="D129" s="113" t="s">
        <v>455</v>
      </c>
      <c r="E129" s="113" t="s">
        <v>714</v>
      </c>
      <c r="F129" s="113"/>
      <c r="G129" s="138" t="b">
        <v>0</v>
      </c>
      <c r="H129" s="138" t="s">
        <v>8518</v>
      </c>
    </row>
    <row r="130" spans="1:8" ht="18" hidden="1" customHeight="1" x14ac:dyDescent="0.25">
      <c r="A130" s="113" t="s">
        <v>8664</v>
      </c>
      <c r="B130" s="113" t="s">
        <v>3264</v>
      </c>
      <c r="C130" s="113" t="s">
        <v>8665</v>
      </c>
      <c r="D130" s="113"/>
      <c r="E130" s="113"/>
      <c r="F130" s="113"/>
      <c r="G130" s="138" t="b">
        <v>0</v>
      </c>
      <c r="H130" s="138" t="s">
        <v>8518</v>
      </c>
    </row>
    <row r="131" spans="1:8" ht="18" hidden="1" customHeight="1" x14ac:dyDescent="0.25">
      <c r="A131" s="113" t="s">
        <v>715</v>
      </c>
      <c r="B131" s="113" t="s">
        <v>716</v>
      </c>
      <c r="C131" s="113" t="s">
        <v>717</v>
      </c>
      <c r="D131" s="113" t="s">
        <v>480</v>
      </c>
      <c r="E131" s="113"/>
      <c r="F131" s="113"/>
      <c r="G131" s="138" t="b">
        <v>0</v>
      </c>
      <c r="H131" s="138" t="s">
        <v>8518</v>
      </c>
    </row>
    <row r="132" spans="1:8" ht="18" hidden="1" customHeight="1" x14ac:dyDescent="0.25">
      <c r="A132" s="113" t="s">
        <v>718</v>
      </c>
      <c r="B132" s="113" t="s">
        <v>719</v>
      </c>
      <c r="C132" s="113" t="s">
        <v>720</v>
      </c>
      <c r="D132" s="113" t="s">
        <v>455</v>
      </c>
      <c r="E132" s="113" t="s">
        <v>721</v>
      </c>
      <c r="F132" s="113"/>
      <c r="G132" s="138" t="b">
        <v>0</v>
      </c>
      <c r="H132" s="138" t="s">
        <v>8518</v>
      </c>
    </row>
    <row r="133" spans="1:8" ht="18" hidden="1" customHeight="1" x14ac:dyDescent="0.25">
      <c r="A133" s="113" t="s">
        <v>8666</v>
      </c>
      <c r="B133" s="113" t="s">
        <v>8667</v>
      </c>
      <c r="C133" s="113" t="s">
        <v>8668</v>
      </c>
      <c r="D133" s="113" t="s">
        <v>8669</v>
      </c>
      <c r="E133" s="113" t="s">
        <v>8670</v>
      </c>
      <c r="F133" s="113"/>
      <c r="G133" s="138" t="b">
        <v>0</v>
      </c>
      <c r="H133" s="138" t="s">
        <v>8518</v>
      </c>
    </row>
    <row r="134" spans="1:8" ht="18" hidden="1" customHeight="1" x14ac:dyDescent="0.25">
      <c r="A134" s="113" t="s">
        <v>8671</v>
      </c>
      <c r="B134" s="113" t="s">
        <v>8672</v>
      </c>
      <c r="C134" s="113" t="s">
        <v>8673</v>
      </c>
      <c r="D134" s="113" t="s">
        <v>8674</v>
      </c>
      <c r="E134" s="113" t="s">
        <v>8675</v>
      </c>
      <c r="F134" s="113"/>
      <c r="G134" s="138" t="b">
        <v>0</v>
      </c>
      <c r="H134" s="138" t="s">
        <v>8518</v>
      </c>
    </row>
    <row r="135" spans="1:8" ht="18" hidden="1" customHeight="1" x14ac:dyDescent="0.25">
      <c r="A135" s="113" t="s">
        <v>8676</v>
      </c>
      <c r="B135" s="113" t="s">
        <v>8677</v>
      </c>
      <c r="C135" s="113" t="s">
        <v>8678</v>
      </c>
      <c r="D135" s="113" t="s">
        <v>8669</v>
      </c>
      <c r="E135" s="113" t="s">
        <v>8679</v>
      </c>
      <c r="F135" s="113"/>
      <c r="G135" s="138" t="b">
        <v>0</v>
      </c>
      <c r="H135" s="138" t="s">
        <v>8518</v>
      </c>
    </row>
    <row r="136" spans="1:8" ht="18" hidden="1" customHeight="1" x14ac:dyDescent="0.25">
      <c r="A136" s="113" t="s">
        <v>8680</v>
      </c>
      <c r="B136" s="113" t="s">
        <v>8681</v>
      </c>
      <c r="C136" s="113" t="s">
        <v>8682</v>
      </c>
      <c r="D136" s="113" t="s">
        <v>8669</v>
      </c>
      <c r="E136" s="113" t="s">
        <v>8683</v>
      </c>
      <c r="F136" s="113"/>
      <c r="G136" s="138" t="b">
        <v>0</v>
      </c>
      <c r="H136" s="138" t="s">
        <v>8518</v>
      </c>
    </row>
    <row r="137" spans="1:8" ht="18" hidden="1" customHeight="1" x14ac:dyDescent="0.25">
      <c r="A137" s="113" t="s">
        <v>8684</v>
      </c>
      <c r="B137" s="113" t="s">
        <v>8685</v>
      </c>
      <c r="C137" s="113" t="s">
        <v>8686</v>
      </c>
      <c r="D137" s="113" t="s">
        <v>8674</v>
      </c>
      <c r="E137" s="113" t="s">
        <v>8687</v>
      </c>
      <c r="F137" s="113"/>
      <c r="G137" s="138" t="b">
        <v>0</v>
      </c>
      <c r="H137" s="138" t="s">
        <v>8518</v>
      </c>
    </row>
    <row r="138" spans="1:8" ht="18" hidden="1" customHeight="1" x14ac:dyDescent="0.25">
      <c r="A138" s="113" t="s">
        <v>8688</v>
      </c>
      <c r="B138" s="113" t="s">
        <v>8689</v>
      </c>
      <c r="C138" s="113" t="s">
        <v>8690</v>
      </c>
      <c r="D138" s="113" t="s">
        <v>8669</v>
      </c>
      <c r="E138" s="113" t="s">
        <v>8691</v>
      </c>
      <c r="F138" s="113"/>
      <c r="G138" s="138" t="b">
        <v>0</v>
      </c>
      <c r="H138" s="138" t="s">
        <v>8518</v>
      </c>
    </row>
    <row r="139" spans="1:8" ht="18" hidden="1" customHeight="1" x14ac:dyDescent="0.25">
      <c r="A139" s="113" t="s">
        <v>8692</v>
      </c>
      <c r="B139" s="113" t="s">
        <v>8693</v>
      </c>
      <c r="C139" s="113" t="s">
        <v>8694</v>
      </c>
      <c r="D139" s="113" t="s">
        <v>8674</v>
      </c>
      <c r="E139" s="113" t="s">
        <v>8695</v>
      </c>
      <c r="F139" s="113"/>
      <c r="G139" s="138" t="b">
        <v>0</v>
      </c>
      <c r="H139" s="138" t="s">
        <v>8518</v>
      </c>
    </row>
    <row r="140" spans="1:8" ht="18" hidden="1" customHeight="1" x14ac:dyDescent="0.25">
      <c r="A140" s="113" t="s">
        <v>8696</v>
      </c>
      <c r="B140" s="113" t="s">
        <v>8697</v>
      </c>
      <c r="C140" s="113" t="s">
        <v>8698</v>
      </c>
      <c r="D140" s="113" t="s">
        <v>8669</v>
      </c>
      <c r="E140" s="113" t="s">
        <v>8699</v>
      </c>
      <c r="F140" s="113"/>
      <c r="G140" s="138" t="b">
        <v>0</v>
      </c>
      <c r="H140" s="138" t="s">
        <v>8518</v>
      </c>
    </row>
    <row r="141" spans="1:8" ht="18" hidden="1" customHeight="1" x14ac:dyDescent="0.25">
      <c r="A141" s="113" t="s">
        <v>8700</v>
      </c>
      <c r="B141" s="113" t="s">
        <v>8701</v>
      </c>
      <c r="C141" s="113" t="s">
        <v>8702</v>
      </c>
      <c r="D141" s="113" t="s">
        <v>8669</v>
      </c>
      <c r="E141" s="113" t="s">
        <v>8703</v>
      </c>
      <c r="F141" s="113"/>
      <c r="G141" s="138" t="b">
        <v>0</v>
      </c>
      <c r="H141" s="138" t="s">
        <v>8518</v>
      </c>
    </row>
    <row r="142" spans="1:8" ht="18" hidden="1" customHeight="1" x14ac:dyDescent="0.25">
      <c r="A142" s="113" t="s">
        <v>8704</v>
      </c>
      <c r="B142" s="113" t="s">
        <v>8705</v>
      </c>
      <c r="C142" s="113" t="s">
        <v>8706</v>
      </c>
      <c r="D142" s="113" t="s">
        <v>8669</v>
      </c>
      <c r="E142" s="113"/>
      <c r="F142" s="113" t="s">
        <v>8707</v>
      </c>
      <c r="G142" s="138" t="b">
        <v>0</v>
      </c>
      <c r="H142" s="138" t="s">
        <v>8518</v>
      </c>
    </row>
    <row r="143" spans="1:8" ht="18" hidden="1" customHeight="1" x14ac:dyDescent="0.25">
      <c r="A143" s="113" t="s">
        <v>8708</v>
      </c>
      <c r="B143" s="113" t="s">
        <v>8709</v>
      </c>
      <c r="C143" s="113" t="s">
        <v>8710</v>
      </c>
      <c r="D143" s="113" t="s">
        <v>8669</v>
      </c>
      <c r="E143" s="113"/>
      <c r="F143" s="113" t="s">
        <v>8711</v>
      </c>
      <c r="G143" s="138" t="b">
        <v>0</v>
      </c>
      <c r="H143" s="138" t="s">
        <v>8518</v>
      </c>
    </row>
    <row r="144" spans="1:8" ht="18" hidden="1" customHeight="1" x14ac:dyDescent="0.25">
      <c r="A144" s="113" t="s">
        <v>8712</v>
      </c>
      <c r="B144" s="113" t="s">
        <v>8713</v>
      </c>
      <c r="C144" s="113" t="s">
        <v>8714</v>
      </c>
      <c r="D144" s="113" t="s">
        <v>8669</v>
      </c>
      <c r="E144" s="113"/>
      <c r="F144" s="113" t="s">
        <v>8715</v>
      </c>
      <c r="G144" s="138" t="b">
        <v>0</v>
      </c>
      <c r="H144" s="138" t="s">
        <v>8518</v>
      </c>
    </row>
    <row r="145" spans="1:8" ht="18" hidden="1" customHeight="1" x14ac:dyDescent="0.25">
      <c r="A145" s="113" t="s">
        <v>8716</v>
      </c>
      <c r="B145" s="113" t="s">
        <v>8717</v>
      </c>
      <c r="C145" s="113" t="s">
        <v>8718</v>
      </c>
      <c r="D145" s="113" t="s">
        <v>8669</v>
      </c>
      <c r="E145" s="113"/>
      <c r="F145" s="113" t="s">
        <v>8719</v>
      </c>
      <c r="G145" s="138" t="b">
        <v>0</v>
      </c>
      <c r="H145" s="138" t="s">
        <v>8518</v>
      </c>
    </row>
    <row r="146" spans="1:8" ht="18" hidden="1" customHeight="1" x14ac:dyDescent="0.25">
      <c r="A146" s="113" t="s">
        <v>8720</v>
      </c>
      <c r="B146" s="113" t="s">
        <v>8721</v>
      </c>
      <c r="C146" s="113" t="s">
        <v>8722</v>
      </c>
      <c r="D146" s="113" t="s">
        <v>8669</v>
      </c>
      <c r="E146" s="113"/>
      <c r="F146" s="113" t="s">
        <v>8723</v>
      </c>
      <c r="G146" s="138" t="b">
        <v>0</v>
      </c>
      <c r="H146" s="138" t="s">
        <v>8518</v>
      </c>
    </row>
    <row r="147" spans="1:8" ht="18" hidden="1" customHeight="1" x14ac:dyDescent="0.25">
      <c r="A147" s="113" t="s">
        <v>8724</v>
      </c>
      <c r="B147" s="113" t="s">
        <v>8725</v>
      </c>
      <c r="C147" s="113" t="s">
        <v>8726</v>
      </c>
      <c r="D147" s="113" t="s">
        <v>8669</v>
      </c>
      <c r="E147" s="113"/>
      <c r="F147" s="113" t="s">
        <v>8723</v>
      </c>
      <c r="G147" s="138" t="b">
        <v>0</v>
      </c>
      <c r="H147" s="138" t="s">
        <v>8518</v>
      </c>
    </row>
    <row r="148" spans="1:8" ht="18" hidden="1" customHeight="1" x14ac:dyDescent="0.25">
      <c r="A148" s="113" t="s">
        <v>8727</v>
      </c>
      <c r="B148" s="113" t="s">
        <v>8728</v>
      </c>
      <c r="C148" s="113" t="s">
        <v>8729</v>
      </c>
      <c r="D148" s="113" t="s">
        <v>8669</v>
      </c>
      <c r="E148" s="113"/>
      <c r="F148" s="113" t="s">
        <v>8723</v>
      </c>
      <c r="G148" s="138" t="b">
        <v>0</v>
      </c>
      <c r="H148" s="138" t="s">
        <v>8518</v>
      </c>
    </row>
    <row r="149" spans="1:8" ht="18" hidden="1" customHeight="1" x14ac:dyDescent="0.25">
      <c r="A149" s="113" t="s">
        <v>8730</v>
      </c>
      <c r="B149" s="113" t="s">
        <v>8731</v>
      </c>
      <c r="C149" s="113" t="s">
        <v>8732</v>
      </c>
      <c r="D149" s="113" t="s">
        <v>8669</v>
      </c>
      <c r="E149" s="113"/>
      <c r="F149" s="113"/>
      <c r="G149" s="138" t="b">
        <v>0</v>
      </c>
      <c r="H149" s="138" t="s">
        <v>8518</v>
      </c>
    </row>
    <row r="150" spans="1:8" ht="18" hidden="1" customHeight="1" x14ac:dyDescent="0.25">
      <c r="A150" s="113" t="s">
        <v>8733</v>
      </c>
      <c r="B150" s="113" t="s">
        <v>8734</v>
      </c>
      <c r="C150" s="113" t="s">
        <v>8735</v>
      </c>
      <c r="D150" s="113" t="s">
        <v>8669</v>
      </c>
      <c r="E150" s="113"/>
      <c r="F150" s="113"/>
      <c r="G150" s="138" t="b">
        <v>0</v>
      </c>
      <c r="H150" s="138" t="s">
        <v>8518</v>
      </c>
    </row>
    <row r="151" spans="1:8" ht="18" hidden="1" customHeight="1" x14ac:dyDescent="0.25">
      <c r="A151" s="113" t="s">
        <v>8736</v>
      </c>
      <c r="B151" s="113" t="s">
        <v>8737</v>
      </c>
      <c r="C151" s="113" t="s">
        <v>8738</v>
      </c>
      <c r="D151" s="113" t="s">
        <v>8669</v>
      </c>
      <c r="E151" s="113"/>
      <c r="F151" s="113"/>
      <c r="G151" s="138" t="b">
        <v>0</v>
      </c>
      <c r="H151" s="138" t="s">
        <v>8518</v>
      </c>
    </row>
    <row r="152" spans="1:8" ht="18" hidden="1" customHeight="1" x14ac:dyDescent="0.25">
      <c r="A152" s="113" t="s">
        <v>8739</v>
      </c>
      <c r="B152" s="113" t="s">
        <v>8740</v>
      </c>
      <c r="C152" s="113" t="s">
        <v>8741</v>
      </c>
      <c r="D152" s="113" t="s">
        <v>8669</v>
      </c>
      <c r="E152" s="113"/>
      <c r="F152" s="113"/>
      <c r="G152" s="138" t="b">
        <v>0</v>
      </c>
      <c r="H152" s="138" t="s">
        <v>8518</v>
      </c>
    </row>
    <row r="153" spans="1:8" ht="18" hidden="1" customHeight="1" x14ac:dyDescent="0.25">
      <c r="A153" s="113" t="s">
        <v>8742</v>
      </c>
      <c r="B153" s="113" t="s">
        <v>8743</v>
      </c>
      <c r="C153" s="113" t="s">
        <v>8744</v>
      </c>
      <c r="D153" s="113" t="s">
        <v>8669</v>
      </c>
      <c r="E153" s="113"/>
      <c r="F153" s="113"/>
      <c r="G153" s="138" t="b">
        <v>0</v>
      </c>
      <c r="H153" s="138" t="s">
        <v>8518</v>
      </c>
    </row>
    <row r="154" spans="1:8" ht="18" hidden="1" customHeight="1" x14ac:dyDescent="0.25">
      <c r="A154" s="113" t="s">
        <v>8745</v>
      </c>
      <c r="B154" s="113" t="s">
        <v>8746</v>
      </c>
      <c r="C154" s="113" t="s">
        <v>8747</v>
      </c>
      <c r="D154" s="113" t="s">
        <v>8669</v>
      </c>
      <c r="E154" s="113"/>
      <c r="F154" s="113"/>
      <c r="G154" s="138" t="b">
        <v>0</v>
      </c>
      <c r="H154" s="138" t="s">
        <v>8518</v>
      </c>
    </row>
    <row r="155" spans="1:8" ht="18" hidden="1" customHeight="1" x14ac:dyDescent="0.25">
      <c r="A155" s="113" t="s">
        <v>8748</v>
      </c>
      <c r="B155" s="113" t="s">
        <v>8749</v>
      </c>
      <c r="C155" s="113" t="s">
        <v>8750</v>
      </c>
      <c r="D155" s="113" t="s">
        <v>8669</v>
      </c>
      <c r="E155" s="113"/>
      <c r="F155" s="113"/>
      <c r="G155" s="138" t="b">
        <v>0</v>
      </c>
      <c r="H155" s="138" t="s">
        <v>8518</v>
      </c>
    </row>
    <row r="156" spans="1:8" ht="18" hidden="1" customHeight="1" x14ac:dyDescent="0.25">
      <c r="A156" s="113" t="s">
        <v>8751</v>
      </c>
      <c r="B156" s="113" t="s">
        <v>8752</v>
      </c>
      <c r="C156" s="113" t="s">
        <v>8753</v>
      </c>
      <c r="D156" s="113" t="s">
        <v>8669</v>
      </c>
      <c r="E156" s="113"/>
      <c r="F156" s="113"/>
      <c r="G156" s="138" t="b">
        <v>0</v>
      </c>
      <c r="H156" s="138" t="s">
        <v>8518</v>
      </c>
    </row>
    <row r="157" spans="1:8" ht="18" hidden="1" customHeight="1" x14ac:dyDescent="0.25">
      <c r="A157" s="113" t="s">
        <v>8754</v>
      </c>
      <c r="B157" s="113" t="s">
        <v>8755</v>
      </c>
      <c r="C157" s="113" t="s">
        <v>8756</v>
      </c>
      <c r="D157" s="113" t="s">
        <v>8669</v>
      </c>
      <c r="E157" s="113"/>
      <c r="F157" s="113"/>
      <c r="G157" s="138" t="b">
        <v>0</v>
      </c>
      <c r="H157" s="138" t="s">
        <v>8518</v>
      </c>
    </row>
    <row r="158" spans="1:8" ht="18" hidden="1" customHeight="1" x14ac:dyDescent="0.25">
      <c r="A158" s="113" t="s">
        <v>8757</v>
      </c>
      <c r="B158" s="113" t="s">
        <v>8758</v>
      </c>
      <c r="C158" s="113" t="s">
        <v>8759</v>
      </c>
      <c r="D158" s="113" t="s">
        <v>8669</v>
      </c>
      <c r="E158" s="113"/>
      <c r="F158" s="113"/>
      <c r="G158" s="138" t="b">
        <v>0</v>
      </c>
      <c r="H158" s="138" t="s">
        <v>8518</v>
      </c>
    </row>
    <row r="159" spans="1:8" ht="18" hidden="1" customHeight="1" x14ac:dyDescent="0.25">
      <c r="A159" s="113" t="s">
        <v>8760</v>
      </c>
      <c r="B159" s="113" t="s">
        <v>8761</v>
      </c>
      <c r="C159" s="113" t="s">
        <v>8762</v>
      </c>
      <c r="D159" s="113" t="s">
        <v>8669</v>
      </c>
      <c r="E159" s="113"/>
      <c r="F159" s="113"/>
      <c r="G159" s="138" t="b">
        <v>0</v>
      </c>
      <c r="H159" s="138" t="s">
        <v>8518</v>
      </c>
    </row>
    <row r="160" spans="1:8" ht="18" hidden="1" customHeight="1" x14ac:dyDescent="0.25">
      <c r="A160" s="113" t="s">
        <v>8763</v>
      </c>
      <c r="B160" s="113" t="s">
        <v>8764</v>
      </c>
      <c r="C160" s="113" t="s">
        <v>8765</v>
      </c>
      <c r="D160" s="113" t="s">
        <v>8669</v>
      </c>
      <c r="E160" s="113"/>
      <c r="F160" s="113"/>
      <c r="G160" s="138" t="b">
        <v>0</v>
      </c>
      <c r="H160" s="138" t="s">
        <v>8518</v>
      </c>
    </row>
    <row r="161" spans="1:8" ht="18" hidden="1" customHeight="1" x14ac:dyDescent="0.25">
      <c r="A161" s="113" t="s">
        <v>8766</v>
      </c>
      <c r="B161" s="113" t="s">
        <v>8767</v>
      </c>
      <c r="C161" s="113" t="s">
        <v>8768</v>
      </c>
      <c r="D161" s="113" t="s">
        <v>8669</v>
      </c>
      <c r="E161" s="113"/>
      <c r="F161" s="113"/>
      <c r="G161" s="138" t="b">
        <v>0</v>
      </c>
      <c r="H161" s="138" t="s">
        <v>8518</v>
      </c>
    </row>
    <row r="162" spans="1:8" ht="18" hidden="1" customHeight="1" x14ac:dyDescent="0.25">
      <c r="A162" s="113" t="s">
        <v>8769</v>
      </c>
      <c r="B162" s="113" t="s">
        <v>8770</v>
      </c>
      <c r="C162" s="113" t="s">
        <v>8771</v>
      </c>
      <c r="D162" s="113" t="s">
        <v>8669</v>
      </c>
      <c r="E162" s="113"/>
      <c r="F162" s="113"/>
      <c r="G162" s="138" t="b">
        <v>0</v>
      </c>
      <c r="H162" s="138" t="s">
        <v>8518</v>
      </c>
    </row>
    <row r="163" spans="1:8" ht="18" hidden="1" customHeight="1" x14ac:dyDescent="0.25">
      <c r="A163" s="113" t="s">
        <v>8772</v>
      </c>
      <c r="B163" s="113" t="s">
        <v>8773</v>
      </c>
      <c r="C163" s="113" t="s">
        <v>8774</v>
      </c>
      <c r="D163" s="113" t="s">
        <v>8669</v>
      </c>
      <c r="E163" s="113"/>
      <c r="F163" s="113"/>
      <c r="G163" s="138" t="b">
        <v>0</v>
      </c>
      <c r="H163" s="138" t="s">
        <v>8518</v>
      </c>
    </row>
    <row r="164" spans="1:8" ht="18" hidden="1" customHeight="1" x14ac:dyDescent="0.25">
      <c r="A164" s="113" t="s">
        <v>8775</v>
      </c>
      <c r="B164" s="113" t="s">
        <v>8776</v>
      </c>
      <c r="C164" s="113" t="s">
        <v>8777</v>
      </c>
      <c r="D164" s="113" t="s">
        <v>8669</v>
      </c>
      <c r="E164" s="113"/>
      <c r="F164" s="113"/>
      <c r="G164" s="138" t="b">
        <v>0</v>
      </c>
      <c r="H164" s="138" t="s">
        <v>8518</v>
      </c>
    </row>
    <row r="165" spans="1:8" ht="18" hidden="1" customHeight="1" x14ac:dyDescent="0.25">
      <c r="A165" s="113" t="s">
        <v>8778</v>
      </c>
      <c r="B165" s="113" t="s">
        <v>8779</v>
      </c>
      <c r="C165" s="113" t="s">
        <v>8780</v>
      </c>
      <c r="D165" s="113" t="s">
        <v>8669</v>
      </c>
      <c r="E165" s="113"/>
      <c r="F165" s="113"/>
      <c r="G165" s="138" t="b">
        <v>0</v>
      </c>
      <c r="H165" s="138" t="s">
        <v>8518</v>
      </c>
    </row>
    <row r="166" spans="1:8" ht="18" hidden="1" customHeight="1" x14ac:dyDescent="0.25">
      <c r="A166" s="113" t="s">
        <v>8781</v>
      </c>
      <c r="B166" s="113" t="s">
        <v>8782</v>
      </c>
      <c r="C166" s="113" t="s">
        <v>8783</v>
      </c>
      <c r="D166" s="113" t="s">
        <v>8674</v>
      </c>
      <c r="E166" s="113"/>
      <c r="F166" s="113" t="s">
        <v>8784</v>
      </c>
      <c r="G166" s="138" t="b">
        <v>0</v>
      </c>
      <c r="H166" s="138" t="s">
        <v>8518</v>
      </c>
    </row>
    <row r="167" spans="1:8" ht="18" hidden="1" customHeight="1" x14ac:dyDescent="0.25">
      <c r="A167" s="113" t="s">
        <v>8785</v>
      </c>
      <c r="B167" s="113" t="s">
        <v>8786</v>
      </c>
      <c r="C167" s="113" t="s">
        <v>8787</v>
      </c>
      <c r="D167" s="113" t="s">
        <v>8674</v>
      </c>
      <c r="E167" s="113"/>
      <c r="F167" s="113" t="s">
        <v>8788</v>
      </c>
      <c r="G167" s="138" t="b">
        <v>0</v>
      </c>
      <c r="H167" s="138" t="s">
        <v>8518</v>
      </c>
    </row>
    <row r="168" spans="1:8" ht="18" hidden="1" customHeight="1" x14ac:dyDescent="0.25">
      <c r="A168" s="113" t="s">
        <v>8789</v>
      </c>
      <c r="B168" s="113" t="s">
        <v>8790</v>
      </c>
      <c r="C168" s="113" t="s">
        <v>8791</v>
      </c>
      <c r="D168" s="113" t="s">
        <v>8674</v>
      </c>
      <c r="E168" s="113"/>
      <c r="F168" s="113"/>
      <c r="G168" s="138" t="b">
        <v>0</v>
      </c>
      <c r="H168" s="138" t="s">
        <v>8518</v>
      </c>
    </row>
    <row r="169" spans="1:8" ht="18" hidden="1" customHeight="1" x14ac:dyDescent="0.25">
      <c r="A169" s="113" t="s">
        <v>8792</v>
      </c>
      <c r="B169" s="113" t="s">
        <v>8793</v>
      </c>
      <c r="C169" s="113" t="s">
        <v>8794</v>
      </c>
      <c r="D169" s="113" t="s">
        <v>8674</v>
      </c>
      <c r="E169" s="113"/>
      <c r="F169" s="113"/>
      <c r="G169" s="138" t="b">
        <v>0</v>
      </c>
      <c r="H169" s="138" t="s">
        <v>8518</v>
      </c>
    </row>
    <row r="170" spans="1:8" ht="18" hidden="1" customHeight="1" x14ac:dyDescent="0.25">
      <c r="A170" s="113" t="s">
        <v>8795</v>
      </c>
      <c r="B170" s="113" t="s">
        <v>8796</v>
      </c>
      <c r="C170" s="113" t="s">
        <v>8797</v>
      </c>
      <c r="D170" s="113" t="s">
        <v>8674</v>
      </c>
      <c r="E170" s="113"/>
      <c r="F170" s="113"/>
      <c r="G170" s="138" t="b">
        <v>0</v>
      </c>
      <c r="H170" s="138" t="s">
        <v>8518</v>
      </c>
    </row>
    <row r="171" spans="1:8" ht="18" hidden="1" customHeight="1" x14ac:dyDescent="0.25">
      <c r="A171" s="113" t="s">
        <v>8798</v>
      </c>
      <c r="B171" s="113" t="s">
        <v>8799</v>
      </c>
      <c r="C171" s="113" t="s">
        <v>8800</v>
      </c>
      <c r="D171" s="113" t="s">
        <v>8674</v>
      </c>
      <c r="E171" s="113"/>
      <c r="F171" s="113"/>
      <c r="G171" s="138" t="b">
        <v>0</v>
      </c>
      <c r="H171" s="138" t="s">
        <v>8518</v>
      </c>
    </row>
    <row r="172" spans="1:8" ht="18" hidden="1" customHeight="1" x14ac:dyDescent="0.25">
      <c r="A172" s="113" t="s">
        <v>8801</v>
      </c>
      <c r="B172" s="113" t="s">
        <v>8802</v>
      </c>
      <c r="C172" s="113" t="s">
        <v>8803</v>
      </c>
      <c r="D172" s="113" t="s">
        <v>8674</v>
      </c>
      <c r="E172" s="113"/>
      <c r="F172" s="113"/>
      <c r="G172" s="138" t="b">
        <v>0</v>
      </c>
      <c r="H172" s="138" t="s">
        <v>8518</v>
      </c>
    </row>
    <row r="173" spans="1:8" ht="18" hidden="1" customHeight="1" x14ac:dyDescent="0.25">
      <c r="A173" s="113" t="s">
        <v>8804</v>
      </c>
      <c r="B173" s="113" t="s">
        <v>8805</v>
      </c>
      <c r="C173" s="113" t="s">
        <v>8806</v>
      </c>
      <c r="D173" s="113" t="s">
        <v>8674</v>
      </c>
      <c r="E173" s="113"/>
      <c r="F173" s="113"/>
      <c r="G173" s="138" t="b">
        <v>0</v>
      </c>
      <c r="H173" s="138" t="s">
        <v>8518</v>
      </c>
    </row>
    <row r="174" spans="1:8" ht="18" hidden="1" customHeight="1" x14ac:dyDescent="0.25">
      <c r="A174" s="113" t="s">
        <v>8807</v>
      </c>
      <c r="B174" s="113" t="s">
        <v>8808</v>
      </c>
      <c r="C174" s="113" t="s">
        <v>8809</v>
      </c>
      <c r="D174" s="113" t="s">
        <v>8674</v>
      </c>
      <c r="E174" s="113"/>
      <c r="F174" s="113"/>
      <c r="G174" s="138" t="b">
        <v>0</v>
      </c>
      <c r="H174" s="138" t="s">
        <v>8518</v>
      </c>
    </row>
    <row r="175" spans="1:8" ht="18" hidden="1" customHeight="1" x14ac:dyDescent="0.25">
      <c r="A175" s="113" t="s">
        <v>8810</v>
      </c>
      <c r="B175" s="113" t="s">
        <v>8811</v>
      </c>
      <c r="C175" s="113" t="s">
        <v>8812</v>
      </c>
      <c r="D175" s="113" t="s">
        <v>8674</v>
      </c>
      <c r="E175" s="113"/>
      <c r="F175" s="113"/>
      <c r="G175" s="138" t="b">
        <v>0</v>
      </c>
      <c r="H175" s="138" t="s">
        <v>8518</v>
      </c>
    </row>
    <row r="176" spans="1:8" ht="18" hidden="1" customHeight="1" x14ac:dyDescent="0.25">
      <c r="A176" s="113" t="s">
        <v>8813</v>
      </c>
      <c r="B176" s="113" t="s">
        <v>8814</v>
      </c>
      <c r="C176" s="113" t="s">
        <v>8815</v>
      </c>
      <c r="D176" s="113" t="s">
        <v>8674</v>
      </c>
      <c r="E176" s="113"/>
      <c r="F176" s="113"/>
      <c r="G176" s="138" t="b">
        <v>0</v>
      </c>
      <c r="H176" s="138" t="s">
        <v>8518</v>
      </c>
    </row>
    <row r="177" spans="1:8" ht="18" hidden="1" customHeight="1" x14ac:dyDescent="0.25">
      <c r="A177" s="113" t="s">
        <v>8816</v>
      </c>
      <c r="B177" s="113" t="s">
        <v>8817</v>
      </c>
      <c r="C177" s="113" t="s">
        <v>8818</v>
      </c>
      <c r="D177" s="113" t="s">
        <v>8674</v>
      </c>
      <c r="E177" s="113"/>
      <c r="F177" s="113"/>
      <c r="G177" s="138" t="b">
        <v>0</v>
      </c>
      <c r="H177" s="138" t="s">
        <v>8518</v>
      </c>
    </row>
    <row r="178" spans="1:8" ht="18" hidden="1" customHeight="1" x14ac:dyDescent="0.25">
      <c r="A178" s="113" t="s">
        <v>8819</v>
      </c>
      <c r="B178" s="113" t="s">
        <v>8820</v>
      </c>
      <c r="C178" s="113" t="s">
        <v>8821</v>
      </c>
      <c r="D178" s="113" t="s">
        <v>8674</v>
      </c>
      <c r="E178" s="113"/>
      <c r="F178" s="113"/>
      <c r="G178" s="138" t="b">
        <v>0</v>
      </c>
      <c r="H178" s="138" t="s">
        <v>8518</v>
      </c>
    </row>
    <row r="179" spans="1:8" ht="18" hidden="1" customHeight="1" x14ac:dyDescent="0.25">
      <c r="A179" s="113" t="s">
        <v>8822</v>
      </c>
      <c r="B179" s="113" t="s">
        <v>8823</v>
      </c>
      <c r="C179" s="113" t="s">
        <v>8824</v>
      </c>
      <c r="D179" s="113" t="s">
        <v>8674</v>
      </c>
      <c r="E179" s="113"/>
      <c r="F179" s="113"/>
      <c r="G179" s="138" t="b">
        <v>0</v>
      </c>
      <c r="H179" s="138" t="s">
        <v>8518</v>
      </c>
    </row>
    <row r="180" spans="1:8" ht="18" hidden="1" customHeight="1" x14ac:dyDescent="0.25">
      <c r="A180" s="113" t="s">
        <v>8825</v>
      </c>
      <c r="B180" s="113" t="s">
        <v>8826</v>
      </c>
      <c r="C180" s="113" t="s">
        <v>8827</v>
      </c>
      <c r="D180" s="113" t="s">
        <v>8674</v>
      </c>
      <c r="E180" s="113"/>
      <c r="F180" s="113"/>
      <c r="G180" s="138" t="b">
        <v>0</v>
      </c>
      <c r="H180" s="138" t="s">
        <v>8518</v>
      </c>
    </row>
    <row r="181" spans="1:8" ht="18" hidden="1" customHeight="1" x14ac:dyDescent="0.25">
      <c r="A181" s="113" t="s">
        <v>8828</v>
      </c>
      <c r="B181" s="113" t="s">
        <v>8829</v>
      </c>
      <c r="C181" s="113" t="s">
        <v>8830</v>
      </c>
      <c r="D181" s="113" t="s">
        <v>8674</v>
      </c>
      <c r="E181" s="113"/>
      <c r="F181" s="113"/>
      <c r="G181" s="138" t="b">
        <v>0</v>
      </c>
      <c r="H181" s="138" t="s">
        <v>8518</v>
      </c>
    </row>
    <row r="182" spans="1:8" ht="18" hidden="1" customHeight="1" x14ac:dyDescent="0.25">
      <c r="A182" s="113" t="s">
        <v>8831</v>
      </c>
      <c r="B182" s="113" t="s">
        <v>8832</v>
      </c>
      <c r="C182" s="113" t="s">
        <v>8833</v>
      </c>
      <c r="D182" s="113" t="s">
        <v>8674</v>
      </c>
      <c r="E182" s="113"/>
      <c r="F182" s="113"/>
      <c r="G182" s="138" t="b">
        <v>0</v>
      </c>
      <c r="H182" s="138" t="s">
        <v>8518</v>
      </c>
    </row>
    <row r="183" spans="1:8" ht="18" hidden="1" customHeight="1" x14ac:dyDescent="0.25">
      <c r="A183" s="113" t="s">
        <v>8834</v>
      </c>
      <c r="B183" s="113" t="s">
        <v>8835</v>
      </c>
      <c r="C183" s="113" t="s">
        <v>8836</v>
      </c>
      <c r="D183" s="113" t="s">
        <v>8674</v>
      </c>
      <c r="E183" s="113"/>
      <c r="F183" s="113"/>
      <c r="G183" s="138" t="b">
        <v>0</v>
      </c>
      <c r="H183" s="138" t="s">
        <v>8518</v>
      </c>
    </row>
    <row r="184" spans="1:8" ht="18" hidden="1" customHeight="1" x14ac:dyDescent="0.25">
      <c r="A184" s="113" t="s">
        <v>8837</v>
      </c>
      <c r="B184" s="113" t="s">
        <v>8838</v>
      </c>
      <c r="C184" s="113" t="s">
        <v>8839</v>
      </c>
      <c r="D184" s="113" t="s">
        <v>8674</v>
      </c>
      <c r="E184" s="113"/>
      <c r="F184" s="113"/>
      <c r="G184" s="138" t="b">
        <v>0</v>
      </c>
      <c r="H184" s="138" t="s">
        <v>8518</v>
      </c>
    </row>
    <row r="185" spans="1:8" ht="18" hidden="1" customHeight="1" x14ac:dyDescent="0.25">
      <c r="A185" s="113" t="s">
        <v>8840</v>
      </c>
      <c r="B185" s="113" t="s">
        <v>8841</v>
      </c>
      <c r="C185" s="113" t="s">
        <v>8842</v>
      </c>
      <c r="D185" s="113" t="s">
        <v>8674</v>
      </c>
      <c r="E185" s="113"/>
      <c r="F185" s="113"/>
      <c r="G185" s="138" t="b">
        <v>0</v>
      </c>
      <c r="H185" s="138" t="s">
        <v>8518</v>
      </c>
    </row>
    <row r="186" spans="1:8" ht="18" hidden="1" customHeight="1" x14ac:dyDescent="0.25">
      <c r="A186" s="113" t="s">
        <v>8843</v>
      </c>
      <c r="B186" s="113" t="s">
        <v>8844</v>
      </c>
      <c r="C186" s="113" t="s">
        <v>8845</v>
      </c>
      <c r="D186" s="113" t="s">
        <v>8674</v>
      </c>
      <c r="E186" s="113"/>
      <c r="F186" s="113"/>
      <c r="G186" s="138" t="b">
        <v>0</v>
      </c>
      <c r="H186" s="138" t="s">
        <v>8518</v>
      </c>
    </row>
    <row r="187" spans="1:8" ht="18" hidden="1" customHeight="1" x14ac:dyDescent="0.25">
      <c r="A187" s="113" t="s">
        <v>8846</v>
      </c>
      <c r="B187" s="113" t="s">
        <v>8847</v>
      </c>
      <c r="C187" s="113" t="s">
        <v>8848</v>
      </c>
      <c r="D187" s="113" t="s">
        <v>8674</v>
      </c>
      <c r="E187" s="113"/>
      <c r="F187" s="113"/>
      <c r="G187" s="138" t="b">
        <v>0</v>
      </c>
      <c r="H187" s="138" t="s">
        <v>8518</v>
      </c>
    </row>
    <row r="188" spans="1:8" ht="18" hidden="1" customHeight="1" x14ac:dyDescent="0.25">
      <c r="A188" s="113" t="s">
        <v>8849</v>
      </c>
      <c r="B188" s="113" t="s">
        <v>8850</v>
      </c>
      <c r="C188" s="113" t="s">
        <v>8851</v>
      </c>
      <c r="D188" s="113" t="s">
        <v>8674</v>
      </c>
      <c r="E188" s="113"/>
      <c r="F188" s="113"/>
      <c r="G188" s="138" t="b">
        <v>0</v>
      </c>
      <c r="H188" s="138" t="s">
        <v>8518</v>
      </c>
    </row>
    <row r="189" spans="1:8" ht="18" hidden="1" customHeight="1" x14ac:dyDescent="0.25">
      <c r="A189" s="113" t="s">
        <v>8852</v>
      </c>
      <c r="B189" s="113" t="s">
        <v>8853</v>
      </c>
      <c r="C189" s="113" t="s">
        <v>8854</v>
      </c>
      <c r="D189" s="113" t="s">
        <v>8674</v>
      </c>
      <c r="E189" s="113"/>
      <c r="F189" s="113"/>
      <c r="G189" s="138" t="b">
        <v>0</v>
      </c>
      <c r="H189" s="138" t="s">
        <v>8518</v>
      </c>
    </row>
    <row r="190" spans="1:8" ht="18" hidden="1" customHeight="1" x14ac:dyDescent="0.25">
      <c r="A190" s="113" t="s">
        <v>8855</v>
      </c>
      <c r="B190" s="113" t="s">
        <v>8856</v>
      </c>
      <c r="C190" s="113" t="s">
        <v>8857</v>
      </c>
      <c r="D190" s="113" t="s">
        <v>8674</v>
      </c>
      <c r="E190" s="113"/>
      <c r="F190" s="113"/>
      <c r="G190" s="138" t="b">
        <v>0</v>
      </c>
      <c r="H190" s="138" t="s">
        <v>8518</v>
      </c>
    </row>
    <row r="191" spans="1:8" ht="18" hidden="1" customHeight="1" x14ac:dyDescent="0.25">
      <c r="A191" s="113" t="s">
        <v>8858</v>
      </c>
      <c r="B191" s="113" t="s">
        <v>8859</v>
      </c>
      <c r="C191" s="113" t="s">
        <v>8860</v>
      </c>
      <c r="D191" s="113" t="s">
        <v>8674</v>
      </c>
      <c r="E191" s="113"/>
      <c r="F191" s="113"/>
      <c r="G191" s="138" t="b">
        <v>0</v>
      </c>
      <c r="H191" s="138" t="s">
        <v>8518</v>
      </c>
    </row>
    <row r="192" spans="1:8" ht="18" hidden="1" customHeight="1" x14ac:dyDescent="0.25">
      <c r="A192" s="113" t="s">
        <v>8861</v>
      </c>
      <c r="B192" s="113" t="s">
        <v>8862</v>
      </c>
      <c r="C192" s="113" t="s">
        <v>8863</v>
      </c>
      <c r="D192" s="113" t="s">
        <v>8674</v>
      </c>
      <c r="E192" s="113"/>
      <c r="F192" s="113"/>
      <c r="G192" s="138" t="b">
        <v>0</v>
      </c>
      <c r="H192" s="138" t="s">
        <v>8518</v>
      </c>
    </row>
    <row r="193" spans="1:8" ht="18" hidden="1" customHeight="1" x14ac:dyDescent="0.25">
      <c r="A193" s="113" t="s">
        <v>8864</v>
      </c>
      <c r="B193" s="113" t="s">
        <v>8865</v>
      </c>
      <c r="C193" s="113" t="s">
        <v>8866</v>
      </c>
      <c r="D193" s="113" t="s">
        <v>8674</v>
      </c>
      <c r="E193" s="113"/>
      <c r="F193" s="113"/>
      <c r="G193" s="138" t="b">
        <v>0</v>
      </c>
      <c r="H193" s="138" t="s">
        <v>8518</v>
      </c>
    </row>
    <row r="194" spans="1:8" ht="18" hidden="1" customHeight="1" x14ac:dyDescent="0.25">
      <c r="A194" s="113" t="s">
        <v>8867</v>
      </c>
      <c r="B194" s="113" t="s">
        <v>8868</v>
      </c>
      <c r="C194" s="113" t="s">
        <v>8869</v>
      </c>
      <c r="D194" s="113" t="s">
        <v>8674</v>
      </c>
      <c r="E194" s="113"/>
      <c r="F194" s="113"/>
      <c r="G194" s="138" t="b">
        <v>0</v>
      </c>
      <c r="H194" s="138" t="s">
        <v>8518</v>
      </c>
    </row>
    <row r="195" spans="1:8" ht="18" hidden="1" customHeight="1" x14ac:dyDescent="0.25">
      <c r="A195" s="113" t="s">
        <v>8870</v>
      </c>
      <c r="B195" s="113" t="s">
        <v>8871</v>
      </c>
      <c r="C195" s="113" t="s">
        <v>8872</v>
      </c>
      <c r="D195" s="113" t="s">
        <v>8674</v>
      </c>
      <c r="E195" s="113"/>
      <c r="F195" s="113"/>
      <c r="G195" s="138" t="b">
        <v>0</v>
      </c>
      <c r="H195" s="138" t="s">
        <v>8518</v>
      </c>
    </row>
    <row r="196" spans="1:8" ht="18" hidden="1" customHeight="1" x14ac:dyDescent="0.25">
      <c r="A196" s="113" t="s">
        <v>8873</v>
      </c>
      <c r="B196" s="113" t="s">
        <v>8874</v>
      </c>
      <c r="C196" s="113" t="s">
        <v>8875</v>
      </c>
      <c r="D196" s="113" t="s">
        <v>8674</v>
      </c>
      <c r="E196" s="113"/>
      <c r="F196" s="113"/>
      <c r="G196" s="138" t="b">
        <v>0</v>
      </c>
      <c r="H196" s="138" t="s">
        <v>8518</v>
      </c>
    </row>
    <row r="197" spans="1:8" ht="18" hidden="1" customHeight="1" x14ac:dyDescent="0.25">
      <c r="A197" s="113" t="s">
        <v>8876</v>
      </c>
      <c r="B197" s="113" t="s">
        <v>8877</v>
      </c>
      <c r="C197" s="113" t="s">
        <v>8878</v>
      </c>
      <c r="D197" s="113" t="s">
        <v>8674</v>
      </c>
      <c r="E197" s="113"/>
      <c r="F197" s="113"/>
      <c r="G197" s="138" t="b">
        <v>0</v>
      </c>
      <c r="H197" s="138" t="s">
        <v>8518</v>
      </c>
    </row>
    <row r="198" spans="1:8" ht="18" hidden="1" customHeight="1" x14ac:dyDescent="0.25">
      <c r="A198" s="113" t="s">
        <v>8879</v>
      </c>
      <c r="B198" s="113" t="s">
        <v>8880</v>
      </c>
      <c r="C198" s="113" t="s">
        <v>8881</v>
      </c>
      <c r="D198" s="113" t="s">
        <v>8674</v>
      </c>
      <c r="E198" s="113"/>
      <c r="F198" s="113"/>
      <c r="G198" s="138" t="b">
        <v>0</v>
      </c>
      <c r="H198" s="138" t="s">
        <v>8518</v>
      </c>
    </row>
    <row r="199" spans="1:8" ht="18" hidden="1" customHeight="1" x14ac:dyDescent="0.25">
      <c r="A199" s="113" t="s">
        <v>8882</v>
      </c>
      <c r="B199" s="113" t="s">
        <v>8883</v>
      </c>
      <c r="C199" s="113" t="s">
        <v>8884</v>
      </c>
      <c r="D199" s="113" t="s">
        <v>8674</v>
      </c>
      <c r="E199" s="113"/>
      <c r="F199" s="113"/>
      <c r="G199" s="138" t="b">
        <v>0</v>
      </c>
      <c r="H199" s="138" t="s">
        <v>8518</v>
      </c>
    </row>
    <row r="200" spans="1:8" ht="18" hidden="1" customHeight="1" x14ac:dyDescent="0.25">
      <c r="A200" s="113" t="s">
        <v>8885</v>
      </c>
      <c r="B200" s="113" t="s">
        <v>8886</v>
      </c>
      <c r="C200" s="113" t="s">
        <v>8887</v>
      </c>
      <c r="D200" s="113" t="s">
        <v>8674</v>
      </c>
      <c r="E200" s="113"/>
      <c r="F200" s="113"/>
      <c r="G200" s="138" t="b">
        <v>0</v>
      </c>
      <c r="H200" s="138" t="s">
        <v>8518</v>
      </c>
    </row>
    <row r="201" spans="1:8" ht="18" hidden="1" customHeight="1" x14ac:dyDescent="0.25">
      <c r="A201" s="113" t="s">
        <v>8888</v>
      </c>
      <c r="B201" s="113" t="s">
        <v>8889</v>
      </c>
      <c r="C201" s="113" t="s">
        <v>8890</v>
      </c>
      <c r="D201" s="113" t="s">
        <v>8674</v>
      </c>
      <c r="E201" s="113"/>
      <c r="F201" s="113"/>
      <c r="G201" s="138" t="b">
        <v>0</v>
      </c>
      <c r="H201" s="138" t="s">
        <v>8518</v>
      </c>
    </row>
    <row r="202" spans="1:8" ht="18" hidden="1" customHeight="1" x14ac:dyDescent="0.25">
      <c r="A202" s="113" t="s">
        <v>8891</v>
      </c>
      <c r="B202" s="113" t="s">
        <v>8892</v>
      </c>
      <c r="C202" s="113" t="s">
        <v>8893</v>
      </c>
      <c r="D202" s="113" t="s">
        <v>8674</v>
      </c>
      <c r="E202" s="113"/>
      <c r="F202" s="113"/>
      <c r="G202" s="138" t="b">
        <v>0</v>
      </c>
      <c r="H202" s="138" t="s">
        <v>8518</v>
      </c>
    </row>
    <row r="203" spans="1:8" ht="18" hidden="1" customHeight="1" x14ac:dyDescent="0.25">
      <c r="A203" s="113" t="s">
        <v>8894</v>
      </c>
      <c r="B203" s="113" t="s">
        <v>8895</v>
      </c>
      <c r="C203" s="113" t="s">
        <v>8896</v>
      </c>
      <c r="D203" s="113" t="s">
        <v>8674</v>
      </c>
      <c r="E203" s="113"/>
      <c r="F203" s="113"/>
      <c r="G203" s="138" t="b">
        <v>0</v>
      </c>
      <c r="H203" s="138" t="s">
        <v>8518</v>
      </c>
    </row>
    <row r="204" spans="1:8" ht="18" hidden="1" customHeight="1" x14ac:dyDescent="0.25">
      <c r="A204" s="113" t="s">
        <v>8897</v>
      </c>
      <c r="B204" s="113" t="s">
        <v>8898</v>
      </c>
      <c r="C204" s="113" t="s">
        <v>8899</v>
      </c>
      <c r="D204" s="113" t="s">
        <v>8674</v>
      </c>
      <c r="E204" s="113"/>
      <c r="F204" s="113"/>
      <c r="G204" s="138" t="b">
        <v>0</v>
      </c>
      <c r="H204" s="138" t="s">
        <v>8518</v>
      </c>
    </row>
    <row r="205" spans="1:8" ht="18" hidden="1" customHeight="1" x14ac:dyDescent="0.25">
      <c r="A205" s="113" t="s">
        <v>8900</v>
      </c>
      <c r="B205" s="113" t="s">
        <v>8901</v>
      </c>
      <c r="C205" s="113" t="s">
        <v>8902</v>
      </c>
      <c r="D205" s="113" t="s">
        <v>8674</v>
      </c>
      <c r="E205" s="113"/>
      <c r="F205" s="113"/>
      <c r="G205" s="138" t="b">
        <v>0</v>
      </c>
      <c r="H205" s="138" t="s">
        <v>8518</v>
      </c>
    </row>
    <row r="206" spans="1:8" ht="18" hidden="1" customHeight="1" x14ac:dyDescent="0.25">
      <c r="A206" s="113" t="s">
        <v>8903</v>
      </c>
      <c r="B206" s="113" t="s">
        <v>8904</v>
      </c>
      <c r="C206" s="113" t="s">
        <v>8905</v>
      </c>
      <c r="D206" s="113" t="s">
        <v>8674</v>
      </c>
      <c r="E206" s="113"/>
      <c r="F206" s="113"/>
      <c r="G206" s="138" t="b">
        <v>0</v>
      </c>
      <c r="H206" s="138" t="s">
        <v>8518</v>
      </c>
    </row>
    <row r="207" spans="1:8" ht="18" hidden="1" customHeight="1" x14ac:dyDescent="0.25">
      <c r="A207" s="113" t="s">
        <v>8906</v>
      </c>
      <c r="B207" s="113" t="s">
        <v>8907</v>
      </c>
      <c r="C207" s="113" t="s">
        <v>8908</v>
      </c>
      <c r="D207" s="113" t="s">
        <v>8674</v>
      </c>
      <c r="E207" s="113"/>
      <c r="F207" s="113"/>
      <c r="G207" s="138" t="b">
        <v>0</v>
      </c>
      <c r="H207" s="138" t="s">
        <v>8518</v>
      </c>
    </row>
    <row r="208" spans="1:8" ht="18" hidden="1" customHeight="1" x14ac:dyDescent="0.25">
      <c r="A208" s="113" t="s">
        <v>8909</v>
      </c>
      <c r="B208" s="113" t="s">
        <v>8910</v>
      </c>
      <c r="C208" s="113" t="s">
        <v>8911</v>
      </c>
      <c r="D208" s="113" t="s">
        <v>8674</v>
      </c>
      <c r="E208" s="113"/>
      <c r="F208" s="113"/>
      <c r="G208" s="138" t="b">
        <v>0</v>
      </c>
      <c r="H208" s="138" t="s">
        <v>8518</v>
      </c>
    </row>
    <row r="209" spans="1:8" ht="18" hidden="1" customHeight="1" x14ac:dyDescent="0.25">
      <c r="A209" s="113" t="s">
        <v>8912</v>
      </c>
      <c r="B209" s="113" t="s">
        <v>8913</v>
      </c>
      <c r="C209" s="113" t="s">
        <v>8914</v>
      </c>
      <c r="D209" s="113" t="s">
        <v>8674</v>
      </c>
      <c r="E209" s="113"/>
      <c r="F209" s="113"/>
      <c r="G209" s="138" t="b">
        <v>0</v>
      </c>
      <c r="H209" s="138" t="s">
        <v>8518</v>
      </c>
    </row>
    <row r="210" spans="1:8" ht="18" hidden="1" customHeight="1" x14ac:dyDescent="0.25">
      <c r="A210" s="113" t="s">
        <v>8915</v>
      </c>
      <c r="B210" s="113" t="s">
        <v>8916</v>
      </c>
      <c r="C210" s="113" t="s">
        <v>8917</v>
      </c>
      <c r="D210" s="113" t="s">
        <v>8674</v>
      </c>
      <c r="E210" s="113"/>
      <c r="F210" s="113"/>
      <c r="G210" s="138" t="b">
        <v>0</v>
      </c>
      <c r="H210" s="138" t="s">
        <v>8518</v>
      </c>
    </row>
    <row r="211" spans="1:8" ht="18" hidden="1" customHeight="1" x14ac:dyDescent="0.25">
      <c r="A211" s="113" t="s">
        <v>8918</v>
      </c>
      <c r="B211" s="113" t="s">
        <v>8919</v>
      </c>
      <c r="C211" s="113" t="s">
        <v>8920</v>
      </c>
      <c r="D211" s="113" t="s">
        <v>8674</v>
      </c>
      <c r="E211" s="113"/>
      <c r="F211" s="113"/>
      <c r="G211" s="138" t="b">
        <v>0</v>
      </c>
      <c r="H211" s="138" t="s">
        <v>8518</v>
      </c>
    </row>
    <row r="212" spans="1:8" ht="18" hidden="1" customHeight="1" x14ac:dyDescent="0.25">
      <c r="A212" s="113" t="s">
        <v>8921</v>
      </c>
      <c r="B212" s="113" t="s">
        <v>8922</v>
      </c>
      <c r="C212" s="113" t="s">
        <v>8923</v>
      </c>
      <c r="D212" s="113" t="s">
        <v>8674</v>
      </c>
      <c r="E212" s="113"/>
      <c r="F212" s="113"/>
      <c r="G212" s="138" t="b">
        <v>0</v>
      </c>
      <c r="H212" s="138" t="s">
        <v>8518</v>
      </c>
    </row>
    <row r="213" spans="1:8" ht="18" hidden="1" customHeight="1" x14ac:dyDescent="0.25">
      <c r="A213" s="113" t="s">
        <v>8924</v>
      </c>
      <c r="B213" s="113" t="s">
        <v>8925</v>
      </c>
      <c r="C213" s="113" t="s">
        <v>8926</v>
      </c>
      <c r="D213" s="113" t="s">
        <v>8674</v>
      </c>
      <c r="E213" s="113"/>
      <c r="F213" s="113"/>
      <c r="G213" s="138" t="b">
        <v>0</v>
      </c>
      <c r="H213" s="138" t="s">
        <v>8518</v>
      </c>
    </row>
    <row r="214" spans="1:8" ht="18" hidden="1" customHeight="1" x14ac:dyDescent="0.25">
      <c r="A214" s="113" t="s">
        <v>8927</v>
      </c>
      <c r="B214" s="113" t="s">
        <v>8928</v>
      </c>
      <c r="C214" s="113" t="s">
        <v>8929</v>
      </c>
      <c r="D214" s="113" t="s">
        <v>8674</v>
      </c>
      <c r="E214" s="113"/>
      <c r="F214" s="113"/>
      <c r="G214" s="138" t="b">
        <v>0</v>
      </c>
      <c r="H214" s="138" t="s">
        <v>8518</v>
      </c>
    </row>
    <row r="215" spans="1:8" ht="18" hidden="1" customHeight="1" x14ac:dyDescent="0.25">
      <c r="A215" s="113" t="s">
        <v>8930</v>
      </c>
      <c r="B215" s="113" t="s">
        <v>8931</v>
      </c>
      <c r="C215" s="113" t="s">
        <v>8932</v>
      </c>
      <c r="D215" s="113" t="s">
        <v>8674</v>
      </c>
      <c r="E215" s="113"/>
      <c r="F215" s="113"/>
      <c r="G215" s="138" t="b">
        <v>0</v>
      </c>
      <c r="H215" s="138" t="s">
        <v>8518</v>
      </c>
    </row>
    <row r="216" spans="1:8" ht="18" hidden="1" customHeight="1" x14ac:dyDescent="0.25">
      <c r="A216" s="113" t="s">
        <v>8933</v>
      </c>
      <c r="B216" s="113" t="s">
        <v>8934</v>
      </c>
      <c r="C216" s="113" t="s">
        <v>8935</v>
      </c>
      <c r="D216" s="113" t="s">
        <v>8674</v>
      </c>
      <c r="E216" s="113"/>
      <c r="F216" s="113"/>
      <c r="G216" s="138" t="b">
        <v>0</v>
      </c>
      <c r="H216" s="138" t="s">
        <v>8518</v>
      </c>
    </row>
    <row r="217" spans="1:8" ht="18" hidden="1" customHeight="1" x14ac:dyDescent="0.25">
      <c r="A217" s="113" t="s">
        <v>8936</v>
      </c>
      <c r="B217" s="113" t="s">
        <v>8937</v>
      </c>
      <c r="C217" s="113" t="s">
        <v>8938</v>
      </c>
      <c r="D217" s="113" t="s">
        <v>8674</v>
      </c>
      <c r="E217" s="113"/>
      <c r="F217" s="113"/>
      <c r="G217" s="138" t="b">
        <v>0</v>
      </c>
      <c r="H217" s="138" t="s">
        <v>8518</v>
      </c>
    </row>
    <row r="218" spans="1:8" ht="18" hidden="1" customHeight="1" x14ac:dyDescent="0.25">
      <c r="A218" s="113" t="s">
        <v>8939</v>
      </c>
      <c r="B218" s="113" t="s">
        <v>8940</v>
      </c>
      <c r="C218" s="113" t="s">
        <v>8941</v>
      </c>
      <c r="D218" s="113" t="s">
        <v>8674</v>
      </c>
      <c r="E218" s="113"/>
      <c r="F218" s="113"/>
      <c r="G218" s="138" t="b">
        <v>0</v>
      </c>
      <c r="H218" s="138" t="s">
        <v>8518</v>
      </c>
    </row>
    <row r="219" spans="1:8" ht="18" hidden="1" customHeight="1" x14ac:dyDescent="0.25">
      <c r="A219" s="113" t="s">
        <v>8942</v>
      </c>
      <c r="B219" s="113" t="s">
        <v>8943</v>
      </c>
      <c r="C219" s="113" t="s">
        <v>8944</v>
      </c>
      <c r="D219" s="113" t="s">
        <v>8674</v>
      </c>
      <c r="E219" s="113"/>
      <c r="F219" s="113"/>
      <c r="G219" s="138" t="b">
        <v>0</v>
      </c>
      <c r="H219" s="138" t="s">
        <v>8518</v>
      </c>
    </row>
    <row r="220" spans="1:8" ht="18" hidden="1" customHeight="1" x14ac:dyDescent="0.25">
      <c r="A220" s="113" t="s">
        <v>8945</v>
      </c>
      <c r="B220" s="113" t="s">
        <v>8946</v>
      </c>
      <c r="C220" s="113" t="s">
        <v>8947</v>
      </c>
      <c r="D220" s="113" t="s">
        <v>8674</v>
      </c>
      <c r="E220" s="113"/>
      <c r="F220" s="113"/>
      <c r="G220" s="138" t="b">
        <v>0</v>
      </c>
      <c r="H220" s="138" t="s">
        <v>8518</v>
      </c>
    </row>
    <row r="221" spans="1:8" ht="18" hidden="1" customHeight="1" x14ac:dyDescent="0.25">
      <c r="A221" s="113" t="s">
        <v>8948</v>
      </c>
      <c r="B221" s="113" t="s">
        <v>8949</v>
      </c>
      <c r="C221" s="113" t="s">
        <v>8950</v>
      </c>
      <c r="D221" s="113" t="s">
        <v>8674</v>
      </c>
      <c r="E221" s="113"/>
      <c r="F221" s="113"/>
      <c r="G221" s="138" t="b">
        <v>0</v>
      </c>
      <c r="H221" s="138" t="s">
        <v>8518</v>
      </c>
    </row>
    <row r="222" spans="1:8" ht="18" hidden="1" customHeight="1" x14ac:dyDescent="0.25">
      <c r="A222" s="113" t="s">
        <v>8951</v>
      </c>
      <c r="B222" s="113" t="s">
        <v>8952</v>
      </c>
      <c r="C222" s="113" t="s">
        <v>8953</v>
      </c>
      <c r="D222" s="113" t="s">
        <v>8674</v>
      </c>
      <c r="E222" s="113"/>
      <c r="F222" s="113"/>
      <c r="G222" s="138" t="b">
        <v>0</v>
      </c>
      <c r="H222" s="138" t="s">
        <v>8518</v>
      </c>
    </row>
    <row r="223" spans="1:8" ht="18" hidden="1" customHeight="1" x14ac:dyDescent="0.25">
      <c r="A223" s="113" t="s">
        <v>8954</v>
      </c>
      <c r="B223" s="113" t="s">
        <v>8955</v>
      </c>
      <c r="C223" s="113" t="s">
        <v>8956</v>
      </c>
      <c r="D223" s="113" t="s">
        <v>8674</v>
      </c>
      <c r="E223" s="113"/>
      <c r="F223" s="113"/>
      <c r="G223" s="138" t="b">
        <v>0</v>
      </c>
      <c r="H223" s="138" t="s">
        <v>8518</v>
      </c>
    </row>
    <row r="224" spans="1:8" ht="18" hidden="1" customHeight="1" x14ac:dyDescent="0.25">
      <c r="A224" s="113" t="s">
        <v>8957</v>
      </c>
      <c r="B224" s="113" t="s">
        <v>8958</v>
      </c>
      <c r="C224" s="113" t="s">
        <v>8959</v>
      </c>
      <c r="D224" s="113" t="s">
        <v>8674</v>
      </c>
      <c r="E224" s="113"/>
      <c r="F224" s="113"/>
      <c r="G224" s="138" t="b">
        <v>0</v>
      </c>
      <c r="H224" s="138" t="s">
        <v>8518</v>
      </c>
    </row>
    <row r="225" spans="1:8" ht="18" hidden="1" customHeight="1" x14ac:dyDescent="0.25">
      <c r="A225" s="113" t="s">
        <v>8960</v>
      </c>
      <c r="B225" s="113" t="s">
        <v>8961</v>
      </c>
      <c r="C225" s="113" t="s">
        <v>8962</v>
      </c>
      <c r="D225" s="113" t="s">
        <v>8674</v>
      </c>
      <c r="E225" s="113"/>
      <c r="F225" s="113"/>
      <c r="G225" s="138" t="b">
        <v>0</v>
      </c>
      <c r="H225" s="138" t="s">
        <v>8518</v>
      </c>
    </row>
    <row r="226" spans="1:8" ht="18" hidden="1" customHeight="1" x14ac:dyDescent="0.25">
      <c r="A226" s="113" t="s">
        <v>8963</v>
      </c>
      <c r="B226" s="113" t="s">
        <v>8964</v>
      </c>
      <c r="C226" s="113" t="s">
        <v>8965</v>
      </c>
      <c r="D226" s="113" t="s">
        <v>8674</v>
      </c>
      <c r="E226" s="113"/>
      <c r="F226" s="113"/>
      <c r="G226" s="138" t="b">
        <v>0</v>
      </c>
      <c r="H226" s="138" t="s">
        <v>8518</v>
      </c>
    </row>
    <row r="227" spans="1:8" ht="18" hidden="1" customHeight="1" x14ac:dyDescent="0.25">
      <c r="A227" s="113" t="s">
        <v>8966</v>
      </c>
      <c r="B227" s="113" t="s">
        <v>8967</v>
      </c>
      <c r="C227" s="113" t="s">
        <v>8968</v>
      </c>
      <c r="D227" s="113" t="s">
        <v>8674</v>
      </c>
      <c r="E227" s="113"/>
      <c r="F227" s="113"/>
      <c r="G227" s="138" t="b">
        <v>0</v>
      </c>
      <c r="H227" s="138" t="s">
        <v>8518</v>
      </c>
    </row>
    <row r="228" spans="1:8" ht="18" hidden="1" customHeight="1" x14ac:dyDescent="0.25">
      <c r="A228" s="113" t="s">
        <v>8969</v>
      </c>
      <c r="B228" s="113" t="s">
        <v>8970</v>
      </c>
      <c r="C228" s="113" t="s">
        <v>8971</v>
      </c>
      <c r="D228" s="113" t="s">
        <v>8674</v>
      </c>
      <c r="E228" s="113"/>
      <c r="F228" s="113"/>
      <c r="G228" s="138" t="b">
        <v>0</v>
      </c>
      <c r="H228" s="138" t="s">
        <v>8518</v>
      </c>
    </row>
    <row r="229" spans="1:8" ht="18" hidden="1" customHeight="1" x14ac:dyDescent="0.25">
      <c r="A229" s="113" t="s">
        <v>8972</v>
      </c>
      <c r="B229" s="113" t="s">
        <v>8973</v>
      </c>
      <c r="C229" s="113" t="s">
        <v>8974</v>
      </c>
      <c r="D229" s="113" t="s">
        <v>8674</v>
      </c>
      <c r="E229" s="113"/>
      <c r="F229" s="113"/>
      <c r="G229" s="138" t="b">
        <v>0</v>
      </c>
      <c r="H229" s="138" t="s">
        <v>8518</v>
      </c>
    </row>
    <row r="230" spans="1:8" ht="18" hidden="1" customHeight="1" x14ac:dyDescent="0.25">
      <c r="A230" s="113" t="s">
        <v>8975</v>
      </c>
      <c r="B230" s="113" t="s">
        <v>8976</v>
      </c>
      <c r="C230" s="113" t="s">
        <v>8977</v>
      </c>
      <c r="D230" s="113" t="s">
        <v>8674</v>
      </c>
      <c r="E230" s="113"/>
      <c r="F230" s="113"/>
      <c r="G230" s="138" t="b">
        <v>0</v>
      </c>
      <c r="H230" s="138" t="s">
        <v>8518</v>
      </c>
    </row>
    <row r="231" spans="1:8" ht="18" hidden="1" customHeight="1" x14ac:dyDescent="0.25">
      <c r="A231" s="113" t="s">
        <v>8978</v>
      </c>
      <c r="B231" s="113" t="s">
        <v>8979</v>
      </c>
      <c r="C231" s="113" t="s">
        <v>8980</v>
      </c>
      <c r="D231" s="113" t="s">
        <v>8674</v>
      </c>
      <c r="E231" s="113"/>
      <c r="F231" s="113"/>
      <c r="G231" s="138" t="b">
        <v>0</v>
      </c>
      <c r="H231" s="138" t="s">
        <v>8518</v>
      </c>
    </row>
    <row r="232" spans="1:8" ht="18" hidden="1" customHeight="1" x14ac:dyDescent="0.25">
      <c r="A232" s="113" t="s">
        <v>8981</v>
      </c>
      <c r="B232" s="113" t="s">
        <v>8982</v>
      </c>
      <c r="C232" s="113" t="s">
        <v>8983</v>
      </c>
      <c r="D232" s="113" t="s">
        <v>8674</v>
      </c>
      <c r="E232" s="113"/>
      <c r="F232" s="113"/>
      <c r="G232" s="138" t="b">
        <v>0</v>
      </c>
      <c r="H232" s="138" t="s">
        <v>8518</v>
      </c>
    </row>
    <row r="233" spans="1:8" ht="18" hidden="1" customHeight="1" x14ac:dyDescent="0.25">
      <c r="A233" s="113" t="s">
        <v>8984</v>
      </c>
      <c r="B233" s="113" t="s">
        <v>8985</v>
      </c>
      <c r="C233" s="113" t="s">
        <v>8986</v>
      </c>
      <c r="D233" s="113" t="s">
        <v>8674</v>
      </c>
      <c r="E233" s="113"/>
      <c r="F233" s="113"/>
      <c r="G233" s="138" t="b">
        <v>0</v>
      </c>
      <c r="H233" s="138" t="s">
        <v>8518</v>
      </c>
    </row>
    <row r="234" spans="1:8" ht="18" hidden="1" customHeight="1" x14ac:dyDescent="0.25">
      <c r="A234" s="113" t="s">
        <v>8987</v>
      </c>
      <c r="B234" s="113" t="s">
        <v>8988</v>
      </c>
      <c r="C234" s="113" t="s">
        <v>8989</v>
      </c>
      <c r="D234" s="113" t="s">
        <v>8674</v>
      </c>
      <c r="E234" s="113"/>
      <c r="F234" s="113"/>
      <c r="G234" s="138" t="b">
        <v>0</v>
      </c>
      <c r="H234" s="138" t="s">
        <v>8518</v>
      </c>
    </row>
    <row r="235" spans="1:8" ht="18" hidden="1" customHeight="1" x14ac:dyDescent="0.25">
      <c r="A235" s="113" t="s">
        <v>8990</v>
      </c>
      <c r="B235" s="113" t="s">
        <v>8991</v>
      </c>
      <c r="C235" s="113" t="s">
        <v>8992</v>
      </c>
      <c r="D235" s="113" t="s">
        <v>8674</v>
      </c>
      <c r="E235" s="113"/>
      <c r="F235" s="113"/>
      <c r="G235" s="138" t="b">
        <v>0</v>
      </c>
      <c r="H235" s="138" t="s">
        <v>8518</v>
      </c>
    </row>
    <row r="236" spans="1:8" ht="18" hidden="1" customHeight="1" x14ac:dyDescent="0.25">
      <c r="A236" s="113" t="s">
        <v>8993</v>
      </c>
      <c r="B236" s="113" t="s">
        <v>8994</v>
      </c>
      <c r="C236" s="113" t="s">
        <v>8995</v>
      </c>
      <c r="D236" s="113" t="s">
        <v>8674</v>
      </c>
      <c r="E236" s="113"/>
      <c r="F236" s="113"/>
      <c r="G236" s="138" t="b">
        <v>0</v>
      </c>
      <c r="H236" s="138" t="s">
        <v>8518</v>
      </c>
    </row>
    <row r="237" spans="1:8" ht="18" hidden="1" customHeight="1" x14ac:dyDescent="0.25">
      <c r="A237" s="113" t="s">
        <v>8996</v>
      </c>
      <c r="B237" s="113" t="s">
        <v>8997</v>
      </c>
      <c r="C237" s="113" t="s">
        <v>8998</v>
      </c>
      <c r="D237" s="113" t="s">
        <v>8674</v>
      </c>
      <c r="E237" s="113"/>
      <c r="F237" s="113"/>
      <c r="G237" s="138" t="b">
        <v>0</v>
      </c>
      <c r="H237" s="138" t="s">
        <v>8518</v>
      </c>
    </row>
    <row r="238" spans="1:8" ht="18" hidden="1" customHeight="1" x14ac:dyDescent="0.25">
      <c r="A238" s="113" t="s">
        <v>8999</v>
      </c>
      <c r="B238" s="113" t="s">
        <v>9000</v>
      </c>
      <c r="C238" s="113" t="s">
        <v>9001</v>
      </c>
      <c r="D238" s="113" t="s">
        <v>8674</v>
      </c>
      <c r="E238" s="113"/>
      <c r="F238" s="113"/>
      <c r="G238" s="138" t="b">
        <v>0</v>
      </c>
      <c r="H238" s="138" t="s">
        <v>8518</v>
      </c>
    </row>
    <row r="239" spans="1:8" ht="18" hidden="1" customHeight="1" x14ac:dyDescent="0.25">
      <c r="A239" s="113" t="s">
        <v>9002</v>
      </c>
      <c r="B239" s="113" t="s">
        <v>9003</v>
      </c>
      <c r="C239" s="113" t="s">
        <v>9004</v>
      </c>
      <c r="D239" s="113" t="s">
        <v>8674</v>
      </c>
      <c r="E239" s="113"/>
      <c r="F239" s="113"/>
      <c r="G239" s="138" t="b">
        <v>0</v>
      </c>
      <c r="H239" s="138" t="s">
        <v>8518</v>
      </c>
    </row>
    <row r="240" spans="1:8" ht="18" hidden="1" customHeight="1" x14ac:dyDescent="0.25">
      <c r="A240" s="113" t="s">
        <v>9005</v>
      </c>
      <c r="B240" s="113" t="s">
        <v>9006</v>
      </c>
      <c r="C240" s="113" t="s">
        <v>9007</v>
      </c>
      <c r="D240" s="113" t="s">
        <v>8674</v>
      </c>
      <c r="E240" s="113"/>
      <c r="F240" s="113"/>
      <c r="G240" s="138" t="b">
        <v>0</v>
      </c>
      <c r="H240" s="138" t="s">
        <v>8518</v>
      </c>
    </row>
    <row r="241" spans="1:8" ht="18" hidden="1" customHeight="1" x14ac:dyDescent="0.25">
      <c r="A241" s="113" t="s">
        <v>9008</v>
      </c>
      <c r="B241" s="113" t="s">
        <v>9009</v>
      </c>
      <c r="C241" s="113" t="s">
        <v>9010</v>
      </c>
      <c r="D241" s="113" t="s">
        <v>8674</v>
      </c>
      <c r="E241" s="113"/>
      <c r="F241" s="113"/>
      <c r="G241" s="138" t="b">
        <v>0</v>
      </c>
      <c r="H241" s="138" t="s">
        <v>8518</v>
      </c>
    </row>
    <row r="242" spans="1:8" ht="18" hidden="1" customHeight="1" x14ac:dyDescent="0.25">
      <c r="A242" s="113" t="s">
        <v>9011</v>
      </c>
      <c r="B242" s="113" t="s">
        <v>9012</v>
      </c>
      <c r="C242" s="113" t="s">
        <v>9013</v>
      </c>
      <c r="D242" s="113" t="s">
        <v>8674</v>
      </c>
      <c r="E242" s="113"/>
      <c r="F242" s="113"/>
      <c r="G242" s="138" t="b">
        <v>0</v>
      </c>
      <c r="H242" s="138" t="s">
        <v>8518</v>
      </c>
    </row>
    <row r="243" spans="1:8" ht="18" hidden="1" customHeight="1" x14ac:dyDescent="0.25">
      <c r="A243" s="113" t="s">
        <v>9014</v>
      </c>
      <c r="B243" s="113" t="s">
        <v>9015</v>
      </c>
      <c r="C243" s="113" t="s">
        <v>9016</v>
      </c>
      <c r="D243" s="113" t="s">
        <v>8674</v>
      </c>
      <c r="E243" s="113"/>
      <c r="F243" s="113"/>
      <c r="G243" s="138" t="b">
        <v>0</v>
      </c>
      <c r="H243" s="138" t="s">
        <v>8518</v>
      </c>
    </row>
    <row r="244" spans="1:8" ht="18" hidden="1" customHeight="1" x14ac:dyDescent="0.25">
      <c r="A244" s="113" t="s">
        <v>9017</v>
      </c>
      <c r="B244" s="113" t="s">
        <v>9018</v>
      </c>
      <c r="C244" s="113" t="s">
        <v>9019</v>
      </c>
      <c r="D244" s="113" t="s">
        <v>8674</v>
      </c>
      <c r="E244" s="113"/>
      <c r="F244" s="113"/>
      <c r="G244" s="138" t="b">
        <v>0</v>
      </c>
      <c r="H244" s="138" t="s">
        <v>8518</v>
      </c>
    </row>
    <row r="245" spans="1:8" ht="18" hidden="1" customHeight="1" x14ac:dyDescent="0.25">
      <c r="A245" s="113" t="s">
        <v>9020</v>
      </c>
      <c r="B245" s="113" t="s">
        <v>9021</v>
      </c>
      <c r="C245" s="113" t="s">
        <v>9022</v>
      </c>
      <c r="D245" s="113" t="s">
        <v>8674</v>
      </c>
      <c r="E245" s="113"/>
      <c r="F245" s="113"/>
      <c r="G245" s="138" t="b">
        <v>0</v>
      </c>
      <c r="H245" s="138" t="s">
        <v>8518</v>
      </c>
    </row>
    <row r="246" spans="1:8" ht="18" hidden="1" customHeight="1" x14ac:dyDescent="0.25">
      <c r="A246" s="113" t="s">
        <v>9023</v>
      </c>
      <c r="B246" s="113" t="s">
        <v>9024</v>
      </c>
      <c r="C246" s="113" t="s">
        <v>9025</v>
      </c>
      <c r="D246" s="113" t="s">
        <v>8674</v>
      </c>
      <c r="E246" s="113"/>
      <c r="F246" s="113"/>
      <c r="G246" s="138" t="b">
        <v>0</v>
      </c>
      <c r="H246" s="138" t="s">
        <v>8518</v>
      </c>
    </row>
    <row r="247" spans="1:8" ht="18" hidden="1" customHeight="1" x14ac:dyDescent="0.25">
      <c r="A247" s="113" t="s">
        <v>9026</v>
      </c>
      <c r="B247" s="113" t="s">
        <v>9027</v>
      </c>
      <c r="C247" s="113" t="s">
        <v>9028</v>
      </c>
      <c r="D247" s="113" t="s">
        <v>8674</v>
      </c>
      <c r="E247" s="113"/>
      <c r="F247" s="113"/>
      <c r="G247" s="138" t="b">
        <v>0</v>
      </c>
      <c r="H247" s="138" t="s">
        <v>8518</v>
      </c>
    </row>
    <row r="248" spans="1:8" ht="18" hidden="1" customHeight="1" x14ac:dyDescent="0.25">
      <c r="A248" s="113" t="s">
        <v>9029</v>
      </c>
      <c r="B248" s="113" t="s">
        <v>9030</v>
      </c>
      <c r="C248" s="113" t="s">
        <v>9031</v>
      </c>
      <c r="D248" s="113" t="s">
        <v>8674</v>
      </c>
      <c r="E248" s="113"/>
      <c r="F248" s="113"/>
      <c r="G248" s="138" t="b">
        <v>0</v>
      </c>
      <c r="H248" s="138" t="s">
        <v>8518</v>
      </c>
    </row>
    <row r="249" spans="1:8" ht="18" hidden="1" customHeight="1" x14ac:dyDescent="0.25">
      <c r="A249" s="113" t="s">
        <v>9032</v>
      </c>
      <c r="B249" s="113" t="s">
        <v>9033</v>
      </c>
      <c r="C249" s="113" t="s">
        <v>9034</v>
      </c>
      <c r="D249" s="113" t="s">
        <v>8674</v>
      </c>
      <c r="E249" s="113"/>
      <c r="F249" s="113"/>
      <c r="G249" s="138" t="b">
        <v>0</v>
      </c>
      <c r="H249" s="138" t="s">
        <v>8518</v>
      </c>
    </row>
    <row r="250" spans="1:8" ht="18" hidden="1" customHeight="1" x14ac:dyDescent="0.25">
      <c r="A250" s="113" t="s">
        <v>9035</v>
      </c>
      <c r="B250" s="113" t="s">
        <v>9036</v>
      </c>
      <c r="C250" s="113" t="s">
        <v>9037</v>
      </c>
      <c r="D250" s="113" t="s">
        <v>8674</v>
      </c>
      <c r="E250" s="113"/>
      <c r="F250" s="113"/>
      <c r="G250" s="138" t="b">
        <v>0</v>
      </c>
      <c r="H250" s="138" t="s">
        <v>8518</v>
      </c>
    </row>
    <row r="251" spans="1:8" ht="18" hidden="1" customHeight="1" x14ac:dyDescent="0.25">
      <c r="A251" s="113" t="s">
        <v>9038</v>
      </c>
      <c r="B251" s="113" t="s">
        <v>9039</v>
      </c>
      <c r="C251" s="113" t="s">
        <v>9040</v>
      </c>
      <c r="D251" s="113" t="s">
        <v>8674</v>
      </c>
      <c r="E251" s="113"/>
      <c r="F251" s="113"/>
      <c r="G251" s="138" t="b">
        <v>0</v>
      </c>
      <c r="H251" s="138" t="s">
        <v>8518</v>
      </c>
    </row>
    <row r="252" spans="1:8" ht="18" hidden="1" customHeight="1" x14ac:dyDescent="0.25">
      <c r="A252" s="113" t="s">
        <v>9041</v>
      </c>
      <c r="B252" s="113" t="s">
        <v>9042</v>
      </c>
      <c r="C252" s="113" t="s">
        <v>9043</v>
      </c>
      <c r="D252" s="113" t="s">
        <v>8674</v>
      </c>
      <c r="E252" s="113"/>
      <c r="F252" s="113"/>
      <c r="G252" s="138" t="b">
        <v>0</v>
      </c>
      <c r="H252" s="138" t="s">
        <v>8518</v>
      </c>
    </row>
    <row r="253" spans="1:8" ht="18" hidden="1" customHeight="1" x14ac:dyDescent="0.25">
      <c r="A253" s="113" t="s">
        <v>9044</v>
      </c>
      <c r="B253" s="113" t="s">
        <v>9045</v>
      </c>
      <c r="C253" s="113" t="s">
        <v>9046</v>
      </c>
      <c r="D253" s="113" t="s">
        <v>8674</v>
      </c>
      <c r="E253" s="113"/>
      <c r="F253" s="113"/>
      <c r="G253" s="138" t="b">
        <v>0</v>
      </c>
      <c r="H253" s="138" t="s">
        <v>8518</v>
      </c>
    </row>
    <row r="254" spans="1:8" ht="18" hidden="1" customHeight="1" x14ac:dyDescent="0.25">
      <c r="A254" s="113" t="s">
        <v>9047</v>
      </c>
      <c r="B254" s="113" t="s">
        <v>9048</v>
      </c>
      <c r="C254" s="113" t="s">
        <v>9049</v>
      </c>
      <c r="D254" s="113" t="s">
        <v>8674</v>
      </c>
      <c r="E254" s="113"/>
      <c r="F254" s="113"/>
      <c r="G254" s="138" t="b">
        <v>0</v>
      </c>
      <c r="H254" s="138" t="s">
        <v>8518</v>
      </c>
    </row>
    <row r="255" spans="1:8" ht="18" hidden="1" customHeight="1" x14ac:dyDescent="0.25">
      <c r="A255" s="113" t="s">
        <v>9050</v>
      </c>
      <c r="B255" s="113" t="s">
        <v>9051</v>
      </c>
      <c r="C255" s="113" t="s">
        <v>9052</v>
      </c>
      <c r="D255" s="113" t="s">
        <v>8674</v>
      </c>
      <c r="E255" s="113"/>
      <c r="F255" s="113"/>
      <c r="G255" s="138" t="b">
        <v>0</v>
      </c>
      <c r="H255" s="138" t="s">
        <v>8518</v>
      </c>
    </row>
    <row r="256" spans="1:8" ht="18" hidden="1" customHeight="1" x14ac:dyDescent="0.25">
      <c r="A256" s="113" t="s">
        <v>9053</v>
      </c>
      <c r="B256" s="113" t="s">
        <v>9054</v>
      </c>
      <c r="C256" s="113" t="s">
        <v>9055</v>
      </c>
      <c r="D256" s="113" t="s">
        <v>8674</v>
      </c>
      <c r="E256" s="113"/>
      <c r="F256" s="113"/>
      <c r="G256" s="138" t="b">
        <v>0</v>
      </c>
      <c r="H256" s="138" t="s">
        <v>8518</v>
      </c>
    </row>
    <row r="257" spans="1:8" ht="18" hidden="1" customHeight="1" x14ac:dyDescent="0.25">
      <c r="A257" s="113" t="s">
        <v>9056</v>
      </c>
      <c r="B257" s="113" t="s">
        <v>9057</v>
      </c>
      <c r="C257" s="113" t="s">
        <v>9058</v>
      </c>
      <c r="D257" s="113" t="s">
        <v>8674</v>
      </c>
      <c r="E257" s="113"/>
      <c r="F257" s="113"/>
      <c r="G257" s="138" t="b">
        <v>0</v>
      </c>
      <c r="H257" s="138" t="s">
        <v>8518</v>
      </c>
    </row>
    <row r="258" spans="1:8" ht="18" hidden="1" customHeight="1" x14ac:dyDescent="0.25">
      <c r="A258" s="113" t="s">
        <v>9059</v>
      </c>
      <c r="B258" s="113" t="s">
        <v>9060</v>
      </c>
      <c r="C258" s="113" t="s">
        <v>9061</v>
      </c>
      <c r="D258" s="113" t="s">
        <v>8674</v>
      </c>
      <c r="E258" s="113"/>
      <c r="F258" s="113"/>
      <c r="G258" s="138" t="b">
        <v>0</v>
      </c>
      <c r="H258" s="138" t="s">
        <v>8518</v>
      </c>
    </row>
    <row r="259" spans="1:8" ht="18" hidden="1" customHeight="1" x14ac:dyDescent="0.25">
      <c r="A259" s="113" t="s">
        <v>9062</v>
      </c>
      <c r="B259" s="113" t="s">
        <v>9063</v>
      </c>
      <c r="C259" s="113" t="s">
        <v>9064</v>
      </c>
      <c r="D259" s="113" t="s">
        <v>8674</v>
      </c>
      <c r="E259" s="113"/>
      <c r="F259" s="113"/>
      <c r="G259" s="138" t="b">
        <v>0</v>
      </c>
      <c r="H259" s="138" t="s">
        <v>8518</v>
      </c>
    </row>
    <row r="260" spans="1:8" ht="18" hidden="1" customHeight="1" x14ac:dyDescent="0.25">
      <c r="A260" s="113" t="s">
        <v>9065</v>
      </c>
      <c r="B260" s="113" t="s">
        <v>9066</v>
      </c>
      <c r="C260" s="113" t="s">
        <v>9067</v>
      </c>
      <c r="D260" s="113" t="s">
        <v>8674</v>
      </c>
      <c r="E260" s="113"/>
      <c r="F260" s="113"/>
      <c r="G260" s="138" t="b">
        <v>0</v>
      </c>
      <c r="H260" s="138" t="s">
        <v>8518</v>
      </c>
    </row>
    <row r="261" spans="1:8" ht="18" hidden="1" customHeight="1" x14ac:dyDescent="0.25">
      <c r="A261" s="113" t="s">
        <v>9068</v>
      </c>
      <c r="B261" s="113" t="s">
        <v>9069</v>
      </c>
      <c r="C261" s="113" t="s">
        <v>9070</v>
      </c>
      <c r="D261" s="113" t="s">
        <v>8674</v>
      </c>
      <c r="E261" s="113"/>
      <c r="F261" s="113"/>
      <c r="G261" s="138" t="b">
        <v>0</v>
      </c>
      <c r="H261" s="138" t="s">
        <v>8518</v>
      </c>
    </row>
    <row r="262" spans="1:8" ht="18" hidden="1" customHeight="1" x14ac:dyDescent="0.25">
      <c r="A262" s="113" t="s">
        <v>9071</v>
      </c>
      <c r="B262" s="113" t="s">
        <v>9072</v>
      </c>
      <c r="C262" s="113" t="s">
        <v>9073</v>
      </c>
      <c r="D262" s="113" t="s">
        <v>8674</v>
      </c>
      <c r="E262" s="113"/>
      <c r="F262" s="113"/>
      <c r="G262" s="138" t="b">
        <v>0</v>
      </c>
      <c r="H262" s="138" t="s">
        <v>8518</v>
      </c>
    </row>
    <row r="263" spans="1:8" ht="18" hidden="1" customHeight="1" x14ac:dyDescent="0.25">
      <c r="A263" s="113" t="s">
        <v>9074</v>
      </c>
      <c r="B263" s="113" t="s">
        <v>9075</v>
      </c>
      <c r="C263" s="113" t="s">
        <v>9076</v>
      </c>
      <c r="D263" s="113" t="s">
        <v>8674</v>
      </c>
      <c r="E263" s="113"/>
      <c r="F263" s="113"/>
      <c r="G263" s="138" t="b">
        <v>0</v>
      </c>
      <c r="H263" s="138" t="s">
        <v>8518</v>
      </c>
    </row>
    <row r="264" spans="1:8" ht="18" hidden="1" customHeight="1" x14ac:dyDescent="0.25">
      <c r="A264" s="113" t="s">
        <v>9077</v>
      </c>
      <c r="B264" s="113" t="s">
        <v>9078</v>
      </c>
      <c r="C264" s="113" t="s">
        <v>9079</v>
      </c>
      <c r="D264" s="113" t="s">
        <v>8674</v>
      </c>
      <c r="E264" s="113"/>
      <c r="F264" s="113"/>
      <c r="G264" s="138" t="b">
        <v>0</v>
      </c>
      <c r="H264" s="138" t="s">
        <v>8518</v>
      </c>
    </row>
    <row r="265" spans="1:8" ht="18" hidden="1" customHeight="1" x14ac:dyDescent="0.25">
      <c r="A265" s="113" t="s">
        <v>9080</v>
      </c>
      <c r="B265" s="113" t="s">
        <v>9081</v>
      </c>
      <c r="C265" s="113" t="s">
        <v>9082</v>
      </c>
      <c r="D265" s="113" t="s">
        <v>8674</v>
      </c>
      <c r="E265" s="113"/>
      <c r="F265" s="113"/>
      <c r="G265" s="138" t="b">
        <v>0</v>
      </c>
      <c r="H265" s="138" t="s">
        <v>8518</v>
      </c>
    </row>
    <row r="266" spans="1:8" ht="18" hidden="1" customHeight="1" x14ac:dyDescent="0.25">
      <c r="A266" s="113" t="s">
        <v>9083</v>
      </c>
      <c r="B266" s="113" t="s">
        <v>9084</v>
      </c>
      <c r="C266" s="113" t="s">
        <v>9085</v>
      </c>
      <c r="D266" s="113" t="s">
        <v>8674</v>
      </c>
      <c r="E266" s="113"/>
      <c r="F266" s="113"/>
      <c r="G266" s="138" t="b">
        <v>0</v>
      </c>
      <c r="H266" s="138" t="s">
        <v>8518</v>
      </c>
    </row>
    <row r="267" spans="1:8" ht="18" hidden="1" customHeight="1" x14ac:dyDescent="0.25">
      <c r="A267" s="113" t="s">
        <v>9086</v>
      </c>
      <c r="B267" s="113" t="s">
        <v>9087</v>
      </c>
      <c r="C267" s="113" t="s">
        <v>9088</v>
      </c>
      <c r="D267" s="113" t="s">
        <v>8674</v>
      </c>
      <c r="E267" s="113"/>
      <c r="F267" s="113"/>
      <c r="G267" s="138" t="b">
        <v>0</v>
      </c>
      <c r="H267" s="138" t="s">
        <v>8518</v>
      </c>
    </row>
    <row r="268" spans="1:8" ht="18" hidden="1" customHeight="1" x14ac:dyDescent="0.25">
      <c r="A268" s="113" t="s">
        <v>9089</v>
      </c>
      <c r="B268" s="113" t="s">
        <v>9090</v>
      </c>
      <c r="C268" s="113" t="s">
        <v>9091</v>
      </c>
      <c r="D268" s="113" t="s">
        <v>8674</v>
      </c>
      <c r="E268" s="113"/>
      <c r="F268" s="113"/>
      <c r="G268" s="138" t="b">
        <v>0</v>
      </c>
      <c r="H268" s="138" t="s">
        <v>8518</v>
      </c>
    </row>
    <row r="269" spans="1:8" ht="18" hidden="1" customHeight="1" x14ac:dyDescent="0.25">
      <c r="A269" s="113" t="s">
        <v>9092</v>
      </c>
      <c r="B269" s="113" t="s">
        <v>9093</v>
      </c>
      <c r="C269" s="113" t="s">
        <v>9094</v>
      </c>
      <c r="D269" s="113" t="s">
        <v>8674</v>
      </c>
      <c r="E269" s="113"/>
      <c r="F269" s="113"/>
      <c r="G269" s="138" t="b">
        <v>0</v>
      </c>
      <c r="H269" s="138" t="s">
        <v>8518</v>
      </c>
    </row>
    <row r="270" spans="1:8" ht="18" hidden="1" customHeight="1" x14ac:dyDescent="0.25">
      <c r="A270" s="113" t="s">
        <v>9095</v>
      </c>
      <c r="B270" s="113" t="s">
        <v>9096</v>
      </c>
      <c r="C270" s="113" t="s">
        <v>9097</v>
      </c>
      <c r="D270" s="113" t="s">
        <v>8674</v>
      </c>
      <c r="E270" s="113"/>
      <c r="F270" s="113"/>
      <c r="G270" s="138" t="b">
        <v>0</v>
      </c>
      <c r="H270" s="138" t="s">
        <v>8518</v>
      </c>
    </row>
    <row r="271" spans="1:8" ht="18" hidden="1" customHeight="1" x14ac:dyDescent="0.25">
      <c r="A271" s="113" t="s">
        <v>9098</v>
      </c>
      <c r="B271" s="113" t="s">
        <v>9099</v>
      </c>
      <c r="C271" s="113" t="s">
        <v>9100</v>
      </c>
      <c r="D271" s="113" t="s">
        <v>8674</v>
      </c>
      <c r="E271" s="113"/>
      <c r="F271" s="113"/>
      <c r="G271" s="138" t="b">
        <v>0</v>
      </c>
      <c r="H271" s="138" t="s">
        <v>8518</v>
      </c>
    </row>
    <row r="272" spans="1:8" ht="18" hidden="1" customHeight="1" x14ac:dyDescent="0.25">
      <c r="A272" s="113" t="s">
        <v>9101</v>
      </c>
      <c r="B272" s="113" t="s">
        <v>9102</v>
      </c>
      <c r="C272" s="113" t="s">
        <v>9103</v>
      </c>
      <c r="D272" s="113" t="s">
        <v>8674</v>
      </c>
      <c r="E272" s="113"/>
      <c r="F272" s="113"/>
      <c r="G272" s="138" t="b">
        <v>0</v>
      </c>
      <c r="H272" s="138" t="s">
        <v>8518</v>
      </c>
    </row>
    <row r="273" spans="1:8" ht="18" hidden="1" customHeight="1" x14ac:dyDescent="0.25">
      <c r="A273" s="113" t="s">
        <v>9104</v>
      </c>
      <c r="B273" s="113" t="s">
        <v>9105</v>
      </c>
      <c r="C273" s="113" t="s">
        <v>9106</v>
      </c>
      <c r="D273" s="113" t="s">
        <v>8674</v>
      </c>
      <c r="E273" s="113"/>
      <c r="F273" s="113"/>
      <c r="G273" s="138" t="b">
        <v>0</v>
      </c>
      <c r="H273" s="138" t="s">
        <v>8518</v>
      </c>
    </row>
    <row r="274" spans="1:8" ht="18" hidden="1" customHeight="1" x14ac:dyDescent="0.25">
      <c r="A274" s="113" t="s">
        <v>9107</v>
      </c>
      <c r="B274" s="113" t="s">
        <v>9108</v>
      </c>
      <c r="C274" s="113" t="s">
        <v>9109</v>
      </c>
      <c r="D274" s="113" t="s">
        <v>8674</v>
      </c>
      <c r="E274" s="113"/>
      <c r="F274" s="113"/>
      <c r="G274" s="138" t="b">
        <v>0</v>
      </c>
      <c r="H274" s="138" t="s">
        <v>8518</v>
      </c>
    </row>
    <row r="275" spans="1:8" ht="18" hidden="1" customHeight="1" x14ac:dyDescent="0.25">
      <c r="A275" s="113" t="s">
        <v>9110</v>
      </c>
      <c r="B275" s="113" t="s">
        <v>9111</v>
      </c>
      <c r="C275" s="113" t="s">
        <v>9112</v>
      </c>
      <c r="D275" s="113" t="s">
        <v>8674</v>
      </c>
      <c r="E275" s="113"/>
      <c r="F275" s="113"/>
      <c r="G275" s="138" t="b">
        <v>0</v>
      </c>
      <c r="H275" s="138" t="s">
        <v>8518</v>
      </c>
    </row>
    <row r="276" spans="1:8" ht="18" hidden="1" customHeight="1" x14ac:dyDescent="0.25">
      <c r="A276" s="113" t="s">
        <v>9113</v>
      </c>
      <c r="B276" s="113" t="s">
        <v>9114</v>
      </c>
      <c r="C276" s="113" t="s">
        <v>9115</v>
      </c>
      <c r="D276" s="113" t="s">
        <v>8674</v>
      </c>
      <c r="E276" s="113"/>
      <c r="F276" s="113"/>
      <c r="G276" s="138" t="b">
        <v>0</v>
      </c>
      <c r="H276" s="138" t="s">
        <v>8518</v>
      </c>
    </row>
    <row r="277" spans="1:8" ht="18" hidden="1" customHeight="1" x14ac:dyDescent="0.25">
      <c r="A277" s="113" t="s">
        <v>9116</v>
      </c>
      <c r="B277" s="113" t="s">
        <v>9117</v>
      </c>
      <c r="C277" s="113" t="s">
        <v>9118</v>
      </c>
      <c r="D277" s="113" t="s">
        <v>8674</v>
      </c>
      <c r="E277" s="113"/>
      <c r="F277" s="113"/>
      <c r="G277" s="138" t="b">
        <v>0</v>
      </c>
      <c r="H277" s="138" t="s">
        <v>8518</v>
      </c>
    </row>
    <row r="278" spans="1:8" ht="18" hidden="1" customHeight="1" x14ac:dyDescent="0.25">
      <c r="A278" s="113" t="s">
        <v>9119</v>
      </c>
      <c r="B278" s="113" t="s">
        <v>9120</v>
      </c>
      <c r="C278" s="113" t="s">
        <v>9121</v>
      </c>
      <c r="D278" s="113" t="s">
        <v>8674</v>
      </c>
      <c r="E278" s="113"/>
      <c r="F278" s="113"/>
      <c r="G278" s="138" t="b">
        <v>0</v>
      </c>
      <c r="H278" s="138" t="s">
        <v>8518</v>
      </c>
    </row>
    <row r="279" spans="1:8" ht="18" hidden="1" customHeight="1" x14ac:dyDescent="0.25">
      <c r="A279" s="113" t="s">
        <v>9122</v>
      </c>
      <c r="B279" s="113" t="s">
        <v>9123</v>
      </c>
      <c r="C279" s="113" t="s">
        <v>9124</v>
      </c>
      <c r="D279" s="113" t="s">
        <v>8674</v>
      </c>
      <c r="E279" s="113"/>
      <c r="F279" s="113"/>
      <c r="G279" s="138" t="b">
        <v>0</v>
      </c>
      <c r="H279" s="138" t="s">
        <v>8518</v>
      </c>
    </row>
    <row r="280" spans="1:8" ht="18" hidden="1" customHeight="1" x14ac:dyDescent="0.25">
      <c r="A280" s="113" t="s">
        <v>9125</v>
      </c>
      <c r="B280" s="113" t="s">
        <v>9126</v>
      </c>
      <c r="C280" s="113" t="s">
        <v>9127</v>
      </c>
      <c r="D280" s="113" t="s">
        <v>8674</v>
      </c>
      <c r="E280" s="113"/>
      <c r="F280" s="113"/>
      <c r="G280" s="138" t="b">
        <v>0</v>
      </c>
      <c r="H280" s="138" t="s">
        <v>8518</v>
      </c>
    </row>
    <row r="281" spans="1:8" ht="18" hidden="1" customHeight="1" x14ac:dyDescent="0.25">
      <c r="A281" s="113" t="s">
        <v>9128</v>
      </c>
      <c r="B281" s="113" t="s">
        <v>9129</v>
      </c>
      <c r="C281" s="113" t="s">
        <v>9130</v>
      </c>
      <c r="D281" s="113" t="s">
        <v>8674</v>
      </c>
      <c r="E281" s="113"/>
      <c r="F281" s="113"/>
      <c r="G281" s="138" t="b">
        <v>0</v>
      </c>
      <c r="H281" s="138" t="s">
        <v>8518</v>
      </c>
    </row>
    <row r="282" spans="1:8" ht="18" hidden="1" customHeight="1" x14ac:dyDescent="0.25">
      <c r="A282" s="113" t="s">
        <v>9131</v>
      </c>
      <c r="B282" s="113" t="s">
        <v>9132</v>
      </c>
      <c r="C282" s="113" t="s">
        <v>9133</v>
      </c>
      <c r="D282" s="113" t="s">
        <v>8674</v>
      </c>
      <c r="E282" s="113"/>
      <c r="F282" s="113"/>
      <c r="G282" s="138" t="b">
        <v>0</v>
      </c>
      <c r="H282" s="138" t="s">
        <v>8518</v>
      </c>
    </row>
    <row r="283" spans="1:8" ht="18" hidden="1" customHeight="1" x14ac:dyDescent="0.25">
      <c r="A283" s="113" t="s">
        <v>9134</v>
      </c>
      <c r="B283" s="113" t="s">
        <v>9135</v>
      </c>
      <c r="C283" s="113" t="s">
        <v>9136</v>
      </c>
      <c r="D283" s="113" t="s">
        <v>8674</v>
      </c>
      <c r="E283" s="113"/>
      <c r="F283" s="113"/>
      <c r="G283" s="138" t="b">
        <v>0</v>
      </c>
      <c r="H283" s="138" t="s">
        <v>8518</v>
      </c>
    </row>
    <row r="284" spans="1:8" ht="18" hidden="1" customHeight="1" x14ac:dyDescent="0.25">
      <c r="A284" s="113" t="s">
        <v>9137</v>
      </c>
      <c r="B284" s="113" t="s">
        <v>9138</v>
      </c>
      <c r="C284" s="113" t="s">
        <v>9139</v>
      </c>
      <c r="D284" s="113" t="s">
        <v>8674</v>
      </c>
      <c r="E284" s="113"/>
      <c r="F284" s="113"/>
      <c r="G284" s="138" t="b">
        <v>0</v>
      </c>
      <c r="H284" s="138" t="s">
        <v>8518</v>
      </c>
    </row>
    <row r="285" spans="1:8" ht="18" hidden="1" customHeight="1" x14ac:dyDescent="0.25">
      <c r="A285" s="113" t="s">
        <v>9140</v>
      </c>
      <c r="B285" s="113" t="s">
        <v>9141</v>
      </c>
      <c r="C285" s="113" t="s">
        <v>9142</v>
      </c>
      <c r="D285" s="113" t="s">
        <v>8674</v>
      </c>
      <c r="E285" s="113"/>
      <c r="F285" s="113"/>
      <c r="G285" s="138" t="b">
        <v>0</v>
      </c>
      <c r="H285" s="138" t="s">
        <v>8518</v>
      </c>
    </row>
    <row r="286" spans="1:8" ht="18" hidden="1" customHeight="1" x14ac:dyDescent="0.25">
      <c r="A286" s="113" t="s">
        <v>9143</v>
      </c>
      <c r="B286" s="113" t="s">
        <v>9144</v>
      </c>
      <c r="C286" s="113" t="s">
        <v>9145</v>
      </c>
      <c r="D286" s="113" t="s">
        <v>8674</v>
      </c>
      <c r="E286" s="113"/>
      <c r="F286" s="113"/>
      <c r="G286" s="138" t="b">
        <v>0</v>
      </c>
      <c r="H286" s="138" t="s">
        <v>8518</v>
      </c>
    </row>
    <row r="287" spans="1:8" ht="18" hidden="1" customHeight="1" x14ac:dyDescent="0.25">
      <c r="A287" s="113" t="s">
        <v>9146</v>
      </c>
      <c r="B287" s="113" t="s">
        <v>9147</v>
      </c>
      <c r="C287" s="113" t="s">
        <v>9148</v>
      </c>
      <c r="D287" s="113" t="s">
        <v>8674</v>
      </c>
      <c r="E287" s="113"/>
      <c r="F287" s="113"/>
      <c r="G287" s="138" t="b">
        <v>0</v>
      </c>
      <c r="H287" s="138" t="s">
        <v>8518</v>
      </c>
    </row>
    <row r="288" spans="1:8" ht="18" hidden="1" customHeight="1" x14ac:dyDescent="0.25">
      <c r="A288" s="113" t="s">
        <v>9149</v>
      </c>
      <c r="B288" s="113" t="s">
        <v>9150</v>
      </c>
      <c r="C288" s="113" t="s">
        <v>9151</v>
      </c>
      <c r="D288" s="113" t="s">
        <v>8674</v>
      </c>
      <c r="E288" s="113"/>
      <c r="F288" s="113"/>
      <c r="G288" s="138" t="b">
        <v>0</v>
      </c>
      <c r="H288" s="138" t="s">
        <v>8518</v>
      </c>
    </row>
    <row r="289" spans="1:8" ht="18" hidden="1" customHeight="1" x14ac:dyDescent="0.25">
      <c r="A289" s="113" t="s">
        <v>9152</v>
      </c>
      <c r="B289" s="113" t="s">
        <v>9153</v>
      </c>
      <c r="C289" s="113" t="s">
        <v>9154</v>
      </c>
      <c r="D289" s="113" t="s">
        <v>8674</v>
      </c>
      <c r="E289" s="113"/>
      <c r="F289" s="113"/>
      <c r="G289" s="138" t="b">
        <v>0</v>
      </c>
      <c r="H289" s="138" t="s">
        <v>8518</v>
      </c>
    </row>
    <row r="290" spans="1:8" ht="18" hidden="1" customHeight="1" x14ac:dyDescent="0.25">
      <c r="A290" s="113" t="s">
        <v>9155</v>
      </c>
      <c r="B290" s="113" t="s">
        <v>9156</v>
      </c>
      <c r="C290" s="113" t="s">
        <v>9157</v>
      </c>
      <c r="D290" s="113" t="s">
        <v>8674</v>
      </c>
      <c r="E290" s="113"/>
      <c r="F290" s="113"/>
      <c r="G290" s="138" t="b">
        <v>0</v>
      </c>
      <c r="H290" s="138" t="s">
        <v>8518</v>
      </c>
    </row>
    <row r="291" spans="1:8" ht="18" hidden="1" customHeight="1" x14ac:dyDescent="0.25">
      <c r="A291" s="113" t="s">
        <v>9158</v>
      </c>
      <c r="B291" s="113" t="s">
        <v>9159</v>
      </c>
      <c r="C291" s="113" t="s">
        <v>9160</v>
      </c>
      <c r="D291" s="113" t="s">
        <v>8674</v>
      </c>
      <c r="E291" s="113"/>
      <c r="F291" s="113"/>
      <c r="G291" s="138" t="b">
        <v>0</v>
      </c>
      <c r="H291" s="138" t="s">
        <v>8518</v>
      </c>
    </row>
    <row r="292" spans="1:8" ht="18" hidden="1" customHeight="1" x14ac:dyDescent="0.25">
      <c r="A292" s="113" t="s">
        <v>9161</v>
      </c>
      <c r="B292" s="113" t="s">
        <v>9162</v>
      </c>
      <c r="C292" s="113" t="s">
        <v>9163</v>
      </c>
      <c r="D292" s="113" t="s">
        <v>8674</v>
      </c>
      <c r="E292" s="113"/>
      <c r="F292" s="113"/>
      <c r="G292" s="138" t="b">
        <v>0</v>
      </c>
      <c r="H292" s="138" t="s">
        <v>8518</v>
      </c>
    </row>
    <row r="293" spans="1:8" ht="18" hidden="1" customHeight="1" x14ac:dyDescent="0.25">
      <c r="A293" s="113" t="s">
        <v>9164</v>
      </c>
      <c r="B293" s="113" t="s">
        <v>9165</v>
      </c>
      <c r="C293" s="113" t="s">
        <v>9166</v>
      </c>
      <c r="D293" s="113" t="s">
        <v>8674</v>
      </c>
      <c r="E293" s="113"/>
      <c r="F293" s="113"/>
      <c r="G293" s="138" t="b">
        <v>0</v>
      </c>
      <c r="H293" s="138" t="s">
        <v>8518</v>
      </c>
    </row>
    <row r="294" spans="1:8" ht="18" hidden="1" customHeight="1" x14ac:dyDescent="0.25">
      <c r="A294" s="113" t="s">
        <v>9167</v>
      </c>
      <c r="B294" s="113" t="s">
        <v>9168</v>
      </c>
      <c r="C294" s="113" t="s">
        <v>9169</v>
      </c>
      <c r="D294" s="113" t="s">
        <v>8674</v>
      </c>
      <c r="E294" s="113"/>
      <c r="F294" s="113"/>
      <c r="G294" s="138" t="b">
        <v>0</v>
      </c>
      <c r="H294" s="138" t="s">
        <v>8518</v>
      </c>
    </row>
    <row r="295" spans="1:8" ht="18" hidden="1" customHeight="1" x14ac:dyDescent="0.25">
      <c r="A295" s="113" t="s">
        <v>9170</v>
      </c>
      <c r="B295" s="113" t="s">
        <v>9171</v>
      </c>
      <c r="C295" s="113" t="s">
        <v>9172</v>
      </c>
      <c r="D295" s="113" t="s">
        <v>8674</v>
      </c>
      <c r="E295" s="113"/>
      <c r="F295" s="113"/>
      <c r="G295" s="138" t="b">
        <v>0</v>
      </c>
      <c r="H295" s="138" t="s">
        <v>8518</v>
      </c>
    </row>
    <row r="296" spans="1:8" ht="18" hidden="1" customHeight="1" x14ac:dyDescent="0.25">
      <c r="A296" s="113" t="s">
        <v>9173</v>
      </c>
      <c r="B296" s="113" t="s">
        <v>9174</v>
      </c>
      <c r="C296" s="113" t="s">
        <v>9175</v>
      </c>
      <c r="D296" s="113" t="s">
        <v>8674</v>
      </c>
      <c r="E296" s="113"/>
      <c r="F296" s="113"/>
      <c r="G296" s="138" t="b">
        <v>0</v>
      </c>
      <c r="H296" s="138" t="s">
        <v>8518</v>
      </c>
    </row>
    <row r="297" spans="1:8" ht="18" hidden="1" customHeight="1" x14ac:dyDescent="0.25">
      <c r="A297" s="113" t="s">
        <v>9176</v>
      </c>
      <c r="B297" s="113" t="s">
        <v>9177</v>
      </c>
      <c r="C297" s="113" t="s">
        <v>9178</v>
      </c>
      <c r="D297" s="113" t="s">
        <v>8674</v>
      </c>
      <c r="E297" s="113"/>
      <c r="F297" s="113"/>
      <c r="G297" s="138" t="b">
        <v>0</v>
      </c>
      <c r="H297" s="138" t="s">
        <v>8518</v>
      </c>
    </row>
    <row r="298" spans="1:8" ht="18" hidden="1" customHeight="1" x14ac:dyDescent="0.25">
      <c r="A298" s="113" t="s">
        <v>9179</v>
      </c>
      <c r="B298" s="113" t="s">
        <v>9180</v>
      </c>
      <c r="C298" s="113" t="s">
        <v>9181</v>
      </c>
      <c r="D298" s="113" t="s">
        <v>8674</v>
      </c>
      <c r="E298" s="113"/>
      <c r="F298" s="113"/>
      <c r="G298" s="138" t="b">
        <v>0</v>
      </c>
      <c r="H298" s="138" t="s">
        <v>8518</v>
      </c>
    </row>
    <row r="299" spans="1:8" ht="18" hidden="1" customHeight="1" x14ac:dyDescent="0.25">
      <c r="A299" s="113" t="s">
        <v>9182</v>
      </c>
      <c r="B299" s="113" t="s">
        <v>9183</v>
      </c>
      <c r="C299" s="113" t="s">
        <v>9184</v>
      </c>
      <c r="D299" s="113" t="s">
        <v>8674</v>
      </c>
      <c r="E299" s="113"/>
      <c r="F299" s="113"/>
      <c r="G299" s="138" t="b">
        <v>0</v>
      </c>
      <c r="H299" s="138" t="s">
        <v>8518</v>
      </c>
    </row>
    <row r="300" spans="1:8" ht="18" hidden="1" customHeight="1" x14ac:dyDescent="0.25">
      <c r="A300" s="113" t="s">
        <v>9185</v>
      </c>
      <c r="B300" s="113" t="s">
        <v>9186</v>
      </c>
      <c r="C300" s="113" t="s">
        <v>9187</v>
      </c>
      <c r="D300" s="113" t="s">
        <v>8674</v>
      </c>
      <c r="E300" s="113"/>
      <c r="F300" s="113"/>
      <c r="G300" s="138" t="b">
        <v>0</v>
      </c>
      <c r="H300" s="138" t="s">
        <v>8518</v>
      </c>
    </row>
    <row r="301" spans="1:8" ht="18" hidden="1" customHeight="1" x14ac:dyDescent="0.25">
      <c r="A301" s="113" t="s">
        <v>9188</v>
      </c>
      <c r="B301" s="113" t="s">
        <v>9189</v>
      </c>
      <c r="C301" s="113" t="s">
        <v>9190</v>
      </c>
      <c r="D301" s="113" t="s">
        <v>8674</v>
      </c>
      <c r="E301" s="113"/>
      <c r="F301" s="113"/>
      <c r="G301" s="138" t="b">
        <v>0</v>
      </c>
      <c r="H301" s="138" t="s">
        <v>8518</v>
      </c>
    </row>
    <row r="302" spans="1:8" ht="18" hidden="1" customHeight="1" x14ac:dyDescent="0.25">
      <c r="A302" s="113" t="s">
        <v>9191</v>
      </c>
      <c r="B302" s="113" t="s">
        <v>9192</v>
      </c>
      <c r="C302" s="113" t="s">
        <v>9193</v>
      </c>
      <c r="D302" s="113" t="s">
        <v>8674</v>
      </c>
      <c r="E302" s="113"/>
      <c r="F302" s="113"/>
      <c r="G302" s="138" t="b">
        <v>0</v>
      </c>
      <c r="H302" s="138" t="s">
        <v>8518</v>
      </c>
    </row>
    <row r="303" spans="1:8" ht="18" hidden="1" customHeight="1" x14ac:dyDescent="0.25">
      <c r="A303" s="113" t="s">
        <v>9194</v>
      </c>
      <c r="B303" s="113" t="s">
        <v>9195</v>
      </c>
      <c r="C303" s="113" t="s">
        <v>9196</v>
      </c>
      <c r="D303" s="113" t="s">
        <v>8674</v>
      </c>
      <c r="E303" s="113"/>
      <c r="F303" s="113"/>
      <c r="G303" s="138" t="b">
        <v>0</v>
      </c>
      <c r="H303" s="138" t="s">
        <v>8518</v>
      </c>
    </row>
    <row r="304" spans="1:8" ht="18" hidden="1" customHeight="1" x14ac:dyDescent="0.25">
      <c r="A304" s="113" t="s">
        <v>9197</v>
      </c>
      <c r="B304" s="113" t="s">
        <v>9198</v>
      </c>
      <c r="C304" s="113" t="s">
        <v>9199</v>
      </c>
      <c r="D304" s="113" t="s">
        <v>8674</v>
      </c>
      <c r="E304" s="113"/>
      <c r="F304" s="113"/>
      <c r="G304" s="138" t="b">
        <v>0</v>
      </c>
      <c r="H304" s="138" t="s">
        <v>8518</v>
      </c>
    </row>
    <row r="305" spans="1:8" ht="18" hidden="1" customHeight="1" x14ac:dyDescent="0.25">
      <c r="A305" s="113" t="s">
        <v>9200</v>
      </c>
      <c r="B305" s="113" t="s">
        <v>9201</v>
      </c>
      <c r="C305" s="113" t="s">
        <v>9202</v>
      </c>
      <c r="D305" s="113" t="s">
        <v>8674</v>
      </c>
      <c r="E305" s="113"/>
      <c r="F305" s="113"/>
      <c r="G305" s="138" t="b">
        <v>0</v>
      </c>
      <c r="H305" s="138" t="s">
        <v>8518</v>
      </c>
    </row>
    <row r="306" spans="1:8" ht="18" hidden="1" customHeight="1" x14ac:dyDescent="0.25">
      <c r="A306" s="113" t="s">
        <v>9203</v>
      </c>
      <c r="B306" s="113" t="s">
        <v>9204</v>
      </c>
      <c r="C306" s="113" t="s">
        <v>9205</v>
      </c>
      <c r="D306" s="113" t="s">
        <v>8674</v>
      </c>
      <c r="E306" s="113"/>
      <c r="F306" s="113"/>
      <c r="G306" s="138" t="b">
        <v>0</v>
      </c>
      <c r="H306" s="138" t="s">
        <v>8518</v>
      </c>
    </row>
    <row r="307" spans="1:8" ht="18" hidden="1" customHeight="1" x14ac:dyDescent="0.25">
      <c r="A307" s="113" t="s">
        <v>9206</v>
      </c>
      <c r="B307" s="113" t="s">
        <v>9207</v>
      </c>
      <c r="C307" s="113" t="s">
        <v>9208</v>
      </c>
      <c r="D307" s="113" t="s">
        <v>8674</v>
      </c>
      <c r="E307" s="113"/>
      <c r="F307" s="113"/>
      <c r="G307" s="138" t="b">
        <v>0</v>
      </c>
      <c r="H307" s="138" t="s">
        <v>8518</v>
      </c>
    </row>
    <row r="308" spans="1:8" ht="18" hidden="1" customHeight="1" x14ac:dyDescent="0.25">
      <c r="A308" s="113" t="s">
        <v>9209</v>
      </c>
      <c r="B308" s="113" t="s">
        <v>9210</v>
      </c>
      <c r="C308" s="113" t="s">
        <v>9211</v>
      </c>
      <c r="D308" s="113" t="s">
        <v>8674</v>
      </c>
      <c r="E308" s="113"/>
      <c r="F308" s="113"/>
      <c r="G308" s="138" t="b">
        <v>0</v>
      </c>
      <c r="H308" s="138" t="s">
        <v>8518</v>
      </c>
    </row>
    <row r="309" spans="1:8" ht="18" hidden="1" customHeight="1" x14ac:dyDescent="0.25">
      <c r="A309" s="113" t="s">
        <v>9212</v>
      </c>
      <c r="B309" s="113" t="s">
        <v>9213</v>
      </c>
      <c r="C309" s="113" t="s">
        <v>9214</v>
      </c>
      <c r="D309" s="113" t="s">
        <v>8674</v>
      </c>
      <c r="E309" s="113"/>
      <c r="F309" s="113"/>
      <c r="G309" s="138" t="b">
        <v>0</v>
      </c>
      <c r="H309" s="138" t="s">
        <v>8518</v>
      </c>
    </row>
    <row r="310" spans="1:8" ht="18" hidden="1" customHeight="1" x14ac:dyDescent="0.25">
      <c r="A310" s="113" t="s">
        <v>9215</v>
      </c>
      <c r="B310" s="113" t="s">
        <v>9216</v>
      </c>
      <c r="C310" s="113" t="s">
        <v>9217</v>
      </c>
      <c r="D310" s="113" t="s">
        <v>8674</v>
      </c>
      <c r="E310" s="113"/>
      <c r="F310" s="113"/>
      <c r="G310" s="138" t="b">
        <v>0</v>
      </c>
      <c r="H310" s="138" t="s">
        <v>8518</v>
      </c>
    </row>
    <row r="311" spans="1:8" ht="18" hidden="1" customHeight="1" x14ac:dyDescent="0.25">
      <c r="A311" s="113" t="s">
        <v>9218</v>
      </c>
      <c r="B311" s="113" t="s">
        <v>9219</v>
      </c>
      <c r="C311" s="113" t="s">
        <v>9220</v>
      </c>
      <c r="D311" s="113" t="s">
        <v>8674</v>
      </c>
      <c r="E311" s="113"/>
      <c r="F311" s="113"/>
      <c r="G311" s="138" t="b">
        <v>0</v>
      </c>
      <c r="H311" s="138" t="s">
        <v>8518</v>
      </c>
    </row>
    <row r="312" spans="1:8" ht="18" hidden="1" customHeight="1" x14ac:dyDescent="0.25">
      <c r="A312" s="113" t="s">
        <v>9221</v>
      </c>
      <c r="B312" s="113" t="s">
        <v>9222</v>
      </c>
      <c r="C312" s="113" t="s">
        <v>9223</v>
      </c>
      <c r="D312" s="113" t="s">
        <v>8674</v>
      </c>
      <c r="E312" s="113"/>
      <c r="F312" s="113"/>
      <c r="G312" s="138" t="b">
        <v>0</v>
      </c>
      <c r="H312" s="138" t="s">
        <v>8518</v>
      </c>
    </row>
    <row r="313" spans="1:8" ht="18" hidden="1" customHeight="1" x14ac:dyDescent="0.25">
      <c r="A313" s="113" t="s">
        <v>9224</v>
      </c>
      <c r="B313" s="113" t="s">
        <v>9225</v>
      </c>
      <c r="C313" s="113" t="s">
        <v>9226</v>
      </c>
      <c r="D313" s="113" t="s">
        <v>8674</v>
      </c>
      <c r="E313" s="113"/>
      <c r="F313" s="113"/>
      <c r="G313" s="138" t="b">
        <v>0</v>
      </c>
      <c r="H313" s="138" t="s">
        <v>8518</v>
      </c>
    </row>
    <row r="314" spans="1:8" ht="18" hidden="1" customHeight="1" x14ac:dyDescent="0.25">
      <c r="A314" s="113" t="s">
        <v>9227</v>
      </c>
      <c r="B314" s="113" t="s">
        <v>9228</v>
      </c>
      <c r="C314" s="113" t="s">
        <v>9229</v>
      </c>
      <c r="D314" s="113" t="s">
        <v>8674</v>
      </c>
      <c r="E314" s="113"/>
      <c r="F314" s="113"/>
      <c r="G314" s="138" t="b">
        <v>0</v>
      </c>
      <c r="H314" s="138" t="s">
        <v>8518</v>
      </c>
    </row>
    <row r="315" spans="1:8" ht="18" hidden="1" customHeight="1" x14ac:dyDescent="0.25">
      <c r="A315" s="113" t="s">
        <v>9230</v>
      </c>
      <c r="B315" s="113" t="s">
        <v>9231</v>
      </c>
      <c r="C315" s="113" t="s">
        <v>9232</v>
      </c>
      <c r="D315" s="113" t="s">
        <v>8674</v>
      </c>
      <c r="E315" s="113"/>
      <c r="F315" s="113"/>
      <c r="G315" s="138" t="b">
        <v>0</v>
      </c>
      <c r="H315" s="138" t="s">
        <v>8518</v>
      </c>
    </row>
    <row r="316" spans="1:8" ht="18" hidden="1" customHeight="1" x14ac:dyDescent="0.25">
      <c r="A316" s="113" t="s">
        <v>9233</v>
      </c>
      <c r="B316" s="113" t="s">
        <v>9234</v>
      </c>
      <c r="C316" s="113" t="s">
        <v>9235</v>
      </c>
      <c r="D316" s="113" t="s">
        <v>8674</v>
      </c>
      <c r="E316" s="113"/>
      <c r="F316" s="113"/>
      <c r="G316" s="138" t="b">
        <v>0</v>
      </c>
      <c r="H316" s="138" t="s">
        <v>8518</v>
      </c>
    </row>
    <row r="317" spans="1:8" ht="18" hidden="1" customHeight="1" x14ac:dyDescent="0.25">
      <c r="A317" s="113" t="s">
        <v>9236</v>
      </c>
      <c r="B317" s="113" t="s">
        <v>9237</v>
      </c>
      <c r="C317" s="113" t="s">
        <v>9238</v>
      </c>
      <c r="D317" s="113" t="s">
        <v>8674</v>
      </c>
      <c r="E317" s="113"/>
      <c r="F317" s="113"/>
      <c r="G317" s="138" t="b">
        <v>0</v>
      </c>
      <c r="H317" s="138" t="s">
        <v>8518</v>
      </c>
    </row>
    <row r="318" spans="1:8" ht="18" hidden="1" customHeight="1" x14ac:dyDescent="0.25">
      <c r="A318" s="113" t="s">
        <v>9239</v>
      </c>
      <c r="B318" s="113" t="s">
        <v>9240</v>
      </c>
      <c r="C318" s="113" t="s">
        <v>9241</v>
      </c>
      <c r="D318" s="113" t="s">
        <v>8674</v>
      </c>
      <c r="E318" s="113"/>
      <c r="F318" s="113"/>
      <c r="G318" s="138" t="b">
        <v>0</v>
      </c>
      <c r="H318" s="138" t="s">
        <v>8518</v>
      </c>
    </row>
    <row r="319" spans="1:8" ht="18" hidden="1" customHeight="1" x14ac:dyDescent="0.25">
      <c r="A319" s="113" t="s">
        <v>9242</v>
      </c>
      <c r="B319" s="113" t="s">
        <v>9243</v>
      </c>
      <c r="C319" s="113" t="s">
        <v>9244</v>
      </c>
      <c r="D319" s="113" t="s">
        <v>8674</v>
      </c>
      <c r="E319" s="113"/>
      <c r="F319" s="113"/>
      <c r="G319" s="138" t="b">
        <v>0</v>
      </c>
      <c r="H319" s="138" t="s">
        <v>8518</v>
      </c>
    </row>
    <row r="320" spans="1:8" ht="18" hidden="1" customHeight="1" x14ac:dyDescent="0.25">
      <c r="A320" s="113" t="s">
        <v>9245</v>
      </c>
      <c r="B320" s="113" t="s">
        <v>9246</v>
      </c>
      <c r="C320" s="113" t="s">
        <v>9247</v>
      </c>
      <c r="D320" s="113" t="s">
        <v>8674</v>
      </c>
      <c r="E320" s="113"/>
      <c r="F320" s="113"/>
      <c r="G320" s="138" t="b">
        <v>0</v>
      </c>
      <c r="H320" s="138" t="s">
        <v>8518</v>
      </c>
    </row>
    <row r="321" spans="1:8" ht="18" hidden="1" customHeight="1" x14ac:dyDescent="0.25">
      <c r="A321" s="113" t="s">
        <v>9248</v>
      </c>
      <c r="B321" s="113" t="s">
        <v>9249</v>
      </c>
      <c r="C321" s="113" t="s">
        <v>9250</v>
      </c>
      <c r="D321" s="113" t="s">
        <v>8674</v>
      </c>
      <c r="E321" s="113"/>
      <c r="F321" s="113"/>
      <c r="G321" s="138" t="b">
        <v>0</v>
      </c>
      <c r="H321" s="138" t="s">
        <v>8518</v>
      </c>
    </row>
    <row r="322" spans="1:8" ht="18" hidden="1" customHeight="1" x14ac:dyDescent="0.25">
      <c r="A322" s="113" t="s">
        <v>9251</v>
      </c>
      <c r="B322" s="113" t="s">
        <v>9252</v>
      </c>
      <c r="C322" s="113" t="s">
        <v>9253</v>
      </c>
      <c r="D322" s="113" t="s">
        <v>8674</v>
      </c>
      <c r="E322" s="113"/>
      <c r="F322" s="113"/>
      <c r="G322" s="138" t="b">
        <v>0</v>
      </c>
      <c r="H322" s="138" t="s">
        <v>8518</v>
      </c>
    </row>
    <row r="323" spans="1:8" ht="18" hidden="1" customHeight="1" x14ac:dyDescent="0.25">
      <c r="A323" s="113" t="s">
        <v>9254</v>
      </c>
      <c r="B323" s="113" t="s">
        <v>9255</v>
      </c>
      <c r="C323" s="113" t="s">
        <v>9256</v>
      </c>
      <c r="D323" s="113" t="s">
        <v>8674</v>
      </c>
      <c r="E323" s="113"/>
      <c r="F323" s="113"/>
      <c r="G323" s="138" t="b">
        <v>0</v>
      </c>
      <c r="H323" s="138" t="s">
        <v>8518</v>
      </c>
    </row>
    <row r="324" spans="1:8" ht="18" hidden="1" customHeight="1" x14ac:dyDescent="0.25">
      <c r="A324" s="113" t="s">
        <v>9257</v>
      </c>
      <c r="B324" s="113" t="s">
        <v>9258</v>
      </c>
      <c r="C324" s="113" t="s">
        <v>9259</v>
      </c>
      <c r="D324" s="113" t="s">
        <v>8674</v>
      </c>
      <c r="E324" s="113"/>
      <c r="F324" s="113"/>
      <c r="G324" s="138" t="b">
        <v>0</v>
      </c>
      <c r="H324" s="138" t="s">
        <v>8518</v>
      </c>
    </row>
    <row r="325" spans="1:8" ht="18" hidden="1" customHeight="1" x14ac:dyDescent="0.25">
      <c r="A325" s="113" t="s">
        <v>9260</v>
      </c>
      <c r="B325" s="113" t="s">
        <v>9261</v>
      </c>
      <c r="C325" s="113" t="s">
        <v>9262</v>
      </c>
      <c r="D325" s="113" t="s">
        <v>8674</v>
      </c>
      <c r="E325" s="113"/>
      <c r="F325" s="113"/>
      <c r="G325" s="138" t="b">
        <v>0</v>
      </c>
      <c r="H325" s="138" t="s">
        <v>8518</v>
      </c>
    </row>
    <row r="326" spans="1:8" ht="18" hidden="1" customHeight="1" x14ac:dyDescent="0.25">
      <c r="A326" s="113" t="s">
        <v>9263</v>
      </c>
      <c r="B326" s="113" t="s">
        <v>9264</v>
      </c>
      <c r="C326" s="113" t="s">
        <v>9265</v>
      </c>
      <c r="D326" s="113" t="s">
        <v>8674</v>
      </c>
      <c r="E326" s="113"/>
      <c r="F326" s="113"/>
      <c r="G326" s="138" t="b">
        <v>0</v>
      </c>
      <c r="H326" s="138" t="s">
        <v>8518</v>
      </c>
    </row>
    <row r="327" spans="1:8" ht="18" hidden="1" customHeight="1" x14ac:dyDescent="0.25">
      <c r="A327" s="113" t="s">
        <v>9266</v>
      </c>
      <c r="B327" s="113" t="s">
        <v>9267</v>
      </c>
      <c r="C327" s="113" t="s">
        <v>9268</v>
      </c>
      <c r="D327" s="113" t="s">
        <v>8674</v>
      </c>
      <c r="E327" s="113"/>
      <c r="F327" s="113" t="s">
        <v>9269</v>
      </c>
      <c r="G327" s="138" t="b">
        <v>0</v>
      </c>
      <c r="H327" s="138" t="s">
        <v>8518</v>
      </c>
    </row>
    <row r="328" spans="1:8" ht="18" hidden="1" customHeight="1" x14ac:dyDescent="0.25">
      <c r="A328" s="113" t="s">
        <v>9270</v>
      </c>
      <c r="B328" s="113" t="s">
        <v>9271</v>
      </c>
      <c r="C328" s="113" t="s">
        <v>9272</v>
      </c>
      <c r="D328" s="113" t="s">
        <v>8674</v>
      </c>
      <c r="E328" s="113"/>
      <c r="F328" s="113" t="s">
        <v>9273</v>
      </c>
      <c r="G328" s="138" t="b">
        <v>0</v>
      </c>
      <c r="H328" s="138" t="s">
        <v>8518</v>
      </c>
    </row>
    <row r="329" spans="1:8" ht="18" hidden="1" customHeight="1" x14ac:dyDescent="0.25">
      <c r="A329" s="113" t="s">
        <v>9274</v>
      </c>
      <c r="B329" s="113" t="s">
        <v>9275</v>
      </c>
      <c r="C329" s="113" t="s">
        <v>9276</v>
      </c>
      <c r="D329" s="113" t="s">
        <v>8674</v>
      </c>
      <c r="E329" s="113"/>
      <c r="F329" s="113" t="s">
        <v>9277</v>
      </c>
      <c r="G329" s="138" t="b">
        <v>0</v>
      </c>
      <c r="H329" s="138" t="s">
        <v>8518</v>
      </c>
    </row>
    <row r="330" spans="1:8" ht="18" hidden="1" customHeight="1" x14ac:dyDescent="0.25">
      <c r="A330" s="113" t="s">
        <v>9278</v>
      </c>
      <c r="B330" s="113" t="s">
        <v>9279</v>
      </c>
      <c r="C330" s="113" t="s">
        <v>9280</v>
      </c>
      <c r="D330" s="113" t="s">
        <v>8674</v>
      </c>
      <c r="E330" s="113"/>
      <c r="F330" s="113" t="s">
        <v>9281</v>
      </c>
      <c r="G330" s="138" t="b">
        <v>0</v>
      </c>
      <c r="H330" s="138" t="s">
        <v>8518</v>
      </c>
    </row>
    <row r="331" spans="1:8" ht="18" hidden="1" customHeight="1" x14ac:dyDescent="0.25">
      <c r="A331" s="113" t="s">
        <v>9282</v>
      </c>
      <c r="B331" s="113" t="s">
        <v>9283</v>
      </c>
      <c r="C331" s="113" t="s">
        <v>9284</v>
      </c>
      <c r="D331" s="113" t="s">
        <v>8674</v>
      </c>
      <c r="E331" s="113"/>
      <c r="F331" s="113" t="s">
        <v>9285</v>
      </c>
      <c r="G331" s="138" t="b">
        <v>0</v>
      </c>
      <c r="H331" s="138" t="s">
        <v>8518</v>
      </c>
    </row>
    <row r="332" spans="1:8" ht="18" hidden="1" customHeight="1" x14ac:dyDescent="0.25">
      <c r="A332" s="113" t="s">
        <v>9286</v>
      </c>
      <c r="B332" s="113" t="s">
        <v>9287</v>
      </c>
      <c r="C332" s="113" t="s">
        <v>9288</v>
      </c>
      <c r="D332" s="113" t="s">
        <v>8674</v>
      </c>
      <c r="E332" s="113"/>
      <c r="F332" s="113" t="s">
        <v>9289</v>
      </c>
      <c r="G332" s="138" t="b">
        <v>0</v>
      </c>
      <c r="H332" s="138" t="s">
        <v>8518</v>
      </c>
    </row>
    <row r="333" spans="1:8" ht="18" hidden="1" customHeight="1" x14ac:dyDescent="0.25">
      <c r="A333" s="113" t="s">
        <v>9290</v>
      </c>
      <c r="B333" s="113" t="s">
        <v>9291</v>
      </c>
      <c r="C333" s="113" t="s">
        <v>9292</v>
      </c>
      <c r="D333" s="113" t="s">
        <v>8674</v>
      </c>
      <c r="E333" s="113"/>
      <c r="F333" s="113" t="s">
        <v>9293</v>
      </c>
      <c r="G333" s="138" t="b">
        <v>0</v>
      </c>
      <c r="H333" s="138" t="s">
        <v>8518</v>
      </c>
    </row>
    <row r="334" spans="1:8" ht="18" hidden="1" customHeight="1" x14ac:dyDescent="0.25">
      <c r="A334" s="113" t="s">
        <v>9294</v>
      </c>
      <c r="B334" s="113" t="s">
        <v>9295</v>
      </c>
      <c r="C334" s="113" t="s">
        <v>9296</v>
      </c>
      <c r="D334" s="113" t="s">
        <v>8674</v>
      </c>
      <c r="E334" s="113"/>
      <c r="F334" s="113" t="s">
        <v>9297</v>
      </c>
      <c r="G334" s="138" t="b">
        <v>0</v>
      </c>
      <c r="H334" s="138" t="s">
        <v>8518</v>
      </c>
    </row>
    <row r="335" spans="1:8" ht="18" hidden="1" customHeight="1" x14ac:dyDescent="0.25">
      <c r="A335" s="113" t="s">
        <v>9298</v>
      </c>
      <c r="B335" s="113" t="s">
        <v>9299</v>
      </c>
      <c r="C335" s="113" t="s">
        <v>9300</v>
      </c>
      <c r="D335" s="113" t="s">
        <v>8674</v>
      </c>
      <c r="E335" s="113"/>
      <c r="F335" s="113" t="s">
        <v>9301</v>
      </c>
      <c r="G335" s="138" t="b">
        <v>0</v>
      </c>
      <c r="H335" s="138" t="s">
        <v>8518</v>
      </c>
    </row>
    <row r="336" spans="1:8" ht="18" hidden="1" customHeight="1" x14ac:dyDescent="0.25">
      <c r="A336" s="113" t="s">
        <v>9302</v>
      </c>
      <c r="B336" s="113" t="s">
        <v>9303</v>
      </c>
      <c r="C336" s="113" t="s">
        <v>9304</v>
      </c>
      <c r="D336" s="113" t="s">
        <v>8674</v>
      </c>
      <c r="E336" s="113"/>
      <c r="F336" s="113" t="s">
        <v>9305</v>
      </c>
      <c r="G336" s="138" t="b">
        <v>0</v>
      </c>
      <c r="H336" s="138" t="s">
        <v>8518</v>
      </c>
    </row>
    <row r="337" spans="1:8" ht="18" hidden="1" customHeight="1" x14ac:dyDescent="0.25">
      <c r="A337" s="113" t="s">
        <v>9306</v>
      </c>
      <c r="B337" s="113" t="s">
        <v>9307</v>
      </c>
      <c r="C337" s="113" t="s">
        <v>9308</v>
      </c>
      <c r="D337" s="113" t="s">
        <v>8674</v>
      </c>
      <c r="E337" s="113"/>
      <c r="F337" s="113" t="s">
        <v>9309</v>
      </c>
      <c r="G337" s="138" t="b">
        <v>0</v>
      </c>
      <c r="H337" s="138" t="s">
        <v>8518</v>
      </c>
    </row>
    <row r="338" spans="1:8" ht="18" hidden="1" customHeight="1" x14ac:dyDescent="0.25">
      <c r="A338" s="113" t="s">
        <v>9310</v>
      </c>
      <c r="B338" s="113" t="s">
        <v>9311</v>
      </c>
      <c r="C338" s="113" t="s">
        <v>9312</v>
      </c>
      <c r="D338" s="113" t="s">
        <v>8674</v>
      </c>
      <c r="E338" s="113"/>
      <c r="F338" s="113" t="s">
        <v>9313</v>
      </c>
      <c r="G338" s="138" t="b">
        <v>0</v>
      </c>
      <c r="H338" s="138" t="s">
        <v>8518</v>
      </c>
    </row>
    <row r="339" spans="1:8" ht="18" hidden="1" customHeight="1" x14ac:dyDescent="0.25">
      <c r="A339" s="113" t="s">
        <v>9314</v>
      </c>
      <c r="B339" s="113" t="s">
        <v>9315</v>
      </c>
      <c r="C339" s="113" t="s">
        <v>9316</v>
      </c>
      <c r="D339" s="113" t="s">
        <v>8674</v>
      </c>
      <c r="E339" s="113"/>
      <c r="F339" s="113" t="s">
        <v>9317</v>
      </c>
      <c r="G339" s="138" t="b">
        <v>0</v>
      </c>
      <c r="H339" s="138" t="s">
        <v>8518</v>
      </c>
    </row>
    <row r="340" spans="1:8" ht="18" hidden="1" customHeight="1" x14ac:dyDescent="0.25">
      <c r="A340" s="113" t="s">
        <v>9318</v>
      </c>
      <c r="B340" s="113" t="s">
        <v>9319</v>
      </c>
      <c r="C340" s="113" t="s">
        <v>9320</v>
      </c>
      <c r="D340" s="113" t="s">
        <v>8674</v>
      </c>
      <c r="E340" s="113"/>
      <c r="F340" s="113" t="s">
        <v>9321</v>
      </c>
      <c r="G340" s="138" t="b">
        <v>0</v>
      </c>
      <c r="H340" s="138" t="s">
        <v>8518</v>
      </c>
    </row>
    <row r="341" spans="1:8" ht="18" hidden="1" customHeight="1" x14ac:dyDescent="0.25">
      <c r="A341" s="113" t="s">
        <v>9322</v>
      </c>
      <c r="B341" s="113" t="s">
        <v>9323</v>
      </c>
      <c r="C341" s="113" t="s">
        <v>9324</v>
      </c>
      <c r="D341" s="113" t="s">
        <v>8674</v>
      </c>
      <c r="E341" s="113"/>
      <c r="F341" s="113" t="s">
        <v>9325</v>
      </c>
      <c r="G341" s="138" t="b">
        <v>0</v>
      </c>
      <c r="H341" s="138" t="s">
        <v>8518</v>
      </c>
    </row>
    <row r="342" spans="1:8" ht="18" hidden="1" customHeight="1" x14ac:dyDescent="0.25">
      <c r="A342" s="113" t="s">
        <v>9326</v>
      </c>
      <c r="B342" s="113" t="s">
        <v>9327</v>
      </c>
      <c r="C342" s="113" t="s">
        <v>9328</v>
      </c>
      <c r="D342" s="113" t="s">
        <v>8674</v>
      </c>
      <c r="E342" s="113"/>
      <c r="F342" s="113" t="s">
        <v>9329</v>
      </c>
      <c r="G342" s="138" t="b">
        <v>0</v>
      </c>
      <c r="H342" s="138" t="s">
        <v>8518</v>
      </c>
    </row>
    <row r="343" spans="1:8" ht="18" hidden="1" customHeight="1" x14ac:dyDescent="0.25">
      <c r="A343" s="113" t="s">
        <v>9330</v>
      </c>
      <c r="B343" s="113" t="s">
        <v>9331</v>
      </c>
      <c r="C343" s="113" t="s">
        <v>9332</v>
      </c>
      <c r="D343" s="113" t="s">
        <v>8674</v>
      </c>
      <c r="E343" s="113"/>
      <c r="F343" s="113" t="s">
        <v>9333</v>
      </c>
      <c r="G343" s="138" t="b">
        <v>0</v>
      </c>
      <c r="H343" s="138" t="s">
        <v>8518</v>
      </c>
    </row>
    <row r="344" spans="1:8" ht="18" hidden="1" customHeight="1" x14ac:dyDescent="0.25">
      <c r="A344" s="113" t="s">
        <v>9334</v>
      </c>
      <c r="B344" s="113" t="s">
        <v>9335</v>
      </c>
      <c r="C344" s="113" t="s">
        <v>9336</v>
      </c>
      <c r="D344" s="113" t="s">
        <v>8674</v>
      </c>
      <c r="E344" s="113"/>
      <c r="F344" s="113" t="s">
        <v>9337</v>
      </c>
      <c r="G344" s="138" t="b">
        <v>0</v>
      </c>
      <c r="H344" s="138" t="s">
        <v>8518</v>
      </c>
    </row>
    <row r="345" spans="1:8" ht="18" hidden="1" customHeight="1" x14ac:dyDescent="0.25">
      <c r="A345" s="113" t="s">
        <v>9338</v>
      </c>
      <c r="B345" s="113" t="s">
        <v>9339</v>
      </c>
      <c r="C345" s="113" t="s">
        <v>9340</v>
      </c>
      <c r="D345" s="113" t="s">
        <v>8669</v>
      </c>
      <c r="E345" s="113"/>
      <c r="F345" s="113" t="s">
        <v>9341</v>
      </c>
      <c r="G345" s="138" t="b">
        <v>0</v>
      </c>
      <c r="H345" s="138" t="s">
        <v>8518</v>
      </c>
    </row>
    <row r="346" spans="1:8" ht="18" hidden="1" customHeight="1" x14ac:dyDescent="0.25">
      <c r="A346" s="113" t="s">
        <v>9342</v>
      </c>
      <c r="B346" s="113" t="s">
        <v>9343</v>
      </c>
      <c r="C346" s="113" t="s">
        <v>9344</v>
      </c>
      <c r="D346" s="113" t="s">
        <v>8669</v>
      </c>
      <c r="E346" s="113"/>
      <c r="F346" s="113" t="s">
        <v>9345</v>
      </c>
      <c r="G346" s="138" t="b">
        <v>0</v>
      </c>
      <c r="H346" s="138" t="s">
        <v>8518</v>
      </c>
    </row>
    <row r="347" spans="1:8" ht="18" hidden="1" customHeight="1" x14ac:dyDescent="0.25">
      <c r="A347" s="113" t="s">
        <v>9346</v>
      </c>
      <c r="B347" s="113" t="s">
        <v>9347</v>
      </c>
      <c r="C347" s="113" t="s">
        <v>9348</v>
      </c>
      <c r="D347" s="113" t="s">
        <v>8669</v>
      </c>
      <c r="E347" s="113"/>
      <c r="F347" s="113" t="s">
        <v>9349</v>
      </c>
      <c r="G347" s="138" t="b">
        <v>0</v>
      </c>
      <c r="H347" s="138" t="s">
        <v>8518</v>
      </c>
    </row>
    <row r="348" spans="1:8" ht="18" hidden="1" customHeight="1" x14ac:dyDescent="0.25">
      <c r="A348" s="113" t="s">
        <v>9350</v>
      </c>
      <c r="B348" s="113" t="s">
        <v>9351</v>
      </c>
      <c r="C348" s="113" t="s">
        <v>9352</v>
      </c>
      <c r="D348" s="113" t="s">
        <v>8669</v>
      </c>
      <c r="E348" s="113"/>
      <c r="F348" s="113" t="s">
        <v>9353</v>
      </c>
      <c r="G348" s="138" t="b">
        <v>0</v>
      </c>
      <c r="H348" s="138" t="s">
        <v>8518</v>
      </c>
    </row>
    <row r="349" spans="1:8" ht="18" hidden="1" customHeight="1" x14ac:dyDescent="0.25">
      <c r="A349" s="113" t="s">
        <v>9354</v>
      </c>
      <c r="B349" s="113" t="s">
        <v>9355</v>
      </c>
      <c r="C349" s="113" t="s">
        <v>9356</v>
      </c>
      <c r="D349" s="113" t="s">
        <v>8669</v>
      </c>
      <c r="E349" s="113"/>
      <c r="F349" s="113" t="s">
        <v>9357</v>
      </c>
      <c r="G349" s="138" t="b">
        <v>0</v>
      </c>
      <c r="H349" s="138" t="s">
        <v>8518</v>
      </c>
    </row>
    <row r="350" spans="1:8" ht="18" hidden="1" customHeight="1" x14ac:dyDescent="0.25">
      <c r="A350" s="113" t="s">
        <v>9358</v>
      </c>
      <c r="B350" s="113" t="s">
        <v>9359</v>
      </c>
      <c r="C350" s="113" t="s">
        <v>9360</v>
      </c>
      <c r="D350" s="113" t="s">
        <v>8669</v>
      </c>
      <c r="E350" s="113"/>
      <c r="F350" s="113" t="s">
        <v>9361</v>
      </c>
      <c r="G350" s="138" t="b">
        <v>0</v>
      </c>
      <c r="H350" s="138" t="s">
        <v>8518</v>
      </c>
    </row>
    <row r="351" spans="1:8" ht="18" hidden="1" customHeight="1" x14ac:dyDescent="0.25">
      <c r="A351" s="113" t="s">
        <v>9362</v>
      </c>
      <c r="B351" s="113" t="s">
        <v>9363</v>
      </c>
      <c r="C351" s="113" t="s">
        <v>9364</v>
      </c>
      <c r="D351" s="113" t="s">
        <v>8669</v>
      </c>
      <c r="E351" s="113"/>
      <c r="F351" s="113" t="s">
        <v>9365</v>
      </c>
      <c r="G351" s="138" t="b">
        <v>0</v>
      </c>
      <c r="H351" s="138" t="s">
        <v>8518</v>
      </c>
    </row>
    <row r="352" spans="1:8" ht="18" hidden="1" customHeight="1" x14ac:dyDescent="0.25">
      <c r="A352" s="113" t="s">
        <v>9366</v>
      </c>
      <c r="B352" s="113" t="s">
        <v>9367</v>
      </c>
      <c r="C352" s="113" t="s">
        <v>9368</v>
      </c>
      <c r="D352" s="113" t="s">
        <v>8669</v>
      </c>
      <c r="E352" s="113"/>
      <c r="F352" s="113" t="s">
        <v>9369</v>
      </c>
      <c r="G352" s="138" t="b">
        <v>0</v>
      </c>
      <c r="H352" s="138" t="s">
        <v>8518</v>
      </c>
    </row>
    <row r="353" spans="1:8" ht="18" hidden="1" customHeight="1" x14ac:dyDescent="0.25">
      <c r="A353" s="113" t="s">
        <v>9370</v>
      </c>
      <c r="B353" s="113" t="s">
        <v>9371</v>
      </c>
      <c r="C353" s="113" t="s">
        <v>9372</v>
      </c>
      <c r="D353" s="113" t="s">
        <v>8669</v>
      </c>
      <c r="E353" s="113"/>
      <c r="F353" s="113" t="s">
        <v>9373</v>
      </c>
      <c r="G353" s="138" t="b">
        <v>0</v>
      </c>
      <c r="H353" s="138" t="s">
        <v>8518</v>
      </c>
    </row>
    <row r="354" spans="1:8" ht="18" hidden="1" customHeight="1" x14ac:dyDescent="0.25">
      <c r="A354" s="113" t="s">
        <v>9374</v>
      </c>
      <c r="B354" s="113" t="s">
        <v>9375</v>
      </c>
      <c r="C354" s="113" t="s">
        <v>9376</v>
      </c>
      <c r="D354" s="113" t="s">
        <v>8669</v>
      </c>
      <c r="E354" s="113"/>
      <c r="F354" s="113" t="s">
        <v>9377</v>
      </c>
      <c r="G354" s="138" t="b">
        <v>0</v>
      </c>
      <c r="H354" s="138" t="s">
        <v>8518</v>
      </c>
    </row>
    <row r="355" spans="1:8" ht="18" hidden="1" customHeight="1" x14ac:dyDescent="0.25">
      <c r="A355" s="113" t="s">
        <v>9378</v>
      </c>
      <c r="B355" s="113" t="s">
        <v>9379</v>
      </c>
      <c r="C355" s="113" t="s">
        <v>9380</v>
      </c>
      <c r="D355" s="113" t="s">
        <v>8669</v>
      </c>
      <c r="E355" s="113"/>
      <c r="F355" s="113" t="s">
        <v>9381</v>
      </c>
      <c r="G355" s="138" t="b">
        <v>0</v>
      </c>
      <c r="H355" s="138" t="s">
        <v>8518</v>
      </c>
    </row>
    <row r="356" spans="1:8" ht="18" hidden="1" customHeight="1" x14ac:dyDescent="0.25">
      <c r="A356" s="113" t="s">
        <v>9382</v>
      </c>
      <c r="B356" s="113" t="s">
        <v>9383</v>
      </c>
      <c r="C356" s="113" t="s">
        <v>9384</v>
      </c>
      <c r="D356" s="113" t="s">
        <v>8669</v>
      </c>
      <c r="E356" s="113"/>
      <c r="F356" s="113" t="s">
        <v>9385</v>
      </c>
      <c r="G356" s="138" t="b">
        <v>0</v>
      </c>
      <c r="H356" s="138" t="s">
        <v>8518</v>
      </c>
    </row>
    <row r="357" spans="1:8" ht="18" hidden="1" customHeight="1" x14ac:dyDescent="0.25">
      <c r="A357" s="113" t="s">
        <v>9386</v>
      </c>
      <c r="B357" s="113" t="s">
        <v>9387</v>
      </c>
      <c r="C357" s="113" t="s">
        <v>9388</v>
      </c>
      <c r="D357" s="113" t="s">
        <v>8669</v>
      </c>
      <c r="E357" s="113"/>
      <c r="F357" s="113" t="s">
        <v>9389</v>
      </c>
      <c r="G357" s="138" t="b">
        <v>0</v>
      </c>
      <c r="H357" s="138" t="s">
        <v>8518</v>
      </c>
    </row>
    <row r="358" spans="1:8" ht="18" hidden="1" customHeight="1" x14ac:dyDescent="0.25">
      <c r="A358" s="113" t="s">
        <v>9390</v>
      </c>
      <c r="B358" s="113" t="s">
        <v>9391</v>
      </c>
      <c r="C358" s="113" t="s">
        <v>9392</v>
      </c>
      <c r="D358" s="113" t="s">
        <v>8669</v>
      </c>
      <c r="E358" s="113"/>
      <c r="F358" s="113" t="s">
        <v>9393</v>
      </c>
      <c r="G358" s="138" t="b">
        <v>0</v>
      </c>
      <c r="H358" s="138" t="s">
        <v>8518</v>
      </c>
    </row>
    <row r="359" spans="1:8" ht="18" hidden="1" customHeight="1" x14ac:dyDescent="0.25">
      <c r="A359" s="113" t="s">
        <v>9394</v>
      </c>
      <c r="B359" s="113" t="s">
        <v>9395</v>
      </c>
      <c r="C359" s="113" t="s">
        <v>9396</v>
      </c>
      <c r="D359" s="113" t="s">
        <v>8669</v>
      </c>
      <c r="E359" s="113"/>
      <c r="F359" s="113" t="s">
        <v>9397</v>
      </c>
      <c r="G359" s="138" t="b">
        <v>0</v>
      </c>
      <c r="H359" s="138" t="s">
        <v>8518</v>
      </c>
    </row>
    <row r="360" spans="1:8" ht="18" hidden="1" customHeight="1" x14ac:dyDescent="0.25">
      <c r="A360" s="113" t="s">
        <v>9398</v>
      </c>
      <c r="B360" s="113" t="s">
        <v>9399</v>
      </c>
      <c r="C360" s="113" t="s">
        <v>9400</v>
      </c>
      <c r="D360" s="113" t="s">
        <v>8669</v>
      </c>
      <c r="E360" s="113"/>
      <c r="F360" s="113" t="s">
        <v>9401</v>
      </c>
      <c r="G360" s="138" t="b">
        <v>0</v>
      </c>
      <c r="H360" s="138" t="s">
        <v>8518</v>
      </c>
    </row>
    <row r="361" spans="1:8" ht="18" hidden="1" customHeight="1" x14ac:dyDescent="0.25">
      <c r="A361" s="113" t="s">
        <v>9402</v>
      </c>
      <c r="B361" s="113" t="s">
        <v>9403</v>
      </c>
      <c r="C361" s="113" t="s">
        <v>9404</v>
      </c>
      <c r="D361" s="113" t="s">
        <v>8669</v>
      </c>
      <c r="E361" s="113"/>
      <c r="F361" s="113" t="s">
        <v>9405</v>
      </c>
      <c r="G361" s="138" t="b">
        <v>0</v>
      </c>
      <c r="H361" s="138" t="s">
        <v>8518</v>
      </c>
    </row>
    <row r="362" spans="1:8" ht="18" hidden="1" customHeight="1" x14ac:dyDescent="0.25">
      <c r="A362" s="113" t="s">
        <v>9406</v>
      </c>
      <c r="B362" s="113" t="s">
        <v>9407</v>
      </c>
      <c r="C362" s="113" t="s">
        <v>9408</v>
      </c>
      <c r="D362" s="113" t="s">
        <v>8669</v>
      </c>
      <c r="E362" s="113"/>
      <c r="F362" s="113" t="s">
        <v>9409</v>
      </c>
      <c r="G362" s="138" t="b">
        <v>0</v>
      </c>
      <c r="H362" s="138" t="s">
        <v>8518</v>
      </c>
    </row>
    <row r="363" spans="1:8" ht="18" hidden="1" customHeight="1" x14ac:dyDescent="0.25">
      <c r="A363" s="113" t="s">
        <v>9410</v>
      </c>
      <c r="B363" s="113" t="s">
        <v>9411</v>
      </c>
      <c r="C363" s="113" t="s">
        <v>9412</v>
      </c>
      <c r="D363" s="113" t="s">
        <v>8669</v>
      </c>
      <c r="E363" s="113"/>
      <c r="F363" s="113" t="s">
        <v>533</v>
      </c>
      <c r="G363" s="138" t="b">
        <v>0</v>
      </c>
      <c r="H363" s="138" t="s">
        <v>8518</v>
      </c>
    </row>
    <row r="364" spans="1:8" ht="18" hidden="1" customHeight="1" x14ac:dyDescent="0.25">
      <c r="A364" s="113" t="s">
        <v>9413</v>
      </c>
      <c r="B364" s="113" t="s">
        <v>9414</v>
      </c>
      <c r="C364" s="113" t="s">
        <v>9415</v>
      </c>
      <c r="D364" s="113" t="s">
        <v>8669</v>
      </c>
      <c r="E364" s="113"/>
      <c r="F364" s="113" t="s">
        <v>9416</v>
      </c>
      <c r="G364" s="138" t="b">
        <v>0</v>
      </c>
      <c r="H364" s="138" t="s">
        <v>8518</v>
      </c>
    </row>
    <row r="365" spans="1:8" ht="18" hidden="1" customHeight="1" x14ac:dyDescent="0.25">
      <c r="A365" s="113" t="s">
        <v>9417</v>
      </c>
      <c r="B365" s="113" t="s">
        <v>9418</v>
      </c>
      <c r="C365" s="113" t="s">
        <v>9419</v>
      </c>
      <c r="D365" s="113" t="s">
        <v>8669</v>
      </c>
      <c r="E365" s="113"/>
      <c r="F365" s="113" t="s">
        <v>9420</v>
      </c>
      <c r="G365" s="138" t="b">
        <v>0</v>
      </c>
      <c r="H365" s="138" t="s">
        <v>8518</v>
      </c>
    </row>
    <row r="366" spans="1:8" ht="18" hidden="1" customHeight="1" x14ac:dyDescent="0.25">
      <c r="A366" s="113" t="s">
        <v>9421</v>
      </c>
      <c r="B366" s="113" t="s">
        <v>9422</v>
      </c>
      <c r="C366" s="113" t="s">
        <v>9423</v>
      </c>
      <c r="D366" s="113" t="s">
        <v>8669</v>
      </c>
      <c r="E366" s="113"/>
      <c r="F366" s="113" t="s">
        <v>9424</v>
      </c>
      <c r="G366" s="138" t="b">
        <v>0</v>
      </c>
      <c r="H366" s="138" t="s">
        <v>8518</v>
      </c>
    </row>
    <row r="367" spans="1:8" ht="18" hidden="1" customHeight="1" x14ac:dyDescent="0.25">
      <c r="A367" s="113" t="s">
        <v>9425</v>
      </c>
      <c r="B367" s="113" t="s">
        <v>9426</v>
      </c>
      <c r="C367" s="113" t="s">
        <v>9427</v>
      </c>
      <c r="D367" s="113" t="s">
        <v>8669</v>
      </c>
      <c r="E367" s="113"/>
      <c r="F367" s="113" t="s">
        <v>9428</v>
      </c>
      <c r="G367" s="138" t="b">
        <v>0</v>
      </c>
      <c r="H367" s="138" t="s">
        <v>8518</v>
      </c>
    </row>
    <row r="368" spans="1:8" ht="18" hidden="1" customHeight="1" x14ac:dyDescent="0.25">
      <c r="A368" s="113" t="s">
        <v>9429</v>
      </c>
      <c r="B368" s="113" t="s">
        <v>9430</v>
      </c>
      <c r="C368" s="113" t="s">
        <v>9431</v>
      </c>
      <c r="D368" s="113" t="s">
        <v>8669</v>
      </c>
      <c r="E368" s="113"/>
      <c r="F368" s="113" t="s">
        <v>9432</v>
      </c>
      <c r="G368" s="138" t="b">
        <v>0</v>
      </c>
      <c r="H368" s="138" t="s">
        <v>8518</v>
      </c>
    </row>
    <row r="369" spans="1:8" ht="18" hidden="1" customHeight="1" x14ac:dyDescent="0.25">
      <c r="A369" s="113" t="s">
        <v>9433</v>
      </c>
      <c r="B369" s="113" t="s">
        <v>9434</v>
      </c>
      <c r="C369" s="113" t="s">
        <v>9435</v>
      </c>
      <c r="D369" s="113" t="s">
        <v>8669</v>
      </c>
      <c r="E369" s="113"/>
      <c r="F369" s="113" t="s">
        <v>9436</v>
      </c>
      <c r="G369" s="138" t="b">
        <v>0</v>
      </c>
      <c r="H369" s="138" t="s">
        <v>8518</v>
      </c>
    </row>
    <row r="370" spans="1:8" ht="18" hidden="1" customHeight="1" x14ac:dyDescent="0.25">
      <c r="A370" s="113" t="s">
        <v>9437</v>
      </c>
      <c r="B370" s="113" t="s">
        <v>9438</v>
      </c>
      <c r="C370" s="113" t="s">
        <v>9439</v>
      </c>
      <c r="D370" s="113" t="s">
        <v>8669</v>
      </c>
      <c r="E370" s="113"/>
      <c r="F370" s="113" t="s">
        <v>9440</v>
      </c>
      <c r="G370" s="138" t="b">
        <v>0</v>
      </c>
      <c r="H370" s="138" t="s">
        <v>8518</v>
      </c>
    </row>
    <row r="371" spans="1:8" ht="18" hidden="1" customHeight="1" x14ac:dyDescent="0.25">
      <c r="A371" s="113" t="s">
        <v>9441</v>
      </c>
      <c r="B371" s="113" t="s">
        <v>9442</v>
      </c>
      <c r="C371" s="113" t="s">
        <v>9443</v>
      </c>
      <c r="D371" s="113" t="s">
        <v>8669</v>
      </c>
      <c r="E371" s="113"/>
      <c r="F371" s="113" t="s">
        <v>9444</v>
      </c>
      <c r="G371" s="138" t="b">
        <v>0</v>
      </c>
      <c r="H371" s="138" t="s">
        <v>8518</v>
      </c>
    </row>
    <row r="372" spans="1:8" ht="18" hidden="1" customHeight="1" x14ac:dyDescent="0.25">
      <c r="A372" s="113" t="s">
        <v>9445</v>
      </c>
      <c r="B372" s="113" t="s">
        <v>9446</v>
      </c>
      <c r="C372" s="113" t="s">
        <v>9447</v>
      </c>
      <c r="D372" s="113" t="s">
        <v>8669</v>
      </c>
      <c r="E372" s="113"/>
      <c r="F372" s="113" t="s">
        <v>9448</v>
      </c>
      <c r="G372" s="138" t="b">
        <v>0</v>
      </c>
      <c r="H372" s="138" t="s">
        <v>8518</v>
      </c>
    </row>
    <row r="373" spans="1:8" ht="18" hidden="1" customHeight="1" x14ac:dyDescent="0.25">
      <c r="A373" s="113" t="s">
        <v>9449</v>
      </c>
      <c r="B373" s="113" t="s">
        <v>9450</v>
      </c>
      <c r="C373" s="113" t="s">
        <v>9451</v>
      </c>
      <c r="D373" s="113" t="s">
        <v>8669</v>
      </c>
      <c r="E373" s="113"/>
      <c r="F373" s="113" t="s">
        <v>9452</v>
      </c>
      <c r="G373" s="138" t="b">
        <v>0</v>
      </c>
      <c r="H373" s="138" t="s">
        <v>8518</v>
      </c>
    </row>
    <row r="374" spans="1:8" ht="18" hidden="1" customHeight="1" x14ac:dyDescent="0.25">
      <c r="A374" s="113" t="s">
        <v>9453</v>
      </c>
      <c r="B374" s="113" t="s">
        <v>9454</v>
      </c>
      <c r="C374" s="113" t="s">
        <v>9455</v>
      </c>
      <c r="D374" s="113" t="s">
        <v>8669</v>
      </c>
      <c r="E374" s="113"/>
      <c r="F374" s="113" t="s">
        <v>9456</v>
      </c>
      <c r="G374" s="138" t="b">
        <v>0</v>
      </c>
      <c r="H374" s="138" t="s">
        <v>8518</v>
      </c>
    </row>
    <row r="375" spans="1:8" ht="18" hidden="1" customHeight="1" x14ac:dyDescent="0.25">
      <c r="A375" s="113" t="s">
        <v>9457</v>
      </c>
      <c r="B375" s="113" t="s">
        <v>9458</v>
      </c>
      <c r="C375" s="113" t="s">
        <v>9459</v>
      </c>
      <c r="D375" s="113" t="s">
        <v>8669</v>
      </c>
      <c r="E375" s="113"/>
      <c r="F375" s="113" t="s">
        <v>9456</v>
      </c>
      <c r="G375" s="138" t="b">
        <v>0</v>
      </c>
      <c r="H375" s="138" t="s">
        <v>8518</v>
      </c>
    </row>
    <row r="376" spans="1:8" ht="18" hidden="1" customHeight="1" x14ac:dyDescent="0.25">
      <c r="A376" s="113" t="s">
        <v>9460</v>
      </c>
      <c r="B376" s="113" t="s">
        <v>9461</v>
      </c>
      <c r="C376" s="113" t="s">
        <v>9462</v>
      </c>
      <c r="D376" s="113" t="s">
        <v>8669</v>
      </c>
      <c r="E376" s="113"/>
      <c r="F376" s="113" t="s">
        <v>9463</v>
      </c>
      <c r="G376" s="138" t="b">
        <v>0</v>
      </c>
      <c r="H376" s="138" t="s">
        <v>8518</v>
      </c>
    </row>
    <row r="377" spans="1:8" ht="18" hidden="1" customHeight="1" x14ac:dyDescent="0.25">
      <c r="A377" s="113" t="s">
        <v>9464</v>
      </c>
      <c r="B377" s="113" t="s">
        <v>9465</v>
      </c>
      <c r="C377" s="113" t="s">
        <v>9466</v>
      </c>
      <c r="D377" s="113" t="s">
        <v>8669</v>
      </c>
      <c r="E377" s="113"/>
      <c r="F377" s="113" t="s">
        <v>9467</v>
      </c>
      <c r="G377" s="138" t="b">
        <v>0</v>
      </c>
      <c r="H377" s="138" t="s">
        <v>8518</v>
      </c>
    </row>
    <row r="378" spans="1:8" ht="18" hidden="1" customHeight="1" x14ac:dyDescent="0.25">
      <c r="A378" s="113" t="s">
        <v>9468</v>
      </c>
      <c r="B378" s="113" t="s">
        <v>9469</v>
      </c>
      <c r="C378" s="113" t="s">
        <v>9470</v>
      </c>
      <c r="D378" s="113" t="s">
        <v>8669</v>
      </c>
      <c r="E378" s="113"/>
      <c r="F378" s="113" t="s">
        <v>9471</v>
      </c>
      <c r="G378" s="138" t="b">
        <v>0</v>
      </c>
      <c r="H378" s="138" t="s">
        <v>8518</v>
      </c>
    </row>
    <row r="379" spans="1:8" ht="18" hidden="1" customHeight="1" x14ac:dyDescent="0.25">
      <c r="A379" s="113" t="s">
        <v>9472</v>
      </c>
      <c r="B379" s="113" t="s">
        <v>9473</v>
      </c>
      <c r="C379" s="113" t="s">
        <v>9474</v>
      </c>
      <c r="D379" s="113" t="s">
        <v>8669</v>
      </c>
      <c r="E379" s="113"/>
      <c r="F379" s="113" t="s">
        <v>9475</v>
      </c>
      <c r="G379" s="138" t="b">
        <v>0</v>
      </c>
      <c r="H379" s="138" t="s">
        <v>8518</v>
      </c>
    </row>
    <row r="380" spans="1:8" ht="18" hidden="1" customHeight="1" x14ac:dyDescent="0.25">
      <c r="A380" s="113" t="s">
        <v>9476</v>
      </c>
      <c r="B380" s="113" t="s">
        <v>9477</v>
      </c>
      <c r="C380" s="113" t="s">
        <v>9478</v>
      </c>
      <c r="D380" s="113" t="s">
        <v>8669</v>
      </c>
      <c r="E380" s="113"/>
      <c r="F380" s="113" t="s">
        <v>9479</v>
      </c>
      <c r="G380" s="138" t="b">
        <v>0</v>
      </c>
      <c r="H380" s="138" t="s">
        <v>8518</v>
      </c>
    </row>
    <row r="381" spans="1:8" ht="18" hidden="1" customHeight="1" x14ac:dyDescent="0.25">
      <c r="A381" s="113" t="s">
        <v>9480</v>
      </c>
      <c r="B381" s="113" t="s">
        <v>9481</v>
      </c>
      <c r="C381" s="113" t="s">
        <v>9482</v>
      </c>
      <c r="D381" s="113" t="s">
        <v>8669</v>
      </c>
      <c r="E381" s="113"/>
      <c r="F381" s="113" t="s">
        <v>9483</v>
      </c>
      <c r="G381" s="138" t="b">
        <v>0</v>
      </c>
      <c r="H381" s="138" t="s">
        <v>8518</v>
      </c>
    </row>
    <row r="382" spans="1:8" ht="18" hidden="1" customHeight="1" x14ac:dyDescent="0.25">
      <c r="A382" s="113" t="s">
        <v>9484</v>
      </c>
      <c r="B382" s="113" t="s">
        <v>9485</v>
      </c>
      <c r="C382" s="113" t="s">
        <v>9486</v>
      </c>
      <c r="D382" s="113" t="s">
        <v>8669</v>
      </c>
      <c r="E382" s="113"/>
      <c r="F382" s="113" t="s">
        <v>9483</v>
      </c>
      <c r="G382" s="138" t="b">
        <v>0</v>
      </c>
      <c r="H382" s="138" t="s">
        <v>8518</v>
      </c>
    </row>
    <row r="383" spans="1:8" ht="18" hidden="1" customHeight="1" x14ac:dyDescent="0.25">
      <c r="A383" s="113" t="s">
        <v>9487</v>
      </c>
      <c r="B383" s="113" t="s">
        <v>9488</v>
      </c>
      <c r="C383" s="113" t="s">
        <v>9489</v>
      </c>
      <c r="D383" s="113" t="s">
        <v>8669</v>
      </c>
      <c r="E383" s="113"/>
      <c r="F383" s="113" t="s">
        <v>9490</v>
      </c>
      <c r="G383" s="138" t="b">
        <v>0</v>
      </c>
      <c r="H383" s="138" t="s">
        <v>8518</v>
      </c>
    </row>
    <row r="384" spans="1:8" ht="18" hidden="1" customHeight="1" x14ac:dyDescent="0.25">
      <c r="A384" s="113" t="s">
        <v>9491</v>
      </c>
      <c r="B384" s="113" t="s">
        <v>9492</v>
      </c>
      <c r="C384" s="113" t="s">
        <v>9493</v>
      </c>
      <c r="D384" s="113" t="s">
        <v>8669</v>
      </c>
      <c r="E384" s="113"/>
      <c r="F384" s="113" t="s">
        <v>9494</v>
      </c>
      <c r="G384" s="138" t="b">
        <v>0</v>
      </c>
      <c r="H384" s="138" t="s">
        <v>8518</v>
      </c>
    </row>
    <row r="385" spans="1:8" ht="18" hidden="1" customHeight="1" x14ac:dyDescent="0.25">
      <c r="A385" s="113" t="s">
        <v>9495</v>
      </c>
      <c r="B385" s="113" t="s">
        <v>9496</v>
      </c>
      <c r="C385" s="113" t="s">
        <v>9497</v>
      </c>
      <c r="D385" s="113" t="s">
        <v>8669</v>
      </c>
      <c r="E385" s="113"/>
      <c r="F385" s="113" t="s">
        <v>9498</v>
      </c>
      <c r="G385" s="138" t="b">
        <v>0</v>
      </c>
      <c r="H385" s="138" t="s">
        <v>8518</v>
      </c>
    </row>
    <row r="386" spans="1:8" ht="18" hidden="1" customHeight="1" x14ac:dyDescent="0.25">
      <c r="A386" s="113" t="s">
        <v>9499</v>
      </c>
      <c r="B386" s="113" t="s">
        <v>9500</v>
      </c>
      <c r="C386" s="113" t="s">
        <v>9501</v>
      </c>
      <c r="D386" s="113" t="s">
        <v>8669</v>
      </c>
      <c r="E386" s="113"/>
      <c r="F386" s="113" t="s">
        <v>9502</v>
      </c>
      <c r="G386" s="138" t="b">
        <v>0</v>
      </c>
      <c r="H386" s="138" t="s">
        <v>8518</v>
      </c>
    </row>
    <row r="387" spans="1:8" ht="18" hidden="1" customHeight="1" x14ac:dyDescent="0.25">
      <c r="A387" s="113" t="s">
        <v>9503</v>
      </c>
      <c r="B387" s="113" t="s">
        <v>9504</v>
      </c>
      <c r="C387" s="113" t="s">
        <v>9505</v>
      </c>
      <c r="D387" s="113" t="s">
        <v>8669</v>
      </c>
      <c r="E387" s="113"/>
      <c r="F387" s="113" t="s">
        <v>9506</v>
      </c>
      <c r="G387" s="138" t="b">
        <v>0</v>
      </c>
      <c r="H387" s="138" t="s">
        <v>8518</v>
      </c>
    </row>
    <row r="388" spans="1:8" ht="18" hidden="1" customHeight="1" x14ac:dyDescent="0.25">
      <c r="A388" s="113" t="s">
        <v>9507</v>
      </c>
      <c r="B388" s="113" t="s">
        <v>9508</v>
      </c>
      <c r="C388" s="113" t="s">
        <v>9509</v>
      </c>
      <c r="D388" s="113" t="s">
        <v>8669</v>
      </c>
      <c r="E388" s="113"/>
      <c r="F388" s="113" t="s">
        <v>9510</v>
      </c>
      <c r="G388" s="138" t="b">
        <v>0</v>
      </c>
      <c r="H388" s="138" t="s">
        <v>8518</v>
      </c>
    </row>
    <row r="389" spans="1:8" ht="18" hidden="1" customHeight="1" x14ac:dyDescent="0.25">
      <c r="A389" s="113" t="s">
        <v>9511</v>
      </c>
      <c r="B389" s="113" t="s">
        <v>9512</v>
      </c>
      <c r="C389" s="113" t="s">
        <v>9513</v>
      </c>
      <c r="D389" s="113" t="s">
        <v>8669</v>
      </c>
      <c r="E389" s="113"/>
      <c r="F389" s="113" t="s">
        <v>9514</v>
      </c>
      <c r="G389" s="138" t="b">
        <v>0</v>
      </c>
      <c r="H389" s="138" t="s">
        <v>8518</v>
      </c>
    </row>
    <row r="390" spans="1:8" ht="18" hidden="1" customHeight="1" x14ac:dyDescent="0.25">
      <c r="A390" s="113" t="s">
        <v>9515</v>
      </c>
      <c r="B390" s="113" t="s">
        <v>9516</v>
      </c>
      <c r="C390" s="113" t="s">
        <v>9517</v>
      </c>
      <c r="D390" s="113" t="s">
        <v>8669</v>
      </c>
      <c r="E390" s="113"/>
      <c r="F390" s="113" t="s">
        <v>9518</v>
      </c>
      <c r="G390" s="138" t="b">
        <v>0</v>
      </c>
      <c r="H390" s="138" t="s">
        <v>8518</v>
      </c>
    </row>
    <row r="391" spans="1:8" ht="18" hidden="1" customHeight="1" x14ac:dyDescent="0.25">
      <c r="A391" s="113" t="s">
        <v>9519</v>
      </c>
      <c r="B391" s="113" t="s">
        <v>9520</v>
      </c>
      <c r="C391" s="113" t="s">
        <v>9521</v>
      </c>
      <c r="D391" s="113" t="s">
        <v>8669</v>
      </c>
      <c r="E391" s="113"/>
      <c r="F391" s="113" t="s">
        <v>9522</v>
      </c>
      <c r="G391" s="138" t="b">
        <v>0</v>
      </c>
      <c r="H391" s="138" t="s">
        <v>8518</v>
      </c>
    </row>
    <row r="392" spans="1:8" ht="18" hidden="1" customHeight="1" x14ac:dyDescent="0.25">
      <c r="A392" s="113" t="s">
        <v>9523</v>
      </c>
      <c r="B392" s="113" t="s">
        <v>9524</v>
      </c>
      <c r="C392" s="113" t="s">
        <v>9525</v>
      </c>
      <c r="D392" s="113" t="s">
        <v>8669</v>
      </c>
      <c r="E392" s="113"/>
      <c r="F392" s="113" t="s">
        <v>9526</v>
      </c>
      <c r="G392" s="138" t="b">
        <v>0</v>
      </c>
      <c r="H392" s="138" t="s">
        <v>8518</v>
      </c>
    </row>
    <row r="393" spans="1:8" ht="18" hidden="1" customHeight="1" x14ac:dyDescent="0.25">
      <c r="A393" s="113" t="s">
        <v>9527</v>
      </c>
      <c r="B393" s="113" t="s">
        <v>9528</v>
      </c>
      <c r="C393" s="113" t="s">
        <v>9529</v>
      </c>
      <c r="D393" s="113" t="s">
        <v>8669</v>
      </c>
      <c r="E393" s="113"/>
      <c r="F393" s="113" t="s">
        <v>9530</v>
      </c>
      <c r="G393" s="138" t="b">
        <v>0</v>
      </c>
      <c r="H393" s="138" t="s">
        <v>8518</v>
      </c>
    </row>
    <row r="394" spans="1:8" ht="18" hidden="1" customHeight="1" x14ac:dyDescent="0.25">
      <c r="A394" s="113" t="s">
        <v>9531</v>
      </c>
      <c r="B394" s="113" t="s">
        <v>9532</v>
      </c>
      <c r="C394" s="113" t="s">
        <v>9533</v>
      </c>
      <c r="D394" s="113" t="s">
        <v>8669</v>
      </c>
      <c r="E394" s="113"/>
      <c r="F394" s="113" t="s">
        <v>9534</v>
      </c>
      <c r="G394" s="138" t="b">
        <v>0</v>
      </c>
      <c r="H394" s="138" t="s">
        <v>8518</v>
      </c>
    </row>
    <row r="395" spans="1:8" ht="18" hidden="1" customHeight="1" x14ac:dyDescent="0.25">
      <c r="A395" s="113" t="s">
        <v>9535</v>
      </c>
      <c r="B395" s="113" t="s">
        <v>9536</v>
      </c>
      <c r="C395" s="113" t="s">
        <v>9537</v>
      </c>
      <c r="D395" s="113" t="s">
        <v>8669</v>
      </c>
      <c r="E395" s="113"/>
      <c r="F395" s="113" t="s">
        <v>9538</v>
      </c>
      <c r="G395" s="138" t="b">
        <v>0</v>
      </c>
      <c r="H395" s="138" t="s">
        <v>8518</v>
      </c>
    </row>
    <row r="396" spans="1:8" ht="18" hidden="1" customHeight="1" x14ac:dyDescent="0.25">
      <c r="A396" s="113" t="s">
        <v>9539</v>
      </c>
      <c r="B396" s="113" t="s">
        <v>9540</v>
      </c>
      <c r="C396" s="113" t="s">
        <v>9541</v>
      </c>
      <c r="D396" s="113" t="s">
        <v>8669</v>
      </c>
      <c r="E396" s="113"/>
      <c r="F396" s="113" t="s">
        <v>9542</v>
      </c>
      <c r="G396" s="138" t="b">
        <v>0</v>
      </c>
      <c r="H396" s="138" t="s">
        <v>8518</v>
      </c>
    </row>
    <row r="397" spans="1:8" ht="18" hidden="1" customHeight="1" x14ac:dyDescent="0.25">
      <c r="A397" s="113" t="s">
        <v>9543</v>
      </c>
      <c r="B397" s="113" t="s">
        <v>9544</v>
      </c>
      <c r="C397" s="113" t="s">
        <v>9545</v>
      </c>
      <c r="D397" s="113" t="s">
        <v>8669</v>
      </c>
      <c r="E397" s="113"/>
      <c r="F397" s="113" t="s">
        <v>533</v>
      </c>
      <c r="G397" s="138" t="b">
        <v>0</v>
      </c>
      <c r="H397" s="138" t="s">
        <v>8518</v>
      </c>
    </row>
    <row r="398" spans="1:8" ht="18" hidden="1" customHeight="1" x14ac:dyDescent="0.25">
      <c r="A398" s="113" t="s">
        <v>9546</v>
      </c>
      <c r="B398" s="113" t="s">
        <v>9547</v>
      </c>
      <c r="C398" s="113" t="s">
        <v>9548</v>
      </c>
      <c r="D398" s="113" t="s">
        <v>8669</v>
      </c>
      <c r="E398" s="113"/>
      <c r="F398" s="113" t="s">
        <v>9549</v>
      </c>
      <c r="G398" s="138" t="b">
        <v>0</v>
      </c>
      <c r="H398" s="138" t="s">
        <v>8518</v>
      </c>
    </row>
    <row r="399" spans="1:8" ht="18" hidden="1" customHeight="1" x14ac:dyDescent="0.25">
      <c r="A399" s="113" t="s">
        <v>9550</v>
      </c>
      <c r="B399" s="113" t="s">
        <v>9551</v>
      </c>
      <c r="C399" s="113" t="s">
        <v>9552</v>
      </c>
      <c r="D399" s="113" t="s">
        <v>8669</v>
      </c>
      <c r="E399" s="113"/>
      <c r="F399" s="113" t="s">
        <v>9553</v>
      </c>
      <c r="G399" s="138" t="b">
        <v>0</v>
      </c>
      <c r="H399" s="138" t="s">
        <v>8518</v>
      </c>
    </row>
    <row r="400" spans="1:8" ht="18" hidden="1" customHeight="1" x14ac:dyDescent="0.25">
      <c r="A400" s="113" t="s">
        <v>9554</v>
      </c>
      <c r="B400" s="113" t="s">
        <v>9555</v>
      </c>
      <c r="C400" s="113" t="s">
        <v>9556</v>
      </c>
      <c r="D400" s="113" t="s">
        <v>8669</v>
      </c>
      <c r="E400" s="113"/>
      <c r="F400" s="113" t="s">
        <v>9557</v>
      </c>
      <c r="G400" s="138" t="b">
        <v>0</v>
      </c>
      <c r="H400" s="138" t="s">
        <v>8518</v>
      </c>
    </row>
    <row r="401" spans="1:8" ht="18" hidden="1" customHeight="1" x14ac:dyDescent="0.25">
      <c r="A401" s="113" t="s">
        <v>9558</v>
      </c>
      <c r="B401" s="113" t="s">
        <v>9559</v>
      </c>
      <c r="C401" s="113" t="s">
        <v>9560</v>
      </c>
      <c r="D401" s="113" t="s">
        <v>8669</v>
      </c>
      <c r="E401" s="113"/>
      <c r="F401" s="113" t="s">
        <v>9561</v>
      </c>
      <c r="G401" s="138" t="b">
        <v>0</v>
      </c>
      <c r="H401" s="138" t="s">
        <v>8518</v>
      </c>
    </row>
    <row r="402" spans="1:8" ht="18" hidden="1" customHeight="1" x14ac:dyDescent="0.25">
      <c r="A402" s="113" t="s">
        <v>9562</v>
      </c>
      <c r="B402" s="113" t="s">
        <v>9563</v>
      </c>
      <c r="C402" s="113" t="s">
        <v>9564</v>
      </c>
      <c r="D402" s="113" t="s">
        <v>8669</v>
      </c>
      <c r="E402" s="113"/>
      <c r="F402" s="113" t="s">
        <v>9565</v>
      </c>
      <c r="G402" s="138" t="b">
        <v>0</v>
      </c>
      <c r="H402" s="138" t="s">
        <v>8518</v>
      </c>
    </row>
    <row r="403" spans="1:8" ht="18" hidden="1" customHeight="1" x14ac:dyDescent="0.25">
      <c r="A403" s="113" t="s">
        <v>9566</v>
      </c>
      <c r="B403" s="113" t="s">
        <v>9567</v>
      </c>
      <c r="C403" s="113" t="s">
        <v>9568</v>
      </c>
      <c r="D403" s="113" t="s">
        <v>8669</v>
      </c>
      <c r="E403" s="113"/>
      <c r="F403" s="113" t="s">
        <v>9569</v>
      </c>
      <c r="G403" s="138" t="b">
        <v>0</v>
      </c>
      <c r="H403" s="138" t="s">
        <v>8518</v>
      </c>
    </row>
    <row r="404" spans="1:8" ht="18" hidden="1" customHeight="1" x14ac:dyDescent="0.25">
      <c r="A404" s="113" t="s">
        <v>9570</v>
      </c>
      <c r="B404" s="113" t="s">
        <v>9571</v>
      </c>
      <c r="C404" s="113" t="s">
        <v>9572</v>
      </c>
      <c r="D404" s="113" t="s">
        <v>8669</v>
      </c>
      <c r="E404" s="113"/>
      <c r="F404" s="113" t="s">
        <v>9573</v>
      </c>
      <c r="G404" s="138" t="b">
        <v>0</v>
      </c>
      <c r="H404" s="138" t="s">
        <v>8518</v>
      </c>
    </row>
    <row r="405" spans="1:8" ht="18" hidden="1" customHeight="1" x14ac:dyDescent="0.25">
      <c r="A405" s="113" t="s">
        <v>9574</v>
      </c>
      <c r="B405" s="113" t="s">
        <v>9575</v>
      </c>
      <c r="C405" s="113" t="s">
        <v>9576</v>
      </c>
      <c r="D405" s="113" t="s">
        <v>8669</v>
      </c>
      <c r="E405" s="113"/>
      <c r="F405" s="113" t="s">
        <v>9577</v>
      </c>
      <c r="G405" s="138" t="b">
        <v>0</v>
      </c>
      <c r="H405" s="138" t="s">
        <v>8518</v>
      </c>
    </row>
    <row r="406" spans="1:8" ht="18" hidden="1" customHeight="1" x14ac:dyDescent="0.25">
      <c r="A406" s="113" t="s">
        <v>9578</v>
      </c>
      <c r="B406" s="113" t="s">
        <v>9579</v>
      </c>
      <c r="C406" s="113" t="s">
        <v>9580</v>
      </c>
      <c r="D406" s="113" t="s">
        <v>8669</v>
      </c>
      <c r="E406" s="113"/>
      <c r="F406" s="113" t="s">
        <v>9581</v>
      </c>
      <c r="G406" s="138" t="b">
        <v>0</v>
      </c>
      <c r="H406" s="138" t="s">
        <v>8518</v>
      </c>
    </row>
    <row r="407" spans="1:8" ht="18" hidden="1" customHeight="1" x14ac:dyDescent="0.25">
      <c r="A407" s="113" t="s">
        <v>9582</v>
      </c>
      <c r="B407" s="113" t="s">
        <v>9583</v>
      </c>
      <c r="C407" s="113" t="s">
        <v>9584</v>
      </c>
      <c r="D407" s="113" t="s">
        <v>8669</v>
      </c>
      <c r="E407" s="113"/>
      <c r="F407" s="113" t="s">
        <v>9585</v>
      </c>
      <c r="G407" s="138" t="b">
        <v>0</v>
      </c>
      <c r="H407" s="138" t="s">
        <v>8518</v>
      </c>
    </row>
    <row r="408" spans="1:8" ht="18" hidden="1" customHeight="1" x14ac:dyDescent="0.25">
      <c r="A408" s="113" t="s">
        <v>9586</v>
      </c>
      <c r="B408" s="113" t="s">
        <v>9587</v>
      </c>
      <c r="C408" s="113" t="s">
        <v>9588</v>
      </c>
      <c r="D408" s="113" t="s">
        <v>8669</v>
      </c>
      <c r="E408" s="113"/>
      <c r="F408" s="113" t="s">
        <v>9589</v>
      </c>
      <c r="G408" s="138" t="b">
        <v>0</v>
      </c>
      <c r="H408" s="138" t="s">
        <v>8518</v>
      </c>
    </row>
    <row r="409" spans="1:8" ht="18" hidden="1" customHeight="1" x14ac:dyDescent="0.25">
      <c r="A409" s="113" t="s">
        <v>9590</v>
      </c>
      <c r="B409" s="113" t="s">
        <v>9591</v>
      </c>
      <c r="C409" s="113" t="s">
        <v>9592</v>
      </c>
      <c r="D409" s="113" t="s">
        <v>8669</v>
      </c>
      <c r="E409" s="113"/>
      <c r="F409" s="113" t="s">
        <v>9593</v>
      </c>
      <c r="G409" s="138" t="b">
        <v>0</v>
      </c>
      <c r="H409" s="138" t="s">
        <v>8518</v>
      </c>
    </row>
    <row r="410" spans="1:8" ht="18" hidden="1" customHeight="1" x14ac:dyDescent="0.25">
      <c r="A410" s="113" t="s">
        <v>9594</v>
      </c>
      <c r="B410" s="113" t="s">
        <v>9595</v>
      </c>
      <c r="C410" s="113" t="s">
        <v>9596</v>
      </c>
      <c r="D410" s="113" t="s">
        <v>8669</v>
      </c>
      <c r="E410" s="113"/>
      <c r="F410" s="113" t="s">
        <v>9597</v>
      </c>
      <c r="G410" s="138" t="b">
        <v>0</v>
      </c>
      <c r="H410" s="138" t="s">
        <v>8518</v>
      </c>
    </row>
    <row r="411" spans="1:8" ht="18" hidden="1" customHeight="1" x14ac:dyDescent="0.25">
      <c r="A411" s="113" t="s">
        <v>9598</v>
      </c>
      <c r="B411" s="113" t="s">
        <v>9599</v>
      </c>
      <c r="C411" s="113" t="s">
        <v>9600</v>
      </c>
      <c r="D411" s="113" t="s">
        <v>8669</v>
      </c>
      <c r="E411" s="113"/>
      <c r="F411" s="113" t="s">
        <v>9601</v>
      </c>
      <c r="G411" s="138" t="b">
        <v>0</v>
      </c>
      <c r="H411" s="138" t="s">
        <v>8518</v>
      </c>
    </row>
    <row r="412" spans="1:8" ht="18" hidden="1" customHeight="1" x14ac:dyDescent="0.25">
      <c r="A412" s="113" t="s">
        <v>9602</v>
      </c>
      <c r="B412" s="113" t="s">
        <v>9603</v>
      </c>
      <c r="C412" s="113" t="s">
        <v>9604</v>
      </c>
      <c r="D412" s="113" t="s">
        <v>8669</v>
      </c>
      <c r="E412" s="113"/>
      <c r="F412" s="113" t="s">
        <v>9605</v>
      </c>
      <c r="G412" s="138" t="b">
        <v>0</v>
      </c>
      <c r="H412" s="138" t="s">
        <v>8518</v>
      </c>
    </row>
    <row r="413" spans="1:8" ht="18" hidden="1" customHeight="1" x14ac:dyDescent="0.25">
      <c r="A413" s="113" t="s">
        <v>9606</v>
      </c>
      <c r="B413" s="113" t="s">
        <v>9607</v>
      </c>
      <c r="C413" s="113" t="s">
        <v>9608</v>
      </c>
      <c r="D413" s="113" t="s">
        <v>8669</v>
      </c>
      <c r="E413" s="113"/>
      <c r="F413" s="113" t="s">
        <v>9609</v>
      </c>
      <c r="G413" s="138" t="b">
        <v>0</v>
      </c>
      <c r="H413" s="138" t="s">
        <v>8518</v>
      </c>
    </row>
    <row r="414" spans="1:8" ht="18" hidden="1" customHeight="1" x14ac:dyDescent="0.25">
      <c r="A414" s="113" t="s">
        <v>9610</v>
      </c>
      <c r="B414" s="113" t="s">
        <v>9611</v>
      </c>
      <c r="C414" s="113" t="s">
        <v>9612</v>
      </c>
      <c r="D414" s="113" t="s">
        <v>8669</v>
      </c>
      <c r="E414" s="113"/>
      <c r="F414" s="113" t="s">
        <v>9613</v>
      </c>
      <c r="G414" s="138" t="b">
        <v>0</v>
      </c>
      <c r="H414" s="138" t="s">
        <v>8518</v>
      </c>
    </row>
    <row r="415" spans="1:8" ht="18" hidden="1" customHeight="1" x14ac:dyDescent="0.25">
      <c r="A415" s="113" t="s">
        <v>9614</v>
      </c>
      <c r="B415" s="113" t="s">
        <v>9615</v>
      </c>
      <c r="C415" s="113" t="s">
        <v>9616</v>
      </c>
      <c r="D415" s="113" t="s">
        <v>8669</v>
      </c>
      <c r="E415" s="113"/>
      <c r="F415" s="113" t="s">
        <v>9617</v>
      </c>
      <c r="G415" s="138" t="b">
        <v>0</v>
      </c>
      <c r="H415" s="138" t="s">
        <v>8518</v>
      </c>
    </row>
    <row r="416" spans="1:8" ht="18" hidden="1" customHeight="1" x14ac:dyDescent="0.25">
      <c r="A416" s="113" t="s">
        <v>9618</v>
      </c>
      <c r="B416" s="113" t="s">
        <v>9619</v>
      </c>
      <c r="C416" s="113" t="s">
        <v>9620</v>
      </c>
      <c r="D416" s="113" t="s">
        <v>8669</v>
      </c>
      <c r="E416" s="113"/>
      <c r="F416" s="113" t="s">
        <v>9621</v>
      </c>
      <c r="G416" s="138" t="b">
        <v>0</v>
      </c>
      <c r="H416" s="138" t="s">
        <v>8518</v>
      </c>
    </row>
    <row r="417" spans="1:8" ht="18" hidden="1" customHeight="1" x14ac:dyDescent="0.25">
      <c r="A417" s="113" t="s">
        <v>9622</v>
      </c>
      <c r="B417" s="113" t="s">
        <v>9623</v>
      </c>
      <c r="C417" s="113" t="s">
        <v>9624</v>
      </c>
      <c r="D417" s="113" t="s">
        <v>8669</v>
      </c>
      <c r="E417" s="113"/>
      <c r="F417" s="113" t="s">
        <v>9625</v>
      </c>
      <c r="G417" s="138" t="b">
        <v>0</v>
      </c>
      <c r="H417" s="138" t="s">
        <v>8518</v>
      </c>
    </row>
    <row r="418" spans="1:8" ht="18" hidden="1" customHeight="1" x14ac:dyDescent="0.25">
      <c r="A418" s="113" t="s">
        <v>9626</v>
      </c>
      <c r="B418" s="113" t="s">
        <v>9627</v>
      </c>
      <c r="C418" s="113" t="s">
        <v>9628</v>
      </c>
      <c r="D418" s="113" t="s">
        <v>8669</v>
      </c>
      <c r="E418" s="113"/>
      <c r="F418" s="113" t="s">
        <v>9629</v>
      </c>
      <c r="G418" s="138" t="b">
        <v>0</v>
      </c>
      <c r="H418" s="138" t="s">
        <v>8518</v>
      </c>
    </row>
    <row r="419" spans="1:8" ht="18" hidden="1" customHeight="1" x14ac:dyDescent="0.25">
      <c r="A419" s="113" t="s">
        <v>9630</v>
      </c>
      <c r="B419" s="113" t="s">
        <v>9631</v>
      </c>
      <c r="C419" s="113" t="s">
        <v>9632</v>
      </c>
      <c r="D419" s="113" t="s">
        <v>8669</v>
      </c>
      <c r="E419" s="113"/>
      <c r="F419" s="113" t="s">
        <v>533</v>
      </c>
      <c r="G419" s="138" t="b">
        <v>0</v>
      </c>
      <c r="H419" s="138" t="s">
        <v>8518</v>
      </c>
    </row>
    <row r="420" spans="1:8" ht="18" hidden="1" customHeight="1" x14ac:dyDescent="0.25">
      <c r="A420" s="113" t="s">
        <v>9633</v>
      </c>
      <c r="B420" s="113" t="s">
        <v>9634</v>
      </c>
      <c r="C420" s="113" t="s">
        <v>9635</v>
      </c>
      <c r="D420" s="113" t="s">
        <v>8669</v>
      </c>
      <c r="E420" s="113"/>
      <c r="F420" s="113" t="s">
        <v>9636</v>
      </c>
      <c r="G420" s="138" t="b">
        <v>0</v>
      </c>
      <c r="H420" s="138" t="s">
        <v>8518</v>
      </c>
    </row>
    <row r="421" spans="1:8" ht="18" hidden="1" customHeight="1" x14ac:dyDescent="0.25">
      <c r="A421" s="113" t="s">
        <v>9637</v>
      </c>
      <c r="B421" s="113" t="s">
        <v>9638</v>
      </c>
      <c r="C421" s="113" t="s">
        <v>9639</v>
      </c>
      <c r="D421" s="113" t="s">
        <v>8669</v>
      </c>
      <c r="E421" s="113"/>
      <c r="F421" s="113" t="s">
        <v>533</v>
      </c>
      <c r="G421" s="138" t="b">
        <v>0</v>
      </c>
      <c r="H421" s="138" t="s">
        <v>8518</v>
      </c>
    </row>
    <row r="422" spans="1:8" ht="18" hidden="1" customHeight="1" x14ac:dyDescent="0.25">
      <c r="A422" s="113" t="s">
        <v>9640</v>
      </c>
      <c r="B422" s="113" t="s">
        <v>9641</v>
      </c>
      <c r="C422" s="113" t="s">
        <v>9642</v>
      </c>
      <c r="D422" s="113" t="s">
        <v>8669</v>
      </c>
      <c r="E422" s="113"/>
      <c r="F422" s="113" t="s">
        <v>9643</v>
      </c>
      <c r="G422" s="138" t="b">
        <v>0</v>
      </c>
      <c r="H422" s="138" t="s">
        <v>8518</v>
      </c>
    </row>
    <row r="423" spans="1:8" ht="18" hidden="1" customHeight="1" x14ac:dyDescent="0.25">
      <c r="A423" s="113" t="s">
        <v>9644</v>
      </c>
      <c r="B423" s="113" t="s">
        <v>9645</v>
      </c>
      <c r="C423" s="113" t="s">
        <v>9646</v>
      </c>
      <c r="D423" s="113" t="s">
        <v>8669</v>
      </c>
      <c r="E423" s="113"/>
      <c r="F423" s="113" t="s">
        <v>9647</v>
      </c>
      <c r="G423" s="138" t="b">
        <v>0</v>
      </c>
      <c r="H423" s="138" t="s">
        <v>8518</v>
      </c>
    </row>
    <row r="424" spans="1:8" ht="18" hidden="1" customHeight="1" x14ac:dyDescent="0.25">
      <c r="A424" s="113" t="s">
        <v>9648</v>
      </c>
      <c r="B424" s="113" t="s">
        <v>9649</v>
      </c>
      <c r="C424" s="113" t="s">
        <v>9650</v>
      </c>
      <c r="D424" s="113" t="s">
        <v>8669</v>
      </c>
      <c r="E424" s="113"/>
      <c r="F424" s="113" t="s">
        <v>9651</v>
      </c>
      <c r="G424" s="138" t="b">
        <v>0</v>
      </c>
      <c r="H424" s="138" t="s">
        <v>8518</v>
      </c>
    </row>
    <row r="425" spans="1:8" ht="18" hidden="1" customHeight="1" x14ac:dyDescent="0.25">
      <c r="A425" s="113" t="s">
        <v>9652</v>
      </c>
      <c r="B425" s="113" t="s">
        <v>9653</v>
      </c>
      <c r="C425" s="113" t="s">
        <v>9654</v>
      </c>
      <c r="D425" s="113" t="s">
        <v>8669</v>
      </c>
      <c r="E425" s="113"/>
      <c r="F425" s="113" t="s">
        <v>9655</v>
      </c>
      <c r="G425" s="138" t="b">
        <v>0</v>
      </c>
      <c r="H425" s="138" t="s">
        <v>8518</v>
      </c>
    </row>
    <row r="426" spans="1:8" ht="18" hidden="1" customHeight="1" x14ac:dyDescent="0.25">
      <c r="A426" s="113" t="s">
        <v>9656</v>
      </c>
      <c r="B426" s="113" t="s">
        <v>9657</v>
      </c>
      <c r="C426" s="113" t="s">
        <v>9658</v>
      </c>
      <c r="D426" s="113" t="s">
        <v>8669</v>
      </c>
      <c r="E426" s="113"/>
      <c r="F426" s="113" t="s">
        <v>9659</v>
      </c>
      <c r="G426" s="138" t="b">
        <v>0</v>
      </c>
      <c r="H426" s="138" t="s">
        <v>8518</v>
      </c>
    </row>
    <row r="427" spans="1:8" ht="18" hidden="1" customHeight="1" x14ac:dyDescent="0.25">
      <c r="A427" s="113" t="s">
        <v>9660</v>
      </c>
      <c r="B427" s="113" t="s">
        <v>9661</v>
      </c>
      <c r="C427" s="113" t="s">
        <v>9662</v>
      </c>
      <c r="D427" s="113" t="s">
        <v>8669</v>
      </c>
      <c r="E427" s="113"/>
      <c r="F427" s="113" t="s">
        <v>9663</v>
      </c>
      <c r="G427" s="138" t="b">
        <v>0</v>
      </c>
      <c r="H427" s="138" t="s">
        <v>8518</v>
      </c>
    </row>
    <row r="428" spans="1:8" ht="18" hidden="1" customHeight="1" x14ac:dyDescent="0.25">
      <c r="A428" s="113" t="s">
        <v>9664</v>
      </c>
      <c r="B428" s="113" t="s">
        <v>9665</v>
      </c>
      <c r="C428" s="113" t="s">
        <v>9666</v>
      </c>
      <c r="D428" s="113" t="s">
        <v>8669</v>
      </c>
      <c r="E428" s="113"/>
      <c r="F428" s="113" t="s">
        <v>9667</v>
      </c>
      <c r="G428" s="138" t="b">
        <v>0</v>
      </c>
      <c r="H428" s="138" t="s">
        <v>8518</v>
      </c>
    </row>
    <row r="429" spans="1:8" ht="18" hidden="1" customHeight="1" x14ac:dyDescent="0.25">
      <c r="A429" s="113" t="s">
        <v>9668</v>
      </c>
      <c r="B429" s="113" t="s">
        <v>9669</v>
      </c>
      <c r="C429" s="113" t="s">
        <v>9670</v>
      </c>
      <c r="D429" s="113" t="s">
        <v>8669</v>
      </c>
      <c r="E429" s="113"/>
      <c r="F429" s="113" t="s">
        <v>9671</v>
      </c>
      <c r="G429" s="138" t="b">
        <v>0</v>
      </c>
      <c r="H429" s="138" t="s">
        <v>8518</v>
      </c>
    </row>
    <row r="430" spans="1:8" ht="18" hidden="1" customHeight="1" x14ac:dyDescent="0.25">
      <c r="A430" s="113" t="s">
        <v>9672</v>
      </c>
      <c r="B430" s="113" t="s">
        <v>9673</v>
      </c>
      <c r="C430" s="113" t="s">
        <v>9674</v>
      </c>
      <c r="D430" s="113" t="s">
        <v>8669</v>
      </c>
      <c r="E430" s="113"/>
      <c r="F430" s="113" t="s">
        <v>533</v>
      </c>
      <c r="G430" s="138" t="b">
        <v>0</v>
      </c>
      <c r="H430" s="138" t="s">
        <v>8518</v>
      </c>
    </row>
    <row r="431" spans="1:8" ht="18" hidden="1" customHeight="1" x14ac:dyDescent="0.25">
      <c r="A431" s="113" t="s">
        <v>9675</v>
      </c>
      <c r="B431" s="113" t="s">
        <v>9676</v>
      </c>
      <c r="C431" s="113" t="s">
        <v>9677</v>
      </c>
      <c r="D431" s="113" t="s">
        <v>8669</v>
      </c>
      <c r="E431" s="113"/>
      <c r="F431" s="113" t="s">
        <v>9678</v>
      </c>
      <c r="G431" s="138" t="b">
        <v>0</v>
      </c>
      <c r="H431" s="138" t="s">
        <v>8518</v>
      </c>
    </row>
    <row r="432" spans="1:8" ht="18" hidden="1" customHeight="1" x14ac:dyDescent="0.25">
      <c r="A432" s="113" t="s">
        <v>9679</v>
      </c>
      <c r="B432" s="113" t="s">
        <v>9680</v>
      </c>
      <c r="C432" s="113" t="s">
        <v>9681</v>
      </c>
      <c r="D432" s="113" t="s">
        <v>8669</v>
      </c>
      <c r="E432" s="113"/>
      <c r="F432" s="113" t="s">
        <v>9682</v>
      </c>
      <c r="G432" s="138" t="b">
        <v>0</v>
      </c>
      <c r="H432" s="138" t="s">
        <v>8518</v>
      </c>
    </row>
    <row r="433" spans="1:8" ht="18" hidden="1" customHeight="1" x14ac:dyDescent="0.25">
      <c r="A433" s="113" t="s">
        <v>9683</v>
      </c>
      <c r="B433" s="113" t="s">
        <v>9684</v>
      </c>
      <c r="C433" s="113" t="s">
        <v>9685</v>
      </c>
      <c r="D433" s="113" t="s">
        <v>8669</v>
      </c>
      <c r="E433" s="113"/>
      <c r="F433" s="113" t="s">
        <v>9686</v>
      </c>
      <c r="G433" s="138" t="b">
        <v>0</v>
      </c>
      <c r="H433" s="138" t="s">
        <v>8518</v>
      </c>
    </row>
    <row r="434" spans="1:8" ht="18" hidden="1" customHeight="1" x14ac:dyDescent="0.25">
      <c r="A434" s="113" t="s">
        <v>9687</v>
      </c>
      <c r="B434" s="113" t="s">
        <v>9688</v>
      </c>
      <c r="C434" s="113" t="s">
        <v>9689</v>
      </c>
      <c r="D434" s="113" t="s">
        <v>8669</v>
      </c>
      <c r="E434" s="113"/>
      <c r="F434" s="113" t="s">
        <v>9690</v>
      </c>
      <c r="G434" s="138" t="b">
        <v>0</v>
      </c>
      <c r="H434" s="138" t="s">
        <v>8518</v>
      </c>
    </row>
    <row r="435" spans="1:8" ht="18" hidden="1" customHeight="1" x14ac:dyDescent="0.25">
      <c r="A435" s="113" t="s">
        <v>9691</v>
      </c>
      <c r="B435" s="113" t="s">
        <v>9692</v>
      </c>
      <c r="C435" s="113" t="s">
        <v>9693</v>
      </c>
      <c r="D435" s="113" t="s">
        <v>8669</v>
      </c>
      <c r="E435" s="113"/>
      <c r="F435" s="113" t="s">
        <v>9694</v>
      </c>
      <c r="G435" s="138" t="b">
        <v>0</v>
      </c>
      <c r="H435" s="138" t="s">
        <v>8518</v>
      </c>
    </row>
    <row r="436" spans="1:8" ht="18" hidden="1" customHeight="1" x14ac:dyDescent="0.25">
      <c r="A436" s="113" t="s">
        <v>9695</v>
      </c>
      <c r="B436" s="113" t="s">
        <v>9696</v>
      </c>
      <c r="C436" s="113" t="s">
        <v>9697</v>
      </c>
      <c r="D436" s="113" t="s">
        <v>8669</v>
      </c>
      <c r="E436" s="113"/>
      <c r="F436" s="113" t="s">
        <v>9698</v>
      </c>
      <c r="G436" s="138" t="b">
        <v>0</v>
      </c>
      <c r="H436" s="138" t="s">
        <v>8518</v>
      </c>
    </row>
    <row r="437" spans="1:8" ht="18" hidden="1" customHeight="1" x14ac:dyDescent="0.25">
      <c r="A437" s="113" t="s">
        <v>9699</v>
      </c>
      <c r="B437" s="113" t="s">
        <v>9700</v>
      </c>
      <c r="C437" s="113" t="s">
        <v>9701</v>
      </c>
      <c r="D437" s="113" t="s">
        <v>8669</v>
      </c>
      <c r="E437" s="113"/>
      <c r="F437" s="113" t="s">
        <v>9702</v>
      </c>
      <c r="G437" s="138" t="b">
        <v>0</v>
      </c>
      <c r="H437" s="138" t="s">
        <v>8518</v>
      </c>
    </row>
    <row r="438" spans="1:8" ht="18" hidden="1" customHeight="1" x14ac:dyDescent="0.25">
      <c r="A438" s="113" t="s">
        <v>9703</v>
      </c>
      <c r="B438" s="113" t="s">
        <v>9704</v>
      </c>
      <c r="C438" s="113" t="s">
        <v>9705</v>
      </c>
      <c r="D438" s="113" t="s">
        <v>8669</v>
      </c>
      <c r="E438" s="113"/>
      <c r="F438" s="113" t="s">
        <v>9706</v>
      </c>
      <c r="G438" s="138" t="b">
        <v>0</v>
      </c>
      <c r="H438" s="138" t="s">
        <v>8518</v>
      </c>
    </row>
    <row r="439" spans="1:8" ht="18" hidden="1" customHeight="1" x14ac:dyDescent="0.25">
      <c r="A439" s="113" t="s">
        <v>9707</v>
      </c>
      <c r="B439" s="113" t="s">
        <v>9708</v>
      </c>
      <c r="C439" s="113" t="s">
        <v>9709</v>
      </c>
      <c r="D439" s="113" t="s">
        <v>8669</v>
      </c>
      <c r="E439" s="113"/>
      <c r="F439" s="113" t="s">
        <v>9710</v>
      </c>
      <c r="G439" s="138" t="b">
        <v>0</v>
      </c>
      <c r="H439" s="138" t="s">
        <v>8518</v>
      </c>
    </row>
    <row r="440" spans="1:8" ht="18" hidden="1" customHeight="1" x14ac:dyDescent="0.25">
      <c r="A440" s="113" t="s">
        <v>9711</v>
      </c>
      <c r="B440" s="113" t="s">
        <v>9712</v>
      </c>
      <c r="C440" s="113" t="s">
        <v>9713</v>
      </c>
      <c r="D440" s="113" t="s">
        <v>8669</v>
      </c>
      <c r="E440" s="113"/>
      <c r="F440" s="113" t="s">
        <v>9714</v>
      </c>
      <c r="G440" s="138" t="b">
        <v>0</v>
      </c>
      <c r="H440" s="138" t="s">
        <v>8518</v>
      </c>
    </row>
    <row r="441" spans="1:8" ht="18" hidden="1" customHeight="1" x14ac:dyDescent="0.25">
      <c r="A441" s="113" t="s">
        <v>9715</v>
      </c>
      <c r="B441" s="113" t="s">
        <v>9716</v>
      </c>
      <c r="C441" s="113" t="s">
        <v>9717</v>
      </c>
      <c r="D441" s="113" t="s">
        <v>8669</v>
      </c>
      <c r="E441" s="113"/>
      <c r="F441" s="113" t="s">
        <v>533</v>
      </c>
      <c r="G441" s="138" t="b">
        <v>0</v>
      </c>
      <c r="H441" s="138" t="s">
        <v>8518</v>
      </c>
    </row>
    <row r="442" spans="1:8" ht="18" hidden="1" customHeight="1" x14ac:dyDescent="0.25">
      <c r="A442" s="113" t="s">
        <v>9718</v>
      </c>
      <c r="B442" s="113" t="s">
        <v>9719</v>
      </c>
      <c r="C442" s="113" t="s">
        <v>9720</v>
      </c>
      <c r="D442" s="113" t="s">
        <v>8669</v>
      </c>
      <c r="E442" s="113"/>
      <c r="F442" s="113" t="s">
        <v>9721</v>
      </c>
      <c r="G442" s="138" t="b">
        <v>0</v>
      </c>
      <c r="H442" s="138" t="s">
        <v>8518</v>
      </c>
    </row>
    <row r="443" spans="1:8" ht="18" hidden="1" customHeight="1" x14ac:dyDescent="0.25">
      <c r="A443" s="113" t="s">
        <v>9722</v>
      </c>
      <c r="B443" s="113" t="s">
        <v>9723</v>
      </c>
      <c r="C443" s="113" t="s">
        <v>9724</v>
      </c>
      <c r="D443" s="113" t="s">
        <v>8669</v>
      </c>
      <c r="E443" s="113"/>
      <c r="F443" s="113" t="s">
        <v>9725</v>
      </c>
      <c r="G443" s="138" t="b">
        <v>0</v>
      </c>
      <c r="H443" s="138" t="s">
        <v>8518</v>
      </c>
    </row>
    <row r="444" spans="1:8" ht="18" hidden="1" customHeight="1" x14ac:dyDescent="0.25">
      <c r="A444" s="113" t="s">
        <v>9726</v>
      </c>
      <c r="B444" s="113" t="s">
        <v>9727</v>
      </c>
      <c r="C444" s="113" t="s">
        <v>9728</v>
      </c>
      <c r="D444" s="113" t="s">
        <v>8669</v>
      </c>
      <c r="E444" s="113"/>
      <c r="F444" s="113" t="s">
        <v>9729</v>
      </c>
      <c r="G444" s="138" t="b">
        <v>0</v>
      </c>
      <c r="H444" s="138" t="s">
        <v>8518</v>
      </c>
    </row>
    <row r="445" spans="1:8" ht="18" hidden="1" customHeight="1" x14ac:dyDescent="0.25">
      <c r="A445" s="113" t="s">
        <v>9730</v>
      </c>
      <c r="B445" s="113" t="s">
        <v>9731</v>
      </c>
      <c r="C445" s="113" t="s">
        <v>9732</v>
      </c>
      <c r="D445" s="113" t="s">
        <v>8669</v>
      </c>
      <c r="E445" s="113"/>
      <c r="F445" s="113" t="s">
        <v>9733</v>
      </c>
      <c r="G445" s="138" t="b">
        <v>0</v>
      </c>
      <c r="H445" s="138" t="s">
        <v>8518</v>
      </c>
    </row>
    <row r="446" spans="1:8" ht="18" hidden="1" customHeight="1" x14ac:dyDescent="0.25">
      <c r="A446" s="113" t="s">
        <v>9734</v>
      </c>
      <c r="B446" s="113" t="s">
        <v>9735</v>
      </c>
      <c r="C446" s="113" t="s">
        <v>9736</v>
      </c>
      <c r="D446" s="113" t="s">
        <v>8669</v>
      </c>
      <c r="E446" s="113"/>
      <c r="F446" s="113" t="s">
        <v>9737</v>
      </c>
      <c r="G446" s="138" t="b">
        <v>0</v>
      </c>
      <c r="H446" s="138" t="s">
        <v>8518</v>
      </c>
    </row>
    <row r="447" spans="1:8" ht="18" hidden="1" customHeight="1" x14ac:dyDescent="0.25">
      <c r="A447" s="113" t="s">
        <v>9738</v>
      </c>
      <c r="B447" s="113" t="s">
        <v>9739</v>
      </c>
      <c r="C447" s="113" t="s">
        <v>9740</v>
      </c>
      <c r="D447" s="113" t="s">
        <v>8669</v>
      </c>
      <c r="E447" s="113"/>
      <c r="F447" s="113" t="s">
        <v>533</v>
      </c>
      <c r="G447" s="138" t="b">
        <v>0</v>
      </c>
      <c r="H447" s="138" t="s">
        <v>8518</v>
      </c>
    </row>
    <row r="448" spans="1:8" ht="18" hidden="1" customHeight="1" x14ac:dyDescent="0.25">
      <c r="A448" s="113" t="s">
        <v>9741</v>
      </c>
      <c r="B448" s="113" t="s">
        <v>9742</v>
      </c>
      <c r="C448" s="113" t="s">
        <v>9743</v>
      </c>
      <c r="D448" s="113" t="s">
        <v>8669</v>
      </c>
      <c r="E448" s="113"/>
      <c r="F448" s="113" t="s">
        <v>9744</v>
      </c>
      <c r="G448" s="138" t="b">
        <v>0</v>
      </c>
      <c r="H448" s="138" t="s">
        <v>8518</v>
      </c>
    </row>
    <row r="449" spans="1:8" ht="18" hidden="1" customHeight="1" x14ac:dyDescent="0.25">
      <c r="A449" s="113" t="s">
        <v>9745</v>
      </c>
      <c r="B449" s="113" t="s">
        <v>9746</v>
      </c>
      <c r="C449" s="113" t="s">
        <v>9747</v>
      </c>
      <c r="D449" s="113" t="s">
        <v>8669</v>
      </c>
      <c r="E449" s="113"/>
      <c r="F449" s="113" t="s">
        <v>9748</v>
      </c>
      <c r="G449" s="138" t="b">
        <v>0</v>
      </c>
      <c r="H449" s="138" t="s">
        <v>8518</v>
      </c>
    </row>
    <row r="450" spans="1:8" ht="18" hidden="1" customHeight="1" x14ac:dyDescent="0.25">
      <c r="A450" s="113" t="s">
        <v>9749</v>
      </c>
      <c r="B450" s="113" t="s">
        <v>9750</v>
      </c>
      <c r="C450" s="113" t="s">
        <v>9751</v>
      </c>
      <c r="D450" s="113" t="s">
        <v>8669</v>
      </c>
      <c r="E450" s="113"/>
      <c r="F450" s="113" t="s">
        <v>9752</v>
      </c>
      <c r="G450" s="138" t="b">
        <v>0</v>
      </c>
      <c r="H450" s="138" t="s">
        <v>8518</v>
      </c>
    </row>
    <row r="451" spans="1:8" ht="18" hidden="1" customHeight="1" x14ac:dyDescent="0.25">
      <c r="A451" s="113" t="s">
        <v>9753</v>
      </c>
      <c r="B451" s="113" t="s">
        <v>9754</v>
      </c>
      <c r="C451" s="113" t="s">
        <v>9755</v>
      </c>
      <c r="D451" s="113" t="s">
        <v>8669</v>
      </c>
      <c r="E451" s="113"/>
      <c r="F451" s="113" t="s">
        <v>9756</v>
      </c>
      <c r="G451" s="138" t="b">
        <v>0</v>
      </c>
      <c r="H451" s="138" t="s">
        <v>8518</v>
      </c>
    </row>
    <row r="452" spans="1:8" ht="18" hidden="1" customHeight="1" x14ac:dyDescent="0.25">
      <c r="A452" s="113" t="s">
        <v>9757</v>
      </c>
      <c r="B452" s="113" t="s">
        <v>9758</v>
      </c>
      <c r="C452" s="113" t="s">
        <v>9759</v>
      </c>
      <c r="D452" s="113" t="s">
        <v>8669</v>
      </c>
      <c r="E452" s="113"/>
      <c r="F452" s="113" t="s">
        <v>9760</v>
      </c>
      <c r="G452" s="138" t="b">
        <v>0</v>
      </c>
      <c r="H452" s="138" t="s">
        <v>8518</v>
      </c>
    </row>
    <row r="453" spans="1:8" ht="18" hidden="1" customHeight="1" x14ac:dyDescent="0.25">
      <c r="A453" s="113" t="s">
        <v>9761</v>
      </c>
      <c r="B453" s="113" t="s">
        <v>9762</v>
      </c>
      <c r="C453" s="113" t="s">
        <v>9763</v>
      </c>
      <c r="D453" s="113" t="s">
        <v>8669</v>
      </c>
      <c r="E453" s="113"/>
      <c r="F453" s="113" t="s">
        <v>9764</v>
      </c>
      <c r="G453" s="138" t="b">
        <v>0</v>
      </c>
      <c r="H453" s="138" t="s">
        <v>8518</v>
      </c>
    </row>
    <row r="454" spans="1:8" ht="18" hidden="1" customHeight="1" x14ac:dyDescent="0.25">
      <c r="A454" s="113" t="s">
        <v>9765</v>
      </c>
      <c r="B454" s="113" t="s">
        <v>9766</v>
      </c>
      <c r="C454" s="113" t="s">
        <v>9767</v>
      </c>
      <c r="D454" s="113" t="s">
        <v>8669</v>
      </c>
      <c r="E454" s="113"/>
      <c r="F454" s="113" t="s">
        <v>9768</v>
      </c>
      <c r="G454" s="138" t="b">
        <v>0</v>
      </c>
      <c r="H454" s="138" t="s">
        <v>8518</v>
      </c>
    </row>
    <row r="455" spans="1:8" ht="18" hidden="1" customHeight="1" x14ac:dyDescent="0.25">
      <c r="A455" s="113" t="s">
        <v>9769</v>
      </c>
      <c r="B455" s="113" t="s">
        <v>9770</v>
      </c>
      <c r="C455" s="113" t="s">
        <v>9771</v>
      </c>
      <c r="D455" s="113" t="s">
        <v>8669</v>
      </c>
      <c r="E455" s="113"/>
      <c r="F455" s="113" t="s">
        <v>9772</v>
      </c>
      <c r="G455" s="138" t="b">
        <v>0</v>
      </c>
      <c r="H455" s="138" t="s">
        <v>8518</v>
      </c>
    </row>
    <row r="456" spans="1:8" ht="18" hidden="1" customHeight="1" x14ac:dyDescent="0.25">
      <c r="A456" s="113" t="s">
        <v>9773</v>
      </c>
      <c r="B456" s="113" t="s">
        <v>9774</v>
      </c>
      <c r="C456" s="113" t="s">
        <v>9775</v>
      </c>
      <c r="D456" s="113" t="s">
        <v>8669</v>
      </c>
      <c r="E456" s="113"/>
      <c r="F456" s="113" t="s">
        <v>9776</v>
      </c>
      <c r="G456" s="138" t="b">
        <v>0</v>
      </c>
      <c r="H456" s="138" t="s">
        <v>8518</v>
      </c>
    </row>
    <row r="457" spans="1:8" ht="18" hidden="1" customHeight="1" x14ac:dyDescent="0.25">
      <c r="A457" s="113" t="s">
        <v>9777</v>
      </c>
      <c r="B457" s="113" t="s">
        <v>9778</v>
      </c>
      <c r="C457" s="113" t="s">
        <v>9779</v>
      </c>
      <c r="D457" s="113" t="s">
        <v>8669</v>
      </c>
      <c r="E457" s="113"/>
      <c r="F457" s="113" t="s">
        <v>9780</v>
      </c>
      <c r="G457" s="138" t="b">
        <v>0</v>
      </c>
      <c r="H457" s="138" t="s">
        <v>8518</v>
      </c>
    </row>
    <row r="458" spans="1:8" ht="18" hidden="1" customHeight="1" x14ac:dyDescent="0.25">
      <c r="A458" s="113" t="s">
        <v>9781</v>
      </c>
      <c r="B458" s="113" t="s">
        <v>9782</v>
      </c>
      <c r="C458" s="113" t="s">
        <v>9783</v>
      </c>
      <c r="D458" s="113" t="s">
        <v>8669</v>
      </c>
      <c r="E458" s="113"/>
      <c r="F458" s="113" t="s">
        <v>9784</v>
      </c>
      <c r="G458" s="138" t="b">
        <v>0</v>
      </c>
      <c r="H458" s="138" t="s">
        <v>8518</v>
      </c>
    </row>
    <row r="459" spans="1:8" ht="18" hidden="1" customHeight="1" x14ac:dyDescent="0.25">
      <c r="A459" s="113" t="s">
        <v>9785</v>
      </c>
      <c r="B459" s="113" t="s">
        <v>9786</v>
      </c>
      <c r="C459" s="113" t="s">
        <v>9787</v>
      </c>
      <c r="D459" s="113" t="s">
        <v>8669</v>
      </c>
      <c r="E459" s="113"/>
      <c r="F459" s="113" t="s">
        <v>9788</v>
      </c>
      <c r="G459" s="138" t="b">
        <v>0</v>
      </c>
      <c r="H459" s="138" t="s">
        <v>8518</v>
      </c>
    </row>
    <row r="460" spans="1:8" ht="18" hidden="1" customHeight="1" x14ac:dyDescent="0.25">
      <c r="A460" s="113" t="s">
        <v>9789</v>
      </c>
      <c r="B460" s="113" t="s">
        <v>9790</v>
      </c>
      <c r="C460" s="113" t="s">
        <v>9791</v>
      </c>
      <c r="D460" s="113" t="s">
        <v>8669</v>
      </c>
      <c r="E460" s="113"/>
      <c r="F460" s="113" t="s">
        <v>9792</v>
      </c>
      <c r="G460" s="138" t="b">
        <v>0</v>
      </c>
      <c r="H460" s="138" t="s">
        <v>8518</v>
      </c>
    </row>
    <row r="461" spans="1:8" ht="18" hidden="1" customHeight="1" x14ac:dyDescent="0.25">
      <c r="A461" s="113" t="s">
        <v>9793</v>
      </c>
      <c r="B461" s="113" t="s">
        <v>9794</v>
      </c>
      <c r="C461" s="113" t="s">
        <v>9795</v>
      </c>
      <c r="D461" s="113" t="s">
        <v>8669</v>
      </c>
      <c r="E461" s="113"/>
      <c r="F461" s="113" t="s">
        <v>9796</v>
      </c>
      <c r="G461" s="138" t="b">
        <v>0</v>
      </c>
      <c r="H461" s="138" t="s">
        <v>8518</v>
      </c>
    </row>
    <row r="462" spans="1:8" ht="18" hidden="1" customHeight="1" x14ac:dyDescent="0.25">
      <c r="A462" s="113" t="s">
        <v>9797</v>
      </c>
      <c r="B462" s="113" t="s">
        <v>9798</v>
      </c>
      <c r="C462" s="113" t="s">
        <v>9799</v>
      </c>
      <c r="D462" s="113" t="s">
        <v>8669</v>
      </c>
      <c r="E462" s="113"/>
      <c r="F462" s="113" t="s">
        <v>9800</v>
      </c>
      <c r="G462" s="138" t="b">
        <v>0</v>
      </c>
      <c r="H462" s="138" t="s">
        <v>8518</v>
      </c>
    </row>
    <row r="463" spans="1:8" ht="18" hidden="1" customHeight="1" x14ac:dyDescent="0.25">
      <c r="A463" s="113" t="s">
        <v>9801</v>
      </c>
      <c r="B463" s="113" t="s">
        <v>9802</v>
      </c>
      <c r="C463" s="113" t="s">
        <v>9803</v>
      </c>
      <c r="D463" s="113" t="s">
        <v>8669</v>
      </c>
      <c r="E463" s="113"/>
      <c r="F463" s="113" t="s">
        <v>9804</v>
      </c>
      <c r="G463" s="138" t="b">
        <v>0</v>
      </c>
      <c r="H463" s="138" t="s">
        <v>8518</v>
      </c>
    </row>
    <row r="464" spans="1:8" ht="18" hidden="1" customHeight="1" x14ac:dyDescent="0.25">
      <c r="A464" s="113" t="s">
        <v>9805</v>
      </c>
      <c r="B464" s="113" t="s">
        <v>9806</v>
      </c>
      <c r="C464" s="113" t="s">
        <v>9807</v>
      </c>
      <c r="D464" s="113" t="s">
        <v>8669</v>
      </c>
      <c r="E464" s="113"/>
      <c r="F464" s="113" t="s">
        <v>9808</v>
      </c>
      <c r="G464" s="138" t="b">
        <v>0</v>
      </c>
      <c r="H464" s="138" t="s">
        <v>8518</v>
      </c>
    </row>
    <row r="465" spans="1:8" ht="18" hidden="1" customHeight="1" x14ac:dyDescent="0.25">
      <c r="A465" s="113" t="s">
        <v>9809</v>
      </c>
      <c r="B465" s="113" t="s">
        <v>9810</v>
      </c>
      <c r="C465" s="113" t="s">
        <v>9811</v>
      </c>
      <c r="D465" s="113" t="s">
        <v>8669</v>
      </c>
      <c r="E465" s="113"/>
      <c r="F465" s="113" t="s">
        <v>9812</v>
      </c>
      <c r="G465" s="138" t="b">
        <v>0</v>
      </c>
      <c r="H465" s="138" t="s">
        <v>8518</v>
      </c>
    </row>
    <row r="466" spans="1:8" ht="18" hidden="1" customHeight="1" x14ac:dyDescent="0.25">
      <c r="A466" s="113" t="s">
        <v>9813</v>
      </c>
      <c r="B466" s="113" t="s">
        <v>9814</v>
      </c>
      <c r="C466" s="113" t="s">
        <v>9815</v>
      </c>
      <c r="D466" s="113" t="s">
        <v>8669</v>
      </c>
      <c r="E466" s="113"/>
      <c r="F466" s="113" t="s">
        <v>9816</v>
      </c>
      <c r="G466" s="138" t="b">
        <v>0</v>
      </c>
      <c r="H466" s="138" t="s">
        <v>8518</v>
      </c>
    </row>
    <row r="467" spans="1:8" ht="18" hidden="1" customHeight="1" x14ac:dyDescent="0.25">
      <c r="A467" s="113" t="s">
        <v>9817</v>
      </c>
      <c r="B467" s="113" t="s">
        <v>9818</v>
      </c>
      <c r="C467" s="113" t="s">
        <v>9819</v>
      </c>
      <c r="D467" s="113" t="s">
        <v>8669</v>
      </c>
      <c r="E467" s="113"/>
      <c r="F467" s="113" t="s">
        <v>9820</v>
      </c>
      <c r="G467" s="138" t="b">
        <v>0</v>
      </c>
      <c r="H467" s="138" t="s">
        <v>8518</v>
      </c>
    </row>
    <row r="468" spans="1:8" ht="18" hidden="1" customHeight="1" x14ac:dyDescent="0.25">
      <c r="A468" s="113" t="s">
        <v>9821</v>
      </c>
      <c r="B468" s="113" t="s">
        <v>9822</v>
      </c>
      <c r="C468" s="113" t="s">
        <v>9823</v>
      </c>
      <c r="D468" s="113" t="s">
        <v>8669</v>
      </c>
      <c r="E468" s="113"/>
      <c r="F468" s="113" t="s">
        <v>9824</v>
      </c>
      <c r="G468" s="138" t="b">
        <v>0</v>
      </c>
      <c r="H468" s="138" t="s">
        <v>8518</v>
      </c>
    </row>
    <row r="469" spans="1:8" ht="18" hidden="1" customHeight="1" x14ac:dyDescent="0.25">
      <c r="A469" s="113" t="s">
        <v>9825</v>
      </c>
      <c r="B469" s="113" t="s">
        <v>9826</v>
      </c>
      <c r="C469" s="113" t="s">
        <v>9827</v>
      </c>
      <c r="D469" s="113" t="s">
        <v>8669</v>
      </c>
      <c r="E469" s="113"/>
      <c r="F469" s="113" t="s">
        <v>9828</v>
      </c>
      <c r="G469" s="138" t="b">
        <v>0</v>
      </c>
      <c r="H469" s="138" t="s">
        <v>8518</v>
      </c>
    </row>
    <row r="470" spans="1:8" ht="18" hidden="1" customHeight="1" x14ac:dyDescent="0.25">
      <c r="A470" s="113" t="s">
        <v>9829</v>
      </c>
      <c r="B470" s="113" t="s">
        <v>9830</v>
      </c>
      <c r="C470" s="113" t="s">
        <v>9831</v>
      </c>
      <c r="D470" s="113" t="s">
        <v>8669</v>
      </c>
      <c r="E470" s="113"/>
      <c r="F470" s="113" t="s">
        <v>9832</v>
      </c>
      <c r="G470" s="138" t="b">
        <v>0</v>
      </c>
      <c r="H470" s="138" t="s">
        <v>8518</v>
      </c>
    </row>
    <row r="471" spans="1:8" ht="18" hidden="1" customHeight="1" x14ac:dyDescent="0.25">
      <c r="A471" s="113" t="s">
        <v>9833</v>
      </c>
      <c r="B471" s="113" t="s">
        <v>9834</v>
      </c>
      <c r="C471" s="113" t="s">
        <v>9835</v>
      </c>
      <c r="D471" s="113" t="s">
        <v>8669</v>
      </c>
      <c r="E471" s="113"/>
      <c r="F471" s="113" t="s">
        <v>9836</v>
      </c>
      <c r="G471" s="138" t="b">
        <v>0</v>
      </c>
      <c r="H471" s="138" t="s">
        <v>8518</v>
      </c>
    </row>
    <row r="472" spans="1:8" ht="18" hidden="1" customHeight="1" x14ac:dyDescent="0.25">
      <c r="A472" s="113" t="s">
        <v>9837</v>
      </c>
      <c r="B472" s="113" t="s">
        <v>9838</v>
      </c>
      <c r="C472" s="113" t="s">
        <v>9839</v>
      </c>
      <c r="D472" s="113" t="s">
        <v>8669</v>
      </c>
      <c r="E472" s="113"/>
      <c r="F472" s="113" t="s">
        <v>9840</v>
      </c>
      <c r="G472" s="138" t="b">
        <v>0</v>
      </c>
      <c r="H472" s="138" t="s">
        <v>8518</v>
      </c>
    </row>
    <row r="473" spans="1:8" ht="18" hidden="1" customHeight="1" x14ac:dyDescent="0.25">
      <c r="A473" s="113" t="s">
        <v>9841</v>
      </c>
      <c r="B473" s="113" t="s">
        <v>9842</v>
      </c>
      <c r="C473" s="113" t="s">
        <v>9843</v>
      </c>
      <c r="D473" s="113" t="s">
        <v>8669</v>
      </c>
      <c r="E473" s="113"/>
      <c r="F473" s="113" t="s">
        <v>9844</v>
      </c>
      <c r="G473" s="138" t="b">
        <v>0</v>
      </c>
      <c r="H473" s="138" t="s">
        <v>8518</v>
      </c>
    </row>
    <row r="474" spans="1:8" ht="18" hidden="1" customHeight="1" x14ac:dyDescent="0.25">
      <c r="A474" s="113" t="s">
        <v>9845</v>
      </c>
      <c r="B474" s="113" t="s">
        <v>9846</v>
      </c>
      <c r="C474" s="113" t="s">
        <v>9847</v>
      </c>
      <c r="D474" s="113" t="s">
        <v>8669</v>
      </c>
      <c r="E474" s="113"/>
      <c r="F474" s="113" t="s">
        <v>9848</v>
      </c>
      <c r="G474" s="138" t="b">
        <v>0</v>
      </c>
      <c r="H474" s="138" t="s">
        <v>8518</v>
      </c>
    </row>
    <row r="475" spans="1:8" ht="18" hidden="1" customHeight="1" x14ac:dyDescent="0.25">
      <c r="A475" s="113" t="s">
        <v>9849</v>
      </c>
      <c r="B475" s="113" t="s">
        <v>9850</v>
      </c>
      <c r="C475" s="113" t="s">
        <v>9851</v>
      </c>
      <c r="D475" s="113" t="s">
        <v>8669</v>
      </c>
      <c r="E475" s="113"/>
      <c r="F475" s="113" t="s">
        <v>9852</v>
      </c>
      <c r="G475" s="138" t="b">
        <v>0</v>
      </c>
      <c r="H475" s="138" t="s">
        <v>8518</v>
      </c>
    </row>
    <row r="476" spans="1:8" ht="18" hidden="1" customHeight="1" x14ac:dyDescent="0.25">
      <c r="A476" s="113" t="s">
        <v>9853</v>
      </c>
      <c r="B476" s="113" t="s">
        <v>9854</v>
      </c>
      <c r="C476" s="113" t="s">
        <v>9855</v>
      </c>
      <c r="D476" s="113" t="s">
        <v>8669</v>
      </c>
      <c r="E476" s="113"/>
      <c r="F476" s="113" t="s">
        <v>9856</v>
      </c>
      <c r="G476" s="138" t="b">
        <v>0</v>
      </c>
      <c r="H476" s="138" t="s">
        <v>8518</v>
      </c>
    </row>
    <row r="477" spans="1:8" ht="18" hidden="1" customHeight="1" x14ac:dyDescent="0.25">
      <c r="A477" s="113" t="s">
        <v>9857</v>
      </c>
      <c r="B477" s="113" t="s">
        <v>9858</v>
      </c>
      <c r="C477" s="113" t="s">
        <v>9859</v>
      </c>
      <c r="D477" s="113" t="s">
        <v>8669</v>
      </c>
      <c r="E477" s="113"/>
      <c r="F477" s="113" t="s">
        <v>9860</v>
      </c>
      <c r="G477" s="138" t="b">
        <v>0</v>
      </c>
      <c r="H477" s="138" t="s">
        <v>8518</v>
      </c>
    </row>
    <row r="478" spans="1:8" ht="18" hidden="1" customHeight="1" x14ac:dyDescent="0.25">
      <c r="A478" s="113" t="s">
        <v>9861</v>
      </c>
      <c r="B478" s="113" t="s">
        <v>9862</v>
      </c>
      <c r="C478" s="113" t="s">
        <v>9863</v>
      </c>
      <c r="D478" s="113" t="s">
        <v>8669</v>
      </c>
      <c r="E478" s="113"/>
      <c r="F478" s="113" t="s">
        <v>9864</v>
      </c>
      <c r="G478" s="138" t="b">
        <v>0</v>
      </c>
      <c r="H478" s="138" t="s">
        <v>8518</v>
      </c>
    </row>
    <row r="479" spans="1:8" ht="18" hidden="1" customHeight="1" x14ac:dyDescent="0.25">
      <c r="A479" s="113" t="s">
        <v>9865</v>
      </c>
      <c r="B479" s="113" t="s">
        <v>9866</v>
      </c>
      <c r="C479" s="113" t="s">
        <v>9867</v>
      </c>
      <c r="D479" s="113" t="s">
        <v>8669</v>
      </c>
      <c r="E479" s="113"/>
      <c r="F479" s="113" t="s">
        <v>9868</v>
      </c>
      <c r="G479" s="138" t="b">
        <v>0</v>
      </c>
      <c r="H479" s="138" t="s">
        <v>8518</v>
      </c>
    </row>
    <row r="480" spans="1:8" ht="18" hidden="1" customHeight="1" x14ac:dyDescent="0.25">
      <c r="A480" s="113" t="s">
        <v>9869</v>
      </c>
      <c r="B480" s="113" t="s">
        <v>9870</v>
      </c>
      <c r="C480" s="113" t="s">
        <v>9871</v>
      </c>
      <c r="D480" s="113" t="s">
        <v>8669</v>
      </c>
      <c r="E480" s="113"/>
      <c r="F480" s="113" t="s">
        <v>9872</v>
      </c>
      <c r="G480" s="138" t="b">
        <v>0</v>
      </c>
      <c r="H480" s="138" t="s">
        <v>8518</v>
      </c>
    </row>
    <row r="481" spans="1:8" ht="18" hidden="1" customHeight="1" x14ac:dyDescent="0.25">
      <c r="A481" s="113" t="s">
        <v>9873</v>
      </c>
      <c r="B481" s="113" t="s">
        <v>9874</v>
      </c>
      <c r="C481" s="113" t="s">
        <v>9875</v>
      </c>
      <c r="D481" s="113" t="s">
        <v>8669</v>
      </c>
      <c r="E481" s="113"/>
      <c r="F481" s="113" t="s">
        <v>9876</v>
      </c>
      <c r="G481" s="138" t="b">
        <v>0</v>
      </c>
      <c r="H481" s="138" t="s">
        <v>8518</v>
      </c>
    </row>
    <row r="482" spans="1:8" ht="18" hidden="1" customHeight="1" x14ac:dyDescent="0.25">
      <c r="A482" s="113" t="s">
        <v>9877</v>
      </c>
      <c r="B482" s="113" t="s">
        <v>9878</v>
      </c>
      <c r="C482" s="113" t="s">
        <v>9879</v>
      </c>
      <c r="D482" s="113" t="s">
        <v>8669</v>
      </c>
      <c r="E482" s="113"/>
      <c r="F482" s="113" t="s">
        <v>9880</v>
      </c>
      <c r="G482" s="138" t="b">
        <v>0</v>
      </c>
      <c r="H482" s="138" t="s">
        <v>8518</v>
      </c>
    </row>
    <row r="483" spans="1:8" ht="18" hidden="1" customHeight="1" x14ac:dyDescent="0.25">
      <c r="A483" s="113" t="s">
        <v>9881</v>
      </c>
      <c r="B483" s="113" t="s">
        <v>9882</v>
      </c>
      <c r="C483" s="113" t="s">
        <v>9883</v>
      </c>
      <c r="D483" s="113" t="s">
        <v>8669</v>
      </c>
      <c r="E483" s="113"/>
      <c r="F483" s="113" t="s">
        <v>9884</v>
      </c>
      <c r="G483" s="138" t="b">
        <v>0</v>
      </c>
      <c r="H483" s="138" t="s">
        <v>8518</v>
      </c>
    </row>
    <row r="484" spans="1:8" ht="18" hidden="1" customHeight="1" x14ac:dyDescent="0.25">
      <c r="A484" s="113" t="s">
        <v>9885</v>
      </c>
      <c r="B484" s="113" t="s">
        <v>9886</v>
      </c>
      <c r="C484" s="113" t="s">
        <v>9887</v>
      </c>
      <c r="D484" s="113" t="s">
        <v>8669</v>
      </c>
      <c r="E484" s="113"/>
      <c r="F484" s="113" t="s">
        <v>9888</v>
      </c>
      <c r="G484" s="138" t="b">
        <v>0</v>
      </c>
      <c r="H484" s="138" t="s">
        <v>8518</v>
      </c>
    </row>
    <row r="485" spans="1:8" ht="18" hidden="1" customHeight="1" x14ac:dyDescent="0.25">
      <c r="A485" s="113" t="s">
        <v>9889</v>
      </c>
      <c r="B485" s="113" t="s">
        <v>9890</v>
      </c>
      <c r="C485" s="113" t="s">
        <v>9891</v>
      </c>
      <c r="D485" s="113" t="s">
        <v>8669</v>
      </c>
      <c r="E485" s="113"/>
      <c r="F485" s="113" t="s">
        <v>9892</v>
      </c>
      <c r="G485" s="138" t="b">
        <v>0</v>
      </c>
      <c r="H485" s="138" t="s">
        <v>8518</v>
      </c>
    </row>
    <row r="486" spans="1:8" ht="18" hidden="1" customHeight="1" x14ac:dyDescent="0.25">
      <c r="A486" s="113" t="s">
        <v>9893</v>
      </c>
      <c r="B486" s="113" t="s">
        <v>9894</v>
      </c>
      <c r="C486" s="113" t="s">
        <v>9895</v>
      </c>
      <c r="D486" s="113" t="s">
        <v>8669</v>
      </c>
      <c r="E486" s="113"/>
      <c r="F486" s="113" t="s">
        <v>9896</v>
      </c>
      <c r="G486" s="138" t="b">
        <v>0</v>
      </c>
      <c r="H486" s="138" t="s">
        <v>8518</v>
      </c>
    </row>
    <row r="487" spans="1:8" ht="18" hidden="1" customHeight="1" x14ac:dyDescent="0.25">
      <c r="A487" s="113" t="s">
        <v>9897</v>
      </c>
      <c r="B487" s="113" t="s">
        <v>9898</v>
      </c>
      <c r="C487" s="113" t="s">
        <v>9899</v>
      </c>
      <c r="D487" s="113" t="s">
        <v>8669</v>
      </c>
      <c r="E487" s="113"/>
      <c r="F487" s="113" t="s">
        <v>9900</v>
      </c>
      <c r="G487" s="138" t="b">
        <v>0</v>
      </c>
      <c r="H487" s="138" t="s">
        <v>8518</v>
      </c>
    </row>
    <row r="488" spans="1:8" ht="18" hidden="1" customHeight="1" x14ac:dyDescent="0.25">
      <c r="A488" s="113" t="s">
        <v>9901</v>
      </c>
      <c r="B488" s="113" t="s">
        <v>9902</v>
      </c>
      <c r="C488" s="113" t="s">
        <v>9903</v>
      </c>
      <c r="D488" s="113" t="s">
        <v>8669</v>
      </c>
      <c r="E488" s="113"/>
      <c r="F488" s="113" t="s">
        <v>9904</v>
      </c>
      <c r="G488" s="138" t="b">
        <v>0</v>
      </c>
      <c r="H488" s="138" t="s">
        <v>8518</v>
      </c>
    </row>
    <row r="489" spans="1:8" ht="18" hidden="1" customHeight="1" x14ac:dyDescent="0.25">
      <c r="A489" s="113" t="s">
        <v>9905</v>
      </c>
      <c r="B489" s="113" t="s">
        <v>9906</v>
      </c>
      <c r="C489" s="113" t="s">
        <v>9907</v>
      </c>
      <c r="D489" s="113" t="s">
        <v>8669</v>
      </c>
      <c r="E489" s="113"/>
      <c r="F489" s="113" t="s">
        <v>9908</v>
      </c>
      <c r="G489" s="138" t="b">
        <v>0</v>
      </c>
      <c r="H489" s="138" t="s">
        <v>8518</v>
      </c>
    </row>
    <row r="490" spans="1:8" ht="18" hidden="1" customHeight="1" x14ac:dyDescent="0.25">
      <c r="A490" s="113" t="s">
        <v>9909</v>
      </c>
      <c r="B490" s="113" t="s">
        <v>9910</v>
      </c>
      <c r="C490" s="113" t="s">
        <v>9911</v>
      </c>
      <c r="D490" s="113" t="s">
        <v>8669</v>
      </c>
      <c r="E490" s="113"/>
      <c r="F490" s="113" t="s">
        <v>9912</v>
      </c>
      <c r="G490" s="138" t="b">
        <v>0</v>
      </c>
      <c r="H490" s="138" t="s">
        <v>8518</v>
      </c>
    </row>
    <row r="491" spans="1:8" ht="18" hidden="1" customHeight="1" x14ac:dyDescent="0.25">
      <c r="A491" s="113" t="s">
        <v>9913</v>
      </c>
      <c r="B491" s="113" t="s">
        <v>9914</v>
      </c>
      <c r="C491" s="113" t="s">
        <v>9915</v>
      </c>
      <c r="D491" s="113" t="s">
        <v>8669</v>
      </c>
      <c r="E491" s="113"/>
      <c r="F491" s="113" t="s">
        <v>9916</v>
      </c>
      <c r="G491" s="138" t="b">
        <v>0</v>
      </c>
      <c r="H491" s="138" t="s">
        <v>8518</v>
      </c>
    </row>
    <row r="492" spans="1:8" ht="18" hidden="1" customHeight="1" x14ac:dyDescent="0.25">
      <c r="A492" s="113" t="s">
        <v>9917</v>
      </c>
      <c r="B492" s="113" t="s">
        <v>9918</v>
      </c>
      <c r="C492" s="113" t="s">
        <v>9919</v>
      </c>
      <c r="D492" s="113" t="s">
        <v>8669</v>
      </c>
      <c r="E492" s="113"/>
      <c r="F492" s="113" t="s">
        <v>9920</v>
      </c>
      <c r="G492" s="138" t="b">
        <v>0</v>
      </c>
      <c r="H492" s="138" t="s">
        <v>8518</v>
      </c>
    </row>
    <row r="493" spans="1:8" ht="18" hidden="1" customHeight="1" x14ac:dyDescent="0.25">
      <c r="A493" s="113" t="s">
        <v>9921</v>
      </c>
      <c r="B493" s="113" t="s">
        <v>9922</v>
      </c>
      <c r="C493" s="113" t="s">
        <v>9923</v>
      </c>
      <c r="D493" s="113" t="s">
        <v>8669</v>
      </c>
      <c r="E493" s="113"/>
      <c r="F493" s="113" t="s">
        <v>9924</v>
      </c>
      <c r="G493" s="138" t="b">
        <v>0</v>
      </c>
      <c r="H493" s="138" t="s">
        <v>8518</v>
      </c>
    </row>
    <row r="494" spans="1:8" ht="18" hidden="1" customHeight="1" x14ac:dyDescent="0.25">
      <c r="A494" s="113" t="s">
        <v>9925</v>
      </c>
      <c r="B494" s="113" t="s">
        <v>9926</v>
      </c>
      <c r="C494" s="113" t="s">
        <v>9927</v>
      </c>
      <c r="D494" s="113" t="s">
        <v>8669</v>
      </c>
      <c r="E494" s="113"/>
      <c r="F494" s="113" t="s">
        <v>9928</v>
      </c>
      <c r="G494" s="138" t="b">
        <v>0</v>
      </c>
      <c r="H494" s="138" t="s">
        <v>8518</v>
      </c>
    </row>
    <row r="495" spans="1:8" ht="18" hidden="1" customHeight="1" x14ac:dyDescent="0.25">
      <c r="A495" s="113" t="s">
        <v>9929</v>
      </c>
      <c r="B495" s="113" t="s">
        <v>9930</v>
      </c>
      <c r="C495" s="113" t="s">
        <v>9931</v>
      </c>
      <c r="D495" s="113" t="s">
        <v>8669</v>
      </c>
      <c r="E495" s="113"/>
      <c r="F495" s="113" t="s">
        <v>9932</v>
      </c>
      <c r="G495" s="138" t="b">
        <v>0</v>
      </c>
      <c r="H495" s="138" t="s">
        <v>8518</v>
      </c>
    </row>
    <row r="496" spans="1:8" ht="18" hidden="1" customHeight="1" x14ac:dyDescent="0.25">
      <c r="A496" s="113" t="s">
        <v>9933</v>
      </c>
      <c r="B496" s="113" t="s">
        <v>9934</v>
      </c>
      <c r="C496" s="113" t="s">
        <v>9935</v>
      </c>
      <c r="D496" s="113" t="s">
        <v>8669</v>
      </c>
      <c r="E496" s="113"/>
      <c r="F496" s="113" t="s">
        <v>9936</v>
      </c>
      <c r="G496" s="138" t="b">
        <v>0</v>
      </c>
      <c r="H496" s="138" t="s">
        <v>8518</v>
      </c>
    </row>
    <row r="497" spans="1:8" ht="18" hidden="1" customHeight="1" x14ac:dyDescent="0.25">
      <c r="A497" s="113" t="s">
        <v>9937</v>
      </c>
      <c r="B497" s="113" t="s">
        <v>9938</v>
      </c>
      <c r="C497" s="113" t="s">
        <v>9939</v>
      </c>
      <c r="D497" s="113" t="s">
        <v>8669</v>
      </c>
      <c r="E497" s="113"/>
      <c r="F497" s="113" t="s">
        <v>9940</v>
      </c>
      <c r="G497" s="138" t="b">
        <v>0</v>
      </c>
      <c r="H497" s="138" t="s">
        <v>8518</v>
      </c>
    </row>
    <row r="498" spans="1:8" ht="18" hidden="1" customHeight="1" x14ac:dyDescent="0.25">
      <c r="A498" s="113" t="s">
        <v>9941</v>
      </c>
      <c r="B498" s="113" t="s">
        <v>9942</v>
      </c>
      <c r="C498" s="113" t="s">
        <v>9943</v>
      </c>
      <c r="D498" s="113" t="s">
        <v>8669</v>
      </c>
      <c r="E498" s="113"/>
      <c r="F498" s="113" t="s">
        <v>9944</v>
      </c>
      <c r="G498" s="138" t="b">
        <v>0</v>
      </c>
      <c r="H498" s="138" t="s">
        <v>8518</v>
      </c>
    </row>
    <row r="499" spans="1:8" ht="18" hidden="1" customHeight="1" x14ac:dyDescent="0.25">
      <c r="A499" s="113" t="s">
        <v>9945</v>
      </c>
      <c r="B499" s="113" t="s">
        <v>9946</v>
      </c>
      <c r="C499" s="113" t="s">
        <v>9947</v>
      </c>
      <c r="D499" s="113" t="s">
        <v>8669</v>
      </c>
      <c r="E499" s="113"/>
      <c r="F499" s="113" t="s">
        <v>9948</v>
      </c>
      <c r="G499" s="138" t="b">
        <v>0</v>
      </c>
      <c r="H499" s="138" t="s">
        <v>8518</v>
      </c>
    </row>
    <row r="500" spans="1:8" ht="18" hidden="1" customHeight="1" x14ac:dyDescent="0.25">
      <c r="A500" s="113" t="s">
        <v>9949</v>
      </c>
      <c r="B500" s="113" t="s">
        <v>9950</v>
      </c>
      <c r="C500" s="113" t="s">
        <v>9951</v>
      </c>
      <c r="D500" s="113" t="s">
        <v>8669</v>
      </c>
      <c r="E500" s="113"/>
      <c r="F500" s="113" t="s">
        <v>9952</v>
      </c>
      <c r="G500" s="138" t="b">
        <v>0</v>
      </c>
      <c r="H500" s="138" t="s">
        <v>8518</v>
      </c>
    </row>
    <row r="501" spans="1:8" ht="18" hidden="1" customHeight="1" x14ac:dyDescent="0.25">
      <c r="A501" s="113" t="s">
        <v>9953</v>
      </c>
      <c r="B501" s="113" t="s">
        <v>9954</v>
      </c>
      <c r="C501" s="113" t="s">
        <v>9955</v>
      </c>
      <c r="D501" s="113" t="s">
        <v>8669</v>
      </c>
      <c r="E501" s="113"/>
      <c r="F501" s="113" t="s">
        <v>9956</v>
      </c>
      <c r="G501" s="138" t="b">
        <v>0</v>
      </c>
      <c r="H501" s="138" t="s">
        <v>8518</v>
      </c>
    </row>
    <row r="502" spans="1:8" ht="18" hidden="1" customHeight="1" x14ac:dyDescent="0.25">
      <c r="A502" s="113" t="s">
        <v>9957</v>
      </c>
      <c r="B502" s="113" t="s">
        <v>9958</v>
      </c>
      <c r="C502" s="113" t="s">
        <v>9959</v>
      </c>
      <c r="D502" s="113" t="s">
        <v>8669</v>
      </c>
      <c r="E502" s="113"/>
      <c r="F502" s="113" t="s">
        <v>9960</v>
      </c>
      <c r="G502" s="138" t="b">
        <v>0</v>
      </c>
      <c r="H502" s="138" t="s">
        <v>8518</v>
      </c>
    </row>
    <row r="503" spans="1:8" ht="18" hidden="1" customHeight="1" x14ac:dyDescent="0.25">
      <c r="A503" s="113" t="s">
        <v>9961</v>
      </c>
      <c r="B503" s="113" t="s">
        <v>9962</v>
      </c>
      <c r="C503" s="113" t="s">
        <v>9963</v>
      </c>
      <c r="D503" s="113" t="s">
        <v>8669</v>
      </c>
      <c r="E503" s="113"/>
      <c r="F503" s="113" t="s">
        <v>9964</v>
      </c>
      <c r="G503" s="138" t="b">
        <v>0</v>
      </c>
      <c r="H503" s="138" t="s">
        <v>8518</v>
      </c>
    </row>
    <row r="504" spans="1:8" ht="18" hidden="1" customHeight="1" x14ac:dyDescent="0.25">
      <c r="A504" s="113" t="s">
        <v>9965</v>
      </c>
      <c r="B504" s="113" t="s">
        <v>9966</v>
      </c>
      <c r="C504" s="113" t="s">
        <v>9967</v>
      </c>
      <c r="D504" s="113" t="s">
        <v>8669</v>
      </c>
      <c r="E504" s="113"/>
      <c r="F504" s="113" t="s">
        <v>9968</v>
      </c>
      <c r="G504" s="138" t="b">
        <v>0</v>
      </c>
      <c r="H504" s="138" t="s">
        <v>8518</v>
      </c>
    </row>
    <row r="505" spans="1:8" ht="18" hidden="1" customHeight="1" x14ac:dyDescent="0.25">
      <c r="A505" s="113" t="s">
        <v>9969</v>
      </c>
      <c r="B505" s="113" t="s">
        <v>9970</v>
      </c>
      <c r="C505" s="113" t="s">
        <v>9971</v>
      </c>
      <c r="D505" s="113" t="s">
        <v>8669</v>
      </c>
      <c r="E505" s="113"/>
      <c r="F505" s="113" t="s">
        <v>9972</v>
      </c>
      <c r="G505" s="138" t="b">
        <v>0</v>
      </c>
      <c r="H505" s="138" t="s">
        <v>8518</v>
      </c>
    </row>
    <row r="506" spans="1:8" ht="18" hidden="1" customHeight="1" x14ac:dyDescent="0.25">
      <c r="A506" s="113" t="s">
        <v>9973</v>
      </c>
      <c r="B506" s="113" t="s">
        <v>9974</v>
      </c>
      <c r="C506" s="113" t="s">
        <v>9975</v>
      </c>
      <c r="D506" s="113" t="s">
        <v>8669</v>
      </c>
      <c r="E506" s="113"/>
      <c r="F506" s="113" t="s">
        <v>9976</v>
      </c>
      <c r="G506" s="138" t="b">
        <v>0</v>
      </c>
      <c r="H506" s="138" t="s">
        <v>8518</v>
      </c>
    </row>
    <row r="507" spans="1:8" ht="18" hidden="1" customHeight="1" x14ac:dyDescent="0.25">
      <c r="A507" s="113" t="s">
        <v>9977</v>
      </c>
      <c r="B507" s="113" t="s">
        <v>9978</v>
      </c>
      <c r="C507" s="113" t="s">
        <v>9979</v>
      </c>
      <c r="D507" s="113" t="s">
        <v>8669</v>
      </c>
      <c r="E507" s="113"/>
      <c r="F507" s="113" t="s">
        <v>9980</v>
      </c>
      <c r="G507" s="138" t="b">
        <v>0</v>
      </c>
      <c r="H507" s="138" t="s">
        <v>8518</v>
      </c>
    </row>
    <row r="508" spans="1:8" ht="18" hidden="1" customHeight="1" x14ac:dyDescent="0.25">
      <c r="A508" s="113" t="s">
        <v>9981</v>
      </c>
      <c r="B508" s="113" t="s">
        <v>9982</v>
      </c>
      <c r="C508" s="113" t="s">
        <v>9983</v>
      </c>
      <c r="D508" s="113" t="s">
        <v>8669</v>
      </c>
      <c r="E508" s="113"/>
      <c r="F508" s="113" t="s">
        <v>9980</v>
      </c>
      <c r="G508" s="138" t="b">
        <v>0</v>
      </c>
      <c r="H508" s="138" t="s">
        <v>8518</v>
      </c>
    </row>
    <row r="509" spans="1:8" ht="18" hidden="1" customHeight="1" x14ac:dyDescent="0.25">
      <c r="A509" s="113" t="s">
        <v>9984</v>
      </c>
      <c r="B509" s="113" t="s">
        <v>9985</v>
      </c>
      <c r="C509" s="113" t="s">
        <v>9986</v>
      </c>
      <c r="D509" s="113" t="s">
        <v>8669</v>
      </c>
      <c r="E509" s="113"/>
      <c r="F509" s="113" t="s">
        <v>9987</v>
      </c>
      <c r="G509" s="138" t="b">
        <v>0</v>
      </c>
      <c r="H509" s="138" t="s">
        <v>8518</v>
      </c>
    </row>
    <row r="510" spans="1:8" ht="18" hidden="1" customHeight="1" x14ac:dyDescent="0.25">
      <c r="A510" s="113" t="s">
        <v>9988</v>
      </c>
      <c r="B510" s="113" t="s">
        <v>9989</v>
      </c>
      <c r="C510" s="113" t="s">
        <v>9990</v>
      </c>
      <c r="D510" s="113" t="s">
        <v>8669</v>
      </c>
      <c r="E510" s="113"/>
      <c r="F510" s="113" t="s">
        <v>9522</v>
      </c>
      <c r="G510" s="138" t="b">
        <v>0</v>
      </c>
      <c r="H510" s="138" t="s">
        <v>8518</v>
      </c>
    </row>
    <row r="511" spans="1:8" ht="18" hidden="1" customHeight="1" x14ac:dyDescent="0.25">
      <c r="A511" s="113" t="s">
        <v>9991</v>
      </c>
      <c r="B511" s="113" t="s">
        <v>9992</v>
      </c>
      <c r="C511" s="113" t="s">
        <v>9993</v>
      </c>
      <c r="D511" s="113" t="s">
        <v>8669</v>
      </c>
      <c r="E511" s="113"/>
      <c r="F511" s="113" t="s">
        <v>9994</v>
      </c>
      <c r="G511" s="138" t="b">
        <v>0</v>
      </c>
      <c r="H511" s="138" t="s">
        <v>8518</v>
      </c>
    </row>
    <row r="512" spans="1:8" ht="18" hidden="1" customHeight="1" x14ac:dyDescent="0.25">
      <c r="A512" s="113" t="s">
        <v>9995</v>
      </c>
      <c r="B512" s="113" t="s">
        <v>9996</v>
      </c>
      <c r="C512" s="113" t="s">
        <v>9997</v>
      </c>
      <c r="D512" s="113" t="s">
        <v>8669</v>
      </c>
      <c r="E512" s="113"/>
      <c r="F512" s="113" t="s">
        <v>9522</v>
      </c>
      <c r="G512" s="138" t="b">
        <v>0</v>
      </c>
      <c r="H512" s="138" t="s">
        <v>8518</v>
      </c>
    </row>
    <row r="513" spans="1:8" ht="18" hidden="1" customHeight="1" x14ac:dyDescent="0.25">
      <c r="A513" s="113" t="s">
        <v>9998</v>
      </c>
      <c r="B513" s="113" t="s">
        <v>9999</v>
      </c>
      <c r="C513" s="113" t="s">
        <v>10000</v>
      </c>
      <c r="D513" s="113" t="s">
        <v>8669</v>
      </c>
      <c r="E513" s="113"/>
      <c r="F513" s="113" t="s">
        <v>10001</v>
      </c>
      <c r="G513" s="138" t="b">
        <v>0</v>
      </c>
      <c r="H513" s="138" t="s">
        <v>8518</v>
      </c>
    </row>
    <row r="514" spans="1:8" ht="18" hidden="1" customHeight="1" x14ac:dyDescent="0.25">
      <c r="A514" s="113" t="s">
        <v>10002</v>
      </c>
      <c r="B514" s="113" t="s">
        <v>10003</v>
      </c>
      <c r="C514" s="113" t="s">
        <v>10004</v>
      </c>
      <c r="D514" s="113" t="s">
        <v>8669</v>
      </c>
      <c r="E514" s="113"/>
      <c r="F514" s="113" t="s">
        <v>10005</v>
      </c>
      <c r="G514" s="138" t="b">
        <v>0</v>
      </c>
      <c r="H514" s="138" t="s">
        <v>8518</v>
      </c>
    </row>
    <row r="515" spans="1:8" ht="18" hidden="1" customHeight="1" x14ac:dyDescent="0.25">
      <c r="A515" s="113" t="s">
        <v>10006</v>
      </c>
      <c r="B515" s="113" t="s">
        <v>10007</v>
      </c>
      <c r="C515" s="113" t="s">
        <v>10008</v>
      </c>
      <c r="D515" s="113" t="s">
        <v>8669</v>
      </c>
      <c r="E515" s="113"/>
      <c r="F515" s="113" t="s">
        <v>10005</v>
      </c>
      <c r="G515" s="138" t="b">
        <v>0</v>
      </c>
      <c r="H515" s="138" t="s">
        <v>8518</v>
      </c>
    </row>
    <row r="516" spans="1:8" ht="18" hidden="1" customHeight="1" x14ac:dyDescent="0.25">
      <c r="A516" s="113" t="s">
        <v>10009</v>
      </c>
      <c r="B516" s="113" t="s">
        <v>10010</v>
      </c>
      <c r="C516" s="113" t="s">
        <v>10011</v>
      </c>
      <c r="D516" s="113" t="s">
        <v>8669</v>
      </c>
      <c r="E516" s="113"/>
      <c r="F516" s="113" t="s">
        <v>10012</v>
      </c>
      <c r="G516" s="138" t="b">
        <v>0</v>
      </c>
      <c r="H516" s="138" t="s">
        <v>8518</v>
      </c>
    </row>
    <row r="517" spans="1:8" ht="18" hidden="1" customHeight="1" x14ac:dyDescent="0.25">
      <c r="A517" s="113" t="s">
        <v>10013</v>
      </c>
      <c r="B517" s="113" t="s">
        <v>10014</v>
      </c>
      <c r="C517" s="113" t="s">
        <v>10015</v>
      </c>
      <c r="D517" s="113" t="s">
        <v>8669</v>
      </c>
      <c r="E517" s="113"/>
      <c r="F517" s="113" t="s">
        <v>9522</v>
      </c>
      <c r="G517" s="138" t="b">
        <v>0</v>
      </c>
      <c r="H517" s="138" t="s">
        <v>8518</v>
      </c>
    </row>
    <row r="518" spans="1:8" ht="18" hidden="1" customHeight="1" x14ac:dyDescent="0.25">
      <c r="A518" s="113" t="s">
        <v>10016</v>
      </c>
      <c r="B518" s="113" t="s">
        <v>10017</v>
      </c>
      <c r="C518" s="113" t="s">
        <v>10018</v>
      </c>
      <c r="D518" s="113" t="s">
        <v>8669</v>
      </c>
      <c r="E518" s="113"/>
      <c r="F518" s="113" t="s">
        <v>9522</v>
      </c>
      <c r="G518" s="138" t="b">
        <v>0</v>
      </c>
      <c r="H518" s="138" t="s">
        <v>8518</v>
      </c>
    </row>
    <row r="519" spans="1:8" ht="18" hidden="1" customHeight="1" x14ac:dyDescent="0.25">
      <c r="A519" s="113" t="s">
        <v>10019</v>
      </c>
      <c r="B519" s="113" t="s">
        <v>10020</v>
      </c>
      <c r="C519" s="113" t="s">
        <v>10021</v>
      </c>
      <c r="D519" s="113" t="s">
        <v>8669</v>
      </c>
      <c r="E519" s="113"/>
      <c r="F519" s="113" t="s">
        <v>10022</v>
      </c>
      <c r="G519" s="138" t="b">
        <v>0</v>
      </c>
      <c r="H519" s="138" t="s">
        <v>8518</v>
      </c>
    </row>
    <row r="520" spans="1:8" ht="18" hidden="1" customHeight="1" x14ac:dyDescent="0.25">
      <c r="A520" s="113" t="s">
        <v>10023</v>
      </c>
      <c r="B520" s="113" t="s">
        <v>10024</v>
      </c>
      <c r="C520" s="113" t="s">
        <v>10025</v>
      </c>
      <c r="D520" s="113" t="s">
        <v>8669</v>
      </c>
      <c r="E520" s="113"/>
      <c r="F520" s="113" t="s">
        <v>8707</v>
      </c>
      <c r="G520" s="138" t="b">
        <v>0</v>
      </c>
      <c r="H520" s="138" t="s">
        <v>8518</v>
      </c>
    </row>
    <row r="521" spans="1:8" ht="18" hidden="1" customHeight="1" x14ac:dyDescent="0.25">
      <c r="A521" s="113" t="s">
        <v>10026</v>
      </c>
      <c r="B521" s="113" t="s">
        <v>10027</v>
      </c>
      <c r="C521" s="113" t="s">
        <v>10028</v>
      </c>
      <c r="D521" s="113" t="s">
        <v>8669</v>
      </c>
      <c r="E521" s="113"/>
      <c r="F521" s="113" t="s">
        <v>8707</v>
      </c>
      <c r="G521" s="138" t="b">
        <v>0</v>
      </c>
      <c r="H521" s="138" t="s">
        <v>8518</v>
      </c>
    </row>
    <row r="522" spans="1:8" ht="18" hidden="1" customHeight="1" x14ac:dyDescent="0.25">
      <c r="A522" s="113" t="s">
        <v>10029</v>
      </c>
      <c r="B522" s="113" t="s">
        <v>10030</v>
      </c>
      <c r="C522" s="113" t="s">
        <v>10031</v>
      </c>
      <c r="D522" s="113" t="s">
        <v>8669</v>
      </c>
      <c r="E522" s="113"/>
      <c r="F522" s="113" t="s">
        <v>8707</v>
      </c>
      <c r="G522" s="138" t="b">
        <v>0</v>
      </c>
      <c r="H522" s="138" t="s">
        <v>8518</v>
      </c>
    </row>
    <row r="523" spans="1:8" ht="18" hidden="1" customHeight="1" x14ac:dyDescent="0.25">
      <c r="A523" s="113" t="s">
        <v>10032</v>
      </c>
      <c r="B523" s="113" t="s">
        <v>10033</v>
      </c>
      <c r="C523" s="113" t="s">
        <v>10034</v>
      </c>
      <c r="D523" s="113" t="s">
        <v>8669</v>
      </c>
      <c r="E523" s="113"/>
      <c r="F523" s="113" t="s">
        <v>10035</v>
      </c>
      <c r="G523" s="138" t="b">
        <v>0</v>
      </c>
      <c r="H523" s="138" t="s">
        <v>8518</v>
      </c>
    </row>
    <row r="524" spans="1:8" ht="18" hidden="1" customHeight="1" x14ac:dyDescent="0.25">
      <c r="A524" s="113" t="s">
        <v>10036</v>
      </c>
      <c r="B524" s="113" t="s">
        <v>10037</v>
      </c>
      <c r="C524" s="113" t="s">
        <v>10038</v>
      </c>
      <c r="D524" s="113" t="s">
        <v>8669</v>
      </c>
      <c r="E524" s="113"/>
      <c r="F524" s="113" t="s">
        <v>8707</v>
      </c>
      <c r="G524" s="138" t="b">
        <v>0</v>
      </c>
      <c r="H524" s="138" t="s">
        <v>8518</v>
      </c>
    </row>
    <row r="525" spans="1:8" ht="18" hidden="1" customHeight="1" x14ac:dyDescent="0.25">
      <c r="A525" s="113" t="s">
        <v>10039</v>
      </c>
      <c r="B525" s="113" t="s">
        <v>10040</v>
      </c>
      <c r="C525" s="113" t="s">
        <v>10041</v>
      </c>
      <c r="D525" s="113" t="s">
        <v>8669</v>
      </c>
      <c r="E525" s="113"/>
      <c r="F525" s="113" t="s">
        <v>8707</v>
      </c>
      <c r="G525" s="138" t="b">
        <v>0</v>
      </c>
      <c r="H525" s="138" t="s">
        <v>8518</v>
      </c>
    </row>
    <row r="526" spans="1:8" ht="18" hidden="1" customHeight="1" x14ac:dyDescent="0.25">
      <c r="A526" s="113" t="s">
        <v>10042</v>
      </c>
      <c r="B526" s="113" t="s">
        <v>10043</v>
      </c>
      <c r="C526" s="113" t="s">
        <v>10044</v>
      </c>
      <c r="D526" s="113" t="s">
        <v>8669</v>
      </c>
      <c r="E526" s="113"/>
      <c r="F526" s="113" t="s">
        <v>10045</v>
      </c>
      <c r="G526" s="138" t="b">
        <v>0</v>
      </c>
      <c r="H526" s="138" t="s">
        <v>8518</v>
      </c>
    </row>
    <row r="527" spans="1:8" ht="18" hidden="1" customHeight="1" x14ac:dyDescent="0.25">
      <c r="A527" s="113" t="s">
        <v>10046</v>
      </c>
      <c r="B527" s="113" t="s">
        <v>10047</v>
      </c>
      <c r="C527" s="113" t="s">
        <v>10048</v>
      </c>
      <c r="D527" s="113" t="s">
        <v>8669</v>
      </c>
      <c r="E527" s="113"/>
      <c r="F527" s="113" t="s">
        <v>9522</v>
      </c>
      <c r="G527" s="138" t="b">
        <v>0</v>
      </c>
      <c r="H527" s="138" t="s">
        <v>8518</v>
      </c>
    </row>
    <row r="528" spans="1:8" ht="18" hidden="1" customHeight="1" x14ac:dyDescent="0.25">
      <c r="A528" s="113" t="s">
        <v>10049</v>
      </c>
      <c r="B528" s="113" t="s">
        <v>10050</v>
      </c>
      <c r="C528" s="113" t="s">
        <v>10051</v>
      </c>
      <c r="D528" s="113" t="s">
        <v>8669</v>
      </c>
      <c r="E528" s="113"/>
      <c r="F528" s="113" t="s">
        <v>9522</v>
      </c>
      <c r="G528" s="138" t="b">
        <v>0</v>
      </c>
      <c r="H528" s="138" t="s">
        <v>8518</v>
      </c>
    </row>
    <row r="529" spans="1:8" ht="18" hidden="1" customHeight="1" x14ac:dyDescent="0.25">
      <c r="A529" s="113" t="s">
        <v>10052</v>
      </c>
      <c r="B529" s="113" t="s">
        <v>10053</v>
      </c>
      <c r="C529" s="113" t="s">
        <v>10054</v>
      </c>
      <c r="D529" s="113" t="s">
        <v>8669</v>
      </c>
      <c r="E529" s="113"/>
      <c r="F529" s="113" t="s">
        <v>10055</v>
      </c>
      <c r="G529" s="138" t="b">
        <v>0</v>
      </c>
      <c r="H529" s="138" t="s">
        <v>8518</v>
      </c>
    </row>
    <row r="530" spans="1:8" ht="18" hidden="1" customHeight="1" x14ac:dyDescent="0.25">
      <c r="A530" s="113" t="s">
        <v>10056</v>
      </c>
      <c r="B530" s="113" t="s">
        <v>10057</v>
      </c>
      <c r="C530" s="113" t="s">
        <v>10058</v>
      </c>
      <c r="D530" s="113" t="s">
        <v>8669</v>
      </c>
      <c r="E530" s="113"/>
      <c r="F530" s="113" t="s">
        <v>10055</v>
      </c>
      <c r="G530" s="138" t="b">
        <v>0</v>
      </c>
      <c r="H530" s="138" t="s">
        <v>8518</v>
      </c>
    </row>
    <row r="531" spans="1:8" ht="18" hidden="1" customHeight="1" x14ac:dyDescent="0.25">
      <c r="A531" s="113" t="s">
        <v>10059</v>
      </c>
      <c r="B531" s="113" t="s">
        <v>10060</v>
      </c>
      <c r="C531" s="113" t="s">
        <v>10061</v>
      </c>
      <c r="D531" s="113" t="s">
        <v>8669</v>
      </c>
      <c r="E531" s="113"/>
      <c r="F531" s="113" t="s">
        <v>9522</v>
      </c>
      <c r="G531" s="138" t="b">
        <v>0</v>
      </c>
      <c r="H531" s="138" t="s">
        <v>8518</v>
      </c>
    </row>
    <row r="532" spans="1:8" ht="18" hidden="1" customHeight="1" x14ac:dyDescent="0.25">
      <c r="A532" s="113" t="s">
        <v>10062</v>
      </c>
      <c r="B532" s="113" t="s">
        <v>10063</v>
      </c>
      <c r="C532" s="113" t="s">
        <v>10064</v>
      </c>
      <c r="D532" s="113" t="s">
        <v>8669</v>
      </c>
      <c r="E532" s="113"/>
      <c r="F532" s="113" t="s">
        <v>10065</v>
      </c>
      <c r="G532" s="138" t="b">
        <v>0</v>
      </c>
      <c r="H532" s="138" t="s">
        <v>8518</v>
      </c>
    </row>
    <row r="533" spans="1:8" ht="18" hidden="1" customHeight="1" x14ac:dyDescent="0.25">
      <c r="A533" s="113" t="s">
        <v>10066</v>
      </c>
      <c r="B533" s="113" t="s">
        <v>10067</v>
      </c>
      <c r="C533" s="113" t="s">
        <v>10068</v>
      </c>
      <c r="D533" s="113" t="s">
        <v>8669</v>
      </c>
      <c r="E533" s="113"/>
      <c r="F533" s="113" t="s">
        <v>10065</v>
      </c>
      <c r="G533" s="138" t="b">
        <v>0</v>
      </c>
      <c r="H533" s="138" t="s">
        <v>8518</v>
      </c>
    </row>
    <row r="534" spans="1:8" ht="18" hidden="1" customHeight="1" x14ac:dyDescent="0.25">
      <c r="A534" s="113" t="s">
        <v>10069</v>
      </c>
      <c r="B534" s="113" t="s">
        <v>10070</v>
      </c>
      <c r="C534" s="113" t="s">
        <v>10071</v>
      </c>
      <c r="D534" s="113" t="s">
        <v>8669</v>
      </c>
      <c r="E534" s="113"/>
      <c r="F534" s="113" t="s">
        <v>10065</v>
      </c>
      <c r="G534" s="138" t="b">
        <v>0</v>
      </c>
      <c r="H534" s="138" t="s">
        <v>8518</v>
      </c>
    </row>
    <row r="535" spans="1:8" ht="18" hidden="1" customHeight="1" x14ac:dyDescent="0.25">
      <c r="A535" s="113" t="s">
        <v>10072</v>
      </c>
      <c r="B535" s="113" t="s">
        <v>10073</v>
      </c>
      <c r="C535" s="113" t="s">
        <v>10074</v>
      </c>
      <c r="D535" s="113" t="s">
        <v>8669</v>
      </c>
      <c r="E535" s="113"/>
      <c r="F535" s="113" t="s">
        <v>9522</v>
      </c>
      <c r="G535" s="138" t="b">
        <v>0</v>
      </c>
      <c r="H535" s="138" t="s">
        <v>8518</v>
      </c>
    </row>
    <row r="536" spans="1:8" ht="18" hidden="1" customHeight="1" x14ac:dyDescent="0.25">
      <c r="A536" s="113" t="s">
        <v>10075</v>
      </c>
      <c r="B536" s="113" t="s">
        <v>10076</v>
      </c>
      <c r="C536" s="113" t="s">
        <v>10077</v>
      </c>
      <c r="D536" s="113" t="s">
        <v>8669</v>
      </c>
      <c r="E536" s="113"/>
      <c r="F536" s="113" t="s">
        <v>9522</v>
      </c>
      <c r="G536" s="138" t="b">
        <v>0</v>
      </c>
      <c r="H536" s="138" t="s">
        <v>8518</v>
      </c>
    </row>
    <row r="537" spans="1:8" ht="18" hidden="1" customHeight="1" x14ac:dyDescent="0.25">
      <c r="A537" s="113" t="s">
        <v>10078</v>
      </c>
      <c r="B537" s="113" t="s">
        <v>10079</v>
      </c>
      <c r="C537" s="113" t="s">
        <v>10080</v>
      </c>
      <c r="D537" s="113" t="s">
        <v>8669</v>
      </c>
      <c r="E537" s="113"/>
      <c r="F537" s="113" t="s">
        <v>9522</v>
      </c>
      <c r="G537" s="138" t="b">
        <v>0</v>
      </c>
      <c r="H537" s="138" t="s">
        <v>8518</v>
      </c>
    </row>
    <row r="538" spans="1:8" ht="18" hidden="1" customHeight="1" x14ac:dyDescent="0.25">
      <c r="A538" s="113" t="s">
        <v>10081</v>
      </c>
      <c r="B538" s="113" t="s">
        <v>10082</v>
      </c>
      <c r="C538" s="113" t="s">
        <v>10083</v>
      </c>
      <c r="D538" s="113" t="s">
        <v>8669</v>
      </c>
      <c r="E538" s="113"/>
      <c r="F538" s="113" t="s">
        <v>9522</v>
      </c>
      <c r="G538" s="138" t="b">
        <v>0</v>
      </c>
      <c r="H538" s="138" t="s">
        <v>8518</v>
      </c>
    </row>
    <row r="539" spans="1:8" ht="18" hidden="1" customHeight="1" x14ac:dyDescent="0.25">
      <c r="A539" s="113" t="s">
        <v>10084</v>
      </c>
      <c r="B539" s="113" t="s">
        <v>10085</v>
      </c>
      <c r="C539" s="113" t="s">
        <v>10086</v>
      </c>
      <c r="D539" s="113" t="s">
        <v>8669</v>
      </c>
      <c r="E539" s="113"/>
      <c r="F539" s="113" t="s">
        <v>10087</v>
      </c>
      <c r="G539" s="138" t="b">
        <v>0</v>
      </c>
      <c r="H539" s="138" t="s">
        <v>8518</v>
      </c>
    </row>
    <row r="540" spans="1:8" ht="18" hidden="1" customHeight="1" x14ac:dyDescent="0.25">
      <c r="A540" s="113" t="s">
        <v>10088</v>
      </c>
      <c r="B540" s="113" t="s">
        <v>10089</v>
      </c>
      <c r="C540" s="113" t="s">
        <v>10090</v>
      </c>
      <c r="D540" s="113" t="s">
        <v>8669</v>
      </c>
      <c r="E540" s="113"/>
      <c r="F540" s="113" t="s">
        <v>10091</v>
      </c>
      <c r="G540" s="138" t="b">
        <v>0</v>
      </c>
      <c r="H540" s="138" t="s">
        <v>8518</v>
      </c>
    </row>
    <row r="541" spans="1:8" ht="18" hidden="1" customHeight="1" x14ac:dyDescent="0.25">
      <c r="A541" s="113" t="s">
        <v>10092</v>
      </c>
      <c r="B541" s="113" t="s">
        <v>10093</v>
      </c>
      <c r="C541" s="113" t="s">
        <v>10094</v>
      </c>
      <c r="D541" s="113" t="s">
        <v>8669</v>
      </c>
      <c r="E541" s="113"/>
      <c r="F541" s="113" t="s">
        <v>10095</v>
      </c>
      <c r="G541" s="138" t="b">
        <v>0</v>
      </c>
      <c r="H541" s="138" t="s">
        <v>8518</v>
      </c>
    </row>
    <row r="542" spans="1:8" ht="18" hidden="1" customHeight="1" x14ac:dyDescent="0.25">
      <c r="A542" s="113" t="s">
        <v>10096</v>
      </c>
      <c r="B542" s="113" t="s">
        <v>10097</v>
      </c>
      <c r="C542" s="113" t="s">
        <v>10098</v>
      </c>
      <c r="D542" s="113" t="s">
        <v>8669</v>
      </c>
      <c r="E542" s="113"/>
      <c r="F542" s="113" t="s">
        <v>10099</v>
      </c>
      <c r="G542" s="138" t="b">
        <v>0</v>
      </c>
      <c r="H542" s="138" t="s">
        <v>8518</v>
      </c>
    </row>
    <row r="543" spans="1:8" ht="18" hidden="1" customHeight="1" x14ac:dyDescent="0.25">
      <c r="A543" s="113" t="s">
        <v>10100</v>
      </c>
      <c r="B543" s="113" t="s">
        <v>10101</v>
      </c>
      <c r="C543" s="113" t="s">
        <v>10102</v>
      </c>
      <c r="D543" s="113" t="s">
        <v>8669</v>
      </c>
      <c r="E543" s="113"/>
      <c r="F543" s="113" t="s">
        <v>10103</v>
      </c>
      <c r="G543" s="138" t="b">
        <v>0</v>
      </c>
      <c r="H543" s="138" t="s">
        <v>8518</v>
      </c>
    </row>
    <row r="544" spans="1:8" ht="18" hidden="1" customHeight="1" x14ac:dyDescent="0.25">
      <c r="A544" s="113" t="s">
        <v>10104</v>
      </c>
      <c r="B544" s="113" t="s">
        <v>10105</v>
      </c>
      <c r="C544" s="113" t="s">
        <v>10106</v>
      </c>
      <c r="D544" s="113" t="s">
        <v>8669</v>
      </c>
      <c r="E544" s="113"/>
      <c r="F544" s="113" t="s">
        <v>10107</v>
      </c>
      <c r="G544" s="138" t="b">
        <v>0</v>
      </c>
      <c r="H544" s="138" t="s">
        <v>8518</v>
      </c>
    </row>
    <row r="545" spans="1:8" ht="18" hidden="1" customHeight="1" x14ac:dyDescent="0.25">
      <c r="A545" s="113" t="s">
        <v>10108</v>
      </c>
      <c r="B545" s="113" t="s">
        <v>10109</v>
      </c>
      <c r="C545" s="113" t="s">
        <v>10110</v>
      </c>
      <c r="D545" s="113" t="s">
        <v>8669</v>
      </c>
      <c r="E545" s="113"/>
      <c r="F545" s="113" t="s">
        <v>10111</v>
      </c>
      <c r="G545" s="138" t="b">
        <v>0</v>
      </c>
      <c r="H545" s="138" t="s">
        <v>8518</v>
      </c>
    </row>
    <row r="546" spans="1:8" ht="18" hidden="1" customHeight="1" x14ac:dyDescent="0.25">
      <c r="A546" s="113" t="s">
        <v>10112</v>
      </c>
      <c r="B546" s="113" t="s">
        <v>10113</v>
      </c>
      <c r="C546" s="113" t="s">
        <v>10114</v>
      </c>
      <c r="D546" s="113" t="s">
        <v>10115</v>
      </c>
      <c r="E546" s="113"/>
      <c r="F546" s="113"/>
      <c r="G546" s="138" t="b">
        <v>0</v>
      </c>
      <c r="H546" s="138" t="s">
        <v>8518</v>
      </c>
    </row>
    <row r="547" spans="1:8" ht="18" hidden="1" customHeight="1" x14ac:dyDescent="0.25">
      <c r="A547" s="113" t="s">
        <v>10116</v>
      </c>
      <c r="B547" s="113" t="s">
        <v>10117</v>
      </c>
      <c r="C547" s="113" t="s">
        <v>10118</v>
      </c>
      <c r="D547" s="113" t="s">
        <v>10115</v>
      </c>
      <c r="E547" s="113"/>
      <c r="F547" s="113"/>
      <c r="G547" s="138" t="b">
        <v>0</v>
      </c>
      <c r="H547" s="138" t="s">
        <v>8518</v>
      </c>
    </row>
    <row r="548" spans="1:8" ht="18" hidden="1" customHeight="1" x14ac:dyDescent="0.25">
      <c r="A548" s="113" t="s">
        <v>10119</v>
      </c>
      <c r="B548" s="113" t="s">
        <v>10120</v>
      </c>
      <c r="C548" s="113" t="s">
        <v>10121</v>
      </c>
      <c r="D548" s="113" t="s">
        <v>10115</v>
      </c>
      <c r="E548" s="113"/>
      <c r="F548" s="113"/>
      <c r="G548" s="138" t="b">
        <v>0</v>
      </c>
      <c r="H548" s="138" t="s">
        <v>8518</v>
      </c>
    </row>
    <row r="549" spans="1:8" ht="18" hidden="1" customHeight="1" x14ac:dyDescent="0.25">
      <c r="A549" s="113" t="s">
        <v>10122</v>
      </c>
      <c r="B549" s="113" t="s">
        <v>10123</v>
      </c>
      <c r="C549" s="113" t="s">
        <v>10124</v>
      </c>
      <c r="D549" s="113" t="s">
        <v>8669</v>
      </c>
      <c r="E549" s="113"/>
      <c r="F549" s="113"/>
      <c r="G549" s="138" t="b">
        <v>0</v>
      </c>
      <c r="H549" s="138" t="s">
        <v>8518</v>
      </c>
    </row>
    <row r="550" spans="1:8" ht="18" hidden="1" customHeight="1" x14ac:dyDescent="0.25">
      <c r="A550" s="113" t="s">
        <v>10125</v>
      </c>
      <c r="B550" s="113" t="s">
        <v>10126</v>
      </c>
      <c r="C550" s="113" t="s">
        <v>10127</v>
      </c>
      <c r="D550" s="113" t="s">
        <v>8669</v>
      </c>
      <c r="E550" s="113"/>
      <c r="F550" s="113"/>
      <c r="G550" s="138" t="b">
        <v>0</v>
      </c>
      <c r="H550" s="138" t="s">
        <v>8518</v>
      </c>
    </row>
    <row r="551" spans="1:8" ht="18" hidden="1" customHeight="1" x14ac:dyDescent="0.25">
      <c r="A551" s="113" t="s">
        <v>10128</v>
      </c>
      <c r="B551" s="113" t="s">
        <v>10129</v>
      </c>
      <c r="C551" s="113" t="s">
        <v>10130</v>
      </c>
      <c r="D551" s="113" t="s">
        <v>8669</v>
      </c>
      <c r="E551" s="113"/>
      <c r="F551" s="113"/>
      <c r="G551" s="138" t="b">
        <v>0</v>
      </c>
      <c r="H551" s="138" t="s">
        <v>8518</v>
      </c>
    </row>
    <row r="552" spans="1:8" ht="18" hidden="1" customHeight="1" x14ac:dyDescent="0.25">
      <c r="A552" s="113" t="s">
        <v>10131</v>
      </c>
      <c r="B552" s="113" t="s">
        <v>10132</v>
      </c>
      <c r="C552" s="113" t="s">
        <v>10133</v>
      </c>
      <c r="D552" s="113" t="s">
        <v>8669</v>
      </c>
      <c r="E552" s="113"/>
      <c r="F552" s="113"/>
      <c r="G552" s="138" t="b">
        <v>0</v>
      </c>
      <c r="H552" s="138" t="s">
        <v>8518</v>
      </c>
    </row>
    <row r="553" spans="1:8" ht="18" hidden="1" customHeight="1" x14ac:dyDescent="0.25">
      <c r="A553" s="113" t="s">
        <v>10134</v>
      </c>
      <c r="B553" s="113" t="s">
        <v>10135</v>
      </c>
      <c r="C553" s="113" t="s">
        <v>10136</v>
      </c>
      <c r="D553" s="113" t="s">
        <v>8669</v>
      </c>
      <c r="E553" s="113"/>
      <c r="F553" s="113"/>
      <c r="G553" s="138" t="b">
        <v>0</v>
      </c>
      <c r="H553" s="138" t="s">
        <v>8518</v>
      </c>
    </row>
    <row r="554" spans="1:8" ht="18" hidden="1" customHeight="1" x14ac:dyDescent="0.25">
      <c r="A554" s="113" t="s">
        <v>10137</v>
      </c>
      <c r="B554" s="113" t="s">
        <v>10138</v>
      </c>
      <c r="C554" s="113" t="s">
        <v>10139</v>
      </c>
      <c r="D554" s="113" t="s">
        <v>8669</v>
      </c>
      <c r="E554" s="113"/>
      <c r="F554" s="113"/>
      <c r="G554" s="138" t="b">
        <v>0</v>
      </c>
      <c r="H554" s="138" t="s">
        <v>8518</v>
      </c>
    </row>
    <row r="555" spans="1:8" ht="18" hidden="1" customHeight="1" x14ac:dyDescent="0.25">
      <c r="A555" s="113" t="s">
        <v>10140</v>
      </c>
      <c r="B555" s="113" t="s">
        <v>10141</v>
      </c>
      <c r="C555" s="113" t="s">
        <v>10142</v>
      </c>
      <c r="D555" s="113" t="s">
        <v>8669</v>
      </c>
      <c r="E555" s="113"/>
      <c r="F555" s="113"/>
      <c r="G555" s="138" t="b">
        <v>0</v>
      </c>
      <c r="H555" s="138" t="s">
        <v>8518</v>
      </c>
    </row>
    <row r="556" spans="1:8" ht="18" hidden="1" customHeight="1" x14ac:dyDescent="0.25">
      <c r="A556" s="113" t="s">
        <v>10143</v>
      </c>
      <c r="B556" s="113" t="s">
        <v>10144</v>
      </c>
      <c r="C556" s="113" t="s">
        <v>10145</v>
      </c>
      <c r="D556" s="113" t="s">
        <v>8669</v>
      </c>
      <c r="E556" s="113"/>
      <c r="F556" s="113"/>
      <c r="G556" s="138" t="b">
        <v>0</v>
      </c>
      <c r="H556" s="138" t="s">
        <v>8518</v>
      </c>
    </row>
    <row r="557" spans="1:8" ht="18" hidden="1" customHeight="1" x14ac:dyDescent="0.25">
      <c r="A557" s="113" t="s">
        <v>10146</v>
      </c>
      <c r="B557" s="113" t="s">
        <v>10147</v>
      </c>
      <c r="C557" s="113" t="s">
        <v>10148</v>
      </c>
      <c r="D557" s="113" t="s">
        <v>8669</v>
      </c>
      <c r="E557" s="113"/>
      <c r="F557" s="113"/>
      <c r="G557" s="138" t="b">
        <v>0</v>
      </c>
      <c r="H557" s="138" t="s">
        <v>8518</v>
      </c>
    </row>
    <row r="558" spans="1:8" ht="18" hidden="1" customHeight="1" x14ac:dyDescent="0.25">
      <c r="A558" s="113" t="s">
        <v>10149</v>
      </c>
      <c r="B558" s="113" t="s">
        <v>10150</v>
      </c>
      <c r="C558" s="113" t="s">
        <v>10151</v>
      </c>
      <c r="D558" s="113" t="s">
        <v>8669</v>
      </c>
      <c r="E558" s="113"/>
      <c r="F558" s="113"/>
      <c r="G558" s="138" t="b">
        <v>0</v>
      </c>
      <c r="H558" s="138" t="s">
        <v>8518</v>
      </c>
    </row>
    <row r="559" spans="1:8" ht="18" hidden="1" customHeight="1" x14ac:dyDescent="0.25">
      <c r="A559" s="113" t="s">
        <v>10152</v>
      </c>
      <c r="B559" s="113" t="s">
        <v>10153</v>
      </c>
      <c r="C559" s="113" t="s">
        <v>10154</v>
      </c>
      <c r="D559" s="113" t="s">
        <v>8669</v>
      </c>
      <c r="E559" s="113"/>
      <c r="F559" s="113"/>
      <c r="G559" s="138" t="b">
        <v>0</v>
      </c>
      <c r="H559" s="138" t="s">
        <v>8518</v>
      </c>
    </row>
    <row r="560" spans="1:8" ht="18" hidden="1" customHeight="1" x14ac:dyDescent="0.25">
      <c r="A560" s="113" t="s">
        <v>10155</v>
      </c>
      <c r="B560" s="113" t="s">
        <v>10156</v>
      </c>
      <c r="C560" s="113" t="s">
        <v>10157</v>
      </c>
      <c r="D560" s="113" t="s">
        <v>8669</v>
      </c>
      <c r="E560" s="113"/>
      <c r="F560" s="113"/>
      <c r="G560" s="138" t="b">
        <v>0</v>
      </c>
      <c r="H560" s="138" t="s">
        <v>8518</v>
      </c>
    </row>
    <row r="561" spans="1:8" ht="18" hidden="1" customHeight="1" x14ac:dyDescent="0.25">
      <c r="A561" s="113" t="s">
        <v>10158</v>
      </c>
      <c r="B561" s="113" t="s">
        <v>10159</v>
      </c>
      <c r="C561" s="113" t="s">
        <v>10160</v>
      </c>
      <c r="D561" s="113" t="s">
        <v>8669</v>
      </c>
      <c r="E561" s="113"/>
      <c r="F561" s="113"/>
      <c r="G561" s="138" t="b">
        <v>0</v>
      </c>
      <c r="H561" s="138" t="s">
        <v>8518</v>
      </c>
    </row>
    <row r="562" spans="1:8" ht="18" hidden="1" customHeight="1" x14ac:dyDescent="0.25">
      <c r="A562" s="113" t="s">
        <v>10161</v>
      </c>
      <c r="B562" s="113" t="s">
        <v>10162</v>
      </c>
      <c r="C562" s="113" t="s">
        <v>10163</v>
      </c>
      <c r="D562" s="113" t="s">
        <v>8669</v>
      </c>
      <c r="E562" s="113"/>
      <c r="F562" s="113"/>
      <c r="G562" s="138" t="b">
        <v>0</v>
      </c>
      <c r="H562" s="138" t="s">
        <v>8518</v>
      </c>
    </row>
    <row r="563" spans="1:8" ht="18" hidden="1" customHeight="1" x14ac:dyDescent="0.25">
      <c r="A563" s="113" t="s">
        <v>722</v>
      </c>
      <c r="B563" s="113" t="s">
        <v>723</v>
      </c>
      <c r="C563" s="113" t="s">
        <v>724</v>
      </c>
      <c r="D563" s="113" t="s">
        <v>480</v>
      </c>
      <c r="E563" s="113" t="s">
        <v>725</v>
      </c>
      <c r="F563" s="113" t="s">
        <v>726</v>
      </c>
      <c r="G563" s="138" t="b">
        <v>0</v>
      </c>
      <c r="H563" s="138" t="s">
        <v>8518</v>
      </c>
    </row>
    <row r="564" spans="1:8" ht="18" hidden="1" customHeight="1" x14ac:dyDescent="0.25">
      <c r="A564" s="113" t="s">
        <v>10164</v>
      </c>
      <c r="B564" s="113" t="s">
        <v>10165</v>
      </c>
      <c r="C564" s="113" t="s">
        <v>10166</v>
      </c>
      <c r="D564" s="113" t="s">
        <v>455</v>
      </c>
      <c r="E564" s="113"/>
      <c r="F564" s="113" t="s">
        <v>8719</v>
      </c>
      <c r="G564" s="138" t="b">
        <v>0</v>
      </c>
      <c r="H564" s="138" t="s">
        <v>8518</v>
      </c>
    </row>
    <row r="565" spans="1:8" ht="18" hidden="1" customHeight="1" x14ac:dyDescent="0.25">
      <c r="A565" s="113" t="s">
        <v>727</v>
      </c>
      <c r="B565" s="113" t="s">
        <v>728</v>
      </c>
      <c r="C565" s="113" t="s">
        <v>729</v>
      </c>
      <c r="D565" s="113" t="s">
        <v>480</v>
      </c>
      <c r="E565" s="113" t="s">
        <v>731</v>
      </c>
      <c r="F565" s="113"/>
      <c r="G565" s="138" t="b">
        <v>0</v>
      </c>
      <c r="H565" s="138" t="s">
        <v>8518</v>
      </c>
    </row>
    <row r="566" spans="1:8" ht="18" hidden="1" customHeight="1" x14ac:dyDescent="0.25">
      <c r="A566" s="113" t="s">
        <v>732</v>
      </c>
      <c r="B566" s="113" t="s">
        <v>733</v>
      </c>
      <c r="C566" s="113" t="s">
        <v>734</v>
      </c>
      <c r="D566" s="113" t="s">
        <v>730</v>
      </c>
      <c r="E566" s="113" t="s">
        <v>533</v>
      </c>
      <c r="F566" s="113"/>
      <c r="G566" s="138" t="b">
        <v>0</v>
      </c>
      <c r="H566" s="138" t="s">
        <v>8518</v>
      </c>
    </row>
    <row r="567" spans="1:8" ht="18" hidden="1" customHeight="1" x14ac:dyDescent="0.25">
      <c r="A567" s="113" t="s">
        <v>735</v>
      </c>
      <c r="B567" s="113" t="s">
        <v>736</v>
      </c>
      <c r="C567" s="113" t="s">
        <v>737</v>
      </c>
      <c r="D567" s="113" t="s">
        <v>730</v>
      </c>
      <c r="E567" s="113" t="s">
        <v>533</v>
      </c>
      <c r="F567" s="113"/>
      <c r="G567" s="138" t="b">
        <v>0</v>
      </c>
      <c r="H567" s="138" t="s">
        <v>8518</v>
      </c>
    </row>
    <row r="568" spans="1:8" ht="18" hidden="1" customHeight="1" x14ac:dyDescent="0.25">
      <c r="A568" s="113" t="s">
        <v>738</v>
      </c>
      <c r="B568" s="113" t="s">
        <v>739</v>
      </c>
      <c r="C568" s="113" t="s">
        <v>740</v>
      </c>
      <c r="D568" s="113" t="s">
        <v>730</v>
      </c>
      <c r="E568" s="113" t="s">
        <v>533</v>
      </c>
      <c r="F568" s="113"/>
      <c r="G568" s="138" t="b">
        <v>0</v>
      </c>
      <c r="H568" s="138" t="s">
        <v>8518</v>
      </c>
    </row>
    <row r="569" spans="1:8" ht="18" hidden="1" customHeight="1" x14ac:dyDescent="0.25">
      <c r="A569" s="113" t="s">
        <v>741</v>
      </c>
      <c r="B569" s="113" t="s">
        <v>742</v>
      </c>
      <c r="C569" s="113" t="s">
        <v>743</v>
      </c>
      <c r="D569" s="113" t="s">
        <v>730</v>
      </c>
      <c r="E569" s="113" t="s">
        <v>533</v>
      </c>
      <c r="F569" s="113"/>
      <c r="G569" s="138" t="b">
        <v>0</v>
      </c>
      <c r="H569" s="138" t="s">
        <v>8518</v>
      </c>
    </row>
    <row r="570" spans="1:8" ht="18" hidden="1" customHeight="1" x14ac:dyDescent="0.25">
      <c r="A570" s="113" t="s">
        <v>744</v>
      </c>
      <c r="B570" s="113" t="s">
        <v>745</v>
      </c>
      <c r="C570" s="113" t="s">
        <v>746</v>
      </c>
      <c r="D570" s="113" t="s">
        <v>730</v>
      </c>
      <c r="E570" s="113" t="s">
        <v>533</v>
      </c>
      <c r="F570" s="113"/>
      <c r="G570" s="138" t="b">
        <v>0</v>
      </c>
      <c r="H570" s="138" t="s">
        <v>8518</v>
      </c>
    </row>
    <row r="571" spans="1:8" ht="18" hidden="1" customHeight="1" x14ac:dyDescent="0.25">
      <c r="A571" s="113" t="s">
        <v>747</v>
      </c>
      <c r="B571" s="113" t="s">
        <v>748</v>
      </c>
      <c r="C571" s="113" t="s">
        <v>749</v>
      </c>
      <c r="D571" s="113" t="s">
        <v>730</v>
      </c>
      <c r="E571" s="113" t="s">
        <v>533</v>
      </c>
      <c r="F571" s="113"/>
      <c r="G571" s="138" t="b">
        <v>0</v>
      </c>
      <c r="H571" s="138" t="s">
        <v>8518</v>
      </c>
    </row>
    <row r="572" spans="1:8" ht="18" hidden="1" customHeight="1" x14ac:dyDescent="0.25">
      <c r="A572" s="113" t="s">
        <v>750</v>
      </c>
      <c r="B572" s="113" t="s">
        <v>751</v>
      </c>
      <c r="C572" s="113" t="s">
        <v>752</v>
      </c>
      <c r="D572" s="113" t="s">
        <v>730</v>
      </c>
      <c r="E572" s="113" t="s">
        <v>533</v>
      </c>
      <c r="F572" s="113"/>
      <c r="G572" s="138" t="b">
        <v>0</v>
      </c>
      <c r="H572" s="138" t="s">
        <v>8518</v>
      </c>
    </row>
    <row r="573" spans="1:8" ht="18" hidden="1" customHeight="1" x14ac:dyDescent="0.25">
      <c r="A573" s="113" t="s">
        <v>753</v>
      </c>
      <c r="B573" s="113" t="s">
        <v>754</v>
      </c>
      <c r="C573" s="113" t="s">
        <v>755</v>
      </c>
      <c r="D573" s="113" t="s">
        <v>730</v>
      </c>
      <c r="E573" s="113" t="s">
        <v>533</v>
      </c>
      <c r="F573" s="113"/>
      <c r="G573" s="138" t="b">
        <v>0</v>
      </c>
      <c r="H573" s="138" t="s">
        <v>8518</v>
      </c>
    </row>
    <row r="574" spans="1:8" ht="18" hidden="1" customHeight="1" x14ac:dyDescent="0.25">
      <c r="A574" s="113" t="s">
        <v>756</v>
      </c>
      <c r="B574" s="113" t="s">
        <v>757</v>
      </c>
      <c r="C574" s="113" t="s">
        <v>758</v>
      </c>
      <c r="D574" s="113" t="s">
        <v>730</v>
      </c>
      <c r="E574" s="113" t="s">
        <v>533</v>
      </c>
      <c r="F574" s="113"/>
      <c r="G574" s="138" t="b">
        <v>0</v>
      </c>
      <c r="H574" s="138" t="s">
        <v>8518</v>
      </c>
    </row>
    <row r="575" spans="1:8" ht="18" hidden="1" customHeight="1" x14ac:dyDescent="0.25">
      <c r="A575" s="113" t="s">
        <v>759</v>
      </c>
      <c r="B575" s="113" t="s">
        <v>760</v>
      </c>
      <c r="C575" s="113" t="s">
        <v>761</v>
      </c>
      <c r="D575" s="113" t="s">
        <v>455</v>
      </c>
      <c r="E575" s="113" t="s">
        <v>762</v>
      </c>
      <c r="F575" s="113"/>
      <c r="G575" s="138" t="b">
        <v>0</v>
      </c>
      <c r="H575" s="138" t="s">
        <v>8518</v>
      </c>
    </row>
    <row r="576" spans="1:8" ht="18" hidden="1" customHeight="1" x14ac:dyDescent="0.25">
      <c r="A576" s="113" t="s">
        <v>763</v>
      </c>
      <c r="B576" s="113" t="s">
        <v>764</v>
      </c>
      <c r="C576" s="113" t="s">
        <v>765</v>
      </c>
      <c r="D576" s="113" t="s">
        <v>766</v>
      </c>
      <c r="E576" s="113" t="s">
        <v>767</v>
      </c>
      <c r="F576" s="113"/>
      <c r="G576" s="138" t="b">
        <v>0</v>
      </c>
      <c r="H576" s="138" t="s">
        <v>8518</v>
      </c>
    </row>
    <row r="577" spans="1:8" ht="18" hidden="1" customHeight="1" x14ac:dyDescent="0.25">
      <c r="A577" s="113" t="s">
        <v>768</v>
      </c>
      <c r="B577" s="113" t="s">
        <v>769</v>
      </c>
      <c r="C577" s="113" t="s">
        <v>770</v>
      </c>
      <c r="D577" s="113" t="s">
        <v>771</v>
      </c>
      <c r="E577" s="113" t="s">
        <v>533</v>
      </c>
      <c r="F577" s="113"/>
      <c r="G577" s="138" t="b">
        <v>0</v>
      </c>
      <c r="H577" s="138" t="s">
        <v>8518</v>
      </c>
    </row>
    <row r="578" spans="1:8" ht="18" hidden="1" customHeight="1" x14ac:dyDescent="0.25">
      <c r="A578" s="113" t="s">
        <v>772</v>
      </c>
      <c r="B578" s="113" t="s">
        <v>773</v>
      </c>
      <c r="C578" s="113" t="s">
        <v>774</v>
      </c>
      <c r="D578" s="113" t="s">
        <v>771</v>
      </c>
      <c r="E578" s="113" t="s">
        <v>533</v>
      </c>
      <c r="F578" s="113"/>
      <c r="G578" s="138" t="b">
        <v>0</v>
      </c>
      <c r="H578" s="138" t="s">
        <v>8518</v>
      </c>
    </row>
    <row r="579" spans="1:8" ht="18" hidden="1" customHeight="1" x14ac:dyDescent="0.25">
      <c r="A579" s="113" t="s">
        <v>775</v>
      </c>
      <c r="B579" s="113" t="s">
        <v>776</v>
      </c>
      <c r="C579" s="113" t="s">
        <v>777</v>
      </c>
      <c r="D579" s="113" t="s">
        <v>771</v>
      </c>
      <c r="E579" s="113" t="s">
        <v>533</v>
      </c>
      <c r="F579" s="113"/>
      <c r="G579" s="138" t="b">
        <v>0</v>
      </c>
      <c r="H579" s="138" t="s">
        <v>8518</v>
      </c>
    </row>
    <row r="580" spans="1:8" ht="18" hidden="1" customHeight="1" x14ac:dyDescent="0.25">
      <c r="A580" s="113" t="s">
        <v>778</v>
      </c>
      <c r="B580" s="113" t="s">
        <v>779</v>
      </c>
      <c r="C580" s="113" t="s">
        <v>765</v>
      </c>
      <c r="D580" s="113" t="s">
        <v>780</v>
      </c>
      <c r="E580" s="113" t="s">
        <v>781</v>
      </c>
      <c r="F580" s="113"/>
      <c r="G580" s="138" t="b">
        <v>0</v>
      </c>
      <c r="H580" s="138" t="s">
        <v>8518</v>
      </c>
    </row>
    <row r="581" spans="1:8" ht="18" hidden="1" customHeight="1" x14ac:dyDescent="0.25">
      <c r="A581" s="113" t="s">
        <v>10167</v>
      </c>
      <c r="B581" s="113" t="s">
        <v>10168</v>
      </c>
      <c r="C581" s="113" t="s">
        <v>10169</v>
      </c>
      <c r="D581" s="113" t="s">
        <v>771</v>
      </c>
      <c r="E581" s="113" t="s">
        <v>533</v>
      </c>
      <c r="F581" s="113"/>
      <c r="G581" s="138" t="b">
        <v>0</v>
      </c>
      <c r="H581" s="138" t="s">
        <v>8518</v>
      </c>
    </row>
    <row r="582" spans="1:8" ht="18" hidden="1" customHeight="1" x14ac:dyDescent="0.25">
      <c r="A582" s="113" t="s">
        <v>782</v>
      </c>
      <c r="B582" s="113" t="s">
        <v>783</v>
      </c>
      <c r="C582" s="113" t="s">
        <v>784</v>
      </c>
      <c r="D582" s="113" t="s">
        <v>771</v>
      </c>
      <c r="E582" s="113" t="s">
        <v>533</v>
      </c>
      <c r="F582" s="113"/>
      <c r="G582" s="138" t="b">
        <v>0</v>
      </c>
      <c r="H582" s="138" t="s">
        <v>8518</v>
      </c>
    </row>
    <row r="583" spans="1:8" ht="18" hidden="1" customHeight="1" x14ac:dyDescent="0.25">
      <c r="A583" s="113" t="s">
        <v>785</v>
      </c>
      <c r="B583" s="113" t="s">
        <v>786</v>
      </c>
      <c r="C583" s="113" t="s">
        <v>787</v>
      </c>
      <c r="D583" s="113" t="s">
        <v>771</v>
      </c>
      <c r="E583" s="113" t="s">
        <v>533</v>
      </c>
      <c r="F583" s="113"/>
      <c r="G583" s="138" t="b">
        <v>0</v>
      </c>
      <c r="H583" s="138" t="s">
        <v>8518</v>
      </c>
    </row>
    <row r="584" spans="1:8" ht="18" hidden="1" customHeight="1" x14ac:dyDescent="0.25">
      <c r="A584" s="113" t="s">
        <v>788</v>
      </c>
      <c r="B584" s="113" t="s">
        <v>789</v>
      </c>
      <c r="C584" s="113" t="s">
        <v>790</v>
      </c>
      <c r="D584" s="113" t="s">
        <v>771</v>
      </c>
      <c r="E584" s="113" t="s">
        <v>533</v>
      </c>
      <c r="F584" s="113"/>
      <c r="G584" s="138" t="b">
        <v>0</v>
      </c>
      <c r="H584" s="138" t="s">
        <v>8518</v>
      </c>
    </row>
    <row r="585" spans="1:8" ht="18" hidden="1" customHeight="1" x14ac:dyDescent="0.25">
      <c r="A585" s="113" t="s">
        <v>791</v>
      </c>
      <c r="B585" s="113" t="s">
        <v>792</v>
      </c>
      <c r="C585" s="113" t="s">
        <v>793</v>
      </c>
      <c r="D585" s="113" t="s">
        <v>771</v>
      </c>
      <c r="E585" s="113" t="s">
        <v>533</v>
      </c>
      <c r="F585" s="113"/>
      <c r="G585" s="138" t="b">
        <v>0</v>
      </c>
      <c r="H585" s="138" t="s">
        <v>8518</v>
      </c>
    </row>
    <row r="586" spans="1:8" ht="18" hidden="1" customHeight="1" x14ac:dyDescent="0.25">
      <c r="A586" s="113" t="s">
        <v>794</v>
      </c>
      <c r="B586" s="113" t="s">
        <v>795</v>
      </c>
      <c r="C586" s="113" t="s">
        <v>796</v>
      </c>
      <c r="D586" s="113" t="s">
        <v>771</v>
      </c>
      <c r="E586" s="113" t="s">
        <v>533</v>
      </c>
      <c r="F586" s="113"/>
      <c r="G586" s="138" t="b">
        <v>0</v>
      </c>
      <c r="H586" s="138" t="s">
        <v>8518</v>
      </c>
    </row>
    <row r="587" spans="1:8" ht="18" hidden="1" customHeight="1" x14ac:dyDescent="0.25">
      <c r="A587" s="113" t="s">
        <v>797</v>
      </c>
      <c r="B587" s="113" t="s">
        <v>798</v>
      </c>
      <c r="C587" s="113" t="s">
        <v>787</v>
      </c>
      <c r="D587" s="113" t="s">
        <v>771</v>
      </c>
      <c r="E587" s="113" t="s">
        <v>533</v>
      </c>
      <c r="F587" s="113"/>
      <c r="G587" s="138" t="b">
        <v>0</v>
      </c>
      <c r="H587" s="138" t="s">
        <v>8518</v>
      </c>
    </row>
    <row r="588" spans="1:8" ht="18" hidden="1" customHeight="1" x14ac:dyDescent="0.25">
      <c r="A588" s="113" t="s">
        <v>10170</v>
      </c>
      <c r="B588" s="113" t="s">
        <v>798</v>
      </c>
      <c r="C588" s="113" t="s">
        <v>10171</v>
      </c>
      <c r="D588" s="113" t="s">
        <v>771</v>
      </c>
      <c r="E588" s="113" t="s">
        <v>533</v>
      </c>
      <c r="F588" s="113"/>
      <c r="G588" s="138" t="b">
        <v>0</v>
      </c>
      <c r="H588" s="138" t="s">
        <v>8518</v>
      </c>
    </row>
    <row r="589" spans="1:8" ht="18" hidden="1" customHeight="1" x14ac:dyDescent="0.25">
      <c r="A589" s="113" t="s">
        <v>799</v>
      </c>
      <c r="B589" s="113" t="s">
        <v>800</v>
      </c>
      <c r="C589" s="113" t="s">
        <v>801</v>
      </c>
      <c r="D589" s="113" t="s">
        <v>771</v>
      </c>
      <c r="E589" s="113" t="s">
        <v>533</v>
      </c>
      <c r="F589" s="113"/>
      <c r="G589" s="138" t="b">
        <v>0</v>
      </c>
      <c r="H589" s="138" t="s">
        <v>8518</v>
      </c>
    </row>
    <row r="590" spans="1:8" ht="18" hidden="1" customHeight="1" x14ac:dyDescent="0.25">
      <c r="A590" s="113" t="s">
        <v>802</v>
      </c>
      <c r="B590" s="113" t="s">
        <v>803</v>
      </c>
      <c r="C590" s="113" t="s">
        <v>804</v>
      </c>
      <c r="D590" s="113" t="s">
        <v>771</v>
      </c>
      <c r="E590" s="113" t="s">
        <v>533</v>
      </c>
      <c r="F590" s="113"/>
      <c r="G590" s="138" t="b">
        <v>0</v>
      </c>
      <c r="H590" s="138" t="s">
        <v>8518</v>
      </c>
    </row>
    <row r="591" spans="1:8" ht="18" hidden="1" customHeight="1" x14ac:dyDescent="0.25">
      <c r="A591" s="113" t="s">
        <v>805</v>
      </c>
      <c r="B591" s="113" t="s">
        <v>806</v>
      </c>
      <c r="C591" s="113" t="s">
        <v>807</v>
      </c>
      <c r="D591" s="113" t="s">
        <v>771</v>
      </c>
      <c r="E591" s="113" t="s">
        <v>533</v>
      </c>
      <c r="F591" s="113"/>
      <c r="G591" s="138" t="b">
        <v>0</v>
      </c>
      <c r="H591" s="138" t="s">
        <v>8518</v>
      </c>
    </row>
    <row r="592" spans="1:8" ht="18" hidden="1" customHeight="1" x14ac:dyDescent="0.25">
      <c r="A592" s="113" t="s">
        <v>808</v>
      </c>
      <c r="B592" s="113" t="s">
        <v>809</v>
      </c>
      <c r="C592" s="113" t="s">
        <v>810</v>
      </c>
      <c r="D592" s="113" t="s">
        <v>771</v>
      </c>
      <c r="E592" s="113" t="s">
        <v>533</v>
      </c>
      <c r="F592" s="113"/>
      <c r="G592" s="138" t="b">
        <v>0</v>
      </c>
      <c r="H592" s="138" t="s">
        <v>8518</v>
      </c>
    </row>
    <row r="593" spans="1:8" ht="18" hidden="1" customHeight="1" x14ac:dyDescent="0.25">
      <c r="A593" s="113" t="s">
        <v>811</v>
      </c>
      <c r="B593" s="113" t="s">
        <v>812</v>
      </c>
      <c r="C593" s="113" t="s">
        <v>813</v>
      </c>
      <c r="D593" s="113" t="s">
        <v>771</v>
      </c>
      <c r="E593" s="113" t="s">
        <v>533</v>
      </c>
      <c r="F593" s="113"/>
      <c r="G593" s="138" t="b">
        <v>0</v>
      </c>
      <c r="H593" s="138" t="s">
        <v>8518</v>
      </c>
    </row>
    <row r="594" spans="1:8" ht="18" hidden="1" customHeight="1" x14ac:dyDescent="0.25">
      <c r="A594" s="113" t="s">
        <v>814</v>
      </c>
      <c r="B594" s="113" t="s">
        <v>815</v>
      </c>
      <c r="C594" s="113" t="s">
        <v>816</v>
      </c>
      <c r="D594" s="113" t="s">
        <v>771</v>
      </c>
      <c r="E594" s="113" t="s">
        <v>533</v>
      </c>
      <c r="F594" s="113"/>
      <c r="G594" s="138" t="b">
        <v>0</v>
      </c>
      <c r="H594" s="138" t="s">
        <v>8518</v>
      </c>
    </row>
    <row r="595" spans="1:8" ht="18" hidden="1" customHeight="1" x14ac:dyDescent="0.25">
      <c r="A595" s="113" t="s">
        <v>817</v>
      </c>
      <c r="B595" s="113" t="s">
        <v>818</v>
      </c>
      <c r="C595" s="113" t="s">
        <v>819</v>
      </c>
      <c r="D595" s="113" t="s">
        <v>771</v>
      </c>
      <c r="E595" s="113" t="s">
        <v>533</v>
      </c>
      <c r="F595" s="113"/>
      <c r="G595" s="138" t="b">
        <v>0</v>
      </c>
      <c r="H595" s="138" t="s">
        <v>8518</v>
      </c>
    </row>
    <row r="596" spans="1:8" ht="18" hidden="1" customHeight="1" x14ac:dyDescent="0.25">
      <c r="A596" s="113" t="s">
        <v>820</v>
      </c>
      <c r="B596" s="113" t="s">
        <v>821</v>
      </c>
      <c r="C596" s="113" t="s">
        <v>822</v>
      </c>
      <c r="D596" s="113" t="s">
        <v>771</v>
      </c>
      <c r="E596" s="113" t="s">
        <v>533</v>
      </c>
      <c r="F596" s="113"/>
      <c r="G596" s="138" t="b">
        <v>0</v>
      </c>
      <c r="H596" s="138" t="s">
        <v>8518</v>
      </c>
    </row>
    <row r="597" spans="1:8" ht="18" hidden="1" customHeight="1" x14ac:dyDescent="0.25">
      <c r="A597" s="113" t="s">
        <v>823</v>
      </c>
      <c r="B597" s="113" t="s">
        <v>824</v>
      </c>
      <c r="C597" s="113" t="s">
        <v>825</v>
      </c>
      <c r="D597" s="113" t="s">
        <v>771</v>
      </c>
      <c r="E597" s="113" t="s">
        <v>533</v>
      </c>
      <c r="F597" s="113"/>
      <c r="G597" s="138" t="b">
        <v>0</v>
      </c>
      <c r="H597" s="138" t="s">
        <v>8518</v>
      </c>
    </row>
    <row r="598" spans="1:8" ht="18" hidden="1" customHeight="1" x14ac:dyDescent="0.25">
      <c r="A598" s="113" t="s">
        <v>826</v>
      </c>
      <c r="B598" s="113" t="s">
        <v>827</v>
      </c>
      <c r="C598" s="113" t="s">
        <v>828</v>
      </c>
      <c r="D598" s="113" t="s">
        <v>771</v>
      </c>
      <c r="E598" s="113" t="s">
        <v>533</v>
      </c>
      <c r="F598" s="113"/>
      <c r="G598" s="138" t="b">
        <v>0</v>
      </c>
      <c r="H598" s="138" t="s">
        <v>8518</v>
      </c>
    </row>
    <row r="599" spans="1:8" ht="18" hidden="1" customHeight="1" x14ac:dyDescent="0.25">
      <c r="A599" s="113" t="s">
        <v>829</v>
      </c>
      <c r="B599" s="113" t="s">
        <v>830</v>
      </c>
      <c r="C599" s="113" t="s">
        <v>831</v>
      </c>
      <c r="D599" s="113" t="s">
        <v>771</v>
      </c>
      <c r="E599" s="113" t="s">
        <v>533</v>
      </c>
      <c r="F599" s="113"/>
      <c r="G599" s="138" t="b">
        <v>0</v>
      </c>
      <c r="H599" s="138" t="s">
        <v>8518</v>
      </c>
    </row>
    <row r="600" spans="1:8" ht="18" hidden="1" customHeight="1" x14ac:dyDescent="0.25">
      <c r="A600" s="113" t="s">
        <v>832</v>
      </c>
      <c r="B600" s="113" t="s">
        <v>833</v>
      </c>
      <c r="C600" s="113" t="s">
        <v>834</v>
      </c>
      <c r="D600" s="113" t="s">
        <v>771</v>
      </c>
      <c r="E600" s="113" t="s">
        <v>533</v>
      </c>
      <c r="F600" s="113"/>
      <c r="G600" s="138" t="b">
        <v>0</v>
      </c>
      <c r="H600" s="138" t="s">
        <v>8518</v>
      </c>
    </row>
    <row r="601" spans="1:8" ht="18" hidden="1" customHeight="1" x14ac:dyDescent="0.25">
      <c r="A601" s="113" t="s">
        <v>835</v>
      </c>
      <c r="B601" s="113" t="s">
        <v>836</v>
      </c>
      <c r="C601" s="113" t="s">
        <v>837</v>
      </c>
      <c r="D601" s="113" t="s">
        <v>771</v>
      </c>
      <c r="E601" s="113" t="s">
        <v>533</v>
      </c>
      <c r="F601" s="113"/>
      <c r="G601" s="138" t="b">
        <v>0</v>
      </c>
      <c r="H601" s="138" t="s">
        <v>8518</v>
      </c>
    </row>
    <row r="602" spans="1:8" ht="18" hidden="1" customHeight="1" x14ac:dyDescent="0.25">
      <c r="A602" s="113" t="s">
        <v>838</v>
      </c>
      <c r="B602" s="113" t="s">
        <v>839</v>
      </c>
      <c r="C602" s="113" t="s">
        <v>840</v>
      </c>
      <c r="D602" s="113" t="s">
        <v>771</v>
      </c>
      <c r="E602" s="113" t="s">
        <v>533</v>
      </c>
      <c r="F602" s="113"/>
      <c r="G602" s="138" t="b">
        <v>0</v>
      </c>
      <c r="H602" s="138" t="s">
        <v>8518</v>
      </c>
    </row>
    <row r="603" spans="1:8" ht="18" hidden="1" customHeight="1" x14ac:dyDescent="0.25">
      <c r="A603" s="113" t="s">
        <v>841</v>
      </c>
      <c r="B603" s="113" t="s">
        <v>842</v>
      </c>
      <c r="C603" s="113" t="s">
        <v>843</v>
      </c>
      <c r="D603" s="113" t="s">
        <v>771</v>
      </c>
      <c r="E603" s="113" t="s">
        <v>533</v>
      </c>
      <c r="F603" s="113"/>
      <c r="G603" s="138" t="b">
        <v>0</v>
      </c>
      <c r="H603" s="138" t="s">
        <v>8518</v>
      </c>
    </row>
    <row r="604" spans="1:8" ht="18" hidden="1" customHeight="1" x14ac:dyDescent="0.25">
      <c r="A604" s="113" t="s">
        <v>10172</v>
      </c>
      <c r="B604" s="113" t="s">
        <v>10173</v>
      </c>
      <c r="C604" s="113" t="s">
        <v>10174</v>
      </c>
      <c r="D604" s="113" t="s">
        <v>780</v>
      </c>
      <c r="E604" s="113" t="s">
        <v>533</v>
      </c>
      <c r="F604" s="113"/>
      <c r="G604" s="138" t="b">
        <v>0</v>
      </c>
      <c r="H604" s="138" t="s">
        <v>8518</v>
      </c>
    </row>
    <row r="605" spans="1:8" ht="18" hidden="1" customHeight="1" x14ac:dyDescent="0.25">
      <c r="A605" s="113" t="s">
        <v>844</v>
      </c>
      <c r="B605" s="113" t="s">
        <v>845</v>
      </c>
      <c r="C605" s="113" t="s">
        <v>846</v>
      </c>
      <c r="D605" s="113" t="s">
        <v>771</v>
      </c>
      <c r="E605" s="113" t="s">
        <v>533</v>
      </c>
      <c r="F605" s="113"/>
      <c r="G605" s="138" t="b">
        <v>0</v>
      </c>
      <c r="H605" s="138" t="s">
        <v>8518</v>
      </c>
    </row>
    <row r="606" spans="1:8" ht="18" hidden="1" customHeight="1" x14ac:dyDescent="0.25">
      <c r="A606" s="113" t="s">
        <v>847</v>
      </c>
      <c r="B606" s="113" t="s">
        <v>848</v>
      </c>
      <c r="C606" s="113" t="s">
        <v>849</v>
      </c>
      <c r="D606" s="113" t="s">
        <v>771</v>
      </c>
      <c r="E606" s="113" t="s">
        <v>533</v>
      </c>
      <c r="F606" s="113"/>
      <c r="G606" s="138" t="b">
        <v>0</v>
      </c>
      <c r="H606" s="138" t="s">
        <v>8518</v>
      </c>
    </row>
    <row r="607" spans="1:8" ht="18" hidden="1" customHeight="1" x14ac:dyDescent="0.25">
      <c r="A607" s="113" t="s">
        <v>850</v>
      </c>
      <c r="B607" s="113" t="s">
        <v>851</v>
      </c>
      <c r="C607" s="113" t="s">
        <v>852</v>
      </c>
      <c r="D607" s="113" t="s">
        <v>780</v>
      </c>
      <c r="E607" s="113" t="s">
        <v>853</v>
      </c>
      <c r="F607" s="113"/>
      <c r="G607" s="138" t="b">
        <v>0</v>
      </c>
      <c r="H607" s="138" t="s">
        <v>8518</v>
      </c>
    </row>
    <row r="608" spans="1:8" ht="18" hidden="1" customHeight="1" x14ac:dyDescent="0.25">
      <c r="A608" s="113" t="s">
        <v>854</v>
      </c>
      <c r="B608" s="113" t="s">
        <v>855</v>
      </c>
      <c r="C608" s="113" t="s">
        <v>856</v>
      </c>
      <c r="D608" s="113" t="s">
        <v>771</v>
      </c>
      <c r="E608" s="113" t="s">
        <v>533</v>
      </c>
      <c r="F608" s="113"/>
      <c r="G608" s="138" t="b">
        <v>0</v>
      </c>
      <c r="H608" s="138" t="s">
        <v>8518</v>
      </c>
    </row>
    <row r="609" spans="1:8" ht="18" hidden="1" customHeight="1" x14ac:dyDescent="0.25">
      <c r="A609" s="113" t="s">
        <v>857</v>
      </c>
      <c r="B609" s="113" t="s">
        <v>858</v>
      </c>
      <c r="C609" s="113" t="s">
        <v>856</v>
      </c>
      <c r="D609" s="113" t="s">
        <v>771</v>
      </c>
      <c r="E609" s="113" t="s">
        <v>533</v>
      </c>
      <c r="F609" s="113"/>
      <c r="G609" s="138" t="b">
        <v>0</v>
      </c>
      <c r="H609" s="138" t="s">
        <v>8518</v>
      </c>
    </row>
    <row r="610" spans="1:8" ht="18" hidden="1" customHeight="1" x14ac:dyDescent="0.25">
      <c r="A610" s="113" t="s">
        <v>859</v>
      </c>
      <c r="B610" s="113" t="s">
        <v>860</v>
      </c>
      <c r="C610" s="114" t="s">
        <v>861</v>
      </c>
      <c r="D610" s="113" t="s">
        <v>771</v>
      </c>
      <c r="E610" s="113" t="s">
        <v>533</v>
      </c>
      <c r="F610" s="113"/>
      <c r="G610" s="138" t="b">
        <v>0</v>
      </c>
      <c r="H610" s="138" t="s">
        <v>8518</v>
      </c>
    </row>
    <row r="611" spans="1:8" ht="18" hidden="1" customHeight="1" x14ac:dyDescent="0.25">
      <c r="A611" s="113" t="s">
        <v>862</v>
      </c>
      <c r="B611" s="113" t="s">
        <v>863</v>
      </c>
      <c r="C611" s="113" t="s">
        <v>864</v>
      </c>
      <c r="D611" s="113" t="s">
        <v>771</v>
      </c>
      <c r="E611" s="113" t="s">
        <v>533</v>
      </c>
      <c r="F611" s="113"/>
      <c r="G611" s="138" t="b">
        <v>0</v>
      </c>
      <c r="H611" s="138" t="s">
        <v>8518</v>
      </c>
    </row>
    <row r="612" spans="1:8" ht="18" hidden="1" customHeight="1" x14ac:dyDescent="0.25">
      <c r="A612" s="113" t="s">
        <v>865</v>
      </c>
      <c r="B612" s="113" t="s">
        <v>866</v>
      </c>
      <c r="C612" s="113" t="s">
        <v>867</v>
      </c>
      <c r="D612" s="113" t="s">
        <v>771</v>
      </c>
      <c r="E612" s="113" t="s">
        <v>533</v>
      </c>
      <c r="F612" s="113"/>
      <c r="G612" s="138" t="b">
        <v>0</v>
      </c>
      <c r="H612" s="138" t="s">
        <v>8518</v>
      </c>
    </row>
    <row r="613" spans="1:8" ht="18" hidden="1" customHeight="1" x14ac:dyDescent="0.25">
      <c r="A613" s="113" t="s">
        <v>868</v>
      </c>
      <c r="B613" s="113" t="s">
        <v>869</v>
      </c>
      <c r="C613" s="113" t="s">
        <v>870</v>
      </c>
      <c r="D613" s="113" t="s">
        <v>771</v>
      </c>
      <c r="E613" s="113" t="s">
        <v>533</v>
      </c>
      <c r="F613" s="113"/>
      <c r="G613" s="138" t="b">
        <v>0</v>
      </c>
      <c r="H613" s="138" t="s">
        <v>8518</v>
      </c>
    </row>
    <row r="614" spans="1:8" ht="18" hidden="1" customHeight="1" x14ac:dyDescent="0.25">
      <c r="A614" s="113" t="s">
        <v>871</v>
      </c>
      <c r="B614" s="113" t="s">
        <v>872</v>
      </c>
      <c r="C614" s="113" t="s">
        <v>873</v>
      </c>
      <c r="D614" s="113" t="s">
        <v>771</v>
      </c>
      <c r="E614" s="113" t="s">
        <v>533</v>
      </c>
      <c r="F614" s="113"/>
      <c r="G614" s="138" t="b">
        <v>0</v>
      </c>
      <c r="H614" s="138" t="s">
        <v>8518</v>
      </c>
    </row>
    <row r="615" spans="1:8" ht="18" hidden="1" customHeight="1" x14ac:dyDescent="0.25">
      <c r="A615" s="113" t="s">
        <v>874</v>
      </c>
      <c r="B615" s="113" t="s">
        <v>875</v>
      </c>
      <c r="C615" s="113" t="s">
        <v>876</v>
      </c>
      <c r="D615" s="113" t="s">
        <v>771</v>
      </c>
      <c r="E615" s="113" t="s">
        <v>533</v>
      </c>
      <c r="F615" s="113"/>
      <c r="G615" s="138" t="b">
        <v>0</v>
      </c>
      <c r="H615" s="138" t="s">
        <v>8518</v>
      </c>
    </row>
    <row r="616" spans="1:8" ht="18" hidden="1" customHeight="1" x14ac:dyDescent="0.25">
      <c r="A616" s="113" t="s">
        <v>877</v>
      </c>
      <c r="B616" s="113" t="s">
        <v>878</v>
      </c>
      <c r="C616" s="113" t="s">
        <v>879</v>
      </c>
      <c r="D616" s="113" t="s">
        <v>771</v>
      </c>
      <c r="E616" s="113" t="s">
        <v>533</v>
      </c>
      <c r="F616" s="113"/>
      <c r="G616" s="138" t="b">
        <v>0</v>
      </c>
      <c r="H616" s="138" t="s">
        <v>8518</v>
      </c>
    </row>
    <row r="617" spans="1:8" ht="18" hidden="1" customHeight="1" x14ac:dyDescent="0.25">
      <c r="A617" s="113" t="s">
        <v>880</v>
      </c>
      <c r="B617" s="113" t="s">
        <v>881</v>
      </c>
      <c r="C617" s="113" t="s">
        <v>882</v>
      </c>
      <c r="D617" s="113" t="s">
        <v>771</v>
      </c>
      <c r="E617" s="113" t="s">
        <v>533</v>
      </c>
      <c r="F617" s="113"/>
      <c r="G617" s="138" t="b">
        <v>0</v>
      </c>
      <c r="H617" s="138" t="s">
        <v>8518</v>
      </c>
    </row>
    <row r="618" spans="1:8" ht="18" hidden="1" customHeight="1" x14ac:dyDescent="0.25">
      <c r="A618" s="113" t="s">
        <v>883</v>
      </c>
      <c r="B618" s="113" t="s">
        <v>884</v>
      </c>
      <c r="C618" s="113" t="s">
        <v>885</v>
      </c>
      <c r="D618" s="113" t="s">
        <v>771</v>
      </c>
      <c r="E618" s="113" t="s">
        <v>533</v>
      </c>
      <c r="F618" s="113"/>
      <c r="G618" s="138" t="b">
        <v>0</v>
      </c>
      <c r="H618" s="138" t="s">
        <v>8518</v>
      </c>
    </row>
    <row r="619" spans="1:8" ht="18" hidden="1" customHeight="1" x14ac:dyDescent="0.25">
      <c r="A619" s="113" t="s">
        <v>886</v>
      </c>
      <c r="B619" s="113" t="s">
        <v>887</v>
      </c>
      <c r="C619" s="113" t="s">
        <v>888</v>
      </c>
      <c r="D619" s="113" t="s">
        <v>771</v>
      </c>
      <c r="E619" s="113" t="s">
        <v>533</v>
      </c>
      <c r="F619" s="113"/>
      <c r="G619" s="138" t="b">
        <v>0</v>
      </c>
      <c r="H619" s="138" t="s">
        <v>8518</v>
      </c>
    </row>
    <row r="620" spans="1:8" ht="18" hidden="1" customHeight="1" x14ac:dyDescent="0.25">
      <c r="A620" s="113" t="s">
        <v>889</v>
      </c>
      <c r="B620" s="113" t="s">
        <v>890</v>
      </c>
      <c r="C620" s="113" t="s">
        <v>891</v>
      </c>
      <c r="D620" s="113" t="s">
        <v>771</v>
      </c>
      <c r="E620" s="113" t="s">
        <v>533</v>
      </c>
      <c r="F620" s="113"/>
      <c r="G620" s="138" t="b">
        <v>0</v>
      </c>
      <c r="H620" s="138" t="s">
        <v>8518</v>
      </c>
    </row>
    <row r="621" spans="1:8" ht="18" hidden="1" customHeight="1" x14ac:dyDescent="0.25">
      <c r="A621" s="113" t="s">
        <v>892</v>
      </c>
      <c r="B621" s="113" t="s">
        <v>893</v>
      </c>
      <c r="C621" s="113" t="s">
        <v>894</v>
      </c>
      <c r="D621" s="113" t="s">
        <v>771</v>
      </c>
      <c r="E621" s="113" t="s">
        <v>533</v>
      </c>
      <c r="F621" s="113"/>
      <c r="G621" s="138" t="b">
        <v>0</v>
      </c>
      <c r="H621" s="138" t="s">
        <v>8518</v>
      </c>
    </row>
    <row r="622" spans="1:8" ht="18" hidden="1" customHeight="1" x14ac:dyDescent="0.25">
      <c r="A622" s="113" t="s">
        <v>895</v>
      </c>
      <c r="B622" s="113" t="s">
        <v>896</v>
      </c>
      <c r="C622" s="113" t="s">
        <v>856</v>
      </c>
      <c r="D622" s="113" t="s">
        <v>771</v>
      </c>
      <c r="E622" s="113" t="s">
        <v>533</v>
      </c>
      <c r="F622" s="113"/>
      <c r="G622" s="138" t="b">
        <v>0</v>
      </c>
      <c r="H622" s="138" t="s">
        <v>8518</v>
      </c>
    </row>
    <row r="623" spans="1:8" ht="18" hidden="1" customHeight="1" x14ac:dyDescent="0.25">
      <c r="A623" s="113" t="s">
        <v>897</v>
      </c>
      <c r="B623" s="113" t="s">
        <v>898</v>
      </c>
      <c r="C623" s="113" t="s">
        <v>899</v>
      </c>
      <c r="D623" s="113" t="s">
        <v>771</v>
      </c>
      <c r="E623" s="113" t="s">
        <v>533</v>
      </c>
      <c r="F623" s="113"/>
      <c r="G623" s="138" t="b">
        <v>0</v>
      </c>
      <c r="H623" s="138" t="s">
        <v>8518</v>
      </c>
    </row>
    <row r="624" spans="1:8" ht="18" hidden="1" customHeight="1" x14ac:dyDescent="0.25">
      <c r="A624" s="113" t="s">
        <v>900</v>
      </c>
      <c r="B624" s="113" t="s">
        <v>901</v>
      </c>
      <c r="C624" s="113" t="s">
        <v>902</v>
      </c>
      <c r="D624" s="113" t="s">
        <v>780</v>
      </c>
      <c r="E624" s="113" t="s">
        <v>903</v>
      </c>
      <c r="F624" s="113"/>
      <c r="G624" s="138" t="b">
        <v>0</v>
      </c>
      <c r="H624" s="138" t="s">
        <v>8518</v>
      </c>
    </row>
    <row r="625" spans="1:8" ht="18" hidden="1" customHeight="1" x14ac:dyDescent="0.25">
      <c r="A625" s="113" t="s">
        <v>904</v>
      </c>
      <c r="B625" s="113" t="s">
        <v>905</v>
      </c>
      <c r="C625" s="113" t="s">
        <v>906</v>
      </c>
      <c r="D625" s="113" t="s">
        <v>771</v>
      </c>
      <c r="E625" s="113" t="s">
        <v>533</v>
      </c>
      <c r="F625" s="113"/>
      <c r="G625" s="138" t="b">
        <v>0</v>
      </c>
      <c r="H625" s="138" t="s">
        <v>8518</v>
      </c>
    </row>
    <row r="626" spans="1:8" ht="18" hidden="1" customHeight="1" x14ac:dyDescent="0.25">
      <c r="A626" s="113" t="s">
        <v>907</v>
      </c>
      <c r="B626" s="113" t="s">
        <v>908</v>
      </c>
      <c r="C626" s="113" t="s">
        <v>909</v>
      </c>
      <c r="D626" s="113" t="s">
        <v>780</v>
      </c>
      <c r="E626" s="113" t="s">
        <v>910</v>
      </c>
      <c r="F626" s="113"/>
      <c r="G626" s="138" t="b">
        <v>0</v>
      </c>
      <c r="H626" s="138" t="s">
        <v>8518</v>
      </c>
    </row>
    <row r="627" spans="1:8" ht="18" hidden="1" customHeight="1" x14ac:dyDescent="0.25">
      <c r="A627" s="113" t="s">
        <v>911</v>
      </c>
      <c r="B627" s="113" t="s">
        <v>912</v>
      </c>
      <c r="C627" s="113" t="s">
        <v>894</v>
      </c>
      <c r="D627" s="113" t="s">
        <v>771</v>
      </c>
      <c r="E627" s="113" t="s">
        <v>533</v>
      </c>
      <c r="F627" s="113"/>
      <c r="G627" s="138" t="b">
        <v>0</v>
      </c>
      <c r="H627" s="138" t="s">
        <v>8518</v>
      </c>
    </row>
    <row r="628" spans="1:8" ht="18" hidden="1" customHeight="1" x14ac:dyDescent="0.25">
      <c r="A628" s="113" t="s">
        <v>913</v>
      </c>
      <c r="B628" s="113" t="s">
        <v>914</v>
      </c>
      <c r="C628" s="113" t="s">
        <v>915</v>
      </c>
      <c r="D628" s="113" t="s">
        <v>771</v>
      </c>
      <c r="E628" s="113" t="s">
        <v>533</v>
      </c>
      <c r="F628" s="113"/>
      <c r="G628" s="138" t="b">
        <v>0</v>
      </c>
      <c r="H628" s="138" t="s">
        <v>8518</v>
      </c>
    </row>
    <row r="629" spans="1:8" ht="18" hidden="1" customHeight="1" x14ac:dyDescent="0.25">
      <c r="A629" s="113" t="s">
        <v>916</v>
      </c>
      <c r="B629" s="113" t="s">
        <v>917</v>
      </c>
      <c r="C629" s="113" t="s">
        <v>918</v>
      </c>
      <c r="D629" s="113" t="s">
        <v>771</v>
      </c>
      <c r="E629" s="113" t="s">
        <v>533</v>
      </c>
      <c r="F629" s="113"/>
      <c r="G629" s="138" t="b">
        <v>0</v>
      </c>
      <c r="H629" s="138" t="s">
        <v>8518</v>
      </c>
    </row>
    <row r="630" spans="1:8" ht="18" hidden="1" customHeight="1" x14ac:dyDescent="0.25">
      <c r="A630" s="113" t="s">
        <v>919</v>
      </c>
      <c r="B630" s="113" t="s">
        <v>920</v>
      </c>
      <c r="C630" s="113" t="s">
        <v>921</v>
      </c>
      <c r="D630" s="113" t="s">
        <v>771</v>
      </c>
      <c r="E630" s="113" t="s">
        <v>533</v>
      </c>
      <c r="F630" s="113"/>
      <c r="G630" s="138" t="b">
        <v>0</v>
      </c>
      <c r="H630" s="138" t="s">
        <v>8518</v>
      </c>
    </row>
    <row r="631" spans="1:8" ht="18" hidden="1" customHeight="1" x14ac:dyDescent="0.25">
      <c r="A631" s="113" t="s">
        <v>922</v>
      </c>
      <c r="B631" s="113" t="s">
        <v>923</v>
      </c>
      <c r="C631" s="113" t="s">
        <v>924</v>
      </c>
      <c r="D631" s="113" t="s">
        <v>771</v>
      </c>
      <c r="E631" s="113" t="s">
        <v>533</v>
      </c>
      <c r="F631" s="113"/>
      <c r="G631" s="138" t="b">
        <v>0</v>
      </c>
      <c r="H631" s="138" t="s">
        <v>8518</v>
      </c>
    </row>
    <row r="632" spans="1:8" ht="18" hidden="1" customHeight="1" x14ac:dyDescent="0.25">
      <c r="A632" s="113" t="s">
        <v>925</v>
      </c>
      <c r="B632" s="113" t="s">
        <v>926</v>
      </c>
      <c r="C632" s="113" t="s">
        <v>927</v>
      </c>
      <c r="D632" s="113" t="s">
        <v>771</v>
      </c>
      <c r="E632" s="113" t="s">
        <v>533</v>
      </c>
      <c r="F632" s="113"/>
      <c r="G632" s="138" t="b">
        <v>0</v>
      </c>
      <c r="H632" s="138" t="s">
        <v>8518</v>
      </c>
    </row>
    <row r="633" spans="1:8" ht="18" hidden="1" customHeight="1" x14ac:dyDescent="0.25">
      <c r="A633" s="113" t="s">
        <v>928</v>
      </c>
      <c r="B633" s="113" t="s">
        <v>929</v>
      </c>
      <c r="C633" s="113" t="s">
        <v>930</v>
      </c>
      <c r="D633" s="113" t="s">
        <v>771</v>
      </c>
      <c r="E633" s="113" t="s">
        <v>533</v>
      </c>
      <c r="F633" s="113"/>
      <c r="G633" s="138" t="b">
        <v>0</v>
      </c>
      <c r="H633" s="138" t="s">
        <v>8518</v>
      </c>
    </row>
    <row r="634" spans="1:8" ht="18" hidden="1" customHeight="1" x14ac:dyDescent="0.25">
      <c r="A634" s="113" t="s">
        <v>931</v>
      </c>
      <c r="B634" s="113" t="s">
        <v>932</v>
      </c>
      <c r="C634" s="113" t="s">
        <v>933</v>
      </c>
      <c r="D634" s="113" t="s">
        <v>2082</v>
      </c>
      <c r="E634" s="113" t="s">
        <v>934</v>
      </c>
      <c r="F634" s="113"/>
      <c r="G634" s="138" t="b">
        <v>0</v>
      </c>
      <c r="H634" s="138" t="s">
        <v>8518</v>
      </c>
    </row>
    <row r="635" spans="1:8" ht="18" hidden="1" customHeight="1" x14ac:dyDescent="0.25">
      <c r="A635" s="113" t="s">
        <v>935</v>
      </c>
      <c r="B635" s="113" t="s">
        <v>936</v>
      </c>
      <c r="C635" s="113" t="s">
        <v>937</v>
      </c>
      <c r="D635" s="113" t="s">
        <v>771</v>
      </c>
      <c r="E635" s="113" t="s">
        <v>533</v>
      </c>
      <c r="F635" s="113"/>
      <c r="G635" s="138" t="b">
        <v>0</v>
      </c>
      <c r="H635" s="138" t="s">
        <v>8518</v>
      </c>
    </row>
    <row r="636" spans="1:8" ht="18" hidden="1" customHeight="1" x14ac:dyDescent="0.25">
      <c r="A636" s="113" t="s">
        <v>938</v>
      </c>
      <c r="B636" s="113" t="s">
        <v>939</v>
      </c>
      <c r="C636" s="113" t="s">
        <v>940</v>
      </c>
      <c r="D636" s="113" t="s">
        <v>771</v>
      </c>
      <c r="E636" s="113" t="s">
        <v>533</v>
      </c>
      <c r="F636" s="113"/>
      <c r="G636" s="138" t="b">
        <v>0</v>
      </c>
      <c r="H636" s="138" t="s">
        <v>8518</v>
      </c>
    </row>
    <row r="637" spans="1:8" ht="18" hidden="1" customHeight="1" x14ac:dyDescent="0.25">
      <c r="A637" s="113" t="s">
        <v>941</v>
      </c>
      <c r="B637" s="113" t="s">
        <v>942</v>
      </c>
      <c r="C637" s="113" t="s">
        <v>943</v>
      </c>
      <c r="D637" s="113" t="s">
        <v>771</v>
      </c>
      <c r="E637" s="113" t="s">
        <v>533</v>
      </c>
      <c r="F637" s="113"/>
      <c r="G637" s="138" t="b">
        <v>0</v>
      </c>
      <c r="H637" s="138" t="s">
        <v>8518</v>
      </c>
    </row>
    <row r="638" spans="1:8" ht="18" hidden="1" customHeight="1" x14ac:dyDescent="0.25">
      <c r="A638" s="113" t="s">
        <v>944</v>
      </c>
      <c r="B638" s="113" t="s">
        <v>945</v>
      </c>
      <c r="C638" s="113" t="s">
        <v>946</v>
      </c>
      <c r="D638" s="113" t="s">
        <v>771</v>
      </c>
      <c r="E638" s="113" t="s">
        <v>533</v>
      </c>
      <c r="F638" s="113"/>
      <c r="G638" s="138" t="b">
        <v>0</v>
      </c>
      <c r="H638" s="138" t="s">
        <v>8518</v>
      </c>
    </row>
    <row r="639" spans="1:8" ht="18" hidden="1" customHeight="1" x14ac:dyDescent="0.25">
      <c r="A639" s="113" t="s">
        <v>947</v>
      </c>
      <c r="B639" s="113" t="s">
        <v>948</v>
      </c>
      <c r="C639" s="113" t="s">
        <v>949</v>
      </c>
      <c r="D639" s="113" t="s">
        <v>771</v>
      </c>
      <c r="E639" s="113" t="s">
        <v>533</v>
      </c>
      <c r="F639" s="113"/>
      <c r="G639" s="138" t="b">
        <v>0</v>
      </c>
      <c r="H639" s="138" t="s">
        <v>8518</v>
      </c>
    </row>
    <row r="640" spans="1:8" ht="18" hidden="1" customHeight="1" x14ac:dyDescent="0.25">
      <c r="A640" s="113" t="s">
        <v>950</v>
      </c>
      <c r="B640" s="113" t="s">
        <v>951</v>
      </c>
      <c r="C640" s="113" t="s">
        <v>952</v>
      </c>
      <c r="D640" s="113" t="s">
        <v>771</v>
      </c>
      <c r="E640" s="113" t="s">
        <v>533</v>
      </c>
      <c r="F640" s="113"/>
      <c r="G640" s="138" t="b">
        <v>0</v>
      </c>
      <c r="H640" s="138" t="s">
        <v>8518</v>
      </c>
    </row>
    <row r="641" spans="1:8" ht="18" hidden="1" customHeight="1" x14ac:dyDescent="0.25">
      <c r="A641" s="113" t="s">
        <v>953</v>
      </c>
      <c r="B641" s="113" t="s">
        <v>954</v>
      </c>
      <c r="C641" s="113" t="s">
        <v>955</v>
      </c>
      <c r="D641" s="113" t="s">
        <v>771</v>
      </c>
      <c r="E641" s="113" t="s">
        <v>533</v>
      </c>
      <c r="F641" s="113"/>
      <c r="G641" s="138" t="b">
        <v>0</v>
      </c>
      <c r="H641" s="138" t="s">
        <v>8518</v>
      </c>
    </row>
    <row r="642" spans="1:8" ht="18" hidden="1" customHeight="1" x14ac:dyDescent="0.25">
      <c r="A642" s="113" t="s">
        <v>956</v>
      </c>
      <c r="B642" s="113" t="s">
        <v>957</v>
      </c>
      <c r="C642" s="113" t="s">
        <v>958</v>
      </c>
      <c r="D642" s="113" t="s">
        <v>780</v>
      </c>
      <c r="E642" s="113" t="s">
        <v>959</v>
      </c>
      <c r="F642" s="113"/>
      <c r="G642" s="138" t="b">
        <v>0</v>
      </c>
      <c r="H642" s="138" t="s">
        <v>8518</v>
      </c>
    </row>
    <row r="643" spans="1:8" ht="18" hidden="1" customHeight="1" x14ac:dyDescent="0.25">
      <c r="A643" s="113" t="s">
        <v>960</v>
      </c>
      <c r="B643" s="113" t="s">
        <v>961</v>
      </c>
      <c r="C643" s="113" t="s">
        <v>962</v>
      </c>
      <c r="D643" s="113" t="s">
        <v>771</v>
      </c>
      <c r="E643" s="113" t="s">
        <v>533</v>
      </c>
      <c r="F643" s="113"/>
      <c r="G643" s="138" t="b">
        <v>0</v>
      </c>
      <c r="H643" s="138" t="s">
        <v>8518</v>
      </c>
    </row>
    <row r="644" spans="1:8" ht="18" hidden="1" customHeight="1" x14ac:dyDescent="0.25">
      <c r="A644" s="113" t="s">
        <v>963</v>
      </c>
      <c r="B644" s="113" t="s">
        <v>964</v>
      </c>
      <c r="C644" s="113" t="s">
        <v>965</v>
      </c>
      <c r="D644" s="113" t="s">
        <v>771</v>
      </c>
      <c r="E644" s="113" t="s">
        <v>533</v>
      </c>
      <c r="F644" s="113"/>
      <c r="G644" s="138" t="b">
        <v>0</v>
      </c>
      <c r="H644" s="138" t="s">
        <v>8518</v>
      </c>
    </row>
    <row r="645" spans="1:8" ht="18" hidden="1" customHeight="1" x14ac:dyDescent="0.25">
      <c r="A645" s="113" t="s">
        <v>966</v>
      </c>
      <c r="B645" s="113" t="s">
        <v>967</v>
      </c>
      <c r="C645" s="113" t="s">
        <v>968</v>
      </c>
      <c r="D645" s="113" t="s">
        <v>771</v>
      </c>
      <c r="E645" s="113" t="s">
        <v>533</v>
      </c>
      <c r="F645" s="113"/>
      <c r="G645" s="138" t="b">
        <v>0</v>
      </c>
      <c r="H645" s="138" t="s">
        <v>8518</v>
      </c>
    </row>
    <row r="646" spans="1:8" ht="18" hidden="1" customHeight="1" x14ac:dyDescent="0.25">
      <c r="A646" s="113" t="s">
        <v>969</v>
      </c>
      <c r="B646" s="113" t="s">
        <v>970</v>
      </c>
      <c r="C646" s="113" t="s">
        <v>971</v>
      </c>
      <c r="D646" s="113" t="s">
        <v>771</v>
      </c>
      <c r="E646" s="113" t="s">
        <v>533</v>
      </c>
      <c r="F646" s="113"/>
      <c r="G646" s="138" t="b">
        <v>0</v>
      </c>
      <c r="H646" s="138" t="s">
        <v>8518</v>
      </c>
    </row>
    <row r="647" spans="1:8" ht="18" hidden="1" customHeight="1" x14ac:dyDescent="0.25">
      <c r="A647" s="113" t="s">
        <v>972</v>
      </c>
      <c r="B647" s="113" t="s">
        <v>973</v>
      </c>
      <c r="C647" s="113" t="s">
        <v>974</v>
      </c>
      <c r="D647" s="113" t="s">
        <v>771</v>
      </c>
      <c r="E647" s="113" t="s">
        <v>533</v>
      </c>
      <c r="F647" s="113"/>
      <c r="G647" s="138" t="b">
        <v>0</v>
      </c>
      <c r="H647" s="138" t="s">
        <v>8518</v>
      </c>
    </row>
    <row r="648" spans="1:8" ht="18" hidden="1" customHeight="1" x14ac:dyDescent="0.25">
      <c r="A648" s="113" t="s">
        <v>975</v>
      </c>
      <c r="B648" s="113" t="s">
        <v>976</v>
      </c>
      <c r="C648" s="113" t="s">
        <v>977</v>
      </c>
      <c r="D648" s="113" t="s">
        <v>771</v>
      </c>
      <c r="E648" s="113" t="s">
        <v>533</v>
      </c>
      <c r="F648" s="113"/>
      <c r="G648" s="138" t="b">
        <v>0</v>
      </c>
      <c r="H648" s="138" t="s">
        <v>8518</v>
      </c>
    </row>
    <row r="649" spans="1:8" ht="18" hidden="1" customHeight="1" x14ac:dyDescent="0.25">
      <c r="A649" s="113" t="s">
        <v>978</v>
      </c>
      <c r="B649" s="113" t="s">
        <v>979</v>
      </c>
      <c r="C649" s="113" t="s">
        <v>980</v>
      </c>
      <c r="D649" s="113" t="s">
        <v>780</v>
      </c>
      <c r="E649" s="113" t="s">
        <v>981</v>
      </c>
      <c r="F649" s="113"/>
      <c r="G649" s="138" t="b">
        <v>0</v>
      </c>
      <c r="H649" s="138" t="s">
        <v>8518</v>
      </c>
    </row>
    <row r="650" spans="1:8" ht="18" hidden="1" customHeight="1" x14ac:dyDescent="0.25">
      <c r="A650" s="113" t="s">
        <v>982</v>
      </c>
      <c r="B650" s="113" t="s">
        <v>983</v>
      </c>
      <c r="C650" s="113" t="s">
        <v>984</v>
      </c>
      <c r="D650" s="113" t="s">
        <v>771</v>
      </c>
      <c r="E650" s="113" t="s">
        <v>533</v>
      </c>
      <c r="F650" s="113"/>
      <c r="G650" s="138" t="b">
        <v>0</v>
      </c>
      <c r="H650" s="138" t="s">
        <v>8518</v>
      </c>
    </row>
    <row r="651" spans="1:8" ht="18" hidden="1" customHeight="1" x14ac:dyDescent="0.25">
      <c r="A651" s="113" t="s">
        <v>985</v>
      </c>
      <c r="B651" s="113" t="s">
        <v>986</v>
      </c>
      <c r="C651" s="113" t="s">
        <v>987</v>
      </c>
      <c r="D651" s="113" t="s">
        <v>771</v>
      </c>
      <c r="E651" s="113" t="s">
        <v>533</v>
      </c>
      <c r="F651" s="113"/>
      <c r="G651" s="138" t="b">
        <v>0</v>
      </c>
      <c r="H651" s="138" t="s">
        <v>8518</v>
      </c>
    </row>
    <row r="652" spans="1:8" ht="18" hidden="1" customHeight="1" x14ac:dyDescent="0.25">
      <c r="A652" s="113" t="s">
        <v>988</v>
      </c>
      <c r="B652" s="113" t="s">
        <v>989</v>
      </c>
      <c r="C652" s="113" t="s">
        <v>990</v>
      </c>
      <c r="D652" s="113" t="s">
        <v>771</v>
      </c>
      <c r="E652" s="113" t="s">
        <v>533</v>
      </c>
      <c r="F652" s="113"/>
      <c r="G652" s="138" t="b">
        <v>0</v>
      </c>
      <c r="H652" s="138" t="s">
        <v>8518</v>
      </c>
    </row>
    <row r="653" spans="1:8" ht="18" hidden="1" customHeight="1" x14ac:dyDescent="0.25">
      <c r="A653" s="113" t="s">
        <v>991</v>
      </c>
      <c r="B653" s="113" t="s">
        <v>992</v>
      </c>
      <c r="C653" s="113" t="s">
        <v>993</v>
      </c>
      <c r="D653" s="113" t="s">
        <v>771</v>
      </c>
      <c r="E653" s="113" t="s">
        <v>533</v>
      </c>
      <c r="F653" s="113"/>
      <c r="G653" s="138" t="b">
        <v>0</v>
      </c>
      <c r="H653" s="138" t="s">
        <v>8518</v>
      </c>
    </row>
    <row r="654" spans="1:8" ht="18" hidden="1" customHeight="1" x14ac:dyDescent="0.25">
      <c r="A654" s="113" t="s">
        <v>994</v>
      </c>
      <c r="B654" s="113" t="s">
        <v>995</v>
      </c>
      <c r="C654" s="113" t="s">
        <v>996</v>
      </c>
      <c r="D654" s="113" t="s">
        <v>771</v>
      </c>
      <c r="E654" s="113" t="s">
        <v>533</v>
      </c>
      <c r="F654" s="113"/>
      <c r="G654" s="138" t="b">
        <v>0</v>
      </c>
      <c r="H654" s="138" t="s">
        <v>8518</v>
      </c>
    </row>
    <row r="655" spans="1:8" ht="18" hidden="1" customHeight="1" x14ac:dyDescent="0.25">
      <c r="A655" s="113" t="s">
        <v>997</v>
      </c>
      <c r="B655" s="113" t="s">
        <v>998</v>
      </c>
      <c r="C655" s="113" t="s">
        <v>999</v>
      </c>
      <c r="D655" s="113" t="s">
        <v>780</v>
      </c>
      <c r="E655" s="113" t="s">
        <v>1000</v>
      </c>
      <c r="F655" s="113"/>
      <c r="G655" s="138" t="b">
        <v>0</v>
      </c>
      <c r="H655" s="138" t="s">
        <v>8518</v>
      </c>
    </row>
    <row r="656" spans="1:8" ht="18" hidden="1" customHeight="1" x14ac:dyDescent="0.25">
      <c r="A656" s="113" t="s">
        <v>1001</v>
      </c>
      <c r="B656" s="113" t="s">
        <v>1002</v>
      </c>
      <c r="C656" s="113" t="s">
        <v>1003</v>
      </c>
      <c r="D656" s="113" t="s">
        <v>780</v>
      </c>
      <c r="E656" s="113" t="s">
        <v>1004</v>
      </c>
      <c r="F656" s="113"/>
      <c r="G656" s="138" t="b">
        <v>0</v>
      </c>
      <c r="H656" s="138" t="s">
        <v>8518</v>
      </c>
    </row>
    <row r="657" spans="1:8" ht="18" hidden="1" customHeight="1" x14ac:dyDescent="0.25">
      <c r="A657" s="113" t="s">
        <v>1005</v>
      </c>
      <c r="B657" s="113" t="s">
        <v>1006</v>
      </c>
      <c r="C657" s="113" t="s">
        <v>1007</v>
      </c>
      <c r="D657" s="113" t="s">
        <v>780</v>
      </c>
      <c r="E657" s="113" t="s">
        <v>1008</v>
      </c>
      <c r="F657" s="113"/>
      <c r="G657" s="138" t="b">
        <v>0</v>
      </c>
      <c r="H657" s="138" t="s">
        <v>8518</v>
      </c>
    </row>
    <row r="658" spans="1:8" ht="18" hidden="1" customHeight="1" x14ac:dyDescent="0.25">
      <c r="A658" s="113" t="s">
        <v>1009</v>
      </c>
      <c r="B658" s="113" t="s">
        <v>1010</v>
      </c>
      <c r="C658" s="113" t="s">
        <v>1011</v>
      </c>
      <c r="D658" s="113" t="s">
        <v>780</v>
      </c>
      <c r="E658" s="113" t="s">
        <v>1012</v>
      </c>
      <c r="F658" s="113"/>
      <c r="G658" s="138" t="b">
        <v>0</v>
      </c>
      <c r="H658" s="138" t="s">
        <v>8518</v>
      </c>
    </row>
    <row r="659" spans="1:8" ht="18" hidden="1" customHeight="1" x14ac:dyDescent="0.25">
      <c r="A659" s="113" t="s">
        <v>10175</v>
      </c>
      <c r="B659" s="113" t="s">
        <v>10176</v>
      </c>
      <c r="C659" s="113" t="s">
        <v>10177</v>
      </c>
      <c r="D659" s="113" t="s">
        <v>771</v>
      </c>
      <c r="E659" s="113" t="s">
        <v>533</v>
      </c>
      <c r="F659" s="113"/>
      <c r="G659" s="138" t="b">
        <v>0</v>
      </c>
      <c r="H659" s="138" t="s">
        <v>8518</v>
      </c>
    </row>
    <row r="660" spans="1:8" ht="18" hidden="1" customHeight="1" x14ac:dyDescent="0.25">
      <c r="A660" s="113" t="s">
        <v>1013</v>
      </c>
      <c r="B660" s="113" t="s">
        <v>1014</v>
      </c>
      <c r="C660" s="113" t="s">
        <v>1015</v>
      </c>
      <c r="D660" s="113" t="s">
        <v>780</v>
      </c>
      <c r="E660" s="113" t="s">
        <v>1016</v>
      </c>
      <c r="F660" s="113"/>
      <c r="G660" s="138" t="b">
        <v>0</v>
      </c>
      <c r="H660" s="138" t="s">
        <v>8518</v>
      </c>
    </row>
    <row r="661" spans="1:8" ht="18" hidden="1" customHeight="1" x14ac:dyDescent="0.25">
      <c r="A661" s="113" t="s">
        <v>1017</v>
      </c>
      <c r="B661" s="113" t="s">
        <v>1018</v>
      </c>
      <c r="C661" s="113" t="s">
        <v>1019</v>
      </c>
      <c r="D661" s="113" t="s">
        <v>771</v>
      </c>
      <c r="E661" s="113" t="s">
        <v>533</v>
      </c>
      <c r="F661" s="113"/>
      <c r="G661" s="138" t="b">
        <v>0</v>
      </c>
      <c r="H661" s="138" t="s">
        <v>8518</v>
      </c>
    </row>
    <row r="662" spans="1:8" ht="18" hidden="1" customHeight="1" x14ac:dyDescent="0.25">
      <c r="A662" s="113" t="s">
        <v>1020</v>
      </c>
      <c r="B662" s="113" t="s">
        <v>1021</v>
      </c>
      <c r="C662" s="113" t="s">
        <v>1022</v>
      </c>
      <c r="D662" s="113" t="s">
        <v>771</v>
      </c>
      <c r="E662" s="113" t="s">
        <v>533</v>
      </c>
      <c r="F662" s="113"/>
      <c r="G662" s="138" t="b">
        <v>0</v>
      </c>
      <c r="H662" s="138" t="s">
        <v>8518</v>
      </c>
    </row>
    <row r="663" spans="1:8" ht="18" hidden="1" customHeight="1" x14ac:dyDescent="0.25">
      <c r="A663" s="113" t="s">
        <v>1023</v>
      </c>
      <c r="B663" s="113" t="s">
        <v>1024</v>
      </c>
      <c r="C663" s="113" t="s">
        <v>1025</v>
      </c>
      <c r="D663" s="113" t="s">
        <v>771</v>
      </c>
      <c r="E663" s="113" t="s">
        <v>533</v>
      </c>
      <c r="F663" s="113"/>
      <c r="G663" s="138" t="b">
        <v>0</v>
      </c>
      <c r="H663" s="138" t="s">
        <v>8518</v>
      </c>
    </row>
    <row r="664" spans="1:8" ht="18" hidden="1" customHeight="1" x14ac:dyDescent="0.25">
      <c r="A664" s="113" t="s">
        <v>1026</v>
      </c>
      <c r="B664" s="113" t="s">
        <v>1027</v>
      </c>
      <c r="C664" s="113" t="s">
        <v>1028</v>
      </c>
      <c r="D664" s="113" t="s">
        <v>771</v>
      </c>
      <c r="E664" s="113" t="s">
        <v>533</v>
      </c>
      <c r="F664" s="113"/>
      <c r="G664" s="138" t="b">
        <v>0</v>
      </c>
      <c r="H664" s="138" t="s">
        <v>8518</v>
      </c>
    </row>
    <row r="665" spans="1:8" ht="18" hidden="1" customHeight="1" x14ac:dyDescent="0.25">
      <c r="A665" s="113" t="s">
        <v>1029</v>
      </c>
      <c r="B665" s="113" t="s">
        <v>1030</v>
      </c>
      <c r="C665" s="113" t="s">
        <v>1031</v>
      </c>
      <c r="D665" s="113" t="s">
        <v>780</v>
      </c>
      <c r="E665" s="113" t="s">
        <v>1032</v>
      </c>
      <c r="F665" s="113"/>
      <c r="G665" s="138" t="b">
        <v>0</v>
      </c>
      <c r="H665" s="138" t="s">
        <v>8518</v>
      </c>
    </row>
    <row r="666" spans="1:8" ht="18" hidden="1" customHeight="1" x14ac:dyDescent="0.25">
      <c r="A666" s="113" t="s">
        <v>1033</v>
      </c>
      <c r="B666" s="113" t="s">
        <v>1034</v>
      </c>
      <c r="C666" s="113" t="s">
        <v>968</v>
      </c>
      <c r="D666" s="113" t="s">
        <v>771</v>
      </c>
      <c r="E666" s="113" t="s">
        <v>533</v>
      </c>
      <c r="F666" s="113"/>
      <c r="G666" s="138" t="b">
        <v>0</v>
      </c>
      <c r="H666" s="138" t="s">
        <v>8518</v>
      </c>
    </row>
    <row r="667" spans="1:8" ht="18" hidden="1" customHeight="1" x14ac:dyDescent="0.25">
      <c r="A667" s="113" t="s">
        <v>1035</v>
      </c>
      <c r="B667" s="113" t="s">
        <v>1036</v>
      </c>
      <c r="C667" s="113" t="s">
        <v>1037</v>
      </c>
      <c r="D667" s="113" t="s">
        <v>771</v>
      </c>
      <c r="E667" s="113" t="s">
        <v>533</v>
      </c>
      <c r="F667" s="113"/>
      <c r="G667" s="138" t="b">
        <v>0</v>
      </c>
      <c r="H667" s="138" t="s">
        <v>8518</v>
      </c>
    </row>
    <row r="668" spans="1:8" ht="18" hidden="1" customHeight="1" x14ac:dyDescent="0.25">
      <c r="A668" s="113" t="s">
        <v>1038</v>
      </c>
      <c r="B668" s="113" t="s">
        <v>1039</v>
      </c>
      <c r="C668" s="113" t="s">
        <v>1040</v>
      </c>
      <c r="D668" s="113" t="s">
        <v>771</v>
      </c>
      <c r="E668" s="113" t="s">
        <v>533</v>
      </c>
      <c r="F668" s="113"/>
      <c r="G668" s="138" t="b">
        <v>0</v>
      </c>
      <c r="H668" s="138" t="s">
        <v>8518</v>
      </c>
    </row>
    <row r="669" spans="1:8" ht="18" hidden="1" customHeight="1" x14ac:dyDescent="0.25">
      <c r="A669" s="113" t="s">
        <v>1041</v>
      </c>
      <c r="B669" s="113" t="s">
        <v>1042</v>
      </c>
      <c r="C669" s="113" t="s">
        <v>1043</v>
      </c>
      <c r="D669" s="113" t="s">
        <v>771</v>
      </c>
      <c r="E669" s="113" t="s">
        <v>533</v>
      </c>
      <c r="F669" s="113"/>
      <c r="G669" s="138" t="b">
        <v>0</v>
      </c>
      <c r="H669" s="138" t="s">
        <v>8518</v>
      </c>
    </row>
    <row r="670" spans="1:8" ht="18" hidden="1" customHeight="1" x14ac:dyDescent="0.25">
      <c r="A670" s="113" t="s">
        <v>1044</v>
      </c>
      <c r="B670" s="113" t="s">
        <v>1045</v>
      </c>
      <c r="C670" s="113" t="s">
        <v>1046</v>
      </c>
      <c r="D670" s="113" t="s">
        <v>771</v>
      </c>
      <c r="E670" s="113" t="s">
        <v>533</v>
      </c>
      <c r="F670" s="113"/>
      <c r="G670" s="138" t="b">
        <v>0</v>
      </c>
      <c r="H670" s="138" t="s">
        <v>8518</v>
      </c>
    </row>
    <row r="671" spans="1:8" ht="18" hidden="1" customHeight="1" x14ac:dyDescent="0.25">
      <c r="A671" s="113" t="s">
        <v>1047</v>
      </c>
      <c r="B671" s="113" t="s">
        <v>1048</v>
      </c>
      <c r="C671" s="113" t="s">
        <v>1049</v>
      </c>
      <c r="D671" s="113" t="s">
        <v>771</v>
      </c>
      <c r="E671" s="113" t="s">
        <v>533</v>
      </c>
      <c r="F671" s="113"/>
      <c r="G671" s="138" t="b">
        <v>0</v>
      </c>
      <c r="H671" s="138" t="s">
        <v>8518</v>
      </c>
    </row>
    <row r="672" spans="1:8" ht="18" hidden="1" customHeight="1" x14ac:dyDescent="0.25">
      <c r="A672" s="113" t="s">
        <v>1050</v>
      </c>
      <c r="B672" s="113" t="s">
        <v>1051</v>
      </c>
      <c r="C672" s="113" t="s">
        <v>1052</v>
      </c>
      <c r="D672" s="113" t="s">
        <v>780</v>
      </c>
      <c r="E672" s="113" t="s">
        <v>1053</v>
      </c>
      <c r="F672" s="113"/>
      <c r="G672" s="138" t="b">
        <v>0</v>
      </c>
      <c r="H672" s="138" t="s">
        <v>8518</v>
      </c>
    </row>
    <row r="673" spans="1:8" ht="18" hidden="1" customHeight="1" x14ac:dyDescent="0.25">
      <c r="A673" s="113" t="s">
        <v>1054</v>
      </c>
      <c r="B673" s="113" t="s">
        <v>1055</v>
      </c>
      <c r="C673" s="113" t="s">
        <v>1056</v>
      </c>
      <c r="D673" s="113" t="s">
        <v>771</v>
      </c>
      <c r="E673" s="113" t="s">
        <v>533</v>
      </c>
      <c r="F673" s="113"/>
      <c r="G673" s="138" t="b">
        <v>0</v>
      </c>
      <c r="H673" s="138" t="s">
        <v>8518</v>
      </c>
    </row>
    <row r="674" spans="1:8" ht="18" hidden="1" customHeight="1" x14ac:dyDescent="0.25">
      <c r="A674" s="113" t="s">
        <v>1057</v>
      </c>
      <c r="B674" s="113" t="s">
        <v>1058</v>
      </c>
      <c r="C674" s="113" t="s">
        <v>1059</v>
      </c>
      <c r="D674" s="113" t="s">
        <v>771</v>
      </c>
      <c r="E674" s="113" t="s">
        <v>533</v>
      </c>
      <c r="F674" s="113"/>
      <c r="G674" s="138" t="b">
        <v>0</v>
      </c>
      <c r="H674" s="138" t="s">
        <v>8518</v>
      </c>
    </row>
    <row r="675" spans="1:8" ht="18" hidden="1" customHeight="1" x14ac:dyDescent="0.25">
      <c r="A675" s="113" t="s">
        <v>1060</v>
      </c>
      <c r="B675" s="113" t="s">
        <v>1061</v>
      </c>
      <c r="C675" s="113" t="s">
        <v>1062</v>
      </c>
      <c r="D675" s="113" t="s">
        <v>771</v>
      </c>
      <c r="E675" s="113" t="s">
        <v>533</v>
      </c>
      <c r="F675" s="113"/>
      <c r="G675" s="138" t="b">
        <v>0</v>
      </c>
      <c r="H675" s="138" t="s">
        <v>8518</v>
      </c>
    </row>
    <row r="676" spans="1:8" ht="18" hidden="1" customHeight="1" x14ac:dyDescent="0.25">
      <c r="A676" s="113" t="s">
        <v>1063</v>
      </c>
      <c r="B676" s="113" t="s">
        <v>1064</v>
      </c>
      <c r="C676" s="113" t="s">
        <v>1065</v>
      </c>
      <c r="D676" s="113" t="s">
        <v>780</v>
      </c>
      <c r="E676" s="113" t="s">
        <v>1066</v>
      </c>
      <c r="F676" s="113"/>
      <c r="G676" s="138" t="b">
        <v>0</v>
      </c>
      <c r="H676" s="138" t="s">
        <v>8518</v>
      </c>
    </row>
    <row r="677" spans="1:8" ht="18" hidden="1" customHeight="1" x14ac:dyDescent="0.25">
      <c r="A677" s="113" t="s">
        <v>1067</v>
      </c>
      <c r="B677" s="113" t="s">
        <v>1068</v>
      </c>
      <c r="C677" s="113" t="s">
        <v>1069</v>
      </c>
      <c r="D677" s="113" t="s">
        <v>771</v>
      </c>
      <c r="E677" s="113" t="s">
        <v>533</v>
      </c>
      <c r="F677" s="113"/>
      <c r="G677" s="138" t="b">
        <v>0</v>
      </c>
      <c r="H677" s="138" t="s">
        <v>8518</v>
      </c>
    </row>
    <row r="678" spans="1:8" ht="18" hidden="1" customHeight="1" x14ac:dyDescent="0.25">
      <c r="A678" s="113" t="s">
        <v>1070</v>
      </c>
      <c r="B678" s="113" t="s">
        <v>1071</v>
      </c>
      <c r="C678" s="113" t="s">
        <v>1072</v>
      </c>
      <c r="D678" s="113" t="s">
        <v>771</v>
      </c>
      <c r="E678" s="113" t="s">
        <v>533</v>
      </c>
      <c r="F678" s="113"/>
      <c r="G678" s="138" t="b">
        <v>0</v>
      </c>
      <c r="H678" s="138" t="s">
        <v>8518</v>
      </c>
    </row>
    <row r="679" spans="1:8" ht="18" hidden="1" customHeight="1" x14ac:dyDescent="0.25">
      <c r="A679" s="113" t="s">
        <v>1073</v>
      </c>
      <c r="B679" s="113" t="s">
        <v>1074</v>
      </c>
      <c r="C679" s="113" t="s">
        <v>1075</v>
      </c>
      <c r="D679" s="113" t="s">
        <v>771</v>
      </c>
      <c r="E679" s="113" t="s">
        <v>533</v>
      </c>
      <c r="F679" s="113"/>
      <c r="G679" s="138" t="b">
        <v>0</v>
      </c>
      <c r="H679" s="138" t="s">
        <v>8518</v>
      </c>
    </row>
    <row r="680" spans="1:8" ht="18" hidden="1" customHeight="1" x14ac:dyDescent="0.25">
      <c r="A680" s="113" t="s">
        <v>1076</v>
      </c>
      <c r="B680" s="113" t="s">
        <v>1077</v>
      </c>
      <c r="C680" s="113" t="s">
        <v>1078</v>
      </c>
      <c r="D680" s="113" t="s">
        <v>771</v>
      </c>
      <c r="E680" s="113" t="s">
        <v>533</v>
      </c>
      <c r="F680" s="113"/>
      <c r="G680" s="138" t="b">
        <v>0</v>
      </c>
      <c r="H680" s="138" t="s">
        <v>8518</v>
      </c>
    </row>
    <row r="681" spans="1:8" ht="18" hidden="1" customHeight="1" x14ac:dyDescent="0.25">
      <c r="A681" s="113" t="s">
        <v>1079</v>
      </c>
      <c r="B681" s="113" t="s">
        <v>1080</v>
      </c>
      <c r="C681" s="113" t="s">
        <v>1081</v>
      </c>
      <c r="D681" s="113" t="s">
        <v>771</v>
      </c>
      <c r="E681" s="113" t="s">
        <v>533</v>
      </c>
      <c r="F681" s="113"/>
      <c r="G681" s="138" t="b">
        <v>0</v>
      </c>
      <c r="H681" s="138" t="s">
        <v>8518</v>
      </c>
    </row>
    <row r="682" spans="1:8" ht="18" hidden="1" customHeight="1" x14ac:dyDescent="0.25">
      <c r="A682" s="113" t="s">
        <v>1082</v>
      </c>
      <c r="B682" s="113" t="s">
        <v>1083</v>
      </c>
      <c r="C682" s="113" t="s">
        <v>1084</v>
      </c>
      <c r="D682" s="113" t="s">
        <v>771</v>
      </c>
      <c r="E682" s="113" t="s">
        <v>533</v>
      </c>
      <c r="F682" s="113"/>
      <c r="G682" s="138" t="b">
        <v>0</v>
      </c>
      <c r="H682" s="138" t="s">
        <v>8518</v>
      </c>
    </row>
    <row r="683" spans="1:8" ht="18" hidden="1" customHeight="1" x14ac:dyDescent="0.25">
      <c r="A683" s="113" t="s">
        <v>1085</v>
      </c>
      <c r="B683" s="113" t="s">
        <v>1086</v>
      </c>
      <c r="C683" s="113" t="s">
        <v>1087</v>
      </c>
      <c r="D683" s="113" t="s">
        <v>780</v>
      </c>
      <c r="E683" s="113" t="s">
        <v>1088</v>
      </c>
      <c r="F683" s="113"/>
      <c r="G683" s="138" t="b">
        <v>0</v>
      </c>
      <c r="H683" s="138" t="s">
        <v>8518</v>
      </c>
    </row>
    <row r="684" spans="1:8" ht="18" hidden="1" customHeight="1" x14ac:dyDescent="0.25">
      <c r="A684" s="113" t="s">
        <v>1089</v>
      </c>
      <c r="B684" s="113" t="s">
        <v>1090</v>
      </c>
      <c r="C684" s="113" t="s">
        <v>1091</v>
      </c>
      <c r="D684" s="113" t="s">
        <v>771</v>
      </c>
      <c r="E684" s="113" t="s">
        <v>533</v>
      </c>
      <c r="F684" s="113"/>
      <c r="G684" s="138" t="b">
        <v>0</v>
      </c>
      <c r="H684" s="138" t="s">
        <v>8518</v>
      </c>
    </row>
    <row r="685" spans="1:8" ht="18" hidden="1" customHeight="1" x14ac:dyDescent="0.25">
      <c r="A685" s="113" t="s">
        <v>1092</v>
      </c>
      <c r="B685" s="113" t="s">
        <v>1093</v>
      </c>
      <c r="C685" s="113" t="s">
        <v>1094</v>
      </c>
      <c r="D685" s="113" t="s">
        <v>771</v>
      </c>
      <c r="E685" s="113" t="s">
        <v>533</v>
      </c>
      <c r="F685" s="113"/>
      <c r="G685" s="138" t="b">
        <v>0</v>
      </c>
      <c r="H685" s="138" t="s">
        <v>8518</v>
      </c>
    </row>
    <row r="686" spans="1:8" ht="18" hidden="1" customHeight="1" x14ac:dyDescent="0.25">
      <c r="A686" s="113" t="s">
        <v>1095</v>
      </c>
      <c r="B686" s="113" t="s">
        <v>1096</v>
      </c>
      <c r="C686" s="113" t="s">
        <v>1097</v>
      </c>
      <c r="D686" s="113" t="s">
        <v>771</v>
      </c>
      <c r="E686" s="113" t="s">
        <v>533</v>
      </c>
      <c r="F686" s="113"/>
      <c r="G686" s="138" t="b">
        <v>0</v>
      </c>
      <c r="H686" s="138" t="s">
        <v>8518</v>
      </c>
    </row>
    <row r="687" spans="1:8" ht="18" hidden="1" customHeight="1" x14ac:dyDescent="0.25">
      <c r="A687" s="113" t="s">
        <v>1098</v>
      </c>
      <c r="B687" s="113" t="s">
        <v>1099</v>
      </c>
      <c r="C687" s="113" t="s">
        <v>1100</v>
      </c>
      <c r="D687" s="113" t="s">
        <v>771</v>
      </c>
      <c r="E687" s="113" t="s">
        <v>533</v>
      </c>
      <c r="F687" s="113"/>
      <c r="G687" s="138" t="b">
        <v>0</v>
      </c>
      <c r="H687" s="138" t="s">
        <v>8518</v>
      </c>
    </row>
    <row r="688" spans="1:8" ht="18" hidden="1" customHeight="1" x14ac:dyDescent="0.25">
      <c r="A688" s="113" t="s">
        <v>1101</v>
      </c>
      <c r="B688" s="113" t="s">
        <v>1102</v>
      </c>
      <c r="C688" s="113" t="s">
        <v>1103</v>
      </c>
      <c r="D688" s="113" t="s">
        <v>771</v>
      </c>
      <c r="E688" s="113" t="s">
        <v>533</v>
      </c>
      <c r="F688" s="113"/>
      <c r="G688" s="138" t="b">
        <v>0</v>
      </c>
      <c r="H688" s="138" t="s">
        <v>8518</v>
      </c>
    </row>
    <row r="689" spans="1:8" ht="18" hidden="1" customHeight="1" x14ac:dyDescent="0.25">
      <c r="A689" s="113" t="s">
        <v>1104</v>
      </c>
      <c r="B689" s="113" t="s">
        <v>1105</v>
      </c>
      <c r="C689" s="113" t="s">
        <v>1106</v>
      </c>
      <c r="D689" s="113" t="s">
        <v>780</v>
      </c>
      <c r="E689" s="113" t="s">
        <v>1107</v>
      </c>
      <c r="F689" s="113"/>
      <c r="G689" s="138" t="b">
        <v>0</v>
      </c>
      <c r="H689" s="138" t="s">
        <v>8518</v>
      </c>
    </row>
    <row r="690" spans="1:8" ht="18" hidden="1" customHeight="1" x14ac:dyDescent="0.25">
      <c r="A690" s="113" t="s">
        <v>1108</v>
      </c>
      <c r="B690" s="113" t="s">
        <v>1109</v>
      </c>
      <c r="C690" s="113" t="s">
        <v>1110</v>
      </c>
      <c r="D690" s="113" t="s">
        <v>771</v>
      </c>
      <c r="E690" s="113" t="s">
        <v>533</v>
      </c>
      <c r="F690" s="113"/>
      <c r="G690" s="138" t="b">
        <v>0</v>
      </c>
      <c r="H690" s="138" t="s">
        <v>8518</v>
      </c>
    </row>
    <row r="691" spans="1:8" ht="18" hidden="1" customHeight="1" x14ac:dyDescent="0.25">
      <c r="A691" s="113" t="s">
        <v>1111</v>
      </c>
      <c r="B691" s="113" t="s">
        <v>1112</v>
      </c>
      <c r="C691" s="113" t="s">
        <v>1113</v>
      </c>
      <c r="D691" s="113" t="s">
        <v>771</v>
      </c>
      <c r="E691" s="113" t="s">
        <v>533</v>
      </c>
      <c r="F691" s="113"/>
      <c r="G691" s="138" t="b">
        <v>0</v>
      </c>
      <c r="H691" s="138" t="s">
        <v>8518</v>
      </c>
    </row>
    <row r="692" spans="1:8" ht="18" hidden="1" customHeight="1" x14ac:dyDescent="0.25">
      <c r="A692" s="113" t="s">
        <v>1114</v>
      </c>
      <c r="B692" s="113" t="s">
        <v>1115</v>
      </c>
      <c r="C692" s="113" t="s">
        <v>1116</v>
      </c>
      <c r="D692" s="113" t="s">
        <v>771</v>
      </c>
      <c r="E692" s="113" t="s">
        <v>533</v>
      </c>
      <c r="F692" s="113"/>
      <c r="G692" s="138" t="b">
        <v>0</v>
      </c>
      <c r="H692" s="138" t="s">
        <v>8518</v>
      </c>
    </row>
    <row r="693" spans="1:8" ht="18" hidden="1" customHeight="1" x14ac:dyDescent="0.25">
      <c r="A693" s="113" t="s">
        <v>1117</v>
      </c>
      <c r="B693" s="113" t="s">
        <v>1118</v>
      </c>
      <c r="C693" s="113" t="s">
        <v>1119</v>
      </c>
      <c r="D693" s="113" t="s">
        <v>771</v>
      </c>
      <c r="E693" s="113" t="s">
        <v>533</v>
      </c>
      <c r="F693" s="113"/>
      <c r="G693" s="138" t="b">
        <v>0</v>
      </c>
      <c r="H693" s="138" t="s">
        <v>8518</v>
      </c>
    </row>
    <row r="694" spans="1:8" ht="18" hidden="1" customHeight="1" x14ac:dyDescent="0.25">
      <c r="A694" s="113" t="s">
        <v>1120</v>
      </c>
      <c r="B694" s="113" t="s">
        <v>1121</v>
      </c>
      <c r="C694" s="113" t="s">
        <v>1122</v>
      </c>
      <c r="D694" s="113" t="s">
        <v>771</v>
      </c>
      <c r="E694" s="113" t="s">
        <v>533</v>
      </c>
      <c r="F694" s="113"/>
      <c r="G694" s="138" t="b">
        <v>0</v>
      </c>
      <c r="H694" s="138" t="s">
        <v>8518</v>
      </c>
    </row>
    <row r="695" spans="1:8" ht="18" hidden="1" customHeight="1" x14ac:dyDescent="0.25">
      <c r="A695" s="113" t="s">
        <v>1123</v>
      </c>
      <c r="B695" s="113" t="s">
        <v>1124</v>
      </c>
      <c r="C695" s="113" t="s">
        <v>1125</v>
      </c>
      <c r="D695" s="113" t="s">
        <v>771</v>
      </c>
      <c r="E695" s="113" t="s">
        <v>533</v>
      </c>
      <c r="F695" s="113"/>
      <c r="G695" s="138" t="b">
        <v>0</v>
      </c>
      <c r="H695" s="138" t="s">
        <v>8518</v>
      </c>
    </row>
    <row r="696" spans="1:8" ht="18" hidden="1" customHeight="1" x14ac:dyDescent="0.25">
      <c r="A696" s="113" t="s">
        <v>1126</v>
      </c>
      <c r="B696" s="113" t="s">
        <v>1127</v>
      </c>
      <c r="C696" s="113" t="s">
        <v>1128</v>
      </c>
      <c r="D696" s="113" t="s">
        <v>771</v>
      </c>
      <c r="E696" s="113" t="s">
        <v>533</v>
      </c>
      <c r="F696" s="113"/>
      <c r="G696" s="138" t="b">
        <v>0</v>
      </c>
      <c r="H696" s="138" t="s">
        <v>8518</v>
      </c>
    </row>
    <row r="697" spans="1:8" ht="18" hidden="1" customHeight="1" x14ac:dyDescent="0.25">
      <c r="A697" s="113" t="s">
        <v>1129</v>
      </c>
      <c r="B697" s="113" t="s">
        <v>1130</v>
      </c>
      <c r="C697" s="113" t="s">
        <v>1131</v>
      </c>
      <c r="D697" s="113" t="s">
        <v>771</v>
      </c>
      <c r="E697" s="113" t="s">
        <v>533</v>
      </c>
      <c r="F697" s="113"/>
      <c r="G697" s="138" t="b">
        <v>0</v>
      </c>
      <c r="H697" s="138" t="s">
        <v>8518</v>
      </c>
    </row>
    <row r="698" spans="1:8" ht="18" hidden="1" customHeight="1" x14ac:dyDescent="0.25">
      <c r="A698" s="113" t="s">
        <v>1132</v>
      </c>
      <c r="B698" s="113" t="s">
        <v>1133</v>
      </c>
      <c r="C698" s="113" t="s">
        <v>1134</v>
      </c>
      <c r="D698" s="113" t="s">
        <v>780</v>
      </c>
      <c r="E698" s="113" t="s">
        <v>1135</v>
      </c>
      <c r="F698" s="113"/>
      <c r="G698" s="138" t="b">
        <v>0</v>
      </c>
      <c r="H698" s="138" t="s">
        <v>8518</v>
      </c>
    </row>
    <row r="699" spans="1:8" ht="18" hidden="1" customHeight="1" x14ac:dyDescent="0.25">
      <c r="A699" s="113" t="s">
        <v>1136</v>
      </c>
      <c r="B699" s="113" t="s">
        <v>1137</v>
      </c>
      <c r="C699" s="113" t="s">
        <v>1138</v>
      </c>
      <c r="D699" s="113" t="s">
        <v>771</v>
      </c>
      <c r="E699" s="113" t="s">
        <v>533</v>
      </c>
      <c r="F699" s="113"/>
      <c r="G699" s="138" t="b">
        <v>0</v>
      </c>
      <c r="H699" s="138" t="s">
        <v>8518</v>
      </c>
    </row>
    <row r="700" spans="1:8" ht="18" hidden="1" customHeight="1" x14ac:dyDescent="0.25">
      <c r="A700" s="113" t="s">
        <v>1139</v>
      </c>
      <c r="B700" s="113" t="s">
        <v>1140</v>
      </c>
      <c r="C700" s="113" t="s">
        <v>1141</v>
      </c>
      <c r="D700" s="113" t="s">
        <v>771</v>
      </c>
      <c r="E700" s="113" t="s">
        <v>533</v>
      </c>
      <c r="F700" s="113"/>
      <c r="G700" s="138" t="b">
        <v>0</v>
      </c>
      <c r="H700" s="138" t="s">
        <v>8518</v>
      </c>
    </row>
    <row r="701" spans="1:8" ht="18" hidden="1" customHeight="1" x14ac:dyDescent="0.25">
      <c r="A701" s="113" t="s">
        <v>1142</v>
      </c>
      <c r="B701" s="113" t="s">
        <v>1143</v>
      </c>
      <c r="C701" s="113" t="s">
        <v>1144</v>
      </c>
      <c r="D701" s="113" t="s">
        <v>780</v>
      </c>
      <c r="E701" s="113" t="s">
        <v>1145</v>
      </c>
      <c r="F701" s="113"/>
      <c r="G701" s="138" t="b">
        <v>0</v>
      </c>
      <c r="H701" s="138" t="s">
        <v>8518</v>
      </c>
    </row>
    <row r="702" spans="1:8" ht="18" hidden="1" customHeight="1" x14ac:dyDescent="0.25">
      <c r="A702" s="113" t="s">
        <v>1146</v>
      </c>
      <c r="B702" s="113" t="s">
        <v>1147</v>
      </c>
      <c r="C702" s="113" t="s">
        <v>1148</v>
      </c>
      <c r="D702" s="113" t="s">
        <v>771</v>
      </c>
      <c r="E702" s="113" t="s">
        <v>533</v>
      </c>
      <c r="F702" s="113"/>
      <c r="G702" s="138" t="b">
        <v>0</v>
      </c>
      <c r="H702" s="138" t="s">
        <v>8518</v>
      </c>
    </row>
    <row r="703" spans="1:8" ht="18" hidden="1" customHeight="1" x14ac:dyDescent="0.25">
      <c r="A703" s="113" t="s">
        <v>1149</v>
      </c>
      <c r="B703" s="113" t="s">
        <v>1150</v>
      </c>
      <c r="C703" s="113" t="s">
        <v>1151</v>
      </c>
      <c r="D703" s="113" t="s">
        <v>771</v>
      </c>
      <c r="E703" s="113" t="s">
        <v>533</v>
      </c>
      <c r="F703" s="113"/>
      <c r="G703" s="138" t="b">
        <v>0</v>
      </c>
      <c r="H703" s="138" t="s">
        <v>8518</v>
      </c>
    </row>
    <row r="704" spans="1:8" ht="18" hidden="1" customHeight="1" x14ac:dyDescent="0.25">
      <c r="A704" s="113" t="s">
        <v>1152</v>
      </c>
      <c r="B704" s="113" t="s">
        <v>1153</v>
      </c>
      <c r="C704" s="113" t="s">
        <v>1154</v>
      </c>
      <c r="D704" s="113" t="s">
        <v>771</v>
      </c>
      <c r="E704" s="113" t="s">
        <v>533</v>
      </c>
      <c r="F704" s="113"/>
      <c r="G704" s="138" t="b">
        <v>0</v>
      </c>
      <c r="H704" s="138" t="s">
        <v>8518</v>
      </c>
    </row>
    <row r="705" spans="1:8" ht="18" hidden="1" customHeight="1" x14ac:dyDescent="0.25">
      <c r="A705" s="113" t="s">
        <v>1155</v>
      </c>
      <c r="B705" s="113" t="s">
        <v>1156</v>
      </c>
      <c r="C705" s="113" t="s">
        <v>1157</v>
      </c>
      <c r="D705" s="113" t="s">
        <v>771</v>
      </c>
      <c r="E705" s="113" t="s">
        <v>533</v>
      </c>
      <c r="F705" s="113"/>
      <c r="G705" s="138" t="b">
        <v>0</v>
      </c>
      <c r="H705" s="138" t="s">
        <v>8518</v>
      </c>
    </row>
    <row r="706" spans="1:8" ht="18" hidden="1" customHeight="1" x14ac:dyDescent="0.25">
      <c r="A706" s="113" t="s">
        <v>1158</v>
      </c>
      <c r="B706" s="113" t="s">
        <v>1159</v>
      </c>
      <c r="C706" s="113" t="s">
        <v>1160</v>
      </c>
      <c r="D706" s="113" t="s">
        <v>771</v>
      </c>
      <c r="E706" s="113" t="s">
        <v>533</v>
      </c>
      <c r="F706" s="113"/>
      <c r="G706" s="138" t="b">
        <v>0</v>
      </c>
      <c r="H706" s="138" t="s">
        <v>8518</v>
      </c>
    </row>
    <row r="707" spans="1:8" ht="18" hidden="1" customHeight="1" x14ac:dyDescent="0.25">
      <c r="A707" s="113" t="s">
        <v>1161</v>
      </c>
      <c r="B707" s="113" t="s">
        <v>1162</v>
      </c>
      <c r="C707" s="113" t="s">
        <v>1163</v>
      </c>
      <c r="D707" s="113" t="s">
        <v>771</v>
      </c>
      <c r="E707" s="113" t="s">
        <v>533</v>
      </c>
      <c r="F707" s="113"/>
      <c r="G707" s="138" t="b">
        <v>0</v>
      </c>
      <c r="H707" s="138" t="s">
        <v>8518</v>
      </c>
    </row>
    <row r="708" spans="1:8" ht="18" hidden="1" customHeight="1" x14ac:dyDescent="0.25">
      <c r="A708" s="113" t="s">
        <v>1164</v>
      </c>
      <c r="B708" s="113" t="s">
        <v>1165</v>
      </c>
      <c r="C708" s="113" t="s">
        <v>1166</v>
      </c>
      <c r="D708" s="113" t="s">
        <v>780</v>
      </c>
      <c r="E708" s="113" t="s">
        <v>1167</v>
      </c>
      <c r="F708" s="113"/>
      <c r="G708" s="138" t="b">
        <v>0</v>
      </c>
      <c r="H708" s="138" t="s">
        <v>8518</v>
      </c>
    </row>
    <row r="709" spans="1:8" ht="18" hidden="1" customHeight="1" x14ac:dyDescent="0.25">
      <c r="A709" s="113" t="s">
        <v>1168</v>
      </c>
      <c r="B709" s="113" t="s">
        <v>1169</v>
      </c>
      <c r="C709" s="113" t="s">
        <v>1170</v>
      </c>
      <c r="D709" s="113" t="s">
        <v>771</v>
      </c>
      <c r="E709" s="113" t="s">
        <v>533</v>
      </c>
      <c r="F709" s="113"/>
      <c r="G709" s="138" t="b">
        <v>0</v>
      </c>
      <c r="H709" s="138" t="s">
        <v>8518</v>
      </c>
    </row>
    <row r="710" spans="1:8" ht="18" hidden="1" customHeight="1" x14ac:dyDescent="0.25">
      <c r="A710" s="113" t="s">
        <v>1171</v>
      </c>
      <c r="B710" s="113" t="s">
        <v>1172</v>
      </c>
      <c r="C710" s="113" t="s">
        <v>1173</v>
      </c>
      <c r="D710" s="113" t="s">
        <v>771</v>
      </c>
      <c r="E710" s="113" t="s">
        <v>533</v>
      </c>
      <c r="F710" s="113"/>
      <c r="G710" s="138" t="b">
        <v>0</v>
      </c>
      <c r="H710" s="138" t="s">
        <v>8518</v>
      </c>
    </row>
    <row r="711" spans="1:8" ht="18" hidden="1" customHeight="1" x14ac:dyDescent="0.25">
      <c r="A711" s="113" t="s">
        <v>1174</v>
      </c>
      <c r="B711" s="113" t="s">
        <v>1175</v>
      </c>
      <c r="C711" s="113" t="s">
        <v>1176</v>
      </c>
      <c r="D711" s="113" t="s">
        <v>771</v>
      </c>
      <c r="E711" s="113" t="s">
        <v>533</v>
      </c>
      <c r="F711" s="113"/>
      <c r="G711" s="138" t="b">
        <v>0</v>
      </c>
      <c r="H711" s="138" t="s">
        <v>8518</v>
      </c>
    </row>
    <row r="712" spans="1:8" ht="18" hidden="1" customHeight="1" x14ac:dyDescent="0.25">
      <c r="A712" s="113" t="s">
        <v>1177</v>
      </c>
      <c r="B712" s="113" t="s">
        <v>1178</v>
      </c>
      <c r="C712" s="113" t="s">
        <v>1179</v>
      </c>
      <c r="D712" s="113" t="s">
        <v>771</v>
      </c>
      <c r="E712" s="113" t="s">
        <v>533</v>
      </c>
      <c r="F712" s="113"/>
      <c r="G712" s="138" t="b">
        <v>0</v>
      </c>
      <c r="H712" s="138" t="s">
        <v>8518</v>
      </c>
    </row>
    <row r="713" spans="1:8" ht="18" hidden="1" customHeight="1" x14ac:dyDescent="0.25">
      <c r="A713" s="113" t="s">
        <v>1180</v>
      </c>
      <c r="B713" s="113" t="s">
        <v>1181</v>
      </c>
      <c r="C713" s="113" t="s">
        <v>1182</v>
      </c>
      <c r="D713" s="113" t="s">
        <v>771</v>
      </c>
      <c r="E713" s="113" t="s">
        <v>533</v>
      </c>
      <c r="F713" s="113"/>
      <c r="G713" s="138" t="b">
        <v>0</v>
      </c>
      <c r="H713" s="138" t="s">
        <v>8518</v>
      </c>
    </row>
    <row r="714" spans="1:8" ht="18" hidden="1" customHeight="1" x14ac:dyDescent="0.25">
      <c r="A714" s="113" t="s">
        <v>1183</v>
      </c>
      <c r="B714" s="113" t="s">
        <v>1184</v>
      </c>
      <c r="C714" s="113" t="s">
        <v>1185</v>
      </c>
      <c r="D714" s="113" t="s">
        <v>771</v>
      </c>
      <c r="E714" s="113" t="s">
        <v>533</v>
      </c>
      <c r="F714" s="113"/>
      <c r="G714" s="138" t="b">
        <v>0</v>
      </c>
      <c r="H714" s="138" t="s">
        <v>8518</v>
      </c>
    </row>
    <row r="715" spans="1:8" ht="18" hidden="1" customHeight="1" x14ac:dyDescent="0.25">
      <c r="A715" s="113" t="s">
        <v>1186</v>
      </c>
      <c r="B715" s="113" t="s">
        <v>1187</v>
      </c>
      <c r="C715" s="113" t="s">
        <v>1188</v>
      </c>
      <c r="D715" s="113" t="s">
        <v>780</v>
      </c>
      <c r="E715" s="113" t="s">
        <v>1189</v>
      </c>
      <c r="F715" s="113"/>
      <c r="G715" s="138" t="b">
        <v>0</v>
      </c>
      <c r="H715" s="138" t="s">
        <v>8518</v>
      </c>
    </row>
    <row r="716" spans="1:8" ht="18" hidden="1" customHeight="1" x14ac:dyDescent="0.25">
      <c r="A716" s="113" t="s">
        <v>1190</v>
      </c>
      <c r="B716" s="113" t="s">
        <v>1191</v>
      </c>
      <c r="C716" s="113" t="s">
        <v>1192</v>
      </c>
      <c r="D716" s="113" t="s">
        <v>780</v>
      </c>
      <c r="E716" s="113" t="s">
        <v>1193</v>
      </c>
      <c r="F716" s="113"/>
      <c r="G716" s="138" t="b">
        <v>0</v>
      </c>
      <c r="H716" s="138" t="s">
        <v>8518</v>
      </c>
    </row>
    <row r="717" spans="1:8" ht="18" hidden="1" customHeight="1" x14ac:dyDescent="0.25">
      <c r="A717" s="113" t="s">
        <v>1194</v>
      </c>
      <c r="B717" s="113" t="s">
        <v>1195</v>
      </c>
      <c r="C717" s="113" t="s">
        <v>1196</v>
      </c>
      <c r="D717" s="113" t="s">
        <v>780</v>
      </c>
      <c r="E717" s="113" t="s">
        <v>1197</v>
      </c>
      <c r="F717" s="113"/>
      <c r="G717" s="138" t="b">
        <v>0</v>
      </c>
      <c r="H717" s="138" t="s">
        <v>8518</v>
      </c>
    </row>
    <row r="718" spans="1:8" ht="18" hidden="1" customHeight="1" x14ac:dyDescent="0.25">
      <c r="A718" s="113" t="s">
        <v>1198</v>
      </c>
      <c r="B718" s="113" t="s">
        <v>1199</v>
      </c>
      <c r="C718" s="113" t="s">
        <v>1200</v>
      </c>
      <c r="D718" s="113" t="s">
        <v>780</v>
      </c>
      <c r="E718" s="113" t="s">
        <v>1201</v>
      </c>
      <c r="F718" s="113"/>
      <c r="G718" s="138" t="b">
        <v>0</v>
      </c>
      <c r="H718" s="138" t="s">
        <v>8518</v>
      </c>
    </row>
    <row r="719" spans="1:8" ht="18" hidden="1" customHeight="1" x14ac:dyDescent="0.25">
      <c r="A719" s="113" t="s">
        <v>1202</v>
      </c>
      <c r="B719" s="113" t="s">
        <v>1203</v>
      </c>
      <c r="C719" s="113" t="s">
        <v>1204</v>
      </c>
      <c r="D719" s="113" t="s">
        <v>780</v>
      </c>
      <c r="E719" s="113" t="s">
        <v>1205</v>
      </c>
      <c r="F719" s="113"/>
      <c r="G719" s="138" t="b">
        <v>0</v>
      </c>
      <c r="H719" s="138" t="s">
        <v>8518</v>
      </c>
    </row>
    <row r="720" spans="1:8" ht="18" hidden="1" customHeight="1" x14ac:dyDescent="0.25">
      <c r="A720" s="113" t="s">
        <v>1206</v>
      </c>
      <c r="B720" s="113" t="s">
        <v>1207</v>
      </c>
      <c r="C720" s="113" t="s">
        <v>1208</v>
      </c>
      <c r="D720" s="113" t="s">
        <v>780</v>
      </c>
      <c r="E720" s="113" t="s">
        <v>1209</v>
      </c>
      <c r="F720" s="113"/>
      <c r="G720" s="138" t="b">
        <v>0</v>
      </c>
      <c r="H720" s="138" t="s">
        <v>8518</v>
      </c>
    </row>
    <row r="721" spans="1:8" ht="18" hidden="1" customHeight="1" x14ac:dyDescent="0.25">
      <c r="A721" s="113" t="s">
        <v>1210</v>
      </c>
      <c r="B721" s="113" t="s">
        <v>1211</v>
      </c>
      <c r="C721" s="113" t="s">
        <v>1212</v>
      </c>
      <c r="D721" s="113" t="s">
        <v>780</v>
      </c>
      <c r="E721" s="113" t="s">
        <v>1213</v>
      </c>
      <c r="F721" s="113"/>
      <c r="G721" s="138" t="b">
        <v>0</v>
      </c>
      <c r="H721" s="138" t="s">
        <v>8518</v>
      </c>
    </row>
    <row r="722" spans="1:8" ht="18" hidden="1" customHeight="1" x14ac:dyDescent="0.25">
      <c r="A722" s="113" t="s">
        <v>1214</v>
      </c>
      <c r="B722" s="113" t="s">
        <v>1215</v>
      </c>
      <c r="C722" s="113" t="s">
        <v>1216</v>
      </c>
      <c r="D722" s="113" t="s">
        <v>780</v>
      </c>
      <c r="E722" s="113" t="s">
        <v>1217</v>
      </c>
      <c r="F722" s="113"/>
      <c r="G722" s="138" t="b">
        <v>0</v>
      </c>
      <c r="H722" s="138" t="s">
        <v>8518</v>
      </c>
    </row>
    <row r="723" spans="1:8" ht="18" hidden="1" customHeight="1" x14ac:dyDescent="0.25">
      <c r="A723" s="113" t="s">
        <v>1218</v>
      </c>
      <c r="B723" s="113" t="s">
        <v>1219</v>
      </c>
      <c r="C723" s="113" t="s">
        <v>1220</v>
      </c>
      <c r="D723" s="113" t="s">
        <v>780</v>
      </c>
      <c r="E723" s="113" t="s">
        <v>1221</v>
      </c>
      <c r="F723" s="113"/>
      <c r="G723" s="138" t="b">
        <v>0</v>
      </c>
      <c r="H723" s="138" t="s">
        <v>8518</v>
      </c>
    </row>
    <row r="724" spans="1:8" ht="18" hidden="1" customHeight="1" x14ac:dyDescent="0.25">
      <c r="A724" s="113" t="s">
        <v>1222</v>
      </c>
      <c r="B724" s="113" t="s">
        <v>1223</v>
      </c>
      <c r="C724" s="113" t="s">
        <v>1224</v>
      </c>
      <c r="D724" s="113" t="s">
        <v>780</v>
      </c>
      <c r="E724" s="113" t="s">
        <v>1225</v>
      </c>
      <c r="F724" s="113"/>
      <c r="G724" s="138" t="b">
        <v>0</v>
      </c>
      <c r="H724" s="138" t="s">
        <v>8518</v>
      </c>
    </row>
    <row r="725" spans="1:8" ht="18" hidden="1" customHeight="1" x14ac:dyDescent="0.25">
      <c r="A725" s="113" t="s">
        <v>1226</v>
      </c>
      <c r="B725" s="113" t="s">
        <v>1227</v>
      </c>
      <c r="C725" s="113" t="s">
        <v>1228</v>
      </c>
      <c r="D725" s="113" t="s">
        <v>771</v>
      </c>
      <c r="E725" s="113" t="s">
        <v>533</v>
      </c>
      <c r="F725" s="113"/>
      <c r="G725" s="138" t="b">
        <v>0</v>
      </c>
      <c r="H725" s="138" t="s">
        <v>8518</v>
      </c>
    </row>
    <row r="726" spans="1:8" ht="18" hidden="1" customHeight="1" x14ac:dyDescent="0.25">
      <c r="A726" s="113" t="s">
        <v>1229</v>
      </c>
      <c r="B726" s="113" t="s">
        <v>1230</v>
      </c>
      <c r="C726" s="113" t="s">
        <v>1231</v>
      </c>
      <c r="D726" s="113" t="s">
        <v>771</v>
      </c>
      <c r="E726" s="113" t="s">
        <v>533</v>
      </c>
      <c r="F726" s="113"/>
      <c r="G726" s="138" t="b">
        <v>0</v>
      </c>
      <c r="H726" s="138" t="s">
        <v>8518</v>
      </c>
    </row>
    <row r="727" spans="1:8" ht="18" hidden="1" customHeight="1" x14ac:dyDescent="0.25">
      <c r="A727" s="113" t="s">
        <v>1232</v>
      </c>
      <c r="B727" s="113" t="s">
        <v>1233</v>
      </c>
      <c r="C727" s="113" t="s">
        <v>1234</v>
      </c>
      <c r="D727" s="113" t="s">
        <v>771</v>
      </c>
      <c r="E727" s="113" t="s">
        <v>533</v>
      </c>
      <c r="F727" s="113"/>
      <c r="G727" s="138" t="b">
        <v>0</v>
      </c>
      <c r="H727" s="138" t="s">
        <v>8518</v>
      </c>
    </row>
    <row r="728" spans="1:8" ht="18" hidden="1" customHeight="1" x14ac:dyDescent="0.25">
      <c r="A728" s="113" t="s">
        <v>1235</v>
      </c>
      <c r="B728" s="113" t="s">
        <v>1236</v>
      </c>
      <c r="C728" s="113" t="s">
        <v>1237</v>
      </c>
      <c r="D728" s="113" t="s">
        <v>771</v>
      </c>
      <c r="E728" s="113" t="s">
        <v>533</v>
      </c>
      <c r="F728" s="113"/>
      <c r="G728" s="138" t="b">
        <v>0</v>
      </c>
      <c r="H728" s="138" t="s">
        <v>8518</v>
      </c>
    </row>
    <row r="729" spans="1:8" ht="18" hidden="1" customHeight="1" x14ac:dyDescent="0.25">
      <c r="A729" s="113" t="s">
        <v>1238</v>
      </c>
      <c r="B729" s="113" t="s">
        <v>1239</v>
      </c>
      <c r="C729" s="113" t="s">
        <v>1240</v>
      </c>
      <c r="D729" s="113" t="s">
        <v>771</v>
      </c>
      <c r="E729" s="113" t="s">
        <v>533</v>
      </c>
      <c r="F729" s="113"/>
      <c r="G729" s="138" t="b">
        <v>0</v>
      </c>
      <c r="H729" s="138" t="s">
        <v>8518</v>
      </c>
    </row>
    <row r="730" spans="1:8" ht="18" hidden="1" customHeight="1" x14ac:dyDescent="0.25">
      <c r="A730" s="113" t="s">
        <v>1241</v>
      </c>
      <c r="B730" s="113" t="s">
        <v>1242</v>
      </c>
      <c r="C730" s="113" t="s">
        <v>1243</v>
      </c>
      <c r="D730" s="113" t="s">
        <v>771</v>
      </c>
      <c r="E730" s="113" t="s">
        <v>533</v>
      </c>
      <c r="F730" s="113"/>
      <c r="G730" s="138" t="b">
        <v>0</v>
      </c>
      <c r="H730" s="138" t="s">
        <v>8518</v>
      </c>
    </row>
    <row r="731" spans="1:8" ht="18" hidden="1" customHeight="1" x14ac:dyDescent="0.25">
      <c r="A731" s="113" t="s">
        <v>1244</v>
      </c>
      <c r="B731" s="113" t="s">
        <v>1245</v>
      </c>
      <c r="C731" s="113" t="s">
        <v>1246</v>
      </c>
      <c r="D731" s="113" t="s">
        <v>771</v>
      </c>
      <c r="E731" s="113" t="s">
        <v>533</v>
      </c>
      <c r="F731" s="113"/>
      <c r="G731" s="138" t="b">
        <v>0</v>
      </c>
      <c r="H731" s="138" t="s">
        <v>8518</v>
      </c>
    </row>
    <row r="732" spans="1:8" ht="18" hidden="1" customHeight="1" x14ac:dyDescent="0.25">
      <c r="A732" s="113" t="s">
        <v>1247</v>
      </c>
      <c r="B732" s="113" t="s">
        <v>1248</v>
      </c>
      <c r="C732" s="113" t="s">
        <v>1249</v>
      </c>
      <c r="D732" s="113" t="s">
        <v>771</v>
      </c>
      <c r="E732" s="113" t="s">
        <v>533</v>
      </c>
      <c r="F732" s="113"/>
      <c r="G732" s="138" t="b">
        <v>0</v>
      </c>
      <c r="H732" s="138" t="s">
        <v>8518</v>
      </c>
    </row>
    <row r="733" spans="1:8" ht="18" hidden="1" customHeight="1" x14ac:dyDescent="0.25">
      <c r="A733" s="113" t="s">
        <v>1250</v>
      </c>
      <c r="B733" s="113" t="s">
        <v>1251</v>
      </c>
      <c r="C733" s="113" t="s">
        <v>1252</v>
      </c>
      <c r="D733" s="113" t="s">
        <v>771</v>
      </c>
      <c r="E733" s="113" t="s">
        <v>533</v>
      </c>
      <c r="F733" s="113"/>
      <c r="G733" s="138" t="b">
        <v>0</v>
      </c>
      <c r="H733" s="138" t="s">
        <v>8518</v>
      </c>
    </row>
    <row r="734" spans="1:8" ht="18" hidden="1" customHeight="1" x14ac:dyDescent="0.25">
      <c r="A734" s="113" t="s">
        <v>1253</v>
      </c>
      <c r="B734" s="113" t="s">
        <v>1254</v>
      </c>
      <c r="C734" s="113" t="s">
        <v>1255</v>
      </c>
      <c r="D734" s="113" t="s">
        <v>780</v>
      </c>
      <c r="E734" s="113" t="s">
        <v>1256</v>
      </c>
      <c r="F734" s="113"/>
      <c r="G734" s="138" t="b">
        <v>0</v>
      </c>
      <c r="H734" s="138" t="s">
        <v>8518</v>
      </c>
    </row>
    <row r="735" spans="1:8" ht="18" hidden="1" customHeight="1" x14ac:dyDescent="0.25">
      <c r="A735" s="113" t="s">
        <v>1257</v>
      </c>
      <c r="B735" s="113" t="s">
        <v>1258</v>
      </c>
      <c r="C735" s="113" t="s">
        <v>1259</v>
      </c>
      <c r="D735" s="113" t="s">
        <v>771</v>
      </c>
      <c r="E735" s="113" t="s">
        <v>533</v>
      </c>
      <c r="F735" s="113"/>
      <c r="G735" s="138" t="b">
        <v>0</v>
      </c>
      <c r="H735" s="138" t="s">
        <v>8518</v>
      </c>
    </row>
    <row r="736" spans="1:8" ht="18" hidden="1" customHeight="1" x14ac:dyDescent="0.25">
      <c r="A736" s="113" t="s">
        <v>1260</v>
      </c>
      <c r="B736" s="113" t="s">
        <v>1261</v>
      </c>
      <c r="C736" s="113" t="s">
        <v>1262</v>
      </c>
      <c r="D736" s="113" t="s">
        <v>780</v>
      </c>
      <c r="E736" s="113" t="s">
        <v>1263</v>
      </c>
      <c r="F736" s="113"/>
      <c r="G736" s="138" t="b">
        <v>0</v>
      </c>
      <c r="H736" s="138" t="s">
        <v>8518</v>
      </c>
    </row>
    <row r="737" spans="1:8" ht="18" hidden="1" customHeight="1" x14ac:dyDescent="0.25">
      <c r="A737" s="113" t="s">
        <v>1264</v>
      </c>
      <c r="B737" s="113" t="s">
        <v>1265</v>
      </c>
      <c r="C737" s="113" t="s">
        <v>1266</v>
      </c>
      <c r="D737" s="113" t="s">
        <v>780</v>
      </c>
      <c r="E737" s="113" t="s">
        <v>1267</v>
      </c>
      <c r="F737" s="113"/>
      <c r="G737" s="138" t="b">
        <v>0</v>
      </c>
      <c r="H737" s="138" t="s">
        <v>8518</v>
      </c>
    </row>
    <row r="738" spans="1:8" ht="18" hidden="1" customHeight="1" x14ac:dyDescent="0.25">
      <c r="A738" s="113" t="s">
        <v>1268</v>
      </c>
      <c r="B738" s="113" t="s">
        <v>1269</v>
      </c>
      <c r="C738" s="113" t="s">
        <v>1270</v>
      </c>
      <c r="D738" s="113" t="s">
        <v>780</v>
      </c>
      <c r="E738" s="113" t="s">
        <v>1271</v>
      </c>
      <c r="F738" s="113"/>
      <c r="G738" s="138" t="b">
        <v>0</v>
      </c>
      <c r="H738" s="138" t="s">
        <v>8518</v>
      </c>
    </row>
    <row r="739" spans="1:8" ht="18" hidden="1" customHeight="1" x14ac:dyDescent="0.25">
      <c r="A739" s="113" t="s">
        <v>1272</v>
      </c>
      <c r="B739" s="113" t="s">
        <v>1273</v>
      </c>
      <c r="C739" s="113" t="s">
        <v>1274</v>
      </c>
      <c r="D739" s="113" t="s">
        <v>780</v>
      </c>
      <c r="E739" s="113" t="s">
        <v>1275</v>
      </c>
      <c r="F739" s="113"/>
      <c r="G739" s="138" t="b">
        <v>0</v>
      </c>
      <c r="H739" s="138" t="s">
        <v>8518</v>
      </c>
    </row>
    <row r="740" spans="1:8" ht="18" hidden="1" customHeight="1" x14ac:dyDescent="0.25">
      <c r="A740" s="113" t="s">
        <v>1276</v>
      </c>
      <c r="B740" s="113" t="s">
        <v>1277</v>
      </c>
      <c r="C740" s="113" t="s">
        <v>1278</v>
      </c>
      <c r="D740" s="113" t="s">
        <v>780</v>
      </c>
      <c r="E740" s="113" t="s">
        <v>1279</v>
      </c>
      <c r="F740" s="113"/>
      <c r="G740" s="138" t="b">
        <v>0</v>
      </c>
      <c r="H740" s="138" t="s">
        <v>8518</v>
      </c>
    </row>
    <row r="741" spans="1:8" ht="18" hidden="1" customHeight="1" x14ac:dyDescent="0.25">
      <c r="A741" s="113" t="s">
        <v>1280</v>
      </c>
      <c r="B741" s="113" t="s">
        <v>1281</v>
      </c>
      <c r="C741" s="113" t="s">
        <v>1282</v>
      </c>
      <c r="D741" s="113" t="s">
        <v>780</v>
      </c>
      <c r="E741" s="113" t="s">
        <v>1283</v>
      </c>
      <c r="F741" s="113"/>
      <c r="G741" s="138" t="b">
        <v>0</v>
      </c>
      <c r="H741" s="138" t="s">
        <v>8518</v>
      </c>
    </row>
    <row r="742" spans="1:8" ht="18" hidden="1" customHeight="1" x14ac:dyDescent="0.25">
      <c r="A742" s="113" t="s">
        <v>1284</v>
      </c>
      <c r="B742" s="113" t="s">
        <v>1285</v>
      </c>
      <c r="C742" s="113" t="s">
        <v>1286</v>
      </c>
      <c r="D742" s="113" t="s">
        <v>780</v>
      </c>
      <c r="E742" s="113" t="s">
        <v>1287</v>
      </c>
      <c r="F742" s="113"/>
      <c r="G742" s="138" t="b">
        <v>0</v>
      </c>
      <c r="H742" s="138" t="s">
        <v>8518</v>
      </c>
    </row>
    <row r="743" spans="1:8" ht="18" hidden="1" customHeight="1" x14ac:dyDescent="0.25">
      <c r="A743" s="113" t="s">
        <v>1288</v>
      </c>
      <c r="B743" s="113" t="s">
        <v>10178</v>
      </c>
      <c r="C743" s="113" t="s">
        <v>10179</v>
      </c>
      <c r="D743" s="113" t="s">
        <v>780</v>
      </c>
      <c r="E743" s="113" t="s">
        <v>1289</v>
      </c>
      <c r="F743" s="113"/>
      <c r="G743" s="138" t="b">
        <v>0</v>
      </c>
      <c r="H743" s="138" t="s">
        <v>8518</v>
      </c>
    </row>
    <row r="744" spans="1:8" ht="18" hidden="1" customHeight="1" x14ac:dyDescent="0.25">
      <c r="A744" s="113" t="s">
        <v>1290</v>
      </c>
      <c r="B744" s="113" t="s">
        <v>1291</v>
      </c>
      <c r="C744" s="113" t="s">
        <v>1292</v>
      </c>
      <c r="D744" s="113" t="s">
        <v>780</v>
      </c>
      <c r="E744" s="113" t="s">
        <v>1293</v>
      </c>
      <c r="F744" s="113"/>
      <c r="G744" s="138" t="b">
        <v>0</v>
      </c>
      <c r="H744" s="138" t="s">
        <v>8518</v>
      </c>
    </row>
    <row r="745" spans="1:8" ht="18" hidden="1" customHeight="1" x14ac:dyDescent="0.25">
      <c r="A745" s="113" t="s">
        <v>1294</v>
      </c>
      <c r="B745" s="113" t="s">
        <v>1295</v>
      </c>
      <c r="C745" s="113" t="s">
        <v>1296</v>
      </c>
      <c r="D745" s="113" t="s">
        <v>780</v>
      </c>
      <c r="E745" s="113" t="s">
        <v>1297</v>
      </c>
      <c r="F745" s="113"/>
      <c r="G745" s="138" t="b">
        <v>0</v>
      </c>
      <c r="H745" s="138" t="s">
        <v>8518</v>
      </c>
    </row>
    <row r="746" spans="1:8" ht="18" hidden="1" customHeight="1" x14ac:dyDescent="0.25">
      <c r="A746" s="113" t="s">
        <v>1298</v>
      </c>
      <c r="B746" s="113" t="s">
        <v>1299</v>
      </c>
      <c r="C746" s="113" t="s">
        <v>1300</v>
      </c>
      <c r="D746" s="113" t="s">
        <v>780</v>
      </c>
      <c r="E746" s="113" t="s">
        <v>1301</v>
      </c>
      <c r="F746" s="113"/>
      <c r="G746" s="138" t="b">
        <v>0</v>
      </c>
      <c r="H746" s="138" t="s">
        <v>8518</v>
      </c>
    </row>
    <row r="747" spans="1:8" ht="18" hidden="1" customHeight="1" x14ac:dyDescent="0.25">
      <c r="A747" s="113" t="s">
        <v>1302</v>
      </c>
      <c r="B747" s="113" t="s">
        <v>1303</v>
      </c>
      <c r="C747" s="113" t="s">
        <v>1304</v>
      </c>
      <c r="D747" s="113" t="s">
        <v>780</v>
      </c>
      <c r="E747" s="113" t="s">
        <v>1305</v>
      </c>
      <c r="F747" s="113"/>
      <c r="G747" s="138" t="b">
        <v>0</v>
      </c>
      <c r="H747" s="138" t="s">
        <v>8518</v>
      </c>
    </row>
    <row r="748" spans="1:8" ht="18" hidden="1" customHeight="1" x14ac:dyDescent="0.25">
      <c r="A748" s="113" t="s">
        <v>1306</v>
      </c>
      <c r="B748" s="113" t="s">
        <v>1307</v>
      </c>
      <c r="C748" s="113" t="s">
        <v>1308</v>
      </c>
      <c r="D748" s="113" t="s">
        <v>780</v>
      </c>
      <c r="E748" s="113" t="s">
        <v>1309</v>
      </c>
      <c r="F748" s="113"/>
      <c r="G748" s="138" t="b">
        <v>0</v>
      </c>
      <c r="H748" s="138" t="s">
        <v>8518</v>
      </c>
    </row>
    <row r="749" spans="1:8" ht="18" hidden="1" customHeight="1" x14ac:dyDescent="0.25">
      <c r="A749" s="113" t="s">
        <v>1310</v>
      </c>
      <c r="B749" s="113" t="s">
        <v>1311</v>
      </c>
      <c r="C749" s="113" t="s">
        <v>1312</v>
      </c>
      <c r="D749" s="113" t="s">
        <v>780</v>
      </c>
      <c r="E749" s="113" t="s">
        <v>1313</v>
      </c>
      <c r="F749" s="113"/>
      <c r="G749" s="138" t="b">
        <v>0</v>
      </c>
      <c r="H749" s="138" t="s">
        <v>8518</v>
      </c>
    </row>
    <row r="750" spans="1:8" ht="18" hidden="1" customHeight="1" x14ac:dyDescent="0.25">
      <c r="A750" s="113" t="s">
        <v>1314</v>
      </c>
      <c r="B750" s="113" t="s">
        <v>1315</v>
      </c>
      <c r="C750" s="113" t="s">
        <v>1316</v>
      </c>
      <c r="D750" s="113" t="s">
        <v>780</v>
      </c>
      <c r="E750" s="113" t="s">
        <v>1317</v>
      </c>
      <c r="F750" s="113"/>
      <c r="G750" s="138" t="b">
        <v>0</v>
      </c>
      <c r="H750" s="138" t="s">
        <v>8518</v>
      </c>
    </row>
    <row r="751" spans="1:8" ht="18" hidden="1" customHeight="1" x14ac:dyDescent="0.25">
      <c r="A751" s="113" t="s">
        <v>1318</v>
      </c>
      <c r="B751" s="113" t="s">
        <v>1319</v>
      </c>
      <c r="C751" s="113" t="s">
        <v>1320</v>
      </c>
      <c r="D751" s="113" t="s">
        <v>780</v>
      </c>
      <c r="E751" s="113" t="s">
        <v>1321</v>
      </c>
      <c r="F751" s="113"/>
      <c r="G751" s="138" t="b">
        <v>0</v>
      </c>
      <c r="H751" s="138" t="s">
        <v>8518</v>
      </c>
    </row>
    <row r="752" spans="1:8" ht="18" hidden="1" customHeight="1" x14ac:dyDescent="0.25">
      <c r="A752" s="113" t="s">
        <v>1322</v>
      </c>
      <c r="B752" s="113" t="s">
        <v>1323</v>
      </c>
      <c r="C752" s="113" t="s">
        <v>1324</v>
      </c>
      <c r="D752" s="113" t="s">
        <v>780</v>
      </c>
      <c r="E752" s="113" t="s">
        <v>1325</v>
      </c>
      <c r="F752" s="113"/>
      <c r="G752" s="138" t="b">
        <v>0</v>
      </c>
      <c r="H752" s="138" t="s">
        <v>8518</v>
      </c>
    </row>
    <row r="753" spans="1:8" ht="18" hidden="1" customHeight="1" x14ac:dyDescent="0.25">
      <c r="A753" s="113" t="s">
        <v>1326</v>
      </c>
      <c r="B753" s="113" t="s">
        <v>1327</v>
      </c>
      <c r="C753" s="113" t="s">
        <v>1328</v>
      </c>
      <c r="D753" s="113" t="s">
        <v>780</v>
      </c>
      <c r="E753" s="113" t="s">
        <v>1329</v>
      </c>
      <c r="F753" s="113"/>
      <c r="G753" s="138" t="b">
        <v>0</v>
      </c>
      <c r="H753" s="138" t="s">
        <v>8518</v>
      </c>
    </row>
    <row r="754" spans="1:8" ht="18" hidden="1" customHeight="1" x14ac:dyDescent="0.25">
      <c r="A754" s="113" t="s">
        <v>1330</v>
      </c>
      <c r="B754" s="113" t="s">
        <v>1331</v>
      </c>
      <c r="C754" s="113" t="s">
        <v>1332</v>
      </c>
      <c r="D754" s="113" t="s">
        <v>771</v>
      </c>
      <c r="E754" s="113" t="s">
        <v>533</v>
      </c>
      <c r="F754" s="113"/>
      <c r="G754" s="138" t="b">
        <v>0</v>
      </c>
      <c r="H754" s="138" t="s">
        <v>8518</v>
      </c>
    </row>
    <row r="755" spans="1:8" ht="18" hidden="1" customHeight="1" x14ac:dyDescent="0.25">
      <c r="A755" s="113" t="s">
        <v>1333</v>
      </c>
      <c r="B755" s="113" t="s">
        <v>1334</v>
      </c>
      <c r="C755" s="113" t="s">
        <v>1335</v>
      </c>
      <c r="D755" s="113" t="s">
        <v>780</v>
      </c>
      <c r="E755" s="113" t="s">
        <v>1336</v>
      </c>
      <c r="F755" s="113"/>
      <c r="G755" s="138" t="b">
        <v>0</v>
      </c>
      <c r="H755" s="138" t="s">
        <v>8518</v>
      </c>
    </row>
    <row r="756" spans="1:8" ht="18" hidden="1" customHeight="1" x14ac:dyDescent="0.25">
      <c r="A756" s="113" t="s">
        <v>1337</v>
      </c>
      <c r="B756" s="113" t="s">
        <v>1338</v>
      </c>
      <c r="C756" s="113" t="s">
        <v>1339</v>
      </c>
      <c r="D756" s="113" t="s">
        <v>771</v>
      </c>
      <c r="E756" s="113" t="s">
        <v>533</v>
      </c>
      <c r="F756" s="113"/>
      <c r="G756" s="138" t="b">
        <v>0</v>
      </c>
      <c r="H756" s="138" t="s">
        <v>8518</v>
      </c>
    </row>
    <row r="757" spans="1:8" ht="18" hidden="1" customHeight="1" x14ac:dyDescent="0.25">
      <c r="A757" s="113" t="s">
        <v>1340</v>
      </c>
      <c r="B757" s="113" t="s">
        <v>1341</v>
      </c>
      <c r="C757" s="113" t="s">
        <v>1342</v>
      </c>
      <c r="D757" s="113" t="s">
        <v>771</v>
      </c>
      <c r="E757" s="113" t="s">
        <v>533</v>
      </c>
      <c r="F757" s="113"/>
      <c r="G757" s="138" t="b">
        <v>0</v>
      </c>
      <c r="H757" s="138" t="s">
        <v>8518</v>
      </c>
    </row>
    <row r="758" spans="1:8" ht="18" hidden="1" customHeight="1" x14ac:dyDescent="0.25">
      <c r="A758" s="113" t="s">
        <v>1343</v>
      </c>
      <c r="B758" s="113" t="s">
        <v>1344</v>
      </c>
      <c r="C758" s="113" t="s">
        <v>1345</v>
      </c>
      <c r="D758" s="113" t="s">
        <v>771</v>
      </c>
      <c r="E758" s="113" t="s">
        <v>533</v>
      </c>
      <c r="F758" s="113"/>
      <c r="G758" s="138" t="b">
        <v>0</v>
      </c>
      <c r="H758" s="138" t="s">
        <v>8518</v>
      </c>
    </row>
    <row r="759" spans="1:8" ht="18" hidden="1" customHeight="1" x14ac:dyDescent="0.25">
      <c r="A759" s="113" t="s">
        <v>1346</v>
      </c>
      <c r="B759" s="113" t="s">
        <v>1347</v>
      </c>
      <c r="C759" s="113" t="s">
        <v>1348</v>
      </c>
      <c r="D759" s="113" t="s">
        <v>771</v>
      </c>
      <c r="E759" s="113" t="s">
        <v>533</v>
      </c>
      <c r="F759" s="113"/>
      <c r="G759" s="138" t="b">
        <v>0</v>
      </c>
      <c r="H759" s="138" t="s">
        <v>8518</v>
      </c>
    </row>
    <row r="760" spans="1:8" ht="18" hidden="1" customHeight="1" x14ac:dyDescent="0.25">
      <c r="A760" s="113" t="s">
        <v>1349</v>
      </c>
      <c r="B760" s="113" t="s">
        <v>1350</v>
      </c>
      <c r="C760" s="113" t="s">
        <v>1351</v>
      </c>
      <c r="D760" s="113" t="s">
        <v>780</v>
      </c>
      <c r="E760" s="113" t="s">
        <v>1352</v>
      </c>
      <c r="F760" s="113"/>
      <c r="G760" s="138" t="b">
        <v>0</v>
      </c>
      <c r="H760" s="138" t="s">
        <v>8518</v>
      </c>
    </row>
    <row r="761" spans="1:8" ht="18" hidden="1" customHeight="1" x14ac:dyDescent="0.25">
      <c r="A761" s="113" t="s">
        <v>1353</v>
      </c>
      <c r="B761" s="113" t="s">
        <v>1354</v>
      </c>
      <c r="C761" s="113" t="s">
        <v>1355</v>
      </c>
      <c r="D761" s="113" t="s">
        <v>771</v>
      </c>
      <c r="E761" s="113" t="s">
        <v>533</v>
      </c>
      <c r="F761" s="113"/>
      <c r="G761" s="138" t="b">
        <v>0</v>
      </c>
      <c r="H761" s="138" t="s">
        <v>8518</v>
      </c>
    </row>
    <row r="762" spans="1:8" ht="18" hidden="1" customHeight="1" x14ac:dyDescent="0.25">
      <c r="A762" s="113" t="s">
        <v>1356</v>
      </c>
      <c r="B762" s="113" t="s">
        <v>1357</v>
      </c>
      <c r="C762" s="113" t="s">
        <v>1358</v>
      </c>
      <c r="D762" s="113" t="s">
        <v>771</v>
      </c>
      <c r="E762" s="113" t="s">
        <v>533</v>
      </c>
      <c r="F762" s="113"/>
      <c r="G762" s="138" t="b">
        <v>0</v>
      </c>
      <c r="H762" s="138" t="s">
        <v>8518</v>
      </c>
    </row>
    <row r="763" spans="1:8" ht="18" hidden="1" customHeight="1" x14ac:dyDescent="0.25">
      <c r="A763" s="113" t="s">
        <v>1359</v>
      </c>
      <c r="B763" s="113" t="s">
        <v>1360</v>
      </c>
      <c r="C763" s="113" t="s">
        <v>1361</v>
      </c>
      <c r="D763" s="113" t="s">
        <v>771</v>
      </c>
      <c r="E763" s="113" t="s">
        <v>533</v>
      </c>
      <c r="F763" s="113"/>
      <c r="G763" s="138" t="b">
        <v>0</v>
      </c>
      <c r="H763" s="138" t="s">
        <v>8518</v>
      </c>
    </row>
    <row r="764" spans="1:8" ht="18" hidden="1" customHeight="1" x14ac:dyDescent="0.25">
      <c r="A764" s="113" t="s">
        <v>1362</v>
      </c>
      <c r="B764" s="113" t="s">
        <v>1363</v>
      </c>
      <c r="C764" s="113" t="s">
        <v>1364</v>
      </c>
      <c r="D764" s="113" t="s">
        <v>771</v>
      </c>
      <c r="E764" s="113" t="s">
        <v>533</v>
      </c>
      <c r="F764" s="113"/>
      <c r="G764" s="138" t="b">
        <v>0</v>
      </c>
      <c r="H764" s="138" t="s">
        <v>8518</v>
      </c>
    </row>
    <row r="765" spans="1:8" ht="18" hidden="1" customHeight="1" x14ac:dyDescent="0.25">
      <c r="A765" s="113" t="s">
        <v>1365</v>
      </c>
      <c r="B765" s="113" t="s">
        <v>1366</v>
      </c>
      <c r="C765" s="113" t="s">
        <v>1367</v>
      </c>
      <c r="D765" s="113" t="s">
        <v>771</v>
      </c>
      <c r="E765" s="113" t="s">
        <v>533</v>
      </c>
      <c r="F765" s="113"/>
      <c r="G765" s="138" t="b">
        <v>0</v>
      </c>
      <c r="H765" s="138" t="s">
        <v>8518</v>
      </c>
    </row>
    <row r="766" spans="1:8" ht="18" hidden="1" customHeight="1" x14ac:dyDescent="0.25">
      <c r="A766" s="113" t="s">
        <v>1368</v>
      </c>
      <c r="B766" s="113" t="s">
        <v>1369</v>
      </c>
      <c r="C766" s="113" t="s">
        <v>1370</v>
      </c>
      <c r="D766" s="113" t="s">
        <v>771</v>
      </c>
      <c r="E766" s="113" t="s">
        <v>533</v>
      </c>
      <c r="F766" s="113"/>
      <c r="G766" s="138" t="b">
        <v>0</v>
      </c>
      <c r="H766" s="138" t="s">
        <v>8518</v>
      </c>
    </row>
    <row r="767" spans="1:8" ht="18" hidden="1" customHeight="1" x14ac:dyDescent="0.25">
      <c r="A767" s="113" t="s">
        <v>1371</v>
      </c>
      <c r="B767" s="113" t="s">
        <v>1372</v>
      </c>
      <c r="C767" s="113" t="s">
        <v>1373</v>
      </c>
      <c r="D767" s="113" t="s">
        <v>771</v>
      </c>
      <c r="E767" s="113" t="s">
        <v>533</v>
      </c>
      <c r="F767" s="113"/>
      <c r="G767" s="138" t="b">
        <v>0</v>
      </c>
      <c r="H767" s="138" t="s">
        <v>8518</v>
      </c>
    </row>
    <row r="768" spans="1:8" ht="18" hidden="1" customHeight="1" x14ac:dyDescent="0.25">
      <c r="A768" s="113" t="s">
        <v>1374</v>
      </c>
      <c r="B768" s="113" t="s">
        <v>1375</v>
      </c>
      <c r="C768" s="113" t="s">
        <v>1376</v>
      </c>
      <c r="D768" s="113" t="s">
        <v>771</v>
      </c>
      <c r="E768" s="113" t="s">
        <v>533</v>
      </c>
      <c r="F768" s="113"/>
      <c r="G768" s="138" t="b">
        <v>0</v>
      </c>
      <c r="H768" s="138" t="s">
        <v>8518</v>
      </c>
    </row>
    <row r="769" spans="1:8" ht="18" hidden="1" customHeight="1" x14ac:dyDescent="0.25">
      <c r="A769" s="113" t="s">
        <v>1377</v>
      </c>
      <c r="B769" s="113" t="s">
        <v>1378</v>
      </c>
      <c r="C769" s="113" t="s">
        <v>1379</v>
      </c>
      <c r="D769" s="113" t="s">
        <v>771</v>
      </c>
      <c r="E769" s="113" t="s">
        <v>533</v>
      </c>
      <c r="F769" s="113"/>
      <c r="G769" s="138" t="b">
        <v>0</v>
      </c>
      <c r="H769" s="138" t="s">
        <v>8518</v>
      </c>
    </row>
    <row r="770" spans="1:8" ht="18" hidden="1" customHeight="1" x14ac:dyDescent="0.25">
      <c r="A770" s="113" t="s">
        <v>1380</v>
      </c>
      <c r="B770" s="113" t="s">
        <v>1381</v>
      </c>
      <c r="C770" s="113" t="s">
        <v>1382</v>
      </c>
      <c r="D770" s="113" t="s">
        <v>780</v>
      </c>
      <c r="E770" s="113" t="s">
        <v>1383</v>
      </c>
      <c r="F770" s="113"/>
      <c r="G770" s="138" t="b">
        <v>0</v>
      </c>
      <c r="H770" s="138" t="s">
        <v>8518</v>
      </c>
    </row>
    <row r="771" spans="1:8" ht="18" hidden="1" customHeight="1" x14ac:dyDescent="0.25">
      <c r="A771" s="113" t="s">
        <v>1384</v>
      </c>
      <c r="B771" s="113" t="s">
        <v>1385</v>
      </c>
      <c r="C771" s="113" t="s">
        <v>1386</v>
      </c>
      <c r="D771" s="113" t="s">
        <v>771</v>
      </c>
      <c r="E771" s="113" t="s">
        <v>533</v>
      </c>
      <c r="F771" s="113"/>
      <c r="G771" s="138" t="b">
        <v>0</v>
      </c>
      <c r="H771" s="138" t="s">
        <v>8518</v>
      </c>
    </row>
    <row r="772" spans="1:8" ht="18" hidden="1" customHeight="1" x14ac:dyDescent="0.25">
      <c r="A772" s="113" t="s">
        <v>1387</v>
      </c>
      <c r="B772" s="113" t="s">
        <v>1388</v>
      </c>
      <c r="C772" s="113" t="s">
        <v>1389</v>
      </c>
      <c r="D772" s="113" t="s">
        <v>771</v>
      </c>
      <c r="E772" s="113" t="s">
        <v>533</v>
      </c>
      <c r="F772" s="113"/>
      <c r="G772" s="138" t="b">
        <v>0</v>
      </c>
      <c r="H772" s="138" t="s">
        <v>8518</v>
      </c>
    </row>
    <row r="773" spans="1:8" ht="18" hidden="1" customHeight="1" x14ac:dyDescent="0.25">
      <c r="A773" s="113" t="s">
        <v>1390</v>
      </c>
      <c r="B773" s="113" t="s">
        <v>1391</v>
      </c>
      <c r="C773" s="113" t="s">
        <v>1392</v>
      </c>
      <c r="D773" s="113" t="s">
        <v>771</v>
      </c>
      <c r="E773" s="113" t="s">
        <v>533</v>
      </c>
      <c r="F773" s="113"/>
      <c r="G773" s="138" t="b">
        <v>0</v>
      </c>
      <c r="H773" s="138" t="s">
        <v>8518</v>
      </c>
    </row>
    <row r="774" spans="1:8" ht="18" hidden="1" customHeight="1" x14ac:dyDescent="0.25">
      <c r="A774" s="113" t="s">
        <v>1393</v>
      </c>
      <c r="B774" s="113" t="s">
        <v>1394</v>
      </c>
      <c r="C774" s="113" t="s">
        <v>1395</v>
      </c>
      <c r="D774" s="113" t="s">
        <v>771</v>
      </c>
      <c r="E774" s="113" t="s">
        <v>533</v>
      </c>
      <c r="F774" s="113"/>
      <c r="G774" s="138" t="b">
        <v>0</v>
      </c>
      <c r="H774" s="138" t="s">
        <v>8518</v>
      </c>
    </row>
    <row r="775" spans="1:8" ht="18" hidden="1" customHeight="1" x14ac:dyDescent="0.25">
      <c r="A775" s="113" t="s">
        <v>1396</v>
      </c>
      <c r="B775" s="113" t="s">
        <v>1397</v>
      </c>
      <c r="C775" s="113" t="s">
        <v>774</v>
      </c>
      <c r="D775" s="113" t="s">
        <v>771</v>
      </c>
      <c r="E775" s="113" t="s">
        <v>533</v>
      </c>
      <c r="F775" s="113"/>
      <c r="G775" s="138" t="b">
        <v>0</v>
      </c>
      <c r="H775" s="138" t="s">
        <v>8518</v>
      </c>
    </row>
    <row r="776" spans="1:8" ht="18" hidden="1" customHeight="1" x14ac:dyDescent="0.25">
      <c r="A776" s="113" t="s">
        <v>1398</v>
      </c>
      <c r="B776" s="113" t="s">
        <v>1399</v>
      </c>
      <c r="C776" s="113" t="s">
        <v>1400</v>
      </c>
      <c r="D776" s="113" t="s">
        <v>771</v>
      </c>
      <c r="E776" s="113" t="s">
        <v>533</v>
      </c>
      <c r="F776" s="113"/>
      <c r="G776" s="138" t="b">
        <v>0</v>
      </c>
      <c r="H776" s="138" t="s">
        <v>8518</v>
      </c>
    </row>
    <row r="777" spans="1:8" ht="18" hidden="1" customHeight="1" x14ac:dyDescent="0.25">
      <c r="A777" s="113" t="s">
        <v>1401</v>
      </c>
      <c r="B777" s="113" t="s">
        <v>1402</v>
      </c>
      <c r="C777" s="113" t="s">
        <v>1231</v>
      </c>
      <c r="D777" s="113" t="s">
        <v>771</v>
      </c>
      <c r="E777" s="113" t="s">
        <v>533</v>
      </c>
      <c r="F777" s="113"/>
      <c r="G777" s="138" t="b">
        <v>0</v>
      </c>
      <c r="H777" s="138" t="s">
        <v>8518</v>
      </c>
    </row>
    <row r="778" spans="1:8" ht="18" hidden="1" customHeight="1" x14ac:dyDescent="0.25">
      <c r="A778" s="113" t="s">
        <v>1403</v>
      </c>
      <c r="B778" s="113" t="s">
        <v>1404</v>
      </c>
      <c r="C778" s="113" t="s">
        <v>1405</v>
      </c>
      <c r="D778" s="113" t="s">
        <v>771</v>
      </c>
      <c r="E778" s="113" t="s">
        <v>533</v>
      </c>
      <c r="F778" s="113"/>
      <c r="G778" s="138" t="b">
        <v>0</v>
      </c>
      <c r="H778" s="138" t="s">
        <v>8518</v>
      </c>
    </row>
    <row r="779" spans="1:8" ht="18" hidden="1" customHeight="1" x14ac:dyDescent="0.25">
      <c r="A779" s="113" t="s">
        <v>1406</v>
      </c>
      <c r="B779" s="113" t="s">
        <v>1407</v>
      </c>
      <c r="C779" s="113" t="s">
        <v>856</v>
      </c>
      <c r="D779" s="113" t="s">
        <v>771</v>
      </c>
      <c r="E779" s="113" t="s">
        <v>533</v>
      </c>
      <c r="F779" s="113"/>
      <c r="G779" s="138" t="b">
        <v>0</v>
      </c>
      <c r="H779" s="138" t="s">
        <v>8518</v>
      </c>
    </row>
    <row r="780" spans="1:8" ht="18" hidden="1" customHeight="1" x14ac:dyDescent="0.25">
      <c r="A780" s="113" t="s">
        <v>1408</v>
      </c>
      <c r="B780" s="113" t="s">
        <v>1409</v>
      </c>
      <c r="C780" s="113" t="s">
        <v>1410</v>
      </c>
      <c r="D780" s="113" t="s">
        <v>771</v>
      </c>
      <c r="E780" s="113" t="s">
        <v>533</v>
      </c>
      <c r="F780" s="113"/>
      <c r="G780" s="138" t="b">
        <v>0</v>
      </c>
      <c r="H780" s="138" t="s">
        <v>8518</v>
      </c>
    </row>
    <row r="781" spans="1:8" ht="18" hidden="1" customHeight="1" x14ac:dyDescent="0.25">
      <c r="A781" s="113" t="s">
        <v>1411</v>
      </c>
      <c r="B781" s="113" t="s">
        <v>1412</v>
      </c>
      <c r="C781" s="113" t="s">
        <v>1413</v>
      </c>
      <c r="D781" s="113" t="s">
        <v>771</v>
      </c>
      <c r="E781" s="113" t="s">
        <v>533</v>
      </c>
      <c r="F781" s="113"/>
      <c r="G781" s="138" t="b">
        <v>0</v>
      </c>
      <c r="H781" s="138" t="s">
        <v>8518</v>
      </c>
    </row>
    <row r="782" spans="1:8" ht="18" hidden="1" customHeight="1" x14ac:dyDescent="0.25">
      <c r="A782" s="113" t="s">
        <v>1414</v>
      </c>
      <c r="B782" s="113" t="s">
        <v>1415</v>
      </c>
      <c r="C782" s="113" t="s">
        <v>1416</v>
      </c>
      <c r="D782" s="113" t="s">
        <v>771</v>
      </c>
      <c r="E782" s="113" t="s">
        <v>533</v>
      </c>
      <c r="F782" s="113"/>
      <c r="G782" s="138" t="b">
        <v>0</v>
      </c>
      <c r="H782" s="138" t="s">
        <v>8518</v>
      </c>
    </row>
    <row r="783" spans="1:8" ht="18" hidden="1" customHeight="1" x14ac:dyDescent="0.25">
      <c r="A783" s="113" t="s">
        <v>1417</v>
      </c>
      <c r="B783" s="113" t="s">
        <v>1418</v>
      </c>
      <c r="C783" s="113" t="s">
        <v>1419</v>
      </c>
      <c r="D783" s="113" t="s">
        <v>771</v>
      </c>
      <c r="E783" s="113" t="s">
        <v>533</v>
      </c>
      <c r="F783" s="113"/>
      <c r="G783" s="138" t="b">
        <v>0</v>
      </c>
      <c r="H783" s="138" t="s">
        <v>8518</v>
      </c>
    </row>
    <row r="784" spans="1:8" ht="18" hidden="1" customHeight="1" x14ac:dyDescent="0.25">
      <c r="A784" s="113" t="s">
        <v>1420</v>
      </c>
      <c r="B784" s="113" t="s">
        <v>1421</v>
      </c>
      <c r="C784" s="113" t="s">
        <v>1422</v>
      </c>
      <c r="D784" s="113" t="s">
        <v>771</v>
      </c>
      <c r="E784" s="113" t="s">
        <v>533</v>
      </c>
      <c r="F784" s="113"/>
      <c r="G784" s="138" t="b">
        <v>0</v>
      </c>
      <c r="H784" s="138" t="s">
        <v>8518</v>
      </c>
    </row>
    <row r="785" spans="1:8" ht="18" hidden="1" customHeight="1" x14ac:dyDescent="0.25">
      <c r="A785" s="113" t="s">
        <v>1423</v>
      </c>
      <c r="B785" s="113" t="s">
        <v>1424</v>
      </c>
      <c r="C785" s="113" t="s">
        <v>1425</v>
      </c>
      <c r="D785" s="113" t="s">
        <v>771</v>
      </c>
      <c r="E785" s="113" t="s">
        <v>533</v>
      </c>
      <c r="F785" s="113"/>
      <c r="G785" s="138" t="b">
        <v>0</v>
      </c>
      <c r="H785" s="138" t="s">
        <v>8518</v>
      </c>
    </row>
    <row r="786" spans="1:8" ht="18" hidden="1" customHeight="1" x14ac:dyDescent="0.25">
      <c r="A786" s="113" t="s">
        <v>1426</v>
      </c>
      <c r="B786" s="113" t="s">
        <v>1427</v>
      </c>
      <c r="C786" s="113" t="s">
        <v>1428</v>
      </c>
      <c r="D786" s="113" t="s">
        <v>771</v>
      </c>
      <c r="E786" s="113" t="s">
        <v>533</v>
      </c>
      <c r="F786" s="113"/>
      <c r="G786" s="138" t="b">
        <v>0</v>
      </c>
      <c r="H786" s="138" t="s">
        <v>8518</v>
      </c>
    </row>
    <row r="787" spans="1:8" ht="18" hidden="1" customHeight="1" x14ac:dyDescent="0.25">
      <c r="A787" s="113" t="s">
        <v>1429</v>
      </c>
      <c r="B787" s="113" t="s">
        <v>1430</v>
      </c>
      <c r="C787" s="113" t="s">
        <v>1431</v>
      </c>
      <c r="D787" s="113" t="s">
        <v>771</v>
      </c>
      <c r="E787" s="113" t="s">
        <v>533</v>
      </c>
      <c r="F787" s="113"/>
      <c r="G787" s="138" t="b">
        <v>0</v>
      </c>
      <c r="H787" s="138" t="s">
        <v>8518</v>
      </c>
    </row>
    <row r="788" spans="1:8" ht="18" hidden="1" customHeight="1" x14ac:dyDescent="0.25">
      <c r="A788" s="113" t="s">
        <v>1432</v>
      </c>
      <c r="B788" s="113" t="s">
        <v>1433</v>
      </c>
      <c r="C788" s="113" t="s">
        <v>1434</v>
      </c>
      <c r="D788" s="113" t="s">
        <v>771</v>
      </c>
      <c r="E788" s="113" t="s">
        <v>533</v>
      </c>
      <c r="F788" s="113"/>
      <c r="G788" s="138" t="b">
        <v>0</v>
      </c>
      <c r="H788" s="138" t="s">
        <v>8518</v>
      </c>
    </row>
    <row r="789" spans="1:8" ht="18" hidden="1" customHeight="1" x14ac:dyDescent="0.25">
      <c r="A789" s="113" t="s">
        <v>1435</v>
      </c>
      <c r="B789" s="113" t="s">
        <v>1436</v>
      </c>
      <c r="C789" s="113" t="s">
        <v>1437</v>
      </c>
      <c r="D789" s="113" t="s">
        <v>771</v>
      </c>
      <c r="E789" s="113" t="s">
        <v>533</v>
      </c>
      <c r="F789" s="113"/>
      <c r="G789" s="138" t="b">
        <v>0</v>
      </c>
      <c r="H789" s="138" t="s">
        <v>8518</v>
      </c>
    </row>
    <row r="790" spans="1:8" ht="18" hidden="1" customHeight="1" x14ac:dyDescent="0.25">
      <c r="A790" s="113" t="s">
        <v>1438</v>
      </c>
      <c r="B790" s="113" t="s">
        <v>1439</v>
      </c>
      <c r="C790" s="113" t="s">
        <v>1440</v>
      </c>
      <c r="D790" s="113" t="s">
        <v>771</v>
      </c>
      <c r="E790" s="113" t="s">
        <v>533</v>
      </c>
      <c r="F790" s="113"/>
      <c r="G790" s="138" t="b">
        <v>0</v>
      </c>
      <c r="H790" s="138" t="s">
        <v>8518</v>
      </c>
    </row>
    <row r="791" spans="1:8" ht="18" hidden="1" customHeight="1" x14ac:dyDescent="0.25">
      <c r="A791" s="113" t="s">
        <v>1441</v>
      </c>
      <c r="B791" s="113" t="s">
        <v>1442</v>
      </c>
      <c r="C791" s="113" t="s">
        <v>1443</v>
      </c>
      <c r="D791" s="113" t="s">
        <v>771</v>
      </c>
      <c r="E791" s="113" t="s">
        <v>533</v>
      </c>
      <c r="F791" s="113"/>
      <c r="G791" s="138" t="b">
        <v>0</v>
      </c>
      <c r="H791" s="138" t="s">
        <v>8518</v>
      </c>
    </row>
    <row r="792" spans="1:8" ht="18" hidden="1" customHeight="1" x14ac:dyDescent="0.25">
      <c r="A792" s="113" t="s">
        <v>1444</v>
      </c>
      <c r="B792" s="113" t="s">
        <v>1445</v>
      </c>
      <c r="C792" s="113" t="s">
        <v>1446</v>
      </c>
      <c r="D792" s="113" t="s">
        <v>771</v>
      </c>
      <c r="E792" s="113" t="s">
        <v>533</v>
      </c>
      <c r="F792" s="113"/>
      <c r="G792" s="138" t="b">
        <v>0</v>
      </c>
      <c r="H792" s="138" t="s">
        <v>8518</v>
      </c>
    </row>
    <row r="793" spans="1:8" ht="18" hidden="1" customHeight="1" x14ac:dyDescent="0.25">
      <c r="A793" s="113" t="s">
        <v>1447</v>
      </c>
      <c r="B793" s="113" t="s">
        <v>1448</v>
      </c>
      <c r="C793" s="113" t="s">
        <v>1449</v>
      </c>
      <c r="D793" s="113" t="s">
        <v>771</v>
      </c>
      <c r="E793" s="113" t="s">
        <v>533</v>
      </c>
      <c r="F793" s="113"/>
      <c r="G793" s="138" t="b">
        <v>0</v>
      </c>
      <c r="H793" s="138" t="s">
        <v>8518</v>
      </c>
    </row>
    <row r="794" spans="1:8" ht="18" hidden="1" customHeight="1" x14ac:dyDescent="0.25">
      <c r="A794" s="113" t="s">
        <v>1450</v>
      </c>
      <c r="B794" s="113" t="s">
        <v>1451</v>
      </c>
      <c r="C794" s="113" t="s">
        <v>1452</v>
      </c>
      <c r="D794" s="113" t="s">
        <v>771</v>
      </c>
      <c r="E794" s="113" t="s">
        <v>533</v>
      </c>
      <c r="F794" s="113"/>
      <c r="G794" s="138" t="b">
        <v>0</v>
      </c>
      <c r="H794" s="138" t="s">
        <v>8518</v>
      </c>
    </row>
    <row r="795" spans="1:8" ht="18" hidden="1" customHeight="1" x14ac:dyDescent="0.25">
      <c r="A795" s="113" t="s">
        <v>1453</v>
      </c>
      <c r="B795" s="113" t="s">
        <v>1454</v>
      </c>
      <c r="C795" s="113" t="s">
        <v>1455</v>
      </c>
      <c r="D795" s="113" t="s">
        <v>771</v>
      </c>
      <c r="E795" s="113" t="s">
        <v>533</v>
      </c>
      <c r="F795" s="113"/>
      <c r="G795" s="138" t="b">
        <v>0</v>
      </c>
      <c r="H795" s="138" t="s">
        <v>8518</v>
      </c>
    </row>
    <row r="796" spans="1:8" ht="18" hidden="1" customHeight="1" x14ac:dyDescent="0.25">
      <c r="A796" s="113" t="s">
        <v>1456</v>
      </c>
      <c r="B796" s="113" t="s">
        <v>1457</v>
      </c>
      <c r="C796" s="113" t="s">
        <v>1458</v>
      </c>
      <c r="D796" s="113" t="s">
        <v>771</v>
      </c>
      <c r="E796" s="113" t="s">
        <v>533</v>
      </c>
      <c r="F796" s="113"/>
      <c r="G796" s="138" t="b">
        <v>0</v>
      </c>
      <c r="H796" s="138" t="s">
        <v>8518</v>
      </c>
    </row>
    <row r="797" spans="1:8" ht="18" hidden="1" customHeight="1" x14ac:dyDescent="0.25">
      <c r="A797" s="113" t="s">
        <v>1459</v>
      </c>
      <c r="B797" s="113" t="s">
        <v>1460</v>
      </c>
      <c r="C797" s="113" t="s">
        <v>1461</v>
      </c>
      <c r="D797" s="113" t="s">
        <v>771</v>
      </c>
      <c r="E797" s="113" t="s">
        <v>533</v>
      </c>
      <c r="F797" s="113"/>
      <c r="G797" s="138" t="b">
        <v>0</v>
      </c>
      <c r="H797" s="138" t="s">
        <v>8518</v>
      </c>
    </row>
    <row r="798" spans="1:8" ht="18" hidden="1" customHeight="1" x14ac:dyDescent="0.25">
      <c r="A798" s="113" t="s">
        <v>1462</v>
      </c>
      <c r="B798" s="113" t="s">
        <v>1463</v>
      </c>
      <c r="C798" s="113" t="s">
        <v>1464</v>
      </c>
      <c r="D798" s="113" t="s">
        <v>771</v>
      </c>
      <c r="E798" s="113" t="s">
        <v>533</v>
      </c>
      <c r="F798" s="113"/>
      <c r="G798" s="138" t="b">
        <v>0</v>
      </c>
      <c r="H798" s="138" t="s">
        <v>8518</v>
      </c>
    </row>
    <row r="799" spans="1:8" ht="18" hidden="1" customHeight="1" x14ac:dyDescent="0.25">
      <c r="A799" s="113" t="s">
        <v>1465</v>
      </c>
      <c r="B799" s="113" t="s">
        <v>1466</v>
      </c>
      <c r="C799" s="113" t="s">
        <v>1467</v>
      </c>
      <c r="D799" s="113" t="s">
        <v>771</v>
      </c>
      <c r="E799" s="113" t="s">
        <v>533</v>
      </c>
      <c r="F799" s="113"/>
      <c r="G799" s="138" t="b">
        <v>0</v>
      </c>
      <c r="H799" s="138" t="s">
        <v>8518</v>
      </c>
    </row>
    <row r="800" spans="1:8" ht="18" hidden="1" customHeight="1" x14ac:dyDescent="0.25">
      <c r="A800" s="113" t="s">
        <v>1468</v>
      </c>
      <c r="B800" s="113" t="s">
        <v>1469</v>
      </c>
      <c r="C800" s="113" t="s">
        <v>1470</v>
      </c>
      <c r="D800" s="113" t="s">
        <v>771</v>
      </c>
      <c r="E800" s="113" t="s">
        <v>533</v>
      </c>
      <c r="F800" s="113"/>
      <c r="G800" s="138" t="b">
        <v>0</v>
      </c>
      <c r="H800" s="138" t="s">
        <v>8518</v>
      </c>
    </row>
    <row r="801" spans="1:8" ht="18" hidden="1" customHeight="1" x14ac:dyDescent="0.25">
      <c r="A801" s="113" t="s">
        <v>1471</v>
      </c>
      <c r="B801" s="113" t="s">
        <v>1472</v>
      </c>
      <c r="C801" s="113" t="s">
        <v>1473</v>
      </c>
      <c r="D801" s="113" t="s">
        <v>771</v>
      </c>
      <c r="E801" s="113" t="s">
        <v>533</v>
      </c>
      <c r="F801" s="113"/>
      <c r="G801" s="138" t="b">
        <v>0</v>
      </c>
      <c r="H801" s="138" t="s">
        <v>8518</v>
      </c>
    </row>
    <row r="802" spans="1:8" ht="18" hidden="1" customHeight="1" x14ac:dyDescent="0.25">
      <c r="A802" s="113" t="s">
        <v>1474</v>
      </c>
      <c r="B802" s="113" t="s">
        <v>1475</v>
      </c>
      <c r="C802" s="113" t="s">
        <v>1476</v>
      </c>
      <c r="D802" s="113" t="s">
        <v>771</v>
      </c>
      <c r="E802" s="113" t="s">
        <v>533</v>
      </c>
      <c r="F802" s="113"/>
      <c r="G802" s="138" t="b">
        <v>0</v>
      </c>
      <c r="H802" s="138" t="s">
        <v>8518</v>
      </c>
    </row>
    <row r="803" spans="1:8" ht="18" hidden="1" customHeight="1" x14ac:dyDescent="0.25">
      <c r="A803" s="113" t="s">
        <v>1477</v>
      </c>
      <c r="B803" s="113" t="s">
        <v>1478</v>
      </c>
      <c r="C803" s="113" t="s">
        <v>1479</v>
      </c>
      <c r="D803" s="113" t="s">
        <v>771</v>
      </c>
      <c r="E803" s="113" t="s">
        <v>533</v>
      </c>
      <c r="F803" s="113"/>
      <c r="G803" s="138" t="b">
        <v>0</v>
      </c>
      <c r="H803" s="138" t="s">
        <v>8518</v>
      </c>
    </row>
    <row r="804" spans="1:8" ht="18" hidden="1" customHeight="1" x14ac:dyDescent="0.25">
      <c r="A804" s="113" t="s">
        <v>1480</v>
      </c>
      <c r="B804" s="113" t="s">
        <v>1481</v>
      </c>
      <c r="C804" s="113" t="s">
        <v>1482</v>
      </c>
      <c r="D804" s="113" t="s">
        <v>771</v>
      </c>
      <c r="E804" s="113" t="s">
        <v>533</v>
      </c>
      <c r="F804" s="113"/>
      <c r="G804" s="138" t="b">
        <v>0</v>
      </c>
      <c r="H804" s="138" t="s">
        <v>8518</v>
      </c>
    </row>
    <row r="805" spans="1:8" ht="18" hidden="1" customHeight="1" x14ac:dyDescent="0.25">
      <c r="A805" s="113" t="s">
        <v>10180</v>
      </c>
      <c r="B805" s="113" t="s">
        <v>10181</v>
      </c>
      <c r="C805" s="113" t="s">
        <v>10182</v>
      </c>
      <c r="D805" s="113" t="s">
        <v>771</v>
      </c>
      <c r="E805" s="113" t="s">
        <v>533</v>
      </c>
      <c r="F805" s="113"/>
      <c r="G805" s="138" t="b">
        <v>0</v>
      </c>
      <c r="H805" s="138" t="s">
        <v>8518</v>
      </c>
    </row>
    <row r="806" spans="1:8" ht="18" hidden="1" customHeight="1" x14ac:dyDescent="0.25">
      <c r="A806" s="113" t="s">
        <v>1483</v>
      </c>
      <c r="B806" s="113" t="s">
        <v>1484</v>
      </c>
      <c r="C806" s="113" t="s">
        <v>1485</v>
      </c>
      <c r="D806" s="113" t="s">
        <v>771</v>
      </c>
      <c r="E806" s="113" t="s">
        <v>533</v>
      </c>
      <c r="F806" s="113"/>
      <c r="G806" s="138" t="b">
        <v>0</v>
      </c>
      <c r="H806" s="138" t="s">
        <v>8518</v>
      </c>
    </row>
    <row r="807" spans="1:8" ht="18" hidden="1" customHeight="1" x14ac:dyDescent="0.25">
      <c r="A807" s="113" t="s">
        <v>1486</v>
      </c>
      <c r="B807" s="113" t="s">
        <v>1487</v>
      </c>
      <c r="C807" s="113" t="s">
        <v>1488</v>
      </c>
      <c r="D807" s="113" t="s">
        <v>1489</v>
      </c>
      <c r="E807" s="113" t="s">
        <v>533</v>
      </c>
      <c r="F807" s="113"/>
      <c r="G807" s="138" t="b">
        <v>0</v>
      </c>
      <c r="H807" s="138" t="s">
        <v>8518</v>
      </c>
    </row>
    <row r="808" spans="1:8" ht="18" hidden="1" customHeight="1" x14ac:dyDescent="0.25">
      <c r="A808" s="113" t="s">
        <v>1490</v>
      </c>
      <c r="B808" s="113" t="s">
        <v>1491</v>
      </c>
      <c r="C808" s="113" t="s">
        <v>1492</v>
      </c>
      <c r="D808" s="113" t="s">
        <v>771</v>
      </c>
      <c r="E808" s="113" t="s">
        <v>533</v>
      </c>
      <c r="F808" s="113"/>
      <c r="G808" s="138" t="b">
        <v>0</v>
      </c>
      <c r="H808" s="138" t="s">
        <v>8518</v>
      </c>
    </row>
    <row r="809" spans="1:8" ht="18" hidden="1" customHeight="1" x14ac:dyDescent="0.25">
      <c r="A809" s="113" t="s">
        <v>1493</v>
      </c>
      <c r="B809" s="113" t="s">
        <v>1494</v>
      </c>
      <c r="C809" s="113" t="s">
        <v>1495</v>
      </c>
      <c r="D809" s="113" t="s">
        <v>771</v>
      </c>
      <c r="E809" s="113" t="s">
        <v>533</v>
      </c>
      <c r="F809" s="113"/>
      <c r="G809" s="138" t="b">
        <v>0</v>
      </c>
      <c r="H809" s="138" t="s">
        <v>8518</v>
      </c>
    </row>
    <row r="810" spans="1:8" ht="18" hidden="1" customHeight="1" x14ac:dyDescent="0.25">
      <c r="A810" s="113" t="s">
        <v>1496</v>
      </c>
      <c r="B810" s="113" t="s">
        <v>1497</v>
      </c>
      <c r="C810" s="113" t="s">
        <v>1498</v>
      </c>
      <c r="D810" s="113" t="s">
        <v>771</v>
      </c>
      <c r="E810" s="113" t="s">
        <v>533</v>
      </c>
      <c r="F810" s="113"/>
      <c r="G810" s="138" t="b">
        <v>0</v>
      </c>
      <c r="H810" s="138" t="s">
        <v>8518</v>
      </c>
    </row>
    <row r="811" spans="1:8" ht="18" hidden="1" customHeight="1" x14ac:dyDescent="0.25">
      <c r="A811" s="113" t="s">
        <v>1499</v>
      </c>
      <c r="B811" s="113" t="s">
        <v>1500</v>
      </c>
      <c r="C811" s="113" t="s">
        <v>1501</v>
      </c>
      <c r="D811" s="113" t="s">
        <v>771</v>
      </c>
      <c r="E811" s="113" t="s">
        <v>533</v>
      </c>
      <c r="F811" s="113"/>
      <c r="G811" s="138" t="b">
        <v>0</v>
      </c>
      <c r="H811" s="138" t="s">
        <v>8518</v>
      </c>
    </row>
    <row r="812" spans="1:8" ht="18" hidden="1" customHeight="1" x14ac:dyDescent="0.25">
      <c r="A812" s="113" t="s">
        <v>1502</v>
      </c>
      <c r="B812" s="113" t="s">
        <v>1503</v>
      </c>
      <c r="C812" s="113" t="s">
        <v>1504</v>
      </c>
      <c r="D812" s="113" t="s">
        <v>771</v>
      </c>
      <c r="E812" s="113" t="s">
        <v>533</v>
      </c>
      <c r="F812" s="113"/>
      <c r="G812" s="138" t="b">
        <v>0</v>
      </c>
      <c r="H812" s="138" t="s">
        <v>8518</v>
      </c>
    </row>
    <row r="813" spans="1:8" ht="18" hidden="1" customHeight="1" x14ac:dyDescent="0.25">
      <c r="A813" s="113" t="s">
        <v>1505</v>
      </c>
      <c r="B813" s="113" t="s">
        <v>1506</v>
      </c>
      <c r="C813" s="113" t="s">
        <v>1507</v>
      </c>
      <c r="D813" s="113" t="s">
        <v>771</v>
      </c>
      <c r="E813" s="113" t="s">
        <v>533</v>
      </c>
      <c r="F813" s="113"/>
      <c r="G813" s="138" t="b">
        <v>0</v>
      </c>
      <c r="H813" s="138" t="s">
        <v>8518</v>
      </c>
    </row>
    <row r="814" spans="1:8" ht="18" hidden="1" customHeight="1" x14ac:dyDescent="0.25">
      <c r="A814" s="113" t="s">
        <v>1508</v>
      </c>
      <c r="B814" s="113" t="s">
        <v>1509</v>
      </c>
      <c r="C814" s="113" t="s">
        <v>1510</v>
      </c>
      <c r="D814" s="113" t="s">
        <v>771</v>
      </c>
      <c r="E814" s="113" t="s">
        <v>533</v>
      </c>
      <c r="F814" s="113"/>
      <c r="G814" s="138" t="b">
        <v>0</v>
      </c>
      <c r="H814" s="138" t="s">
        <v>8518</v>
      </c>
    </row>
    <row r="815" spans="1:8" ht="18" hidden="1" customHeight="1" x14ac:dyDescent="0.25">
      <c r="A815" s="113" t="s">
        <v>1511</v>
      </c>
      <c r="B815" s="113" t="s">
        <v>1512</v>
      </c>
      <c r="C815" s="113" t="s">
        <v>1513</v>
      </c>
      <c r="D815" s="113" t="s">
        <v>771</v>
      </c>
      <c r="E815" s="113" t="s">
        <v>533</v>
      </c>
      <c r="F815" s="113"/>
      <c r="G815" s="138" t="b">
        <v>0</v>
      </c>
      <c r="H815" s="138" t="s">
        <v>8518</v>
      </c>
    </row>
    <row r="816" spans="1:8" ht="18" hidden="1" customHeight="1" x14ac:dyDescent="0.25">
      <c r="A816" s="113" t="s">
        <v>1514</v>
      </c>
      <c r="B816" s="113" t="s">
        <v>1515</v>
      </c>
      <c r="C816" s="113" t="s">
        <v>1516</v>
      </c>
      <c r="D816" s="113" t="s">
        <v>771</v>
      </c>
      <c r="E816" s="113" t="s">
        <v>533</v>
      </c>
      <c r="F816" s="113"/>
      <c r="G816" s="138" t="b">
        <v>0</v>
      </c>
      <c r="H816" s="138" t="s">
        <v>8518</v>
      </c>
    </row>
    <row r="817" spans="1:8" ht="18" hidden="1" customHeight="1" x14ac:dyDescent="0.25">
      <c r="A817" s="113" t="s">
        <v>1517</v>
      </c>
      <c r="B817" s="113" t="s">
        <v>1518</v>
      </c>
      <c r="C817" s="113" t="s">
        <v>1519</v>
      </c>
      <c r="D817" s="113" t="s">
        <v>771</v>
      </c>
      <c r="E817" s="113" t="s">
        <v>533</v>
      </c>
      <c r="F817" s="113"/>
      <c r="G817" s="138" t="b">
        <v>0</v>
      </c>
      <c r="H817" s="138" t="s">
        <v>8518</v>
      </c>
    </row>
    <row r="818" spans="1:8" ht="18" hidden="1" customHeight="1" x14ac:dyDescent="0.25">
      <c r="A818" s="113" t="s">
        <v>10183</v>
      </c>
      <c r="B818" s="113" t="s">
        <v>10184</v>
      </c>
      <c r="C818" s="113" t="s">
        <v>10185</v>
      </c>
      <c r="D818" s="113" t="s">
        <v>771</v>
      </c>
      <c r="E818" s="113" t="s">
        <v>533</v>
      </c>
      <c r="F818" s="113"/>
      <c r="G818" s="138" t="b">
        <v>0</v>
      </c>
      <c r="H818" s="138" t="s">
        <v>8518</v>
      </c>
    </row>
    <row r="819" spans="1:8" ht="18" hidden="1" customHeight="1" x14ac:dyDescent="0.25">
      <c r="A819" s="113" t="s">
        <v>1520</v>
      </c>
      <c r="B819" s="113" t="s">
        <v>1521</v>
      </c>
      <c r="C819" s="113" t="s">
        <v>1522</v>
      </c>
      <c r="D819" s="113" t="s">
        <v>771</v>
      </c>
      <c r="E819" s="113" t="s">
        <v>533</v>
      </c>
      <c r="F819" s="113"/>
      <c r="G819" s="138" t="b">
        <v>0</v>
      </c>
      <c r="H819" s="138" t="s">
        <v>8518</v>
      </c>
    </row>
    <row r="820" spans="1:8" ht="18" hidden="1" customHeight="1" x14ac:dyDescent="0.25">
      <c r="A820" s="113" t="s">
        <v>1523</v>
      </c>
      <c r="B820" s="113" t="s">
        <v>1524</v>
      </c>
      <c r="C820" s="113" t="s">
        <v>1525</v>
      </c>
      <c r="D820" s="113" t="s">
        <v>771</v>
      </c>
      <c r="E820" s="113" t="s">
        <v>533</v>
      </c>
      <c r="F820" s="113"/>
      <c r="G820" s="138" t="b">
        <v>0</v>
      </c>
      <c r="H820" s="138" t="s">
        <v>8518</v>
      </c>
    </row>
    <row r="821" spans="1:8" ht="18" hidden="1" customHeight="1" x14ac:dyDescent="0.25">
      <c r="A821" s="113" t="s">
        <v>1526</v>
      </c>
      <c r="B821" s="113" t="s">
        <v>1527</v>
      </c>
      <c r="C821" s="113" t="s">
        <v>1528</v>
      </c>
      <c r="D821" s="113" t="s">
        <v>771</v>
      </c>
      <c r="E821" s="113" t="s">
        <v>533</v>
      </c>
      <c r="F821" s="113"/>
      <c r="G821" s="138" t="b">
        <v>0</v>
      </c>
      <c r="H821" s="138" t="s">
        <v>8518</v>
      </c>
    </row>
    <row r="822" spans="1:8" ht="18" hidden="1" customHeight="1" x14ac:dyDescent="0.25">
      <c r="A822" s="113" t="s">
        <v>1529</v>
      </c>
      <c r="B822" s="113" t="s">
        <v>1530</v>
      </c>
      <c r="C822" s="113" t="s">
        <v>1531</v>
      </c>
      <c r="D822" s="113" t="s">
        <v>771</v>
      </c>
      <c r="E822" s="113" t="s">
        <v>533</v>
      </c>
      <c r="F822" s="113"/>
      <c r="G822" s="138" t="b">
        <v>0</v>
      </c>
      <c r="H822" s="138" t="s">
        <v>8518</v>
      </c>
    </row>
    <row r="823" spans="1:8" ht="18" hidden="1" customHeight="1" x14ac:dyDescent="0.25">
      <c r="A823" s="113" t="s">
        <v>1532</v>
      </c>
      <c r="B823" s="113" t="s">
        <v>1533</v>
      </c>
      <c r="C823" s="113" t="s">
        <v>1534</v>
      </c>
      <c r="D823" s="113" t="s">
        <v>771</v>
      </c>
      <c r="E823" s="113" t="s">
        <v>533</v>
      </c>
      <c r="F823" s="113"/>
      <c r="G823" s="138" t="b">
        <v>0</v>
      </c>
      <c r="H823" s="138" t="s">
        <v>8518</v>
      </c>
    </row>
    <row r="824" spans="1:8" ht="18" hidden="1" customHeight="1" x14ac:dyDescent="0.25">
      <c r="A824" s="113" t="s">
        <v>1535</v>
      </c>
      <c r="B824" s="113" t="s">
        <v>1536</v>
      </c>
      <c r="C824" s="113" t="s">
        <v>1537</v>
      </c>
      <c r="D824" s="113" t="s">
        <v>771</v>
      </c>
      <c r="E824" s="113" t="s">
        <v>533</v>
      </c>
      <c r="F824" s="113"/>
      <c r="G824" s="138" t="b">
        <v>0</v>
      </c>
      <c r="H824" s="138" t="s">
        <v>8518</v>
      </c>
    </row>
    <row r="825" spans="1:8" ht="18" hidden="1" customHeight="1" x14ac:dyDescent="0.25">
      <c r="A825" s="113" t="s">
        <v>1538</v>
      </c>
      <c r="B825" s="113" t="s">
        <v>1539</v>
      </c>
      <c r="C825" s="113" t="s">
        <v>1540</v>
      </c>
      <c r="D825" s="113" t="s">
        <v>771</v>
      </c>
      <c r="E825" s="113" t="s">
        <v>533</v>
      </c>
      <c r="F825" s="113"/>
      <c r="G825" s="138" t="b">
        <v>0</v>
      </c>
      <c r="H825" s="138" t="s">
        <v>8518</v>
      </c>
    </row>
    <row r="826" spans="1:8" ht="18" hidden="1" customHeight="1" x14ac:dyDescent="0.25">
      <c r="A826" s="113" t="s">
        <v>1541</v>
      </c>
      <c r="B826" s="113" t="s">
        <v>1542</v>
      </c>
      <c r="C826" s="113" t="s">
        <v>1543</v>
      </c>
      <c r="D826" s="113" t="s">
        <v>771</v>
      </c>
      <c r="E826" s="113" t="s">
        <v>533</v>
      </c>
      <c r="F826" s="113"/>
      <c r="G826" s="138" t="b">
        <v>0</v>
      </c>
      <c r="H826" s="138" t="s">
        <v>8518</v>
      </c>
    </row>
    <row r="827" spans="1:8" ht="18" hidden="1" customHeight="1" x14ac:dyDescent="0.25">
      <c r="A827" s="113" t="s">
        <v>1544</v>
      </c>
      <c r="B827" s="113" t="s">
        <v>1545</v>
      </c>
      <c r="C827" s="113" t="s">
        <v>1546</v>
      </c>
      <c r="D827" s="113" t="s">
        <v>771</v>
      </c>
      <c r="E827" s="113" t="s">
        <v>533</v>
      </c>
      <c r="F827" s="113"/>
      <c r="G827" s="138" t="b">
        <v>0</v>
      </c>
      <c r="H827" s="138" t="s">
        <v>8518</v>
      </c>
    </row>
    <row r="828" spans="1:8" ht="18" hidden="1" customHeight="1" x14ac:dyDescent="0.25">
      <c r="A828" s="113" t="s">
        <v>1547</v>
      </c>
      <c r="B828" s="113" t="s">
        <v>1548</v>
      </c>
      <c r="C828" s="113" t="s">
        <v>1549</v>
      </c>
      <c r="D828" s="113" t="s">
        <v>771</v>
      </c>
      <c r="E828" s="113" t="s">
        <v>533</v>
      </c>
      <c r="F828" s="113"/>
      <c r="G828" s="138" t="b">
        <v>0</v>
      </c>
      <c r="H828" s="138" t="s">
        <v>8518</v>
      </c>
    </row>
    <row r="829" spans="1:8" ht="18" hidden="1" customHeight="1" x14ac:dyDescent="0.25">
      <c r="A829" s="113" t="s">
        <v>1550</v>
      </c>
      <c r="B829" s="113" t="s">
        <v>1551</v>
      </c>
      <c r="C829" s="113" t="s">
        <v>1552</v>
      </c>
      <c r="D829" s="113" t="s">
        <v>771</v>
      </c>
      <c r="E829" s="113" t="s">
        <v>533</v>
      </c>
      <c r="F829" s="113"/>
      <c r="G829" s="138" t="b">
        <v>0</v>
      </c>
      <c r="H829" s="138" t="s">
        <v>8518</v>
      </c>
    </row>
    <row r="830" spans="1:8" ht="18" hidden="1" customHeight="1" x14ac:dyDescent="0.25">
      <c r="A830" s="113" t="s">
        <v>1553</v>
      </c>
      <c r="B830" s="113" t="s">
        <v>1554</v>
      </c>
      <c r="C830" s="113" t="s">
        <v>1555</v>
      </c>
      <c r="D830" s="113" t="s">
        <v>771</v>
      </c>
      <c r="E830" s="113" t="s">
        <v>533</v>
      </c>
      <c r="F830" s="113"/>
      <c r="G830" s="138" t="b">
        <v>0</v>
      </c>
      <c r="H830" s="138" t="s">
        <v>8518</v>
      </c>
    </row>
    <row r="831" spans="1:8" ht="18" hidden="1" customHeight="1" x14ac:dyDescent="0.25">
      <c r="A831" s="113" t="s">
        <v>1556</v>
      </c>
      <c r="B831" s="113" t="s">
        <v>1557</v>
      </c>
      <c r="C831" s="113" t="s">
        <v>1558</v>
      </c>
      <c r="D831" s="113" t="s">
        <v>771</v>
      </c>
      <c r="E831" s="113" t="s">
        <v>533</v>
      </c>
      <c r="F831" s="113"/>
      <c r="G831" s="138" t="b">
        <v>0</v>
      </c>
      <c r="H831" s="138" t="s">
        <v>8518</v>
      </c>
    </row>
    <row r="832" spans="1:8" ht="18" hidden="1" customHeight="1" x14ac:dyDescent="0.25">
      <c r="A832" s="113" t="s">
        <v>1559</v>
      </c>
      <c r="B832" s="113" t="s">
        <v>1560</v>
      </c>
      <c r="C832" s="113" t="s">
        <v>1561</v>
      </c>
      <c r="D832" s="113" t="s">
        <v>771</v>
      </c>
      <c r="E832" s="113" t="s">
        <v>533</v>
      </c>
      <c r="F832" s="113"/>
      <c r="G832" s="138" t="b">
        <v>0</v>
      </c>
      <c r="H832" s="138" t="s">
        <v>8518</v>
      </c>
    </row>
    <row r="833" spans="1:8" ht="18" hidden="1" customHeight="1" x14ac:dyDescent="0.25">
      <c r="A833" s="113" t="s">
        <v>1562</v>
      </c>
      <c r="B833" s="113" t="s">
        <v>1563</v>
      </c>
      <c r="C833" s="113" t="s">
        <v>1564</v>
      </c>
      <c r="D833" s="113" t="s">
        <v>771</v>
      </c>
      <c r="E833" s="113" t="s">
        <v>533</v>
      </c>
      <c r="F833" s="113"/>
      <c r="G833" s="138" t="b">
        <v>0</v>
      </c>
      <c r="H833" s="138" t="s">
        <v>8518</v>
      </c>
    </row>
    <row r="834" spans="1:8" ht="18" hidden="1" customHeight="1" x14ac:dyDescent="0.25">
      <c r="A834" s="113" t="s">
        <v>1565</v>
      </c>
      <c r="B834" s="113" t="s">
        <v>1566</v>
      </c>
      <c r="C834" s="113" t="s">
        <v>1567</v>
      </c>
      <c r="D834" s="113" t="s">
        <v>771</v>
      </c>
      <c r="E834" s="113" t="s">
        <v>533</v>
      </c>
      <c r="F834" s="113"/>
      <c r="G834" s="138" t="b">
        <v>0</v>
      </c>
      <c r="H834" s="138" t="s">
        <v>8518</v>
      </c>
    </row>
    <row r="835" spans="1:8" ht="18" hidden="1" customHeight="1" x14ac:dyDescent="0.25">
      <c r="A835" s="113" t="s">
        <v>1568</v>
      </c>
      <c r="B835" s="113" t="s">
        <v>1569</v>
      </c>
      <c r="C835" s="113" t="s">
        <v>1570</v>
      </c>
      <c r="D835" s="113" t="s">
        <v>771</v>
      </c>
      <c r="E835" s="113" t="s">
        <v>533</v>
      </c>
      <c r="F835" s="113"/>
      <c r="G835" s="138" t="b">
        <v>0</v>
      </c>
      <c r="H835" s="138" t="s">
        <v>8518</v>
      </c>
    </row>
    <row r="836" spans="1:8" ht="18" hidden="1" customHeight="1" x14ac:dyDescent="0.25">
      <c r="A836" s="113" t="s">
        <v>1571</v>
      </c>
      <c r="B836" s="113" t="s">
        <v>1572</v>
      </c>
      <c r="C836" s="113" t="s">
        <v>1573</v>
      </c>
      <c r="D836" s="113" t="s">
        <v>771</v>
      </c>
      <c r="E836" s="113" t="s">
        <v>533</v>
      </c>
      <c r="F836" s="113"/>
      <c r="G836" s="138" t="b">
        <v>0</v>
      </c>
      <c r="H836" s="138" t="s">
        <v>8518</v>
      </c>
    </row>
    <row r="837" spans="1:8" ht="18" hidden="1" customHeight="1" x14ac:dyDescent="0.25">
      <c r="A837" s="113" t="s">
        <v>1574</v>
      </c>
      <c r="B837" s="113" t="s">
        <v>1575</v>
      </c>
      <c r="C837" s="113" t="s">
        <v>1576</v>
      </c>
      <c r="D837" s="113" t="s">
        <v>771</v>
      </c>
      <c r="E837" s="113" t="s">
        <v>533</v>
      </c>
      <c r="F837" s="113"/>
      <c r="G837" s="138" t="b">
        <v>0</v>
      </c>
      <c r="H837" s="138" t="s">
        <v>8518</v>
      </c>
    </row>
    <row r="838" spans="1:8" ht="18" hidden="1" customHeight="1" x14ac:dyDescent="0.25">
      <c r="A838" s="113" t="s">
        <v>1577</v>
      </c>
      <c r="B838" s="113" t="s">
        <v>1578</v>
      </c>
      <c r="C838" s="113" t="s">
        <v>1579</v>
      </c>
      <c r="D838" s="113" t="s">
        <v>771</v>
      </c>
      <c r="E838" s="113" t="s">
        <v>533</v>
      </c>
      <c r="F838" s="113"/>
      <c r="G838" s="138" t="b">
        <v>0</v>
      </c>
      <c r="H838" s="138" t="s">
        <v>8518</v>
      </c>
    </row>
    <row r="839" spans="1:8" ht="18" hidden="1" customHeight="1" x14ac:dyDescent="0.25">
      <c r="A839" s="113" t="s">
        <v>1580</v>
      </c>
      <c r="B839" s="113" t="s">
        <v>1581</v>
      </c>
      <c r="C839" s="113" t="s">
        <v>1582</v>
      </c>
      <c r="D839" s="113" t="s">
        <v>771</v>
      </c>
      <c r="E839" s="113" t="s">
        <v>533</v>
      </c>
      <c r="F839" s="113"/>
      <c r="G839" s="138" t="b">
        <v>0</v>
      </c>
      <c r="H839" s="138" t="s">
        <v>8518</v>
      </c>
    </row>
    <row r="840" spans="1:8" ht="18" hidden="1" customHeight="1" x14ac:dyDescent="0.25">
      <c r="A840" s="113" t="s">
        <v>1583</v>
      </c>
      <c r="B840" s="113" t="s">
        <v>1584</v>
      </c>
      <c r="C840" s="113" t="s">
        <v>1585</v>
      </c>
      <c r="D840" s="113" t="s">
        <v>1489</v>
      </c>
      <c r="E840" s="113" t="s">
        <v>533</v>
      </c>
      <c r="F840" s="113"/>
      <c r="G840" s="138" t="b">
        <v>0</v>
      </c>
      <c r="H840" s="138" t="s">
        <v>8518</v>
      </c>
    </row>
    <row r="841" spans="1:8" ht="18" hidden="1" customHeight="1" x14ac:dyDescent="0.25">
      <c r="A841" s="113" t="s">
        <v>1586</v>
      </c>
      <c r="B841" s="113" t="s">
        <v>1587</v>
      </c>
      <c r="C841" s="113" t="s">
        <v>1588</v>
      </c>
      <c r="D841" s="113" t="s">
        <v>771</v>
      </c>
      <c r="E841" s="113" t="s">
        <v>533</v>
      </c>
      <c r="F841" s="113"/>
      <c r="G841" s="138" t="b">
        <v>0</v>
      </c>
      <c r="H841" s="138" t="s">
        <v>8518</v>
      </c>
    </row>
    <row r="842" spans="1:8" ht="18" hidden="1" customHeight="1" x14ac:dyDescent="0.25">
      <c r="A842" s="113" t="s">
        <v>1589</v>
      </c>
      <c r="B842" s="113" t="s">
        <v>1590</v>
      </c>
      <c r="C842" s="113" t="s">
        <v>1591</v>
      </c>
      <c r="D842" s="113" t="s">
        <v>771</v>
      </c>
      <c r="E842" s="113" t="s">
        <v>533</v>
      </c>
      <c r="F842" s="113"/>
      <c r="G842" s="138" t="b">
        <v>0</v>
      </c>
      <c r="H842" s="138" t="s">
        <v>8518</v>
      </c>
    </row>
    <row r="843" spans="1:8" ht="18" hidden="1" customHeight="1" x14ac:dyDescent="0.25">
      <c r="A843" s="113" t="s">
        <v>1592</v>
      </c>
      <c r="B843" s="113" t="s">
        <v>1593</v>
      </c>
      <c r="C843" s="113" t="s">
        <v>1594</v>
      </c>
      <c r="D843" s="113" t="s">
        <v>771</v>
      </c>
      <c r="E843" s="113" t="s">
        <v>533</v>
      </c>
      <c r="F843" s="113"/>
      <c r="G843" s="138" t="b">
        <v>0</v>
      </c>
      <c r="H843" s="138" t="s">
        <v>8518</v>
      </c>
    </row>
    <row r="844" spans="1:8" ht="18" hidden="1" customHeight="1" x14ac:dyDescent="0.25">
      <c r="A844" s="113" t="s">
        <v>1595</v>
      </c>
      <c r="B844" s="113" t="s">
        <v>1596</v>
      </c>
      <c r="C844" s="113" t="s">
        <v>1597</v>
      </c>
      <c r="D844" s="113" t="s">
        <v>771</v>
      </c>
      <c r="E844" s="113" t="s">
        <v>533</v>
      </c>
      <c r="F844" s="113"/>
      <c r="G844" s="138" t="b">
        <v>0</v>
      </c>
      <c r="H844" s="138" t="s">
        <v>8518</v>
      </c>
    </row>
    <row r="845" spans="1:8" ht="18" hidden="1" customHeight="1" x14ac:dyDescent="0.25">
      <c r="A845" s="113" t="s">
        <v>1598</v>
      </c>
      <c r="B845" s="113" t="s">
        <v>1599</v>
      </c>
      <c r="C845" s="113" t="s">
        <v>1600</v>
      </c>
      <c r="D845" s="113" t="s">
        <v>771</v>
      </c>
      <c r="E845" s="113" t="s">
        <v>533</v>
      </c>
      <c r="F845" s="113"/>
      <c r="G845" s="138" t="b">
        <v>0</v>
      </c>
      <c r="H845" s="138" t="s">
        <v>8518</v>
      </c>
    </row>
    <row r="846" spans="1:8" ht="18" hidden="1" customHeight="1" x14ac:dyDescent="0.25">
      <c r="A846" s="113" t="s">
        <v>1601</v>
      </c>
      <c r="B846" s="113" t="s">
        <v>1602</v>
      </c>
      <c r="C846" s="113" t="s">
        <v>1603</v>
      </c>
      <c r="D846" s="113" t="s">
        <v>771</v>
      </c>
      <c r="E846" s="113" t="s">
        <v>533</v>
      </c>
      <c r="F846" s="113"/>
      <c r="G846" s="138" t="b">
        <v>0</v>
      </c>
      <c r="H846" s="138" t="s">
        <v>8518</v>
      </c>
    </row>
    <row r="847" spans="1:8" ht="18" hidden="1" customHeight="1" x14ac:dyDescent="0.25">
      <c r="A847" s="113" t="s">
        <v>1604</v>
      </c>
      <c r="B847" s="113" t="s">
        <v>1605</v>
      </c>
      <c r="C847" s="113" t="s">
        <v>1606</v>
      </c>
      <c r="D847" s="113" t="s">
        <v>771</v>
      </c>
      <c r="E847" s="113" t="s">
        <v>533</v>
      </c>
      <c r="F847" s="113"/>
      <c r="G847" s="138" t="b">
        <v>0</v>
      </c>
      <c r="H847" s="138" t="s">
        <v>8518</v>
      </c>
    </row>
    <row r="848" spans="1:8" ht="18" hidden="1" customHeight="1" x14ac:dyDescent="0.25">
      <c r="A848" s="113" t="s">
        <v>1607</v>
      </c>
      <c r="B848" s="113" t="s">
        <v>1608</v>
      </c>
      <c r="C848" s="113" t="s">
        <v>1609</v>
      </c>
      <c r="D848" s="113" t="s">
        <v>771</v>
      </c>
      <c r="E848" s="113" t="s">
        <v>533</v>
      </c>
      <c r="F848" s="113"/>
      <c r="G848" s="138" t="b">
        <v>0</v>
      </c>
      <c r="H848" s="138" t="s">
        <v>8518</v>
      </c>
    </row>
    <row r="849" spans="1:8" ht="18" hidden="1" customHeight="1" x14ac:dyDescent="0.25">
      <c r="A849" s="113" t="s">
        <v>1610</v>
      </c>
      <c r="B849" s="113" t="s">
        <v>1611</v>
      </c>
      <c r="C849" s="113" t="s">
        <v>1612</v>
      </c>
      <c r="D849" s="113" t="s">
        <v>771</v>
      </c>
      <c r="E849" s="113" t="s">
        <v>533</v>
      </c>
      <c r="F849" s="113"/>
      <c r="G849" s="138" t="b">
        <v>0</v>
      </c>
      <c r="H849" s="138" t="s">
        <v>8518</v>
      </c>
    </row>
    <row r="850" spans="1:8" ht="18" hidden="1" customHeight="1" x14ac:dyDescent="0.25">
      <c r="A850" s="113" t="s">
        <v>1613</v>
      </c>
      <c r="B850" s="113" t="s">
        <v>1614</v>
      </c>
      <c r="C850" s="113" t="s">
        <v>1615</v>
      </c>
      <c r="D850" s="113" t="s">
        <v>771</v>
      </c>
      <c r="E850" s="113" t="s">
        <v>533</v>
      </c>
      <c r="F850" s="113"/>
      <c r="G850" s="138" t="b">
        <v>0</v>
      </c>
      <c r="H850" s="138" t="s">
        <v>8518</v>
      </c>
    </row>
    <row r="851" spans="1:8" ht="18" hidden="1" customHeight="1" x14ac:dyDescent="0.25">
      <c r="A851" s="113" t="s">
        <v>1616</v>
      </c>
      <c r="B851" s="113" t="s">
        <v>1617</v>
      </c>
      <c r="C851" s="113" t="s">
        <v>1618</v>
      </c>
      <c r="D851" s="113" t="s">
        <v>771</v>
      </c>
      <c r="E851" s="113" t="s">
        <v>533</v>
      </c>
      <c r="F851" s="113"/>
      <c r="G851" s="138" t="b">
        <v>0</v>
      </c>
      <c r="H851" s="138" t="s">
        <v>8518</v>
      </c>
    </row>
    <row r="852" spans="1:8" ht="18" hidden="1" customHeight="1" x14ac:dyDescent="0.25">
      <c r="A852" s="113" t="s">
        <v>1619</v>
      </c>
      <c r="B852" s="113" t="s">
        <v>1620</v>
      </c>
      <c r="C852" s="113" t="s">
        <v>1621</v>
      </c>
      <c r="D852" s="113" t="s">
        <v>771</v>
      </c>
      <c r="E852" s="113" t="s">
        <v>533</v>
      </c>
      <c r="F852" s="113"/>
      <c r="G852" s="138" t="b">
        <v>0</v>
      </c>
      <c r="H852" s="138" t="s">
        <v>8518</v>
      </c>
    </row>
    <row r="853" spans="1:8" ht="18" hidden="1" customHeight="1" x14ac:dyDescent="0.25">
      <c r="A853" s="113" t="s">
        <v>1622</v>
      </c>
      <c r="B853" s="113" t="s">
        <v>1623</v>
      </c>
      <c r="C853" s="113" t="s">
        <v>1624</v>
      </c>
      <c r="D853" s="113" t="s">
        <v>771</v>
      </c>
      <c r="E853" s="113" t="s">
        <v>533</v>
      </c>
      <c r="F853" s="113"/>
      <c r="G853" s="138" t="b">
        <v>0</v>
      </c>
      <c r="H853" s="138" t="s">
        <v>8518</v>
      </c>
    </row>
    <row r="854" spans="1:8" ht="18" hidden="1" customHeight="1" x14ac:dyDescent="0.25">
      <c r="A854" s="113" t="s">
        <v>1625</v>
      </c>
      <c r="B854" s="113" t="s">
        <v>1626</v>
      </c>
      <c r="C854" s="113" t="s">
        <v>1627</v>
      </c>
      <c r="D854" s="113" t="s">
        <v>771</v>
      </c>
      <c r="E854" s="113" t="s">
        <v>533</v>
      </c>
      <c r="F854" s="113"/>
      <c r="G854" s="138" t="b">
        <v>0</v>
      </c>
      <c r="H854" s="138" t="s">
        <v>8518</v>
      </c>
    </row>
    <row r="855" spans="1:8" ht="18" hidden="1" customHeight="1" x14ac:dyDescent="0.25">
      <c r="A855" s="113" t="s">
        <v>1628</v>
      </c>
      <c r="B855" s="113" t="s">
        <v>1629</v>
      </c>
      <c r="C855" s="113" t="s">
        <v>1630</v>
      </c>
      <c r="D855" s="113" t="s">
        <v>771</v>
      </c>
      <c r="E855" s="113" t="s">
        <v>533</v>
      </c>
      <c r="F855" s="113"/>
      <c r="G855" s="138" t="b">
        <v>0</v>
      </c>
      <c r="H855" s="138" t="s">
        <v>8518</v>
      </c>
    </row>
    <row r="856" spans="1:8" ht="18" hidden="1" customHeight="1" x14ac:dyDescent="0.25">
      <c r="A856" s="113" t="s">
        <v>1631</v>
      </c>
      <c r="B856" s="113" t="s">
        <v>1632</v>
      </c>
      <c r="C856" s="113" t="s">
        <v>1633</v>
      </c>
      <c r="D856" s="113" t="s">
        <v>771</v>
      </c>
      <c r="E856" s="113" t="s">
        <v>533</v>
      </c>
      <c r="F856" s="113"/>
      <c r="G856" s="138" t="b">
        <v>0</v>
      </c>
      <c r="H856" s="138" t="s">
        <v>8518</v>
      </c>
    </row>
    <row r="857" spans="1:8" ht="18" hidden="1" customHeight="1" x14ac:dyDescent="0.25">
      <c r="A857" s="113" t="s">
        <v>1634</v>
      </c>
      <c r="B857" s="113" t="s">
        <v>1635</v>
      </c>
      <c r="C857" s="113" t="s">
        <v>1636</v>
      </c>
      <c r="D857" s="113" t="s">
        <v>771</v>
      </c>
      <c r="E857" s="113" t="s">
        <v>533</v>
      </c>
      <c r="F857" s="113"/>
      <c r="G857" s="138" t="b">
        <v>0</v>
      </c>
      <c r="H857" s="138" t="s">
        <v>8518</v>
      </c>
    </row>
    <row r="858" spans="1:8" ht="18" hidden="1" customHeight="1" x14ac:dyDescent="0.25">
      <c r="A858" s="113" t="s">
        <v>1637</v>
      </c>
      <c r="B858" s="113" t="s">
        <v>1638</v>
      </c>
      <c r="C858" s="113" t="s">
        <v>894</v>
      </c>
      <c r="D858" s="113" t="s">
        <v>771</v>
      </c>
      <c r="E858" s="113" t="s">
        <v>533</v>
      </c>
      <c r="F858" s="113"/>
      <c r="G858" s="138" t="b">
        <v>0</v>
      </c>
      <c r="H858" s="138" t="s">
        <v>8518</v>
      </c>
    </row>
    <row r="859" spans="1:8" ht="18" hidden="1" customHeight="1" x14ac:dyDescent="0.25">
      <c r="A859" s="113" t="s">
        <v>1639</v>
      </c>
      <c r="B859" s="113" t="s">
        <v>1640</v>
      </c>
      <c r="C859" s="113" t="s">
        <v>1641</v>
      </c>
      <c r="D859" s="113" t="s">
        <v>771</v>
      </c>
      <c r="E859" s="113" t="s">
        <v>533</v>
      </c>
      <c r="F859" s="113"/>
      <c r="G859" s="138" t="b">
        <v>0</v>
      </c>
      <c r="H859" s="138" t="s">
        <v>8518</v>
      </c>
    </row>
    <row r="860" spans="1:8" ht="18" hidden="1" customHeight="1" x14ac:dyDescent="0.25">
      <c r="A860" s="113" t="s">
        <v>1642</v>
      </c>
      <c r="B860" s="113" t="s">
        <v>1643</v>
      </c>
      <c r="C860" s="113" t="s">
        <v>856</v>
      </c>
      <c r="D860" s="113" t="s">
        <v>771</v>
      </c>
      <c r="E860" s="113" t="s">
        <v>533</v>
      </c>
      <c r="F860" s="113"/>
      <c r="G860" s="138" t="b">
        <v>0</v>
      </c>
      <c r="H860" s="138" t="s">
        <v>8518</v>
      </c>
    </row>
    <row r="861" spans="1:8" ht="18" hidden="1" customHeight="1" x14ac:dyDescent="0.25">
      <c r="A861" s="113" t="s">
        <v>1644</v>
      </c>
      <c r="B861" s="113" t="s">
        <v>1645</v>
      </c>
      <c r="C861" s="113" t="s">
        <v>1646</v>
      </c>
      <c r="D861" s="113" t="s">
        <v>771</v>
      </c>
      <c r="E861" s="113" t="s">
        <v>533</v>
      </c>
      <c r="F861" s="113"/>
      <c r="G861" s="138" t="b">
        <v>0</v>
      </c>
      <c r="H861" s="138" t="s">
        <v>8518</v>
      </c>
    </row>
    <row r="862" spans="1:8" ht="18" hidden="1" customHeight="1" x14ac:dyDescent="0.25">
      <c r="A862" s="113" t="s">
        <v>1647</v>
      </c>
      <c r="B862" s="113" t="s">
        <v>1648</v>
      </c>
      <c r="C862" s="113" t="s">
        <v>1649</v>
      </c>
      <c r="D862" s="113" t="s">
        <v>771</v>
      </c>
      <c r="E862" s="113" t="s">
        <v>533</v>
      </c>
      <c r="F862" s="113"/>
      <c r="G862" s="138" t="b">
        <v>0</v>
      </c>
      <c r="H862" s="138" t="s">
        <v>8518</v>
      </c>
    </row>
    <row r="863" spans="1:8" ht="18" hidden="1" customHeight="1" x14ac:dyDescent="0.25">
      <c r="A863" s="113" t="s">
        <v>1650</v>
      </c>
      <c r="B863" s="113" t="s">
        <v>1651</v>
      </c>
      <c r="C863" s="113" t="s">
        <v>1652</v>
      </c>
      <c r="D863" s="113" t="s">
        <v>771</v>
      </c>
      <c r="E863" s="113" t="s">
        <v>533</v>
      </c>
      <c r="F863" s="113"/>
      <c r="G863" s="138" t="b">
        <v>0</v>
      </c>
      <c r="H863" s="138" t="s">
        <v>8518</v>
      </c>
    </row>
    <row r="864" spans="1:8" ht="18" hidden="1" customHeight="1" x14ac:dyDescent="0.25">
      <c r="A864" s="113" t="s">
        <v>1653</v>
      </c>
      <c r="B864" s="113" t="s">
        <v>1654</v>
      </c>
      <c r="C864" s="113" t="s">
        <v>1655</v>
      </c>
      <c r="D864" s="113" t="s">
        <v>771</v>
      </c>
      <c r="E864" s="113" t="s">
        <v>533</v>
      </c>
      <c r="F864" s="113"/>
      <c r="G864" s="138" t="b">
        <v>0</v>
      </c>
      <c r="H864" s="138" t="s">
        <v>8518</v>
      </c>
    </row>
    <row r="865" spans="1:8" ht="18" hidden="1" customHeight="1" x14ac:dyDescent="0.25">
      <c r="A865" s="113" t="s">
        <v>1656</v>
      </c>
      <c r="B865" s="113" t="s">
        <v>1657</v>
      </c>
      <c r="C865" s="113" t="s">
        <v>1658</v>
      </c>
      <c r="D865" s="113" t="s">
        <v>771</v>
      </c>
      <c r="E865" s="113" t="s">
        <v>533</v>
      </c>
      <c r="F865" s="113"/>
      <c r="G865" s="138" t="b">
        <v>0</v>
      </c>
      <c r="H865" s="138" t="s">
        <v>8518</v>
      </c>
    </row>
    <row r="866" spans="1:8" ht="18" hidden="1" customHeight="1" x14ac:dyDescent="0.25">
      <c r="A866" s="113" t="s">
        <v>1659</v>
      </c>
      <c r="B866" s="113" t="s">
        <v>1660</v>
      </c>
      <c r="C866" s="113" t="s">
        <v>1661</v>
      </c>
      <c r="D866" s="113" t="s">
        <v>771</v>
      </c>
      <c r="E866" s="113" t="s">
        <v>533</v>
      </c>
      <c r="F866" s="113"/>
      <c r="G866" s="138" t="b">
        <v>0</v>
      </c>
      <c r="H866" s="138" t="s">
        <v>8518</v>
      </c>
    </row>
    <row r="867" spans="1:8" ht="18" hidden="1" customHeight="1" x14ac:dyDescent="0.25">
      <c r="A867" s="113" t="s">
        <v>1662</v>
      </c>
      <c r="B867" s="113" t="s">
        <v>1663</v>
      </c>
      <c r="C867" s="113" t="s">
        <v>894</v>
      </c>
      <c r="D867" s="113" t="s">
        <v>771</v>
      </c>
      <c r="E867" s="113" t="s">
        <v>533</v>
      </c>
      <c r="F867" s="113"/>
      <c r="G867" s="138" t="b">
        <v>0</v>
      </c>
      <c r="H867" s="138" t="s">
        <v>8518</v>
      </c>
    </row>
    <row r="868" spans="1:8" ht="18" hidden="1" customHeight="1" x14ac:dyDescent="0.25">
      <c r="A868" s="113" t="s">
        <v>1664</v>
      </c>
      <c r="B868" s="113" t="s">
        <v>1665</v>
      </c>
      <c r="C868" s="113" t="s">
        <v>1666</v>
      </c>
      <c r="D868" s="113" t="s">
        <v>771</v>
      </c>
      <c r="E868" s="113" t="s">
        <v>533</v>
      </c>
      <c r="F868" s="113"/>
      <c r="G868" s="138" t="b">
        <v>0</v>
      </c>
      <c r="H868" s="138" t="s">
        <v>8518</v>
      </c>
    </row>
    <row r="869" spans="1:8" ht="18" hidden="1" customHeight="1" x14ac:dyDescent="0.25">
      <c r="A869" s="113" t="s">
        <v>1667</v>
      </c>
      <c r="B869" s="113" t="s">
        <v>1668</v>
      </c>
      <c r="C869" s="113" t="s">
        <v>1669</v>
      </c>
      <c r="D869" s="113" t="s">
        <v>771</v>
      </c>
      <c r="E869" s="113" t="s">
        <v>533</v>
      </c>
      <c r="F869" s="113"/>
      <c r="G869" s="138" t="b">
        <v>0</v>
      </c>
      <c r="H869" s="138" t="s">
        <v>8518</v>
      </c>
    </row>
    <row r="870" spans="1:8" ht="18" hidden="1" customHeight="1" x14ac:dyDescent="0.25">
      <c r="A870" s="113" t="s">
        <v>1670</v>
      </c>
      <c r="B870" s="113" t="s">
        <v>1671</v>
      </c>
      <c r="C870" s="113" t="s">
        <v>1672</v>
      </c>
      <c r="D870" s="113" t="s">
        <v>771</v>
      </c>
      <c r="E870" s="113" t="s">
        <v>533</v>
      </c>
      <c r="F870" s="113" t="s">
        <v>1673</v>
      </c>
      <c r="G870" s="138" t="b">
        <v>0</v>
      </c>
      <c r="H870" s="138" t="s">
        <v>8518</v>
      </c>
    </row>
    <row r="871" spans="1:8" ht="18" hidden="1" customHeight="1" x14ac:dyDescent="0.25">
      <c r="A871" s="113" t="s">
        <v>1674</v>
      </c>
      <c r="B871" s="113" t="s">
        <v>1675</v>
      </c>
      <c r="C871" s="113" t="s">
        <v>1676</v>
      </c>
      <c r="D871" s="113" t="s">
        <v>771</v>
      </c>
      <c r="E871" s="113" t="s">
        <v>533</v>
      </c>
      <c r="F871" s="113"/>
      <c r="G871" s="138" t="b">
        <v>0</v>
      </c>
      <c r="H871" s="138" t="s">
        <v>8518</v>
      </c>
    </row>
    <row r="872" spans="1:8" ht="18" hidden="1" customHeight="1" x14ac:dyDescent="0.25">
      <c r="A872" s="113" t="s">
        <v>1677</v>
      </c>
      <c r="B872" s="113" t="s">
        <v>1678</v>
      </c>
      <c r="C872" s="113" t="s">
        <v>1679</v>
      </c>
      <c r="D872" s="113" t="s">
        <v>771</v>
      </c>
      <c r="E872" s="113" t="s">
        <v>533</v>
      </c>
      <c r="F872" s="113"/>
      <c r="G872" s="138" t="b">
        <v>0</v>
      </c>
      <c r="H872" s="138" t="s">
        <v>8518</v>
      </c>
    </row>
    <row r="873" spans="1:8" ht="18" hidden="1" customHeight="1" x14ac:dyDescent="0.25">
      <c r="A873" s="113" t="s">
        <v>1680</v>
      </c>
      <c r="B873" s="113" t="s">
        <v>1681</v>
      </c>
      <c r="C873" s="113" t="s">
        <v>1682</v>
      </c>
      <c r="D873" s="113" t="s">
        <v>771</v>
      </c>
      <c r="E873" s="113" t="s">
        <v>533</v>
      </c>
      <c r="F873" s="113"/>
      <c r="G873" s="138" t="b">
        <v>0</v>
      </c>
      <c r="H873" s="138" t="s">
        <v>8518</v>
      </c>
    </row>
    <row r="874" spans="1:8" ht="18" hidden="1" customHeight="1" x14ac:dyDescent="0.25">
      <c r="A874" s="113" t="s">
        <v>1683</v>
      </c>
      <c r="B874" s="113" t="s">
        <v>1684</v>
      </c>
      <c r="C874" s="113" t="s">
        <v>1685</v>
      </c>
      <c r="D874" s="113" t="s">
        <v>771</v>
      </c>
      <c r="E874" s="113" t="s">
        <v>533</v>
      </c>
      <c r="F874" s="113"/>
      <c r="G874" s="138" t="b">
        <v>0</v>
      </c>
      <c r="H874" s="138" t="s">
        <v>8518</v>
      </c>
    </row>
    <row r="875" spans="1:8" ht="18" hidden="1" customHeight="1" x14ac:dyDescent="0.25">
      <c r="A875" s="113" t="s">
        <v>1686</v>
      </c>
      <c r="B875" s="113" t="s">
        <v>1687</v>
      </c>
      <c r="C875" s="113" t="s">
        <v>1688</v>
      </c>
      <c r="D875" s="113" t="s">
        <v>771</v>
      </c>
      <c r="E875" s="113" t="s">
        <v>533</v>
      </c>
      <c r="F875" s="113"/>
      <c r="G875" s="138" t="b">
        <v>0</v>
      </c>
      <c r="H875" s="138" t="s">
        <v>8518</v>
      </c>
    </row>
    <row r="876" spans="1:8" ht="18" hidden="1" customHeight="1" x14ac:dyDescent="0.25">
      <c r="A876" s="113" t="s">
        <v>1689</v>
      </c>
      <c r="B876" s="113" t="s">
        <v>1690</v>
      </c>
      <c r="C876" s="113" t="s">
        <v>1691</v>
      </c>
      <c r="D876" s="113" t="s">
        <v>771</v>
      </c>
      <c r="E876" s="113" t="s">
        <v>533</v>
      </c>
      <c r="F876" s="113"/>
      <c r="G876" s="138" t="b">
        <v>0</v>
      </c>
      <c r="H876" s="138" t="s">
        <v>8518</v>
      </c>
    </row>
    <row r="877" spans="1:8" ht="18" hidden="1" customHeight="1" x14ac:dyDescent="0.25">
      <c r="A877" s="113" t="s">
        <v>1692</v>
      </c>
      <c r="B877" s="113" t="s">
        <v>1693</v>
      </c>
      <c r="C877" s="113" t="s">
        <v>1694</v>
      </c>
      <c r="D877" s="113" t="s">
        <v>771</v>
      </c>
      <c r="E877" s="113" t="s">
        <v>533</v>
      </c>
      <c r="F877" s="113"/>
      <c r="G877" s="138" t="b">
        <v>0</v>
      </c>
      <c r="H877" s="138" t="s">
        <v>8518</v>
      </c>
    </row>
    <row r="878" spans="1:8" ht="18" hidden="1" customHeight="1" x14ac:dyDescent="0.25">
      <c r="A878" s="113" t="s">
        <v>1695</v>
      </c>
      <c r="B878" s="113" t="s">
        <v>1696</v>
      </c>
      <c r="C878" s="113" t="s">
        <v>10186</v>
      </c>
      <c r="D878" s="113" t="s">
        <v>771</v>
      </c>
      <c r="E878" s="113" t="s">
        <v>533</v>
      </c>
      <c r="F878" s="113"/>
      <c r="G878" s="138" t="b">
        <v>0</v>
      </c>
      <c r="H878" s="138" t="s">
        <v>8518</v>
      </c>
    </row>
    <row r="879" spans="1:8" ht="18" hidden="1" customHeight="1" x14ac:dyDescent="0.25">
      <c r="A879" s="113" t="s">
        <v>1697</v>
      </c>
      <c r="B879" s="113" t="s">
        <v>1698</v>
      </c>
      <c r="C879" s="113" t="s">
        <v>1699</v>
      </c>
      <c r="D879" s="113" t="s">
        <v>771</v>
      </c>
      <c r="E879" s="113" t="s">
        <v>533</v>
      </c>
      <c r="F879" s="113"/>
      <c r="G879" s="138" t="b">
        <v>0</v>
      </c>
      <c r="H879" s="138" t="s">
        <v>8518</v>
      </c>
    </row>
    <row r="880" spans="1:8" ht="18" hidden="1" customHeight="1" x14ac:dyDescent="0.25">
      <c r="A880" s="113" t="s">
        <v>1700</v>
      </c>
      <c r="B880" s="113" t="s">
        <v>1701</v>
      </c>
      <c r="C880" s="113" t="s">
        <v>915</v>
      </c>
      <c r="D880" s="113" t="s">
        <v>771</v>
      </c>
      <c r="E880" s="113" t="s">
        <v>533</v>
      </c>
      <c r="F880" s="113"/>
      <c r="G880" s="138" t="b">
        <v>0</v>
      </c>
      <c r="H880" s="138" t="s">
        <v>8518</v>
      </c>
    </row>
    <row r="881" spans="1:8" ht="18" hidden="1" customHeight="1" x14ac:dyDescent="0.25">
      <c r="A881" s="113" t="s">
        <v>1702</v>
      </c>
      <c r="B881" s="113" t="s">
        <v>1703</v>
      </c>
      <c r="C881" s="113" t="s">
        <v>1704</v>
      </c>
      <c r="D881" s="113" t="s">
        <v>1489</v>
      </c>
      <c r="E881" s="113" t="s">
        <v>533</v>
      </c>
      <c r="F881" s="113"/>
      <c r="G881" s="138" t="b">
        <v>0</v>
      </c>
      <c r="H881" s="138" t="s">
        <v>8518</v>
      </c>
    </row>
    <row r="882" spans="1:8" ht="18" hidden="1" customHeight="1" x14ac:dyDescent="0.25">
      <c r="A882" s="113" t="s">
        <v>1705</v>
      </c>
      <c r="B882" s="113" t="s">
        <v>1706</v>
      </c>
      <c r="C882" s="113" t="s">
        <v>1707</v>
      </c>
      <c r="D882" s="113" t="s">
        <v>771</v>
      </c>
      <c r="E882" s="113" t="s">
        <v>533</v>
      </c>
      <c r="F882" s="113"/>
      <c r="G882" s="138" t="b">
        <v>0</v>
      </c>
      <c r="H882" s="138" t="s">
        <v>8518</v>
      </c>
    </row>
    <row r="883" spans="1:8" ht="18" hidden="1" customHeight="1" x14ac:dyDescent="0.25">
      <c r="A883" s="113" t="s">
        <v>1708</v>
      </c>
      <c r="B883" s="113" t="s">
        <v>1709</v>
      </c>
      <c r="C883" s="113" t="s">
        <v>1710</v>
      </c>
      <c r="D883" s="113" t="s">
        <v>771</v>
      </c>
      <c r="E883" s="113" t="s">
        <v>533</v>
      </c>
      <c r="F883" s="113"/>
      <c r="G883" s="138" t="b">
        <v>0</v>
      </c>
      <c r="H883" s="138" t="s">
        <v>8518</v>
      </c>
    </row>
    <row r="884" spans="1:8" ht="18" hidden="1" customHeight="1" x14ac:dyDescent="0.25">
      <c r="A884" s="113" t="s">
        <v>1711</v>
      </c>
      <c r="B884" s="113" t="s">
        <v>1712</v>
      </c>
      <c r="C884" s="113" t="s">
        <v>813</v>
      </c>
      <c r="D884" s="113" t="s">
        <v>771</v>
      </c>
      <c r="E884" s="113" t="s">
        <v>533</v>
      </c>
      <c r="F884" s="113"/>
      <c r="G884" s="138" t="b">
        <v>0</v>
      </c>
      <c r="H884" s="138" t="s">
        <v>8518</v>
      </c>
    </row>
    <row r="885" spans="1:8" ht="18" hidden="1" customHeight="1" x14ac:dyDescent="0.25">
      <c r="A885" s="113" t="s">
        <v>1713</v>
      </c>
      <c r="B885" s="113" t="s">
        <v>1714</v>
      </c>
      <c r="C885" s="113" t="s">
        <v>1715</v>
      </c>
      <c r="D885" s="113" t="s">
        <v>771</v>
      </c>
      <c r="E885" s="113" t="s">
        <v>533</v>
      </c>
      <c r="F885" s="113"/>
      <c r="G885" s="138" t="b">
        <v>0</v>
      </c>
      <c r="H885" s="138" t="s">
        <v>8518</v>
      </c>
    </row>
    <row r="886" spans="1:8" ht="18" hidden="1" customHeight="1" x14ac:dyDescent="0.25">
      <c r="A886" s="113" t="s">
        <v>1716</v>
      </c>
      <c r="B886" s="113" t="s">
        <v>1717</v>
      </c>
      <c r="C886" s="113" t="s">
        <v>1718</v>
      </c>
      <c r="D886" s="113" t="s">
        <v>771</v>
      </c>
      <c r="E886" s="113" t="s">
        <v>533</v>
      </c>
      <c r="F886" s="113"/>
      <c r="G886" s="138" t="b">
        <v>0</v>
      </c>
      <c r="H886" s="138" t="s">
        <v>8518</v>
      </c>
    </row>
    <row r="887" spans="1:8" ht="18" hidden="1" customHeight="1" x14ac:dyDescent="0.25">
      <c r="A887" s="113" t="s">
        <v>1719</v>
      </c>
      <c r="B887" s="113" t="s">
        <v>1720</v>
      </c>
      <c r="C887" s="113" t="s">
        <v>1721</v>
      </c>
      <c r="D887" s="113" t="s">
        <v>771</v>
      </c>
      <c r="E887" s="113" t="s">
        <v>533</v>
      </c>
      <c r="F887" s="113"/>
      <c r="G887" s="138" t="b">
        <v>0</v>
      </c>
      <c r="H887" s="138" t="s">
        <v>8518</v>
      </c>
    </row>
    <row r="888" spans="1:8" ht="18" hidden="1" customHeight="1" x14ac:dyDescent="0.25">
      <c r="A888" s="113" t="s">
        <v>1722</v>
      </c>
      <c r="B888" s="113" t="s">
        <v>1723</v>
      </c>
      <c r="C888" s="113" t="s">
        <v>1519</v>
      </c>
      <c r="D888" s="113" t="s">
        <v>771</v>
      </c>
      <c r="E888" s="113" t="s">
        <v>533</v>
      </c>
      <c r="F888" s="113"/>
      <c r="G888" s="138" t="b">
        <v>0</v>
      </c>
      <c r="H888" s="138" t="s">
        <v>8518</v>
      </c>
    </row>
    <row r="889" spans="1:8" ht="18" hidden="1" customHeight="1" x14ac:dyDescent="0.25">
      <c r="A889" s="113" t="s">
        <v>1724</v>
      </c>
      <c r="B889" s="113" t="s">
        <v>1725</v>
      </c>
      <c r="C889" s="113" t="s">
        <v>1726</v>
      </c>
      <c r="D889" s="113" t="s">
        <v>1489</v>
      </c>
      <c r="E889" s="113" t="s">
        <v>533</v>
      </c>
      <c r="F889" s="113"/>
      <c r="G889" s="138" t="b">
        <v>0</v>
      </c>
      <c r="H889" s="138" t="s">
        <v>8518</v>
      </c>
    </row>
    <row r="890" spans="1:8" ht="18" hidden="1" customHeight="1" x14ac:dyDescent="0.25">
      <c r="A890" s="113" t="s">
        <v>1727</v>
      </c>
      <c r="B890" s="113" t="s">
        <v>1728</v>
      </c>
      <c r="C890" s="113" t="s">
        <v>1729</v>
      </c>
      <c r="D890" s="113" t="s">
        <v>771</v>
      </c>
      <c r="E890" s="113" t="s">
        <v>533</v>
      </c>
      <c r="F890" s="113"/>
      <c r="G890" s="138" t="b">
        <v>0</v>
      </c>
      <c r="H890" s="138" t="s">
        <v>8518</v>
      </c>
    </row>
    <row r="891" spans="1:8" ht="18" hidden="1" customHeight="1" x14ac:dyDescent="0.25">
      <c r="A891" s="113" t="s">
        <v>1730</v>
      </c>
      <c r="B891" s="113" t="s">
        <v>1731</v>
      </c>
      <c r="C891" s="113" t="s">
        <v>1732</v>
      </c>
      <c r="D891" s="113" t="s">
        <v>766</v>
      </c>
      <c r="E891" s="113" t="s">
        <v>533</v>
      </c>
      <c r="F891" s="113"/>
      <c r="G891" s="138" t="b">
        <v>0</v>
      </c>
      <c r="H891" s="138" t="s">
        <v>8518</v>
      </c>
    </row>
    <row r="892" spans="1:8" ht="18" hidden="1" customHeight="1" x14ac:dyDescent="0.25">
      <c r="A892" s="113" t="s">
        <v>1733</v>
      </c>
      <c r="B892" s="113" t="s">
        <v>1734</v>
      </c>
      <c r="C892" s="113" t="s">
        <v>1735</v>
      </c>
      <c r="D892" s="113" t="s">
        <v>766</v>
      </c>
      <c r="E892" s="113" t="s">
        <v>533</v>
      </c>
      <c r="F892" s="113"/>
      <c r="G892" s="138" t="b">
        <v>0</v>
      </c>
      <c r="H892" s="138" t="s">
        <v>8518</v>
      </c>
    </row>
    <row r="893" spans="1:8" ht="18" hidden="1" customHeight="1" x14ac:dyDescent="0.25">
      <c r="A893" s="113" t="s">
        <v>1736</v>
      </c>
      <c r="B893" s="113" t="s">
        <v>1737</v>
      </c>
      <c r="C893" s="113" t="s">
        <v>10187</v>
      </c>
      <c r="D893" s="113" t="s">
        <v>766</v>
      </c>
      <c r="E893" s="113" t="s">
        <v>533</v>
      </c>
      <c r="F893" s="113"/>
      <c r="G893" s="138" t="b">
        <v>0</v>
      </c>
      <c r="H893" s="138" t="s">
        <v>8518</v>
      </c>
    </row>
    <row r="894" spans="1:8" ht="18" hidden="1" customHeight="1" x14ac:dyDescent="0.25">
      <c r="A894" s="113" t="s">
        <v>1738</v>
      </c>
      <c r="B894" s="113" t="s">
        <v>1739</v>
      </c>
      <c r="C894" s="113" t="s">
        <v>1740</v>
      </c>
      <c r="D894" s="113" t="s">
        <v>766</v>
      </c>
      <c r="E894" s="113" t="s">
        <v>533</v>
      </c>
      <c r="F894" s="113"/>
      <c r="G894" s="138" t="b">
        <v>0</v>
      </c>
      <c r="H894" s="138" t="s">
        <v>8518</v>
      </c>
    </row>
    <row r="895" spans="1:8" ht="18" hidden="1" customHeight="1" x14ac:dyDescent="0.25">
      <c r="A895" s="113" t="s">
        <v>1741</v>
      </c>
      <c r="B895" s="113" t="s">
        <v>1742</v>
      </c>
      <c r="C895" s="113" t="s">
        <v>1743</v>
      </c>
      <c r="D895" s="113" t="s">
        <v>771</v>
      </c>
      <c r="E895" s="113" t="s">
        <v>533</v>
      </c>
      <c r="F895" s="113"/>
      <c r="G895" s="138" t="b">
        <v>0</v>
      </c>
      <c r="H895" s="138" t="s">
        <v>8518</v>
      </c>
    </row>
    <row r="896" spans="1:8" ht="18" hidden="1" customHeight="1" x14ac:dyDescent="0.25">
      <c r="A896" s="113" t="s">
        <v>1744</v>
      </c>
      <c r="B896" s="113" t="s">
        <v>1745</v>
      </c>
      <c r="C896" s="113" t="s">
        <v>1746</v>
      </c>
      <c r="D896" s="113" t="s">
        <v>771</v>
      </c>
      <c r="E896" s="113" t="s">
        <v>533</v>
      </c>
      <c r="F896" s="113"/>
      <c r="G896" s="138" t="b">
        <v>0</v>
      </c>
      <c r="H896" s="138" t="s">
        <v>8518</v>
      </c>
    </row>
    <row r="897" spans="1:8" ht="18" hidden="1" customHeight="1" x14ac:dyDescent="0.25">
      <c r="A897" s="113" t="s">
        <v>1747</v>
      </c>
      <c r="B897" s="113" t="s">
        <v>1748</v>
      </c>
      <c r="C897" s="113" t="s">
        <v>1749</v>
      </c>
      <c r="D897" s="113" t="s">
        <v>771</v>
      </c>
      <c r="E897" s="113" t="s">
        <v>533</v>
      </c>
      <c r="F897" s="113"/>
      <c r="G897" s="138" t="b">
        <v>0</v>
      </c>
      <c r="H897" s="138" t="s">
        <v>8518</v>
      </c>
    </row>
    <row r="898" spans="1:8" ht="18" hidden="1" customHeight="1" x14ac:dyDescent="0.25">
      <c r="A898" s="113" t="s">
        <v>1750</v>
      </c>
      <c r="B898" s="113" t="s">
        <v>1751</v>
      </c>
      <c r="C898" s="113" t="s">
        <v>1752</v>
      </c>
      <c r="D898" s="113" t="s">
        <v>771</v>
      </c>
      <c r="E898" s="113" t="s">
        <v>533</v>
      </c>
      <c r="F898" s="113"/>
      <c r="G898" s="138" t="b">
        <v>0</v>
      </c>
      <c r="H898" s="138" t="s">
        <v>8518</v>
      </c>
    </row>
    <row r="899" spans="1:8" ht="18" hidden="1" customHeight="1" x14ac:dyDescent="0.25">
      <c r="A899" s="113" t="s">
        <v>1753</v>
      </c>
      <c r="B899" s="113" t="s">
        <v>1754</v>
      </c>
      <c r="C899" s="113" t="s">
        <v>1755</v>
      </c>
      <c r="D899" s="113" t="s">
        <v>771</v>
      </c>
      <c r="E899" s="113" t="s">
        <v>533</v>
      </c>
      <c r="F899" s="113"/>
      <c r="G899" s="138" t="b">
        <v>0</v>
      </c>
      <c r="H899" s="138" t="s">
        <v>8518</v>
      </c>
    </row>
    <row r="900" spans="1:8" ht="18" hidden="1" customHeight="1" x14ac:dyDescent="0.25">
      <c r="A900" s="113" t="s">
        <v>1756</v>
      </c>
      <c r="B900" s="113" t="s">
        <v>1757</v>
      </c>
      <c r="C900" s="113" t="s">
        <v>1758</v>
      </c>
      <c r="D900" s="113" t="s">
        <v>771</v>
      </c>
      <c r="E900" s="113" t="s">
        <v>533</v>
      </c>
      <c r="F900" s="113"/>
      <c r="G900" s="138" t="b">
        <v>0</v>
      </c>
      <c r="H900" s="138" t="s">
        <v>8518</v>
      </c>
    </row>
    <row r="901" spans="1:8" ht="18" hidden="1" customHeight="1" x14ac:dyDescent="0.25">
      <c r="A901" s="113" t="s">
        <v>1759</v>
      </c>
      <c r="B901" s="113" t="s">
        <v>1760</v>
      </c>
      <c r="C901" s="113" t="s">
        <v>1761</v>
      </c>
      <c r="D901" s="113" t="s">
        <v>771</v>
      </c>
      <c r="E901" s="113" t="s">
        <v>533</v>
      </c>
      <c r="F901" s="113"/>
      <c r="G901" s="138" t="b">
        <v>0</v>
      </c>
      <c r="H901" s="138" t="s">
        <v>8518</v>
      </c>
    </row>
    <row r="902" spans="1:8" ht="18" hidden="1" customHeight="1" x14ac:dyDescent="0.25">
      <c r="A902" s="113" t="s">
        <v>1762</v>
      </c>
      <c r="B902" s="113" t="s">
        <v>1763</v>
      </c>
      <c r="C902" s="113" t="s">
        <v>1764</v>
      </c>
      <c r="D902" s="113" t="s">
        <v>771</v>
      </c>
      <c r="E902" s="113" t="s">
        <v>533</v>
      </c>
      <c r="F902" s="113"/>
      <c r="G902" s="138" t="b">
        <v>0</v>
      </c>
      <c r="H902" s="138" t="s">
        <v>8518</v>
      </c>
    </row>
    <row r="903" spans="1:8" ht="18" hidden="1" customHeight="1" x14ac:dyDescent="0.25">
      <c r="A903" s="113" t="s">
        <v>1765</v>
      </c>
      <c r="B903" s="113" t="s">
        <v>1766</v>
      </c>
      <c r="C903" s="113" t="s">
        <v>1767</v>
      </c>
      <c r="D903" s="113" t="s">
        <v>771</v>
      </c>
      <c r="E903" s="113" t="s">
        <v>533</v>
      </c>
      <c r="F903" s="113"/>
      <c r="G903" s="138" t="b">
        <v>0</v>
      </c>
      <c r="H903" s="138" t="s">
        <v>8518</v>
      </c>
    </row>
    <row r="904" spans="1:8" ht="18" hidden="1" customHeight="1" x14ac:dyDescent="0.25">
      <c r="A904" s="113" t="s">
        <v>1768</v>
      </c>
      <c r="B904" s="113" t="s">
        <v>1769</v>
      </c>
      <c r="C904" s="113" t="s">
        <v>1770</v>
      </c>
      <c r="D904" s="113" t="s">
        <v>771</v>
      </c>
      <c r="E904" s="113" t="s">
        <v>533</v>
      </c>
      <c r="F904" s="113"/>
      <c r="G904" s="138" t="b">
        <v>0</v>
      </c>
      <c r="H904" s="138" t="s">
        <v>8518</v>
      </c>
    </row>
    <row r="905" spans="1:8" ht="18" hidden="1" customHeight="1" x14ac:dyDescent="0.25">
      <c r="A905" s="113" t="s">
        <v>1771</v>
      </c>
      <c r="B905" s="113" t="s">
        <v>1772</v>
      </c>
      <c r="C905" s="113" t="s">
        <v>1773</v>
      </c>
      <c r="D905" s="113" t="s">
        <v>771</v>
      </c>
      <c r="E905" s="113" t="s">
        <v>533</v>
      </c>
      <c r="F905" s="113"/>
      <c r="G905" s="138" t="b">
        <v>0</v>
      </c>
      <c r="H905" s="138" t="s">
        <v>8518</v>
      </c>
    </row>
    <row r="906" spans="1:8" ht="18" hidden="1" customHeight="1" x14ac:dyDescent="0.25">
      <c r="A906" s="113" t="s">
        <v>1774</v>
      </c>
      <c r="B906" s="113" t="s">
        <v>10188</v>
      </c>
      <c r="C906" s="113" t="s">
        <v>1775</v>
      </c>
      <c r="D906" s="113" t="s">
        <v>771</v>
      </c>
      <c r="E906" s="113" t="s">
        <v>533</v>
      </c>
      <c r="F906" s="113"/>
      <c r="G906" s="138" t="b">
        <v>0</v>
      </c>
      <c r="H906" s="138" t="s">
        <v>8518</v>
      </c>
    </row>
    <row r="907" spans="1:8" ht="18" hidden="1" customHeight="1" x14ac:dyDescent="0.25">
      <c r="A907" s="113" t="s">
        <v>1776</v>
      </c>
      <c r="B907" s="113" t="s">
        <v>1777</v>
      </c>
      <c r="C907" s="113" t="s">
        <v>1778</v>
      </c>
      <c r="D907" s="113" t="s">
        <v>771</v>
      </c>
      <c r="E907" s="113" t="s">
        <v>533</v>
      </c>
      <c r="F907" s="113"/>
      <c r="G907" s="138" t="b">
        <v>0</v>
      </c>
      <c r="H907" s="138" t="s">
        <v>8518</v>
      </c>
    </row>
    <row r="908" spans="1:8" ht="18" hidden="1" customHeight="1" x14ac:dyDescent="0.25">
      <c r="A908" s="113" t="s">
        <v>1779</v>
      </c>
      <c r="B908" s="113" t="s">
        <v>1780</v>
      </c>
      <c r="C908" s="113" t="s">
        <v>1781</v>
      </c>
      <c r="D908" s="113" t="s">
        <v>771</v>
      </c>
      <c r="E908" s="113" t="s">
        <v>533</v>
      </c>
      <c r="F908" s="113"/>
      <c r="G908" s="138" t="b">
        <v>0</v>
      </c>
      <c r="H908" s="138" t="s">
        <v>8518</v>
      </c>
    </row>
    <row r="909" spans="1:8" ht="18" hidden="1" customHeight="1" x14ac:dyDescent="0.25">
      <c r="A909" s="113" t="s">
        <v>1782</v>
      </c>
      <c r="B909" s="113" t="s">
        <v>1783</v>
      </c>
      <c r="C909" s="113" t="s">
        <v>1784</v>
      </c>
      <c r="D909" s="113" t="s">
        <v>771</v>
      </c>
      <c r="E909" s="113" t="s">
        <v>533</v>
      </c>
      <c r="F909" s="113"/>
      <c r="G909" s="138" t="b">
        <v>0</v>
      </c>
      <c r="H909" s="138" t="s">
        <v>8518</v>
      </c>
    </row>
    <row r="910" spans="1:8" ht="18" hidden="1" customHeight="1" x14ac:dyDescent="0.25">
      <c r="A910" s="113" t="s">
        <v>1785</v>
      </c>
      <c r="B910" s="113" t="s">
        <v>1786</v>
      </c>
      <c r="C910" s="113" t="s">
        <v>1787</v>
      </c>
      <c r="D910" s="113" t="s">
        <v>771</v>
      </c>
      <c r="E910" s="113" t="s">
        <v>533</v>
      </c>
      <c r="F910" s="113"/>
      <c r="G910" s="138" t="b">
        <v>0</v>
      </c>
      <c r="H910" s="138" t="s">
        <v>8518</v>
      </c>
    </row>
    <row r="911" spans="1:8" ht="18" hidden="1" customHeight="1" x14ac:dyDescent="0.25">
      <c r="A911" s="113" t="s">
        <v>1788</v>
      </c>
      <c r="B911" s="113" t="s">
        <v>1789</v>
      </c>
      <c r="C911" s="113" t="s">
        <v>1790</v>
      </c>
      <c r="D911" s="113" t="s">
        <v>1791</v>
      </c>
      <c r="E911" s="113"/>
      <c r="F911" s="113"/>
      <c r="G911" s="138" t="b">
        <v>0</v>
      </c>
      <c r="H911" s="138" t="s">
        <v>10189</v>
      </c>
    </row>
    <row r="912" spans="1:8" ht="18" hidden="1" customHeight="1" x14ac:dyDescent="0.25">
      <c r="A912" s="113" t="s">
        <v>1792</v>
      </c>
      <c r="B912" s="113" t="s">
        <v>1793</v>
      </c>
      <c r="C912" s="113" t="s">
        <v>1794</v>
      </c>
      <c r="D912" s="113" t="s">
        <v>1791</v>
      </c>
      <c r="E912" s="113"/>
      <c r="F912" s="113"/>
      <c r="G912" s="138" t="b">
        <v>0</v>
      </c>
      <c r="H912" s="138" t="s">
        <v>10189</v>
      </c>
    </row>
    <row r="913" spans="1:8" ht="18" hidden="1" customHeight="1" x14ac:dyDescent="0.25">
      <c r="A913" s="113" t="s">
        <v>1795</v>
      </c>
      <c r="B913" s="113" t="s">
        <v>1796</v>
      </c>
      <c r="C913" s="113" t="s">
        <v>1797</v>
      </c>
      <c r="D913" s="113" t="s">
        <v>1791</v>
      </c>
      <c r="E913" s="113"/>
      <c r="F913" s="113"/>
      <c r="G913" s="138" t="b">
        <v>0</v>
      </c>
      <c r="H913" s="138" t="s">
        <v>10189</v>
      </c>
    </row>
    <row r="914" spans="1:8" ht="18" hidden="1" customHeight="1" x14ac:dyDescent="0.25">
      <c r="A914" s="113" t="s">
        <v>1798</v>
      </c>
      <c r="B914" s="113" t="s">
        <v>1799</v>
      </c>
      <c r="C914" s="113" t="s">
        <v>1800</v>
      </c>
      <c r="D914" s="113" t="s">
        <v>1791</v>
      </c>
      <c r="E914" s="113"/>
      <c r="F914" s="113"/>
      <c r="G914" s="138" t="b">
        <v>0</v>
      </c>
      <c r="H914" s="138" t="s">
        <v>10189</v>
      </c>
    </row>
    <row r="915" spans="1:8" ht="18" hidden="1" customHeight="1" x14ac:dyDescent="0.25">
      <c r="A915" s="113" t="s">
        <v>1801</v>
      </c>
      <c r="B915" s="113" t="s">
        <v>1802</v>
      </c>
      <c r="C915" s="113" t="s">
        <v>1803</v>
      </c>
      <c r="D915" s="113" t="s">
        <v>1791</v>
      </c>
      <c r="E915" s="113"/>
      <c r="F915" s="113"/>
      <c r="G915" s="138" t="b">
        <v>0</v>
      </c>
      <c r="H915" s="138" t="s">
        <v>10189</v>
      </c>
    </row>
    <row r="916" spans="1:8" ht="18" hidden="1" customHeight="1" x14ac:dyDescent="0.25">
      <c r="A916" s="113" t="s">
        <v>1804</v>
      </c>
      <c r="B916" s="113" t="s">
        <v>1805</v>
      </c>
      <c r="C916" s="113" t="s">
        <v>1806</v>
      </c>
      <c r="D916" s="113" t="s">
        <v>1791</v>
      </c>
      <c r="E916" s="113"/>
      <c r="F916" s="113"/>
      <c r="G916" s="138" t="b">
        <v>0</v>
      </c>
      <c r="H916" s="138" t="s">
        <v>10189</v>
      </c>
    </row>
    <row r="917" spans="1:8" ht="18" hidden="1" customHeight="1" x14ac:dyDescent="0.25">
      <c r="A917" s="113" t="s">
        <v>1807</v>
      </c>
      <c r="B917" s="113" t="s">
        <v>1808</v>
      </c>
      <c r="C917" s="113" t="s">
        <v>1809</v>
      </c>
      <c r="D917" s="113" t="s">
        <v>1791</v>
      </c>
      <c r="E917" s="113"/>
      <c r="F917" s="113"/>
      <c r="G917" s="138" t="b">
        <v>0</v>
      </c>
      <c r="H917" s="138" t="s">
        <v>10189</v>
      </c>
    </row>
    <row r="918" spans="1:8" ht="18" hidden="1" customHeight="1" x14ac:dyDescent="0.25">
      <c r="A918" s="113" t="s">
        <v>1810</v>
      </c>
      <c r="B918" s="113" t="s">
        <v>1811</v>
      </c>
      <c r="C918" s="113" t="s">
        <v>1812</v>
      </c>
      <c r="D918" s="113" t="s">
        <v>1791</v>
      </c>
      <c r="E918" s="113"/>
      <c r="F918" s="113"/>
      <c r="G918" s="138" t="b">
        <v>0</v>
      </c>
      <c r="H918" s="138" t="s">
        <v>10189</v>
      </c>
    </row>
    <row r="919" spans="1:8" ht="18" hidden="1" customHeight="1" x14ac:dyDescent="0.25">
      <c r="A919" s="113" t="s">
        <v>1813</v>
      </c>
      <c r="B919" s="113" t="s">
        <v>1814</v>
      </c>
      <c r="C919" s="113" t="s">
        <v>1815</v>
      </c>
      <c r="D919" s="113" t="s">
        <v>1791</v>
      </c>
      <c r="E919" s="113"/>
      <c r="F919" s="113"/>
      <c r="G919" s="138" t="b">
        <v>0</v>
      </c>
      <c r="H919" s="138" t="s">
        <v>10189</v>
      </c>
    </row>
    <row r="920" spans="1:8" ht="18" hidden="1" customHeight="1" x14ac:dyDescent="0.25">
      <c r="A920" s="113" t="s">
        <v>1816</v>
      </c>
      <c r="B920" s="113" t="s">
        <v>1817</v>
      </c>
      <c r="C920" s="113" t="s">
        <v>1818</v>
      </c>
      <c r="D920" s="113" t="s">
        <v>1791</v>
      </c>
      <c r="E920" s="113"/>
      <c r="F920" s="113"/>
      <c r="G920" s="138" t="b">
        <v>0</v>
      </c>
      <c r="H920" s="138" t="s">
        <v>10189</v>
      </c>
    </row>
    <row r="921" spans="1:8" ht="18" hidden="1" customHeight="1" x14ac:dyDescent="0.25">
      <c r="A921" s="113" t="s">
        <v>1819</v>
      </c>
      <c r="B921" s="113" t="s">
        <v>1820</v>
      </c>
      <c r="C921" s="113" t="s">
        <v>1821</v>
      </c>
      <c r="D921" s="113" t="s">
        <v>1791</v>
      </c>
      <c r="E921" s="113"/>
      <c r="F921" s="113"/>
      <c r="G921" s="138" t="b">
        <v>0</v>
      </c>
      <c r="H921" s="138" t="s">
        <v>10189</v>
      </c>
    </row>
    <row r="922" spans="1:8" ht="18" hidden="1" customHeight="1" x14ac:dyDescent="0.25">
      <c r="A922" s="113" t="s">
        <v>1822</v>
      </c>
      <c r="B922" s="113" t="s">
        <v>1823</v>
      </c>
      <c r="C922" s="113" t="s">
        <v>1824</v>
      </c>
      <c r="D922" s="113" t="s">
        <v>1791</v>
      </c>
      <c r="E922" s="113"/>
      <c r="F922" s="113"/>
      <c r="G922" s="138" t="b">
        <v>0</v>
      </c>
      <c r="H922" s="138" t="s">
        <v>10189</v>
      </c>
    </row>
    <row r="923" spans="1:8" ht="18" hidden="1" customHeight="1" x14ac:dyDescent="0.25">
      <c r="A923" s="113" t="s">
        <v>1825</v>
      </c>
      <c r="B923" s="113" t="s">
        <v>1826</v>
      </c>
      <c r="C923" s="113" t="s">
        <v>1827</v>
      </c>
      <c r="D923" s="113" t="s">
        <v>1791</v>
      </c>
      <c r="E923" s="113"/>
      <c r="F923" s="113"/>
      <c r="G923" s="138" t="b">
        <v>0</v>
      </c>
      <c r="H923" s="138" t="s">
        <v>10189</v>
      </c>
    </row>
    <row r="924" spans="1:8" ht="18" hidden="1" customHeight="1" x14ac:dyDescent="0.25">
      <c r="A924" s="113" t="s">
        <v>1828</v>
      </c>
      <c r="B924" s="113" t="s">
        <v>1829</v>
      </c>
      <c r="C924" s="113" t="s">
        <v>1830</v>
      </c>
      <c r="D924" s="113" t="s">
        <v>1791</v>
      </c>
      <c r="E924" s="113"/>
      <c r="F924" s="113"/>
      <c r="G924" s="138" t="b">
        <v>0</v>
      </c>
      <c r="H924" s="138" t="s">
        <v>10189</v>
      </c>
    </row>
    <row r="925" spans="1:8" ht="18" hidden="1" customHeight="1" x14ac:dyDescent="0.25">
      <c r="A925" s="113" t="s">
        <v>1831</v>
      </c>
      <c r="B925" s="113" t="s">
        <v>1832</v>
      </c>
      <c r="C925" s="113" t="s">
        <v>1833</v>
      </c>
      <c r="D925" s="113" t="s">
        <v>1791</v>
      </c>
      <c r="E925" s="113"/>
      <c r="F925" s="113"/>
      <c r="G925" s="138" t="b">
        <v>0</v>
      </c>
      <c r="H925" s="138" t="s">
        <v>10189</v>
      </c>
    </row>
    <row r="926" spans="1:8" ht="18" hidden="1" customHeight="1" x14ac:dyDescent="0.25">
      <c r="A926" s="113" t="s">
        <v>1834</v>
      </c>
      <c r="B926" s="113" t="s">
        <v>1835</v>
      </c>
      <c r="C926" s="113" t="s">
        <v>1836</v>
      </c>
      <c r="D926" s="113" t="s">
        <v>1791</v>
      </c>
      <c r="E926" s="113"/>
      <c r="F926" s="113"/>
      <c r="G926" s="138" t="b">
        <v>0</v>
      </c>
      <c r="H926" s="138" t="s">
        <v>10189</v>
      </c>
    </row>
    <row r="927" spans="1:8" ht="18" hidden="1" customHeight="1" x14ac:dyDescent="0.25">
      <c r="A927" s="113" t="s">
        <v>1837</v>
      </c>
      <c r="B927" s="113" t="s">
        <v>1838</v>
      </c>
      <c r="C927" s="113" t="s">
        <v>1839</v>
      </c>
      <c r="D927" s="113" t="s">
        <v>1791</v>
      </c>
      <c r="E927" s="113"/>
      <c r="F927" s="113"/>
      <c r="G927" s="138" t="b">
        <v>0</v>
      </c>
      <c r="H927" s="138" t="s">
        <v>10189</v>
      </c>
    </row>
    <row r="928" spans="1:8" ht="18" hidden="1" customHeight="1" x14ac:dyDescent="0.25">
      <c r="A928" s="113" t="s">
        <v>1840</v>
      </c>
      <c r="B928" s="113" t="s">
        <v>1841</v>
      </c>
      <c r="C928" s="113" t="s">
        <v>1842</v>
      </c>
      <c r="D928" s="113" t="s">
        <v>1791</v>
      </c>
      <c r="E928" s="113"/>
      <c r="F928" s="113"/>
      <c r="G928" s="138" t="b">
        <v>0</v>
      </c>
      <c r="H928" s="138" t="s">
        <v>10189</v>
      </c>
    </row>
    <row r="929" spans="1:8" ht="18" hidden="1" customHeight="1" x14ac:dyDescent="0.25">
      <c r="A929" s="113" t="s">
        <v>1843</v>
      </c>
      <c r="B929" s="113" t="s">
        <v>1844</v>
      </c>
      <c r="C929" s="113" t="s">
        <v>1845</v>
      </c>
      <c r="D929" s="113" t="s">
        <v>1791</v>
      </c>
      <c r="E929" s="113"/>
      <c r="F929" s="113"/>
      <c r="G929" s="138" t="b">
        <v>0</v>
      </c>
      <c r="H929" s="138" t="s">
        <v>10189</v>
      </c>
    </row>
    <row r="930" spans="1:8" ht="18" hidden="1" customHeight="1" x14ac:dyDescent="0.25">
      <c r="A930" s="113" t="s">
        <v>1846</v>
      </c>
      <c r="B930" s="113" t="s">
        <v>1847</v>
      </c>
      <c r="C930" s="113" t="s">
        <v>1848</v>
      </c>
      <c r="D930" s="113" t="s">
        <v>1791</v>
      </c>
      <c r="E930" s="113"/>
      <c r="F930" s="113"/>
      <c r="G930" s="138" t="b">
        <v>0</v>
      </c>
      <c r="H930" s="138" t="s">
        <v>10189</v>
      </c>
    </row>
    <row r="931" spans="1:8" ht="18" hidden="1" customHeight="1" x14ac:dyDescent="0.25">
      <c r="A931" s="113" t="s">
        <v>1849</v>
      </c>
      <c r="B931" s="113" t="s">
        <v>1850</v>
      </c>
      <c r="C931" s="113" t="s">
        <v>1851</v>
      </c>
      <c r="D931" s="113" t="s">
        <v>1791</v>
      </c>
      <c r="E931" s="113"/>
      <c r="F931" s="113"/>
      <c r="G931" s="138" t="b">
        <v>0</v>
      </c>
      <c r="H931" s="138" t="s">
        <v>10189</v>
      </c>
    </row>
    <row r="932" spans="1:8" ht="18" hidden="1" customHeight="1" x14ac:dyDescent="0.25">
      <c r="A932" s="113" t="s">
        <v>1852</v>
      </c>
      <c r="B932" s="113" t="s">
        <v>1853</v>
      </c>
      <c r="C932" s="113" t="s">
        <v>1854</v>
      </c>
      <c r="D932" s="113" t="s">
        <v>1791</v>
      </c>
      <c r="E932" s="113"/>
      <c r="F932" s="113"/>
      <c r="G932" s="138" t="b">
        <v>0</v>
      </c>
      <c r="H932" s="138" t="s">
        <v>10189</v>
      </c>
    </row>
    <row r="933" spans="1:8" ht="18" hidden="1" customHeight="1" x14ac:dyDescent="0.25">
      <c r="A933" s="113" t="s">
        <v>1855</v>
      </c>
      <c r="B933" s="113" t="s">
        <v>1856</v>
      </c>
      <c r="C933" s="113" t="s">
        <v>1857</v>
      </c>
      <c r="D933" s="113" t="s">
        <v>1791</v>
      </c>
      <c r="E933" s="113"/>
      <c r="F933" s="113"/>
      <c r="G933" s="138" t="b">
        <v>0</v>
      </c>
      <c r="H933" s="138" t="s">
        <v>10189</v>
      </c>
    </row>
    <row r="934" spans="1:8" ht="18" hidden="1" customHeight="1" x14ac:dyDescent="0.25">
      <c r="A934" s="113" t="s">
        <v>1858</v>
      </c>
      <c r="B934" s="113" t="s">
        <v>1859</v>
      </c>
      <c r="C934" s="113" t="s">
        <v>1860</v>
      </c>
      <c r="D934" s="113" t="s">
        <v>1791</v>
      </c>
      <c r="E934" s="113"/>
      <c r="F934" s="113"/>
      <c r="G934" s="138" t="b">
        <v>0</v>
      </c>
      <c r="H934" s="138" t="s">
        <v>10189</v>
      </c>
    </row>
    <row r="935" spans="1:8" ht="18" hidden="1" customHeight="1" x14ac:dyDescent="0.25">
      <c r="A935" s="113" t="s">
        <v>1861</v>
      </c>
      <c r="B935" s="113" t="s">
        <v>1862</v>
      </c>
      <c r="C935" s="113" t="s">
        <v>1863</v>
      </c>
      <c r="D935" s="113" t="s">
        <v>1791</v>
      </c>
      <c r="E935" s="113"/>
      <c r="F935" s="113"/>
      <c r="G935" s="138" t="b">
        <v>0</v>
      </c>
      <c r="H935" s="138" t="s">
        <v>10189</v>
      </c>
    </row>
    <row r="936" spans="1:8" ht="18" hidden="1" customHeight="1" x14ac:dyDescent="0.25">
      <c r="A936" s="113" t="s">
        <v>1864</v>
      </c>
      <c r="B936" s="113" t="s">
        <v>1865</v>
      </c>
      <c r="C936" s="113" t="s">
        <v>1866</v>
      </c>
      <c r="D936" s="113" t="s">
        <v>1791</v>
      </c>
      <c r="E936" s="113"/>
      <c r="F936" s="113"/>
      <c r="G936" s="138" t="b">
        <v>0</v>
      </c>
      <c r="H936" s="138" t="s">
        <v>10189</v>
      </c>
    </row>
    <row r="937" spans="1:8" ht="18" hidden="1" customHeight="1" x14ac:dyDescent="0.25">
      <c r="A937" s="113" t="s">
        <v>1867</v>
      </c>
      <c r="B937" s="113" t="s">
        <v>1868</v>
      </c>
      <c r="C937" s="113" t="s">
        <v>1869</v>
      </c>
      <c r="D937" s="113" t="s">
        <v>1791</v>
      </c>
      <c r="E937" s="113"/>
      <c r="F937" s="113"/>
      <c r="G937" s="138" t="b">
        <v>0</v>
      </c>
      <c r="H937" s="138" t="s">
        <v>10189</v>
      </c>
    </row>
    <row r="938" spans="1:8" ht="18" hidden="1" customHeight="1" x14ac:dyDescent="0.25">
      <c r="A938" s="113" t="s">
        <v>1870</v>
      </c>
      <c r="B938" s="113" t="s">
        <v>1871</v>
      </c>
      <c r="C938" s="113" t="s">
        <v>1872</v>
      </c>
      <c r="D938" s="113" t="s">
        <v>1791</v>
      </c>
      <c r="E938" s="113"/>
      <c r="F938" s="113"/>
      <c r="G938" s="138" t="b">
        <v>0</v>
      </c>
      <c r="H938" s="138" t="s">
        <v>10189</v>
      </c>
    </row>
    <row r="939" spans="1:8" ht="18" hidden="1" customHeight="1" x14ac:dyDescent="0.25">
      <c r="A939" s="113" t="s">
        <v>1873</v>
      </c>
      <c r="B939" s="113" t="s">
        <v>1874</v>
      </c>
      <c r="C939" s="113" t="s">
        <v>1875</v>
      </c>
      <c r="D939" s="113" t="s">
        <v>1791</v>
      </c>
      <c r="E939" s="113"/>
      <c r="F939" s="113"/>
      <c r="G939" s="138" t="b">
        <v>0</v>
      </c>
      <c r="H939" s="138" t="s">
        <v>10189</v>
      </c>
    </row>
    <row r="940" spans="1:8" ht="18" hidden="1" customHeight="1" x14ac:dyDescent="0.25">
      <c r="A940" s="113" t="s">
        <v>1876</v>
      </c>
      <c r="B940" s="113" t="s">
        <v>1877</v>
      </c>
      <c r="C940" s="113" t="s">
        <v>1878</v>
      </c>
      <c r="D940" s="113" t="s">
        <v>1791</v>
      </c>
      <c r="E940" s="113"/>
      <c r="F940" s="113"/>
      <c r="G940" s="138" t="b">
        <v>0</v>
      </c>
      <c r="H940" s="138" t="s">
        <v>10189</v>
      </c>
    </row>
    <row r="941" spans="1:8" ht="18" hidden="1" customHeight="1" x14ac:dyDescent="0.25">
      <c r="A941" s="113" t="s">
        <v>1879</v>
      </c>
      <c r="B941" s="113" t="s">
        <v>1880</v>
      </c>
      <c r="C941" s="113" t="s">
        <v>1881</v>
      </c>
      <c r="D941" s="113" t="s">
        <v>1791</v>
      </c>
      <c r="E941" s="113"/>
      <c r="F941" s="113"/>
      <c r="G941" s="138" t="b">
        <v>0</v>
      </c>
      <c r="H941" s="138" t="s">
        <v>10189</v>
      </c>
    </row>
    <row r="942" spans="1:8" ht="18" hidden="1" customHeight="1" x14ac:dyDescent="0.25">
      <c r="A942" s="113" t="s">
        <v>1882</v>
      </c>
      <c r="B942" s="113" t="s">
        <v>1883</v>
      </c>
      <c r="C942" s="113" t="s">
        <v>1884</v>
      </c>
      <c r="D942" s="113" t="s">
        <v>1791</v>
      </c>
      <c r="E942" s="113"/>
      <c r="F942" s="113"/>
      <c r="G942" s="138" t="b">
        <v>0</v>
      </c>
      <c r="H942" s="138" t="s">
        <v>10189</v>
      </c>
    </row>
    <row r="943" spans="1:8" ht="18" hidden="1" customHeight="1" x14ac:dyDescent="0.25">
      <c r="A943" s="113" t="s">
        <v>1885</v>
      </c>
      <c r="B943" s="113" t="s">
        <v>1886</v>
      </c>
      <c r="C943" s="113" t="s">
        <v>1887</v>
      </c>
      <c r="D943" s="113" t="s">
        <v>1791</v>
      </c>
      <c r="E943" s="113"/>
      <c r="F943" s="113"/>
      <c r="G943" s="138" t="b">
        <v>0</v>
      </c>
      <c r="H943" s="138" t="s">
        <v>10189</v>
      </c>
    </row>
    <row r="944" spans="1:8" ht="18" hidden="1" customHeight="1" x14ac:dyDescent="0.25">
      <c r="A944" s="113" t="s">
        <v>1888</v>
      </c>
      <c r="B944" s="113" t="s">
        <v>1889</v>
      </c>
      <c r="C944" s="113" t="s">
        <v>1890</v>
      </c>
      <c r="D944" s="113" t="s">
        <v>1791</v>
      </c>
      <c r="E944" s="113"/>
      <c r="F944" s="113"/>
      <c r="G944" s="138" t="b">
        <v>0</v>
      </c>
      <c r="H944" s="138" t="s">
        <v>10189</v>
      </c>
    </row>
    <row r="945" spans="1:8" ht="18" hidden="1" customHeight="1" x14ac:dyDescent="0.25">
      <c r="A945" s="113" t="s">
        <v>1891</v>
      </c>
      <c r="B945" s="113" t="s">
        <v>1892</v>
      </c>
      <c r="C945" s="113" t="s">
        <v>1893</v>
      </c>
      <c r="D945" s="113" t="s">
        <v>1791</v>
      </c>
      <c r="E945" s="113"/>
      <c r="F945" s="113"/>
      <c r="G945" s="138" t="b">
        <v>0</v>
      </c>
      <c r="H945" s="138" t="s">
        <v>10189</v>
      </c>
    </row>
    <row r="946" spans="1:8" ht="18" hidden="1" customHeight="1" x14ac:dyDescent="0.25">
      <c r="A946" s="113" t="s">
        <v>1894</v>
      </c>
      <c r="B946" s="113" t="s">
        <v>1895</v>
      </c>
      <c r="C946" s="113" t="s">
        <v>1896</v>
      </c>
      <c r="D946" s="113" t="s">
        <v>771</v>
      </c>
      <c r="E946" s="113" t="s">
        <v>533</v>
      </c>
      <c r="F946" s="113"/>
      <c r="G946" s="138" t="b">
        <v>0</v>
      </c>
      <c r="H946" s="138" t="s">
        <v>8518</v>
      </c>
    </row>
    <row r="947" spans="1:8" ht="18" hidden="1" customHeight="1" x14ac:dyDescent="0.25">
      <c r="A947" s="113" t="s">
        <v>1897</v>
      </c>
      <c r="B947" s="113" t="s">
        <v>1898</v>
      </c>
      <c r="C947" s="113" t="s">
        <v>1899</v>
      </c>
      <c r="D947" s="113" t="s">
        <v>771</v>
      </c>
      <c r="E947" s="113" t="s">
        <v>533</v>
      </c>
      <c r="F947" s="113"/>
      <c r="G947" s="138" t="b">
        <v>0</v>
      </c>
      <c r="H947" s="138" t="s">
        <v>8518</v>
      </c>
    </row>
    <row r="948" spans="1:8" ht="18" hidden="1" customHeight="1" x14ac:dyDescent="0.25">
      <c r="A948" s="113" t="s">
        <v>1900</v>
      </c>
      <c r="B948" s="113" t="s">
        <v>1901</v>
      </c>
      <c r="C948" s="113" t="s">
        <v>1902</v>
      </c>
      <c r="D948" s="113" t="s">
        <v>771</v>
      </c>
      <c r="E948" s="113" t="s">
        <v>533</v>
      </c>
      <c r="F948" s="113"/>
      <c r="G948" s="138" t="b">
        <v>0</v>
      </c>
      <c r="H948" s="138" t="s">
        <v>8518</v>
      </c>
    </row>
    <row r="949" spans="1:8" ht="18" hidden="1" customHeight="1" x14ac:dyDescent="0.25">
      <c r="A949" s="113" t="s">
        <v>1903</v>
      </c>
      <c r="B949" s="113" t="s">
        <v>1904</v>
      </c>
      <c r="C949" s="113" t="s">
        <v>765</v>
      </c>
      <c r="D949" s="113" t="s">
        <v>780</v>
      </c>
      <c r="E949" s="113" t="s">
        <v>1905</v>
      </c>
      <c r="F949" s="113"/>
      <c r="G949" s="138" t="b">
        <v>0</v>
      </c>
      <c r="H949" s="138" t="s">
        <v>8518</v>
      </c>
    </row>
    <row r="950" spans="1:8" ht="18" hidden="1" customHeight="1" x14ac:dyDescent="0.25">
      <c r="A950" s="113" t="s">
        <v>10190</v>
      </c>
      <c r="B950" s="113" t="s">
        <v>1906</v>
      </c>
      <c r="C950" s="113" t="s">
        <v>1907</v>
      </c>
      <c r="D950" s="113" t="s">
        <v>780</v>
      </c>
      <c r="E950" s="113" t="s">
        <v>533</v>
      </c>
      <c r="F950" s="113"/>
      <c r="G950" s="138" t="b">
        <v>0</v>
      </c>
      <c r="H950" s="138" t="s">
        <v>8518</v>
      </c>
    </row>
    <row r="951" spans="1:8" ht="18" hidden="1" customHeight="1" x14ac:dyDescent="0.25">
      <c r="A951" s="113" t="s">
        <v>1908</v>
      </c>
      <c r="B951" s="113" t="s">
        <v>1909</v>
      </c>
      <c r="C951" s="113" t="s">
        <v>1910</v>
      </c>
      <c r="D951" s="113" t="s">
        <v>780</v>
      </c>
      <c r="E951" s="113" t="s">
        <v>1911</v>
      </c>
      <c r="F951" s="113"/>
      <c r="G951" s="138" t="b">
        <v>0</v>
      </c>
      <c r="H951" s="138" t="s">
        <v>8518</v>
      </c>
    </row>
    <row r="952" spans="1:8" ht="18" hidden="1" customHeight="1" x14ac:dyDescent="0.25">
      <c r="A952" s="113" t="s">
        <v>1912</v>
      </c>
      <c r="B952" s="113" t="s">
        <v>1913</v>
      </c>
      <c r="C952" s="113" t="s">
        <v>1914</v>
      </c>
      <c r="D952" s="113" t="s">
        <v>1915</v>
      </c>
      <c r="E952" s="113" t="s">
        <v>533</v>
      </c>
      <c r="F952" s="113"/>
      <c r="G952" s="138" t="b">
        <v>0</v>
      </c>
      <c r="H952" s="138" t="s">
        <v>8518</v>
      </c>
    </row>
    <row r="953" spans="1:8" ht="18" hidden="1" customHeight="1" x14ac:dyDescent="0.25">
      <c r="A953" s="113" t="s">
        <v>1916</v>
      </c>
      <c r="B953" s="113" t="s">
        <v>1917</v>
      </c>
      <c r="C953" s="113" t="s">
        <v>1918</v>
      </c>
      <c r="D953" s="113" t="s">
        <v>1915</v>
      </c>
      <c r="E953" s="113" t="s">
        <v>1919</v>
      </c>
      <c r="F953" s="113"/>
      <c r="G953" s="138" t="b">
        <v>0</v>
      </c>
      <c r="H953" s="138" t="s">
        <v>8518</v>
      </c>
    </row>
    <row r="954" spans="1:8" ht="18" hidden="1" customHeight="1" x14ac:dyDescent="0.25">
      <c r="A954" s="113" t="s">
        <v>1920</v>
      </c>
      <c r="B954" s="113" t="s">
        <v>1921</v>
      </c>
      <c r="C954" s="113" t="s">
        <v>1922</v>
      </c>
      <c r="D954" s="113" t="s">
        <v>1915</v>
      </c>
      <c r="E954" s="113" t="s">
        <v>1923</v>
      </c>
      <c r="F954" s="113"/>
      <c r="G954" s="138" t="b">
        <v>0</v>
      </c>
      <c r="H954" s="138" t="s">
        <v>8518</v>
      </c>
    </row>
    <row r="955" spans="1:8" ht="18" hidden="1" customHeight="1" x14ac:dyDescent="0.25">
      <c r="A955" s="113" t="s">
        <v>1924</v>
      </c>
      <c r="B955" s="113" t="s">
        <v>1925</v>
      </c>
      <c r="C955" s="113" t="s">
        <v>1926</v>
      </c>
      <c r="D955" s="113" t="s">
        <v>1915</v>
      </c>
      <c r="E955" s="113" t="s">
        <v>1927</v>
      </c>
      <c r="F955" s="113"/>
      <c r="G955" s="138" t="b">
        <v>0</v>
      </c>
      <c r="H955" s="138" t="s">
        <v>8518</v>
      </c>
    </row>
    <row r="956" spans="1:8" ht="18" hidden="1" customHeight="1" x14ac:dyDescent="0.25">
      <c r="A956" s="113" t="s">
        <v>1928</v>
      </c>
      <c r="B956" s="113" t="s">
        <v>1929</v>
      </c>
      <c r="C956" s="113" t="s">
        <v>1930</v>
      </c>
      <c r="D956" s="113" t="s">
        <v>780</v>
      </c>
      <c r="E956" s="113" t="s">
        <v>1931</v>
      </c>
      <c r="F956" s="113"/>
      <c r="G956" s="138" t="b">
        <v>0</v>
      </c>
      <c r="H956" s="138" t="s">
        <v>8518</v>
      </c>
    </row>
    <row r="957" spans="1:8" ht="18" hidden="1" customHeight="1" x14ac:dyDescent="0.25">
      <c r="A957" s="113" t="s">
        <v>1932</v>
      </c>
      <c r="B957" s="113" t="s">
        <v>1933</v>
      </c>
      <c r="C957" s="113" t="s">
        <v>1934</v>
      </c>
      <c r="D957" s="113" t="s">
        <v>780</v>
      </c>
      <c r="E957" s="113" t="s">
        <v>1935</v>
      </c>
      <c r="F957" s="113"/>
      <c r="G957" s="138" t="b">
        <v>0</v>
      </c>
      <c r="H957" s="138" t="s">
        <v>8518</v>
      </c>
    </row>
    <row r="958" spans="1:8" ht="18" hidden="1" customHeight="1" x14ac:dyDescent="0.25">
      <c r="A958" s="113" t="s">
        <v>1936</v>
      </c>
      <c r="B958" s="113" t="s">
        <v>1937</v>
      </c>
      <c r="C958" s="113" t="s">
        <v>1938</v>
      </c>
      <c r="D958" s="113" t="s">
        <v>780</v>
      </c>
      <c r="E958" s="113" t="s">
        <v>1939</v>
      </c>
      <c r="F958" s="113"/>
      <c r="G958" s="138" t="b">
        <v>0</v>
      </c>
      <c r="H958" s="138" t="s">
        <v>8518</v>
      </c>
    </row>
    <row r="959" spans="1:8" ht="18" hidden="1" customHeight="1" x14ac:dyDescent="0.25">
      <c r="A959" s="113" t="s">
        <v>1940</v>
      </c>
      <c r="B959" s="113" t="s">
        <v>1941</v>
      </c>
      <c r="C959" s="113" t="s">
        <v>1942</v>
      </c>
      <c r="D959" s="113" t="s">
        <v>1915</v>
      </c>
      <c r="E959" s="113" t="s">
        <v>1943</v>
      </c>
      <c r="F959" s="113"/>
      <c r="G959" s="138" t="b">
        <v>0</v>
      </c>
      <c r="H959" s="138" t="s">
        <v>8518</v>
      </c>
    </row>
    <row r="960" spans="1:8" ht="18" hidden="1" customHeight="1" x14ac:dyDescent="0.25">
      <c r="A960" s="113" t="s">
        <v>1944</v>
      </c>
      <c r="B960" s="113" t="s">
        <v>1945</v>
      </c>
      <c r="C960" s="113" t="s">
        <v>10191</v>
      </c>
      <c r="D960" s="113" t="s">
        <v>780</v>
      </c>
      <c r="E960" s="113" t="s">
        <v>1946</v>
      </c>
      <c r="F960" s="113"/>
      <c r="G960" s="138" t="b">
        <v>0</v>
      </c>
      <c r="H960" s="138" t="s">
        <v>8518</v>
      </c>
    </row>
    <row r="961" spans="1:8" ht="18" hidden="1" customHeight="1" x14ac:dyDescent="0.25">
      <c r="A961" s="113" t="s">
        <v>1947</v>
      </c>
      <c r="B961" s="113" t="s">
        <v>1948</v>
      </c>
      <c r="C961" s="113" t="s">
        <v>1949</v>
      </c>
      <c r="D961" s="113" t="s">
        <v>1915</v>
      </c>
      <c r="E961" s="113" t="s">
        <v>1950</v>
      </c>
      <c r="F961" s="113"/>
      <c r="G961" s="138" t="b">
        <v>0</v>
      </c>
      <c r="H961" s="138" t="s">
        <v>8518</v>
      </c>
    </row>
    <row r="962" spans="1:8" ht="18" hidden="1" customHeight="1" x14ac:dyDescent="0.25">
      <c r="A962" s="113" t="s">
        <v>1951</v>
      </c>
      <c r="B962" s="113" t="s">
        <v>1952</v>
      </c>
      <c r="C962" s="113" t="s">
        <v>1953</v>
      </c>
      <c r="D962" s="113" t="s">
        <v>780</v>
      </c>
      <c r="E962" s="113" t="s">
        <v>1954</v>
      </c>
      <c r="F962" s="113"/>
      <c r="G962" s="138" t="b">
        <v>0</v>
      </c>
      <c r="H962" s="138" t="s">
        <v>8518</v>
      </c>
    </row>
    <row r="963" spans="1:8" ht="18" hidden="1" customHeight="1" x14ac:dyDescent="0.25">
      <c r="A963" s="113" t="s">
        <v>1955</v>
      </c>
      <c r="B963" s="113" t="s">
        <v>1956</v>
      </c>
      <c r="C963" s="113" t="s">
        <v>1957</v>
      </c>
      <c r="D963" s="113" t="s">
        <v>780</v>
      </c>
      <c r="E963" s="113" t="s">
        <v>1958</v>
      </c>
      <c r="F963" s="113"/>
      <c r="G963" s="138" t="b">
        <v>0</v>
      </c>
      <c r="H963" s="138" t="s">
        <v>8518</v>
      </c>
    </row>
    <row r="964" spans="1:8" ht="18" hidden="1" customHeight="1" x14ac:dyDescent="0.25">
      <c r="A964" s="113" t="s">
        <v>1959</v>
      </c>
      <c r="B964" s="113" t="s">
        <v>1960</v>
      </c>
      <c r="C964" s="113" t="s">
        <v>1961</v>
      </c>
      <c r="D964" s="113" t="s">
        <v>780</v>
      </c>
      <c r="E964" s="113" t="s">
        <v>1962</v>
      </c>
      <c r="F964" s="113"/>
      <c r="G964" s="138" t="b">
        <v>0</v>
      </c>
      <c r="H964" s="138" t="s">
        <v>8518</v>
      </c>
    </row>
    <row r="965" spans="1:8" ht="18" hidden="1" customHeight="1" x14ac:dyDescent="0.25">
      <c r="A965" s="113" t="s">
        <v>1963</v>
      </c>
      <c r="B965" s="113" t="s">
        <v>1964</v>
      </c>
      <c r="C965" s="113" t="s">
        <v>1965</v>
      </c>
      <c r="D965" s="113" t="s">
        <v>1915</v>
      </c>
      <c r="E965" s="113" t="s">
        <v>1966</v>
      </c>
      <c r="F965" s="113"/>
      <c r="G965" s="138" t="b">
        <v>0</v>
      </c>
      <c r="H965" s="138" t="s">
        <v>8518</v>
      </c>
    </row>
    <row r="966" spans="1:8" ht="18" hidden="1" customHeight="1" x14ac:dyDescent="0.25">
      <c r="A966" s="113" t="s">
        <v>1967</v>
      </c>
      <c r="B966" s="113" t="s">
        <v>1968</v>
      </c>
      <c r="C966" s="113" t="s">
        <v>1969</v>
      </c>
      <c r="D966" s="113" t="s">
        <v>780</v>
      </c>
      <c r="E966" s="113" t="s">
        <v>1970</v>
      </c>
      <c r="F966" s="113"/>
      <c r="G966" s="138" t="b">
        <v>0</v>
      </c>
      <c r="H966" s="138" t="s">
        <v>8518</v>
      </c>
    </row>
    <row r="967" spans="1:8" ht="18" hidden="1" customHeight="1" x14ac:dyDescent="0.25">
      <c r="A967" s="113" t="s">
        <v>1971</v>
      </c>
      <c r="B967" s="113" t="s">
        <v>1972</v>
      </c>
      <c r="C967" s="113" t="s">
        <v>1973</v>
      </c>
      <c r="D967" s="113" t="s">
        <v>1915</v>
      </c>
      <c r="E967" s="113" t="s">
        <v>533</v>
      </c>
      <c r="F967" s="113"/>
      <c r="G967" s="138" t="b">
        <v>0</v>
      </c>
      <c r="H967" s="138" t="s">
        <v>8518</v>
      </c>
    </row>
    <row r="968" spans="1:8" ht="18" hidden="1" customHeight="1" x14ac:dyDescent="0.25">
      <c r="A968" s="113" t="s">
        <v>1974</v>
      </c>
      <c r="B968" s="113" t="s">
        <v>1975</v>
      </c>
      <c r="C968" s="113" t="s">
        <v>1976</v>
      </c>
      <c r="D968" s="113" t="s">
        <v>780</v>
      </c>
      <c r="E968" s="113" t="s">
        <v>533</v>
      </c>
      <c r="F968" s="113"/>
      <c r="G968" s="138" t="b">
        <v>0</v>
      </c>
      <c r="H968" s="138" t="s">
        <v>8518</v>
      </c>
    </row>
    <row r="969" spans="1:8" ht="18" hidden="1" customHeight="1" x14ac:dyDescent="0.25">
      <c r="A969" s="113" t="s">
        <v>1977</v>
      </c>
      <c r="B969" s="113" t="s">
        <v>1978</v>
      </c>
      <c r="C969" s="113" t="s">
        <v>1979</v>
      </c>
      <c r="D969" s="113" t="s">
        <v>1915</v>
      </c>
      <c r="E969" s="113" t="s">
        <v>533</v>
      </c>
      <c r="F969" s="113"/>
      <c r="G969" s="138" t="b">
        <v>0</v>
      </c>
      <c r="H969" s="138" t="s">
        <v>8518</v>
      </c>
    </row>
    <row r="970" spans="1:8" ht="18" hidden="1" customHeight="1" x14ac:dyDescent="0.25">
      <c r="A970" s="113" t="s">
        <v>1980</v>
      </c>
      <c r="B970" s="113" t="s">
        <v>1981</v>
      </c>
      <c r="C970" s="113" t="s">
        <v>1982</v>
      </c>
      <c r="D970" s="113" t="s">
        <v>780</v>
      </c>
      <c r="E970" s="113" t="s">
        <v>533</v>
      </c>
      <c r="F970" s="113"/>
      <c r="G970" s="138" t="b">
        <v>0</v>
      </c>
      <c r="H970" s="138" t="s">
        <v>8518</v>
      </c>
    </row>
    <row r="971" spans="1:8" ht="18" hidden="1" customHeight="1" x14ac:dyDescent="0.25">
      <c r="A971" s="113" t="s">
        <v>1983</v>
      </c>
      <c r="B971" s="113" t="s">
        <v>1984</v>
      </c>
      <c r="C971" s="113" t="s">
        <v>1985</v>
      </c>
      <c r="D971" s="113" t="s">
        <v>780</v>
      </c>
      <c r="E971" s="113" t="s">
        <v>1986</v>
      </c>
      <c r="F971" s="113"/>
      <c r="G971" s="138" t="b">
        <v>0</v>
      </c>
      <c r="H971" s="138" t="s">
        <v>8518</v>
      </c>
    </row>
    <row r="972" spans="1:8" ht="18" hidden="1" customHeight="1" x14ac:dyDescent="0.25">
      <c r="A972" s="113" t="s">
        <v>1987</v>
      </c>
      <c r="B972" s="113" t="s">
        <v>1988</v>
      </c>
      <c r="C972" s="113" t="s">
        <v>1989</v>
      </c>
      <c r="D972" s="113" t="s">
        <v>780</v>
      </c>
      <c r="E972" s="113" t="s">
        <v>533</v>
      </c>
      <c r="F972" s="113"/>
      <c r="G972" s="138" t="b">
        <v>0</v>
      </c>
      <c r="H972" s="138" t="s">
        <v>8518</v>
      </c>
    </row>
    <row r="973" spans="1:8" ht="18" hidden="1" customHeight="1" x14ac:dyDescent="0.25">
      <c r="A973" s="113" t="s">
        <v>1990</v>
      </c>
      <c r="B973" s="113" t="s">
        <v>1991</v>
      </c>
      <c r="C973" s="113" t="s">
        <v>1992</v>
      </c>
      <c r="D973" s="113" t="s">
        <v>780</v>
      </c>
      <c r="E973" s="113" t="s">
        <v>533</v>
      </c>
      <c r="F973" s="113"/>
      <c r="G973" s="138" t="b">
        <v>0</v>
      </c>
      <c r="H973" s="138" t="s">
        <v>8518</v>
      </c>
    </row>
    <row r="974" spans="1:8" ht="18" hidden="1" customHeight="1" x14ac:dyDescent="0.25">
      <c r="A974" s="113" t="s">
        <v>1993</v>
      </c>
      <c r="B974" s="113" t="s">
        <v>1994</v>
      </c>
      <c r="C974" s="113" t="s">
        <v>1995</v>
      </c>
      <c r="D974" s="113" t="s">
        <v>780</v>
      </c>
      <c r="E974" s="113" t="s">
        <v>533</v>
      </c>
      <c r="F974" s="113"/>
      <c r="G974" s="138" t="b">
        <v>0</v>
      </c>
      <c r="H974" s="138" t="s">
        <v>8518</v>
      </c>
    </row>
    <row r="975" spans="1:8" ht="18" hidden="1" customHeight="1" x14ac:dyDescent="0.25">
      <c r="A975" s="113" t="s">
        <v>1996</v>
      </c>
      <c r="B975" s="113" t="s">
        <v>1997</v>
      </c>
      <c r="C975" s="113" t="s">
        <v>1998</v>
      </c>
      <c r="D975" s="113" t="s">
        <v>780</v>
      </c>
      <c r="E975" s="113" t="s">
        <v>533</v>
      </c>
      <c r="F975" s="113"/>
      <c r="G975" s="138" t="b">
        <v>0</v>
      </c>
      <c r="H975" s="138" t="s">
        <v>8518</v>
      </c>
    </row>
    <row r="976" spans="1:8" ht="18" hidden="1" customHeight="1" x14ac:dyDescent="0.25">
      <c r="A976" s="113" t="s">
        <v>1999</v>
      </c>
      <c r="B976" s="113" t="s">
        <v>2000</v>
      </c>
      <c r="C976" s="113" t="s">
        <v>2001</v>
      </c>
      <c r="D976" s="113" t="s">
        <v>780</v>
      </c>
      <c r="E976" s="113" t="s">
        <v>2002</v>
      </c>
      <c r="F976" s="113"/>
      <c r="G976" s="138" t="b">
        <v>0</v>
      </c>
      <c r="H976" s="138" t="s">
        <v>8518</v>
      </c>
    </row>
    <row r="977" spans="1:8" ht="18" hidden="1" customHeight="1" x14ac:dyDescent="0.25">
      <c r="A977" s="113" t="s">
        <v>2003</v>
      </c>
      <c r="B977" s="113" t="s">
        <v>2004</v>
      </c>
      <c r="C977" s="113" t="s">
        <v>2005</v>
      </c>
      <c r="D977" s="113" t="s">
        <v>2082</v>
      </c>
      <c r="E977" s="113" t="s">
        <v>2006</v>
      </c>
      <c r="F977" s="113"/>
      <c r="G977" s="138" t="b">
        <v>0</v>
      </c>
      <c r="H977" s="138" t="s">
        <v>8518</v>
      </c>
    </row>
    <row r="978" spans="1:8" ht="18" hidden="1" customHeight="1" x14ac:dyDescent="0.25">
      <c r="A978" s="113" t="s">
        <v>2007</v>
      </c>
      <c r="B978" s="113" t="s">
        <v>2008</v>
      </c>
      <c r="C978" s="113" t="s">
        <v>2009</v>
      </c>
      <c r="D978" s="113" t="s">
        <v>766</v>
      </c>
      <c r="E978" s="113" t="s">
        <v>2010</v>
      </c>
      <c r="F978" s="113"/>
      <c r="G978" s="138" t="b">
        <v>0</v>
      </c>
      <c r="H978" s="138" t="s">
        <v>8518</v>
      </c>
    </row>
    <row r="979" spans="1:8" ht="18" hidden="1" customHeight="1" x14ac:dyDescent="0.25">
      <c r="A979" s="113" t="s">
        <v>2011</v>
      </c>
      <c r="B979" s="113" t="s">
        <v>2012</v>
      </c>
      <c r="C979" s="113" t="s">
        <v>2013</v>
      </c>
      <c r="D979" s="113" t="s">
        <v>766</v>
      </c>
      <c r="E979" s="113" t="s">
        <v>2014</v>
      </c>
      <c r="F979" s="113"/>
      <c r="G979" s="138" t="b">
        <v>0</v>
      </c>
      <c r="H979" s="138" t="s">
        <v>8518</v>
      </c>
    </row>
    <row r="980" spans="1:8" ht="18" hidden="1" customHeight="1" x14ac:dyDescent="0.25">
      <c r="A980" s="113" t="s">
        <v>2015</v>
      </c>
      <c r="B980" s="113" t="s">
        <v>2016</v>
      </c>
      <c r="C980" s="113" t="s">
        <v>2017</v>
      </c>
      <c r="D980" s="113" t="s">
        <v>1915</v>
      </c>
      <c r="E980" s="113" t="s">
        <v>2018</v>
      </c>
      <c r="F980" s="113"/>
      <c r="G980" s="138" t="b">
        <v>0</v>
      </c>
      <c r="H980" s="138" t="s">
        <v>8518</v>
      </c>
    </row>
    <row r="981" spans="1:8" ht="18" hidden="1" customHeight="1" x14ac:dyDescent="0.25">
      <c r="A981" s="113" t="s">
        <v>10192</v>
      </c>
      <c r="B981" s="113" t="s">
        <v>10193</v>
      </c>
      <c r="C981" s="113" t="s">
        <v>10194</v>
      </c>
      <c r="D981" s="113" t="s">
        <v>2024</v>
      </c>
      <c r="E981" s="113" t="s">
        <v>533</v>
      </c>
      <c r="F981" s="113"/>
      <c r="G981" s="138" t="b">
        <v>0</v>
      </c>
      <c r="H981" s="138" t="s">
        <v>8518</v>
      </c>
    </row>
    <row r="982" spans="1:8" ht="18" hidden="1" customHeight="1" x14ac:dyDescent="0.25">
      <c r="A982" s="113" t="s">
        <v>10195</v>
      </c>
      <c r="B982" s="113" t="s">
        <v>10196</v>
      </c>
      <c r="C982" s="113" t="s">
        <v>10197</v>
      </c>
      <c r="D982" s="113" t="s">
        <v>10198</v>
      </c>
      <c r="E982" s="113"/>
      <c r="F982" s="113"/>
      <c r="G982" s="138" t="b">
        <v>0</v>
      </c>
      <c r="H982" s="138" t="s">
        <v>8518</v>
      </c>
    </row>
    <row r="983" spans="1:8" ht="18" hidden="1" customHeight="1" x14ac:dyDescent="0.25">
      <c r="A983" s="113" t="s">
        <v>10199</v>
      </c>
      <c r="B983" s="113" t="s">
        <v>10200</v>
      </c>
      <c r="C983" s="113" t="s">
        <v>10201</v>
      </c>
      <c r="D983" s="113" t="s">
        <v>10198</v>
      </c>
      <c r="E983" s="113"/>
      <c r="F983" s="113"/>
      <c r="G983" s="138" t="b">
        <v>0</v>
      </c>
      <c r="H983" s="138" t="s">
        <v>8518</v>
      </c>
    </row>
    <row r="984" spans="1:8" ht="18" hidden="1" customHeight="1" x14ac:dyDescent="0.25">
      <c r="A984" s="113" t="s">
        <v>10202</v>
      </c>
      <c r="B984" s="113" t="s">
        <v>10203</v>
      </c>
      <c r="C984" s="113" t="s">
        <v>10204</v>
      </c>
      <c r="D984" s="113" t="s">
        <v>1915</v>
      </c>
      <c r="E984" s="113" t="s">
        <v>533</v>
      </c>
      <c r="F984" s="113"/>
      <c r="G984" s="138" t="b">
        <v>0</v>
      </c>
      <c r="H984" s="138" t="s">
        <v>8518</v>
      </c>
    </row>
    <row r="985" spans="1:8" ht="18" hidden="1" customHeight="1" x14ac:dyDescent="0.25">
      <c r="A985" s="113" t="s">
        <v>2019</v>
      </c>
      <c r="B985" s="113" t="s">
        <v>2020</v>
      </c>
      <c r="C985" s="113" t="s">
        <v>2021</v>
      </c>
      <c r="D985" s="113" t="s">
        <v>1915</v>
      </c>
      <c r="E985" s="113" t="s">
        <v>533</v>
      </c>
      <c r="F985" s="113"/>
      <c r="G985" s="138" t="b">
        <v>0</v>
      </c>
      <c r="H985" s="138" t="s">
        <v>8518</v>
      </c>
    </row>
    <row r="986" spans="1:8" ht="18" hidden="1" customHeight="1" x14ac:dyDescent="0.25">
      <c r="A986" s="113" t="s">
        <v>10205</v>
      </c>
      <c r="B986" s="113" t="s">
        <v>10206</v>
      </c>
      <c r="C986" s="113" t="s">
        <v>10207</v>
      </c>
      <c r="D986" s="113" t="s">
        <v>1915</v>
      </c>
      <c r="E986" s="113" t="s">
        <v>533</v>
      </c>
      <c r="F986" s="113"/>
      <c r="G986" s="138" t="b">
        <v>0</v>
      </c>
      <c r="H986" s="138" t="s">
        <v>8518</v>
      </c>
    </row>
    <row r="987" spans="1:8" ht="18" hidden="1" customHeight="1" x14ac:dyDescent="0.25">
      <c r="A987" s="113" t="s">
        <v>10208</v>
      </c>
      <c r="B987" s="113" t="s">
        <v>10209</v>
      </c>
      <c r="C987" s="113" t="s">
        <v>10210</v>
      </c>
      <c r="D987" s="113" t="s">
        <v>1915</v>
      </c>
      <c r="E987" s="113" t="s">
        <v>533</v>
      </c>
      <c r="F987" s="113"/>
      <c r="G987" s="138" t="b">
        <v>0</v>
      </c>
      <c r="H987" s="138" t="s">
        <v>8518</v>
      </c>
    </row>
    <row r="988" spans="1:8" ht="18" hidden="1" customHeight="1" x14ac:dyDescent="0.25">
      <c r="A988" s="113" t="s">
        <v>10211</v>
      </c>
      <c r="B988" s="113" t="s">
        <v>10212</v>
      </c>
      <c r="C988" s="113" t="s">
        <v>10213</v>
      </c>
      <c r="D988" s="113" t="s">
        <v>1915</v>
      </c>
      <c r="E988" s="113" t="s">
        <v>533</v>
      </c>
      <c r="F988" s="113"/>
      <c r="G988" s="138" t="b">
        <v>0</v>
      </c>
      <c r="H988" s="138" t="s">
        <v>8518</v>
      </c>
    </row>
    <row r="989" spans="1:8" ht="18" hidden="1" customHeight="1" x14ac:dyDescent="0.25">
      <c r="A989" s="113" t="s">
        <v>10214</v>
      </c>
      <c r="B989" s="113" t="s">
        <v>10215</v>
      </c>
      <c r="C989" s="113" t="s">
        <v>10216</v>
      </c>
      <c r="D989" s="113" t="s">
        <v>766</v>
      </c>
      <c r="E989" s="113" t="s">
        <v>533</v>
      </c>
      <c r="F989" s="113"/>
      <c r="G989" s="138" t="b">
        <v>0</v>
      </c>
      <c r="H989" s="138" t="s">
        <v>8518</v>
      </c>
    </row>
    <row r="990" spans="1:8" ht="18" hidden="1" customHeight="1" x14ac:dyDescent="0.25">
      <c r="A990" s="113" t="s">
        <v>10217</v>
      </c>
      <c r="B990" s="113" t="s">
        <v>2022</v>
      </c>
      <c r="C990" s="113" t="s">
        <v>2023</v>
      </c>
      <c r="D990" s="113" t="s">
        <v>2024</v>
      </c>
      <c r="E990" s="113" t="s">
        <v>533</v>
      </c>
      <c r="F990" s="113"/>
      <c r="G990" s="138" t="b">
        <v>0</v>
      </c>
      <c r="H990" s="138" t="s">
        <v>8518</v>
      </c>
    </row>
    <row r="991" spans="1:8" ht="18" hidden="1" customHeight="1" x14ac:dyDescent="0.25">
      <c r="A991" s="113" t="s">
        <v>2025</v>
      </c>
      <c r="B991" s="113" t="s">
        <v>2026</v>
      </c>
      <c r="C991" s="113" t="s">
        <v>2027</v>
      </c>
      <c r="D991" s="113" t="s">
        <v>780</v>
      </c>
      <c r="E991" s="113" t="s">
        <v>2028</v>
      </c>
      <c r="F991" s="113"/>
      <c r="G991" s="138" t="b">
        <v>0</v>
      </c>
      <c r="H991" s="138" t="s">
        <v>8518</v>
      </c>
    </row>
    <row r="992" spans="1:8" ht="18" hidden="1" customHeight="1" x14ac:dyDescent="0.25">
      <c r="A992" s="113" t="s">
        <v>2029</v>
      </c>
      <c r="B992" s="113" t="s">
        <v>2030</v>
      </c>
      <c r="C992" s="113" t="s">
        <v>2031</v>
      </c>
      <c r="D992" s="113" t="s">
        <v>2032</v>
      </c>
      <c r="E992" s="113" t="s">
        <v>2033</v>
      </c>
      <c r="F992" s="113"/>
      <c r="G992" s="138" t="b">
        <v>0</v>
      </c>
      <c r="H992" s="138" t="s">
        <v>8518</v>
      </c>
    </row>
    <row r="993" spans="1:8" ht="18" hidden="1" customHeight="1" x14ac:dyDescent="0.25">
      <c r="A993" s="113" t="s">
        <v>2034</v>
      </c>
      <c r="B993" s="113" t="s">
        <v>2035</v>
      </c>
      <c r="C993" s="113" t="s">
        <v>2036</v>
      </c>
      <c r="D993" s="113" t="s">
        <v>2037</v>
      </c>
      <c r="E993" s="113" t="s">
        <v>2038</v>
      </c>
      <c r="F993" s="113"/>
      <c r="G993" s="138" t="b">
        <v>0</v>
      </c>
      <c r="H993" s="138" t="s">
        <v>8518</v>
      </c>
    </row>
    <row r="994" spans="1:8" ht="18" hidden="1" customHeight="1" x14ac:dyDescent="0.25">
      <c r="A994" s="113" t="s">
        <v>2039</v>
      </c>
      <c r="B994" s="113" t="s">
        <v>2040</v>
      </c>
      <c r="C994" s="113" t="s">
        <v>2041</v>
      </c>
      <c r="D994" s="113" t="s">
        <v>1915</v>
      </c>
      <c r="E994" s="113" t="s">
        <v>2042</v>
      </c>
      <c r="F994" s="113"/>
      <c r="G994" s="138" t="b">
        <v>0</v>
      </c>
      <c r="H994" s="138" t="s">
        <v>8518</v>
      </c>
    </row>
    <row r="995" spans="1:8" ht="18" hidden="1" customHeight="1" x14ac:dyDescent="0.25">
      <c r="A995" s="113" t="s">
        <v>2043</v>
      </c>
      <c r="B995" s="113" t="s">
        <v>2044</v>
      </c>
      <c r="C995" s="113" t="s">
        <v>2045</v>
      </c>
      <c r="D995" s="113" t="s">
        <v>780</v>
      </c>
      <c r="E995" s="113" t="s">
        <v>2046</v>
      </c>
      <c r="F995" s="113"/>
      <c r="G995" s="138" t="b">
        <v>0</v>
      </c>
      <c r="H995" s="138" t="s">
        <v>8518</v>
      </c>
    </row>
    <row r="996" spans="1:8" ht="18" hidden="1" customHeight="1" x14ac:dyDescent="0.25">
      <c r="A996" s="113" t="s">
        <v>2047</v>
      </c>
      <c r="B996" s="113" t="s">
        <v>2048</v>
      </c>
      <c r="C996" s="113" t="s">
        <v>2049</v>
      </c>
      <c r="D996" s="113" t="s">
        <v>780</v>
      </c>
      <c r="E996" s="113" t="s">
        <v>2050</v>
      </c>
      <c r="F996" s="113"/>
      <c r="G996" s="138" t="b">
        <v>0</v>
      </c>
      <c r="H996" s="138" t="s">
        <v>8518</v>
      </c>
    </row>
    <row r="997" spans="1:8" ht="18" hidden="1" customHeight="1" x14ac:dyDescent="0.25">
      <c r="A997" s="113" t="s">
        <v>2051</v>
      </c>
      <c r="B997" s="113" t="s">
        <v>2052</v>
      </c>
      <c r="C997" s="113" t="s">
        <v>2036</v>
      </c>
      <c r="D997" s="113" t="s">
        <v>2037</v>
      </c>
      <c r="E997" s="113" t="s">
        <v>2053</v>
      </c>
      <c r="F997" s="113"/>
      <c r="G997" s="138" t="b">
        <v>0</v>
      </c>
      <c r="H997" s="138" t="s">
        <v>8518</v>
      </c>
    </row>
    <row r="998" spans="1:8" ht="18" hidden="1" customHeight="1" x14ac:dyDescent="0.25">
      <c r="A998" s="113" t="s">
        <v>2054</v>
      </c>
      <c r="B998" s="113" t="s">
        <v>2055</v>
      </c>
      <c r="C998" s="113" t="s">
        <v>2056</v>
      </c>
      <c r="D998" s="113" t="s">
        <v>780</v>
      </c>
      <c r="E998" s="113" t="s">
        <v>2057</v>
      </c>
      <c r="F998" s="113"/>
      <c r="G998" s="138" t="b">
        <v>0</v>
      </c>
      <c r="H998" s="138" t="s">
        <v>8518</v>
      </c>
    </row>
    <row r="999" spans="1:8" ht="18" hidden="1" customHeight="1" x14ac:dyDescent="0.25">
      <c r="A999" s="113" t="s">
        <v>2058</v>
      </c>
      <c r="B999" s="113" t="s">
        <v>2059</v>
      </c>
      <c r="C999" s="113" t="s">
        <v>2060</v>
      </c>
      <c r="D999" s="113" t="s">
        <v>1915</v>
      </c>
      <c r="E999" s="113" t="s">
        <v>2061</v>
      </c>
      <c r="F999" s="113"/>
      <c r="G999" s="138" t="b">
        <v>0</v>
      </c>
      <c r="H999" s="138" t="s">
        <v>8518</v>
      </c>
    </row>
    <row r="1000" spans="1:8" ht="18" hidden="1" customHeight="1" x14ac:dyDescent="0.25">
      <c r="A1000" s="113" t="s">
        <v>2062</v>
      </c>
      <c r="B1000" s="113" t="s">
        <v>2063</v>
      </c>
      <c r="C1000" s="113" t="s">
        <v>2064</v>
      </c>
      <c r="D1000" s="113" t="s">
        <v>1915</v>
      </c>
      <c r="E1000" s="113" t="s">
        <v>2065</v>
      </c>
      <c r="F1000" s="113"/>
      <c r="G1000" s="138" t="b">
        <v>0</v>
      </c>
      <c r="H1000" s="138" t="s">
        <v>8518</v>
      </c>
    </row>
    <row r="1001" spans="1:8" ht="18" hidden="1" customHeight="1" x14ac:dyDescent="0.25">
      <c r="A1001" s="113" t="s">
        <v>2066</v>
      </c>
      <c r="B1001" s="113" t="s">
        <v>2067</v>
      </c>
      <c r="C1001" s="113" t="s">
        <v>2068</v>
      </c>
      <c r="D1001" s="113" t="s">
        <v>766</v>
      </c>
      <c r="E1001" s="113" t="s">
        <v>2069</v>
      </c>
      <c r="F1001" s="113"/>
      <c r="G1001" s="138" t="b">
        <v>0</v>
      </c>
      <c r="H1001" s="138" t="s">
        <v>8518</v>
      </c>
    </row>
    <row r="1002" spans="1:8" ht="18" hidden="1" customHeight="1" x14ac:dyDescent="0.25">
      <c r="A1002" s="113" t="s">
        <v>2070</v>
      </c>
      <c r="B1002" s="113" t="s">
        <v>2071</v>
      </c>
      <c r="C1002" s="113" t="s">
        <v>765</v>
      </c>
      <c r="D1002" s="113" t="s">
        <v>780</v>
      </c>
      <c r="E1002" s="113" t="s">
        <v>2072</v>
      </c>
      <c r="F1002" s="113"/>
      <c r="G1002" s="138" t="b">
        <v>0</v>
      </c>
      <c r="H1002" s="138" t="s">
        <v>8518</v>
      </c>
    </row>
    <row r="1003" spans="1:8" ht="18" hidden="1" customHeight="1" x14ac:dyDescent="0.25">
      <c r="A1003" s="113" t="s">
        <v>2073</v>
      </c>
      <c r="B1003" s="113" t="s">
        <v>2074</v>
      </c>
      <c r="C1003" s="113" t="s">
        <v>2075</v>
      </c>
      <c r="D1003" s="113" t="s">
        <v>780</v>
      </c>
      <c r="E1003" s="113" t="s">
        <v>533</v>
      </c>
      <c r="F1003" s="113"/>
      <c r="G1003" s="138" t="b">
        <v>0</v>
      </c>
      <c r="H1003" s="138" t="s">
        <v>8518</v>
      </c>
    </row>
    <row r="1004" spans="1:8" ht="18" hidden="1" customHeight="1" x14ac:dyDescent="0.25">
      <c r="A1004" s="113" t="s">
        <v>2076</v>
      </c>
      <c r="B1004" s="113" t="s">
        <v>2077</v>
      </c>
      <c r="C1004" s="113" t="s">
        <v>2078</v>
      </c>
      <c r="D1004" s="113" t="s">
        <v>780</v>
      </c>
      <c r="E1004" s="113" t="s">
        <v>533</v>
      </c>
      <c r="F1004" s="113"/>
      <c r="G1004" s="138" t="b">
        <v>0</v>
      </c>
      <c r="H1004" s="138" t="s">
        <v>8518</v>
      </c>
    </row>
    <row r="1005" spans="1:8" ht="18" hidden="1" customHeight="1" x14ac:dyDescent="0.25">
      <c r="A1005" s="113" t="s">
        <v>2079</v>
      </c>
      <c r="B1005" s="113" t="s">
        <v>2080</v>
      </c>
      <c r="C1005" s="113" t="s">
        <v>2081</v>
      </c>
      <c r="D1005" s="113" t="s">
        <v>2082</v>
      </c>
      <c r="E1005" s="113" t="s">
        <v>2083</v>
      </c>
      <c r="F1005" s="113"/>
      <c r="G1005" s="138" t="b">
        <v>0</v>
      </c>
      <c r="H1005" s="138" t="s">
        <v>8518</v>
      </c>
    </row>
    <row r="1006" spans="1:8" ht="18" hidden="1" customHeight="1" x14ac:dyDescent="0.25">
      <c r="A1006" s="113" t="s">
        <v>2084</v>
      </c>
      <c r="B1006" s="113" t="s">
        <v>2085</v>
      </c>
      <c r="C1006" s="113" t="s">
        <v>2086</v>
      </c>
      <c r="D1006" s="113" t="s">
        <v>2082</v>
      </c>
      <c r="E1006" s="113" t="s">
        <v>533</v>
      </c>
      <c r="F1006" s="113"/>
      <c r="G1006" s="138" t="b">
        <v>0</v>
      </c>
      <c r="H1006" s="138" t="s">
        <v>8518</v>
      </c>
    </row>
    <row r="1007" spans="1:8" ht="18" hidden="1" customHeight="1" x14ac:dyDescent="0.25">
      <c r="A1007" s="113" t="s">
        <v>2087</v>
      </c>
      <c r="B1007" s="113" t="s">
        <v>2088</v>
      </c>
      <c r="C1007" s="113" t="s">
        <v>2089</v>
      </c>
      <c r="D1007" s="113" t="s">
        <v>2082</v>
      </c>
      <c r="E1007" s="113" t="s">
        <v>533</v>
      </c>
      <c r="F1007" s="113"/>
      <c r="G1007" s="138" t="b">
        <v>0</v>
      </c>
      <c r="H1007" s="138" t="s">
        <v>8518</v>
      </c>
    </row>
    <row r="1008" spans="1:8" ht="18" hidden="1" customHeight="1" x14ac:dyDescent="0.25">
      <c r="A1008" s="113" t="s">
        <v>2090</v>
      </c>
      <c r="B1008" s="113" t="s">
        <v>2091</v>
      </c>
      <c r="C1008" s="113" t="s">
        <v>10218</v>
      </c>
      <c r="D1008" s="113" t="s">
        <v>2082</v>
      </c>
      <c r="E1008" s="113" t="s">
        <v>533</v>
      </c>
      <c r="F1008" s="113"/>
      <c r="G1008" s="138" t="b">
        <v>0</v>
      </c>
      <c r="H1008" s="138" t="s">
        <v>8518</v>
      </c>
    </row>
    <row r="1009" spans="1:8" ht="18" hidden="1" customHeight="1" x14ac:dyDescent="0.25">
      <c r="A1009" s="113" t="s">
        <v>10219</v>
      </c>
      <c r="B1009" s="113" t="s">
        <v>10220</v>
      </c>
      <c r="C1009" s="113" t="s">
        <v>10221</v>
      </c>
      <c r="D1009" s="113" t="s">
        <v>1791</v>
      </c>
      <c r="E1009" s="113"/>
      <c r="F1009" s="113"/>
      <c r="G1009" s="138" t="b">
        <v>0</v>
      </c>
      <c r="H1009" s="138" t="s">
        <v>10189</v>
      </c>
    </row>
    <row r="1010" spans="1:8" ht="18" hidden="1" customHeight="1" x14ac:dyDescent="0.25">
      <c r="A1010" s="113" t="s">
        <v>2092</v>
      </c>
      <c r="B1010" s="113" t="s">
        <v>2093</v>
      </c>
      <c r="C1010" s="113" t="s">
        <v>765</v>
      </c>
      <c r="D1010" s="113" t="s">
        <v>780</v>
      </c>
      <c r="E1010" s="113" t="s">
        <v>2094</v>
      </c>
      <c r="F1010" s="113"/>
      <c r="G1010" s="138" t="b">
        <v>0</v>
      </c>
      <c r="H1010" s="138" t="s">
        <v>8518</v>
      </c>
    </row>
    <row r="1011" spans="1:8" ht="18" hidden="1" customHeight="1" x14ac:dyDescent="0.25">
      <c r="A1011" s="113" t="s">
        <v>2095</v>
      </c>
      <c r="B1011" s="113" t="s">
        <v>2096</v>
      </c>
      <c r="C1011" s="113" t="s">
        <v>2097</v>
      </c>
      <c r="D1011" s="113" t="s">
        <v>780</v>
      </c>
      <c r="E1011" s="113" t="s">
        <v>533</v>
      </c>
      <c r="F1011" s="113"/>
      <c r="G1011" s="138" t="b">
        <v>0</v>
      </c>
      <c r="H1011" s="138" t="s">
        <v>8518</v>
      </c>
    </row>
    <row r="1012" spans="1:8" ht="18" hidden="1" customHeight="1" x14ac:dyDescent="0.25">
      <c r="A1012" s="113" t="s">
        <v>2098</v>
      </c>
      <c r="B1012" s="113" t="s">
        <v>2099</v>
      </c>
      <c r="C1012" s="113" t="s">
        <v>2100</v>
      </c>
      <c r="D1012" s="113" t="s">
        <v>780</v>
      </c>
      <c r="E1012" s="113" t="s">
        <v>533</v>
      </c>
      <c r="F1012" s="113"/>
      <c r="G1012" s="138" t="b">
        <v>0</v>
      </c>
      <c r="H1012" s="138" t="s">
        <v>8518</v>
      </c>
    </row>
    <row r="1013" spans="1:8" ht="18" hidden="1" customHeight="1" x14ac:dyDescent="0.25">
      <c r="A1013" s="113" t="s">
        <v>2101</v>
      </c>
      <c r="B1013" s="113" t="s">
        <v>2035</v>
      </c>
      <c r="C1013" s="113" t="s">
        <v>2036</v>
      </c>
      <c r="D1013" s="113" t="s">
        <v>2037</v>
      </c>
      <c r="E1013" s="113" t="s">
        <v>533</v>
      </c>
      <c r="F1013" s="113"/>
      <c r="G1013" s="138" t="b">
        <v>0</v>
      </c>
      <c r="H1013" s="138" t="s">
        <v>8518</v>
      </c>
    </row>
    <row r="1014" spans="1:8" ht="18" hidden="1" customHeight="1" x14ac:dyDescent="0.25">
      <c r="A1014" s="113" t="s">
        <v>2102</v>
      </c>
      <c r="B1014" s="113" t="s">
        <v>2103</v>
      </c>
      <c r="C1014" s="113" t="s">
        <v>2104</v>
      </c>
      <c r="D1014" s="113" t="s">
        <v>780</v>
      </c>
      <c r="E1014" s="113" t="s">
        <v>2105</v>
      </c>
      <c r="F1014" s="113"/>
      <c r="G1014" s="138" t="b">
        <v>0</v>
      </c>
      <c r="H1014" s="138" t="s">
        <v>8518</v>
      </c>
    </row>
    <row r="1015" spans="1:8" ht="18" hidden="1" customHeight="1" x14ac:dyDescent="0.25">
      <c r="A1015" s="113" t="s">
        <v>2106</v>
      </c>
      <c r="B1015" s="113" t="s">
        <v>2107</v>
      </c>
      <c r="C1015" s="113" t="s">
        <v>2108</v>
      </c>
      <c r="D1015" s="113" t="s">
        <v>780</v>
      </c>
      <c r="E1015" s="113" t="s">
        <v>2109</v>
      </c>
      <c r="F1015" s="113"/>
      <c r="G1015" s="138" t="b">
        <v>0</v>
      </c>
      <c r="H1015" s="138" t="s">
        <v>8518</v>
      </c>
    </row>
    <row r="1016" spans="1:8" ht="18" hidden="1" customHeight="1" x14ac:dyDescent="0.25">
      <c r="A1016" s="113" t="s">
        <v>2110</v>
      </c>
      <c r="B1016" s="113" t="s">
        <v>2111</v>
      </c>
      <c r="C1016" s="113" t="s">
        <v>2112</v>
      </c>
      <c r="D1016" s="113" t="s">
        <v>1915</v>
      </c>
      <c r="E1016" s="113" t="s">
        <v>2113</v>
      </c>
      <c r="F1016" s="113"/>
      <c r="G1016" s="138" t="b">
        <v>0</v>
      </c>
      <c r="H1016" s="138" t="s">
        <v>8518</v>
      </c>
    </row>
    <row r="1017" spans="1:8" ht="18" hidden="1" customHeight="1" x14ac:dyDescent="0.25">
      <c r="A1017" s="113" t="s">
        <v>2114</v>
      </c>
      <c r="B1017" s="113" t="s">
        <v>2115</v>
      </c>
      <c r="C1017" s="113" t="s">
        <v>2116</v>
      </c>
      <c r="D1017" s="113" t="s">
        <v>780</v>
      </c>
      <c r="E1017" s="113" t="s">
        <v>2117</v>
      </c>
      <c r="F1017" s="113"/>
      <c r="G1017" s="138" t="b">
        <v>0</v>
      </c>
      <c r="H1017" s="138" t="s">
        <v>8518</v>
      </c>
    </row>
    <row r="1018" spans="1:8" ht="18" hidden="1" customHeight="1" x14ac:dyDescent="0.25">
      <c r="A1018" s="113" t="s">
        <v>2118</v>
      </c>
      <c r="B1018" s="113" t="s">
        <v>2119</v>
      </c>
      <c r="C1018" s="113" t="s">
        <v>2120</v>
      </c>
      <c r="D1018" s="113" t="s">
        <v>1915</v>
      </c>
      <c r="E1018" s="113" t="s">
        <v>2121</v>
      </c>
      <c r="F1018" s="113"/>
      <c r="G1018" s="138" t="b">
        <v>0</v>
      </c>
      <c r="H1018" s="138" t="s">
        <v>8518</v>
      </c>
    </row>
    <row r="1019" spans="1:8" ht="18" hidden="1" customHeight="1" x14ac:dyDescent="0.25">
      <c r="A1019" s="113" t="s">
        <v>2122</v>
      </c>
      <c r="B1019" s="113" t="s">
        <v>2123</v>
      </c>
      <c r="C1019" s="113" t="s">
        <v>2124</v>
      </c>
      <c r="D1019" s="113" t="s">
        <v>780</v>
      </c>
      <c r="E1019" s="113" t="s">
        <v>2125</v>
      </c>
      <c r="F1019" s="113"/>
      <c r="G1019" s="138" t="b">
        <v>0</v>
      </c>
      <c r="H1019" s="138" t="s">
        <v>8518</v>
      </c>
    </row>
    <row r="1020" spans="1:8" ht="18" hidden="1" customHeight="1" x14ac:dyDescent="0.25">
      <c r="A1020" s="113" t="s">
        <v>2126</v>
      </c>
      <c r="B1020" s="113" t="s">
        <v>2127</v>
      </c>
      <c r="C1020" s="113" t="s">
        <v>2128</v>
      </c>
      <c r="D1020" s="113" t="s">
        <v>780</v>
      </c>
      <c r="E1020" s="113" t="s">
        <v>2129</v>
      </c>
      <c r="F1020" s="113"/>
      <c r="G1020" s="138" t="b">
        <v>0</v>
      </c>
      <c r="H1020" s="138" t="s">
        <v>8518</v>
      </c>
    </row>
    <row r="1021" spans="1:8" ht="18" hidden="1" customHeight="1" x14ac:dyDescent="0.25">
      <c r="A1021" s="113" t="s">
        <v>2130</v>
      </c>
      <c r="B1021" s="113" t="s">
        <v>2131</v>
      </c>
      <c r="C1021" s="113" t="s">
        <v>2132</v>
      </c>
      <c r="D1021" s="113" t="s">
        <v>780</v>
      </c>
      <c r="E1021" s="113" t="s">
        <v>2133</v>
      </c>
      <c r="F1021" s="113"/>
      <c r="G1021" s="138" t="b">
        <v>0</v>
      </c>
      <c r="H1021" s="138" t="s">
        <v>8518</v>
      </c>
    </row>
    <row r="1022" spans="1:8" ht="18" hidden="1" customHeight="1" x14ac:dyDescent="0.25">
      <c r="A1022" s="113" t="s">
        <v>2134</v>
      </c>
      <c r="B1022" s="113" t="s">
        <v>2135</v>
      </c>
      <c r="C1022" s="113" t="s">
        <v>2136</v>
      </c>
      <c r="D1022" s="113" t="s">
        <v>1915</v>
      </c>
      <c r="E1022" s="113" t="s">
        <v>2137</v>
      </c>
      <c r="F1022" s="113"/>
      <c r="G1022" s="138" t="b">
        <v>0</v>
      </c>
      <c r="H1022" s="138" t="s">
        <v>8518</v>
      </c>
    </row>
    <row r="1023" spans="1:8" ht="18" hidden="1" customHeight="1" x14ac:dyDescent="0.25">
      <c r="A1023" s="113" t="s">
        <v>2138</v>
      </c>
      <c r="B1023" s="113" t="s">
        <v>2139</v>
      </c>
      <c r="C1023" s="113" t="s">
        <v>2140</v>
      </c>
      <c r="D1023" s="113" t="s">
        <v>780</v>
      </c>
      <c r="E1023" s="113" t="s">
        <v>2141</v>
      </c>
      <c r="F1023" s="113"/>
      <c r="G1023" s="138" t="b">
        <v>0</v>
      </c>
      <c r="H1023" s="138" t="s">
        <v>8518</v>
      </c>
    </row>
    <row r="1024" spans="1:8" ht="18" hidden="1" customHeight="1" x14ac:dyDescent="0.25">
      <c r="A1024" s="113" t="s">
        <v>2142</v>
      </c>
      <c r="B1024" s="113" t="s">
        <v>2143</v>
      </c>
      <c r="C1024" s="113" t="s">
        <v>2144</v>
      </c>
      <c r="D1024" s="113" t="s">
        <v>780</v>
      </c>
      <c r="E1024" s="113" t="s">
        <v>2145</v>
      </c>
      <c r="F1024" s="113"/>
      <c r="G1024" s="138" t="b">
        <v>0</v>
      </c>
      <c r="H1024" s="138" t="s">
        <v>8518</v>
      </c>
    </row>
    <row r="1025" spans="1:8" ht="18" hidden="1" customHeight="1" x14ac:dyDescent="0.25">
      <c r="A1025" s="113" t="s">
        <v>2146</v>
      </c>
      <c r="B1025" s="113" t="s">
        <v>2147</v>
      </c>
      <c r="C1025" s="113" t="s">
        <v>2148</v>
      </c>
      <c r="D1025" s="113" t="s">
        <v>780</v>
      </c>
      <c r="E1025" s="113" t="s">
        <v>2149</v>
      </c>
      <c r="F1025" s="113"/>
      <c r="G1025" s="138" t="b">
        <v>0</v>
      </c>
      <c r="H1025" s="138" t="s">
        <v>8518</v>
      </c>
    </row>
    <row r="1026" spans="1:8" ht="18" hidden="1" customHeight="1" x14ac:dyDescent="0.25">
      <c r="A1026" s="113" t="s">
        <v>2150</v>
      </c>
      <c r="B1026" s="113" t="s">
        <v>2151</v>
      </c>
      <c r="C1026" s="113" t="s">
        <v>2152</v>
      </c>
      <c r="D1026" s="113" t="s">
        <v>780</v>
      </c>
      <c r="E1026" s="113" t="s">
        <v>2153</v>
      </c>
      <c r="F1026" s="113"/>
      <c r="G1026" s="138" t="b">
        <v>0</v>
      </c>
      <c r="H1026" s="138" t="s">
        <v>8518</v>
      </c>
    </row>
    <row r="1027" spans="1:8" ht="18" hidden="1" customHeight="1" x14ac:dyDescent="0.25">
      <c r="A1027" s="113" t="s">
        <v>2154</v>
      </c>
      <c r="B1027" s="113" t="s">
        <v>2155</v>
      </c>
      <c r="C1027" s="113" t="s">
        <v>2156</v>
      </c>
      <c r="D1027" s="113" t="s">
        <v>780</v>
      </c>
      <c r="E1027" s="113" t="s">
        <v>2157</v>
      </c>
      <c r="F1027" s="113"/>
      <c r="G1027" s="138" t="b">
        <v>0</v>
      </c>
      <c r="H1027" s="138" t="s">
        <v>8518</v>
      </c>
    </row>
    <row r="1028" spans="1:8" ht="18" hidden="1" customHeight="1" x14ac:dyDescent="0.25">
      <c r="A1028" s="113" t="s">
        <v>2158</v>
      </c>
      <c r="B1028" s="113" t="s">
        <v>2159</v>
      </c>
      <c r="C1028" s="113" t="s">
        <v>2160</v>
      </c>
      <c r="D1028" s="113" t="s">
        <v>780</v>
      </c>
      <c r="E1028" s="113" t="s">
        <v>2161</v>
      </c>
      <c r="F1028" s="113"/>
      <c r="G1028" s="138" t="b">
        <v>0</v>
      </c>
      <c r="H1028" s="138" t="s">
        <v>8518</v>
      </c>
    </row>
    <row r="1029" spans="1:8" ht="18" hidden="1" customHeight="1" x14ac:dyDescent="0.25">
      <c r="A1029" s="113" t="s">
        <v>2162</v>
      </c>
      <c r="B1029" s="113" t="s">
        <v>2163</v>
      </c>
      <c r="C1029" s="113" t="s">
        <v>2164</v>
      </c>
      <c r="D1029" s="113" t="s">
        <v>780</v>
      </c>
      <c r="E1029" s="113" t="s">
        <v>2165</v>
      </c>
      <c r="F1029" s="113"/>
      <c r="G1029" s="138" t="b">
        <v>0</v>
      </c>
      <c r="H1029" s="138" t="s">
        <v>8518</v>
      </c>
    </row>
    <row r="1030" spans="1:8" ht="18" hidden="1" customHeight="1" x14ac:dyDescent="0.25">
      <c r="A1030" s="113" t="s">
        <v>2166</v>
      </c>
      <c r="B1030" s="113" t="s">
        <v>2167</v>
      </c>
      <c r="C1030" s="113" t="s">
        <v>2168</v>
      </c>
      <c r="D1030" s="113" t="s">
        <v>780</v>
      </c>
      <c r="E1030" s="113" t="s">
        <v>2169</v>
      </c>
      <c r="F1030" s="113"/>
      <c r="G1030" s="138" t="b">
        <v>0</v>
      </c>
      <c r="H1030" s="138" t="s">
        <v>8518</v>
      </c>
    </row>
    <row r="1031" spans="1:8" ht="18" hidden="1" customHeight="1" x14ac:dyDescent="0.25">
      <c r="A1031" s="113" t="s">
        <v>2170</v>
      </c>
      <c r="B1031" s="113" t="s">
        <v>2171</v>
      </c>
      <c r="C1031" s="113" t="s">
        <v>2172</v>
      </c>
      <c r="D1031" s="113" t="s">
        <v>780</v>
      </c>
      <c r="E1031" s="113" t="s">
        <v>2173</v>
      </c>
      <c r="F1031" s="113"/>
      <c r="G1031" s="138" t="b">
        <v>0</v>
      </c>
      <c r="H1031" s="138" t="s">
        <v>8518</v>
      </c>
    </row>
    <row r="1032" spans="1:8" ht="18" hidden="1" customHeight="1" x14ac:dyDescent="0.25">
      <c r="A1032" s="113" t="s">
        <v>2174</v>
      </c>
      <c r="B1032" s="113" t="s">
        <v>2175</v>
      </c>
      <c r="C1032" s="113" t="s">
        <v>2176</v>
      </c>
      <c r="D1032" s="113" t="s">
        <v>780</v>
      </c>
      <c r="E1032" s="113" t="s">
        <v>2177</v>
      </c>
      <c r="F1032" s="113"/>
      <c r="G1032" s="138" t="b">
        <v>0</v>
      </c>
      <c r="H1032" s="138" t="s">
        <v>8518</v>
      </c>
    </row>
    <row r="1033" spans="1:8" ht="18" hidden="1" customHeight="1" x14ac:dyDescent="0.25">
      <c r="A1033" s="113" t="s">
        <v>2178</v>
      </c>
      <c r="B1033" s="113" t="s">
        <v>2179</v>
      </c>
      <c r="C1033" s="113" t="s">
        <v>10222</v>
      </c>
      <c r="D1033" s="113" t="s">
        <v>2082</v>
      </c>
      <c r="E1033" s="113" t="s">
        <v>2180</v>
      </c>
      <c r="F1033" s="113"/>
      <c r="G1033" s="138" t="b">
        <v>0</v>
      </c>
      <c r="H1033" s="138" t="s">
        <v>8518</v>
      </c>
    </row>
    <row r="1034" spans="1:8" ht="18" hidden="1" customHeight="1" x14ac:dyDescent="0.25">
      <c r="A1034" s="113" t="s">
        <v>2181</v>
      </c>
      <c r="B1034" s="113" t="s">
        <v>2182</v>
      </c>
      <c r="C1034" s="113" t="s">
        <v>2183</v>
      </c>
      <c r="D1034" s="113" t="s">
        <v>780</v>
      </c>
      <c r="E1034" s="113" t="s">
        <v>2184</v>
      </c>
      <c r="F1034" s="113"/>
      <c r="G1034" s="138" t="b">
        <v>0</v>
      </c>
      <c r="H1034" s="138" t="s">
        <v>8518</v>
      </c>
    </row>
    <row r="1035" spans="1:8" ht="18" hidden="1" customHeight="1" x14ac:dyDescent="0.25">
      <c r="A1035" s="113" t="s">
        <v>2185</v>
      </c>
      <c r="B1035" s="113" t="s">
        <v>2186</v>
      </c>
      <c r="C1035" s="113" t="s">
        <v>2187</v>
      </c>
      <c r="D1035" s="113" t="s">
        <v>780</v>
      </c>
      <c r="E1035" s="113" t="s">
        <v>2188</v>
      </c>
      <c r="F1035" s="113"/>
      <c r="G1035" s="138" t="b">
        <v>0</v>
      </c>
      <c r="H1035" s="138" t="s">
        <v>8518</v>
      </c>
    </row>
    <row r="1036" spans="1:8" ht="18" hidden="1" customHeight="1" x14ac:dyDescent="0.25">
      <c r="A1036" s="113" t="s">
        <v>2189</v>
      </c>
      <c r="B1036" s="113" t="s">
        <v>2190</v>
      </c>
      <c r="C1036" s="113" t="s">
        <v>2191</v>
      </c>
      <c r="D1036" s="113" t="s">
        <v>780</v>
      </c>
      <c r="E1036" s="113" t="s">
        <v>2192</v>
      </c>
      <c r="F1036" s="113"/>
      <c r="G1036" s="138" t="b">
        <v>0</v>
      </c>
      <c r="H1036" s="138" t="s">
        <v>8518</v>
      </c>
    </row>
    <row r="1037" spans="1:8" ht="18" hidden="1" customHeight="1" x14ac:dyDescent="0.25">
      <c r="A1037" s="113" t="s">
        <v>2193</v>
      </c>
      <c r="B1037" s="113" t="s">
        <v>2194</v>
      </c>
      <c r="C1037" s="113" t="s">
        <v>2195</v>
      </c>
      <c r="D1037" s="113" t="s">
        <v>780</v>
      </c>
      <c r="E1037" s="113" t="s">
        <v>2196</v>
      </c>
      <c r="F1037" s="113"/>
      <c r="G1037" s="138" t="b">
        <v>0</v>
      </c>
      <c r="H1037" s="138" t="s">
        <v>8518</v>
      </c>
    </row>
    <row r="1038" spans="1:8" ht="18" hidden="1" customHeight="1" x14ac:dyDescent="0.25">
      <c r="A1038" s="113" t="s">
        <v>2197</v>
      </c>
      <c r="B1038" s="113" t="s">
        <v>2198</v>
      </c>
      <c r="C1038" s="113" t="s">
        <v>2199</v>
      </c>
      <c r="D1038" s="113" t="s">
        <v>780</v>
      </c>
      <c r="E1038" s="113" t="s">
        <v>2200</v>
      </c>
      <c r="F1038" s="113"/>
      <c r="G1038" s="138" t="b">
        <v>0</v>
      </c>
      <c r="H1038" s="138" t="s">
        <v>8518</v>
      </c>
    </row>
    <row r="1039" spans="1:8" ht="18" hidden="1" customHeight="1" x14ac:dyDescent="0.25">
      <c r="A1039" s="113" t="s">
        <v>2201</v>
      </c>
      <c r="B1039" s="113" t="s">
        <v>2202</v>
      </c>
      <c r="C1039" s="113" t="s">
        <v>2203</v>
      </c>
      <c r="D1039" s="113" t="s">
        <v>780</v>
      </c>
      <c r="E1039" s="113" t="s">
        <v>2204</v>
      </c>
      <c r="F1039" s="113"/>
      <c r="G1039" s="138" t="b">
        <v>0</v>
      </c>
      <c r="H1039" s="138" t="s">
        <v>8518</v>
      </c>
    </row>
    <row r="1040" spans="1:8" ht="18" hidden="1" customHeight="1" x14ac:dyDescent="0.25">
      <c r="A1040" s="113" t="s">
        <v>2205</v>
      </c>
      <c r="B1040" s="113" t="s">
        <v>2206</v>
      </c>
      <c r="C1040" s="113" t="s">
        <v>2207</v>
      </c>
      <c r="D1040" s="113" t="s">
        <v>780</v>
      </c>
      <c r="E1040" s="113" t="s">
        <v>2208</v>
      </c>
      <c r="F1040" s="113"/>
      <c r="G1040" s="138" t="b">
        <v>0</v>
      </c>
      <c r="H1040" s="138" t="s">
        <v>8518</v>
      </c>
    </row>
    <row r="1041" spans="1:8" ht="18" hidden="1" customHeight="1" x14ac:dyDescent="0.25">
      <c r="A1041" s="113" t="s">
        <v>2209</v>
      </c>
      <c r="B1041" s="113" t="s">
        <v>2210</v>
      </c>
      <c r="C1041" s="113" t="s">
        <v>2211</v>
      </c>
      <c r="D1041" s="113" t="s">
        <v>780</v>
      </c>
      <c r="E1041" s="113" t="s">
        <v>2212</v>
      </c>
      <c r="F1041" s="113"/>
      <c r="G1041" s="138" t="b">
        <v>0</v>
      </c>
      <c r="H1041" s="138" t="s">
        <v>8518</v>
      </c>
    </row>
    <row r="1042" spans="1:8" ht="18" hidden="1" customHeight="1" x14ac:dyDescent="0.25">
      <c r="A1042" s="113" t="s">
        <v>2213</v>
      </c>
      <c r="B1042" s="113" t="s">
        <v>2214</v>
      </c>
      <c r="C1042" s="113" t="s">
        <v>2215</v>
      </c>
      <c r="D1042" s="113" t="s">
        <v>780</v>
      </c>
      <c r="E1042" s="113" t="s">
        <v>2216</v>
      </c>
      <c r="F1042" s="113"/>
      <c r="G1042" s="138" t="b">
        <v>0</v>
      </c>
      <c r="H1042" s="138" t="s">
        <v>8518</v>
      </c>
    </row>
    <row r="1043" spans="1:8" ht="18" hidden="1" customHeight="1" x14ac:dyDescent="0.25">
      <c r="A1043" s="113" t="s">
        <v>2217</v>
      </c>
      <c r="B1043" s="113" t="s">
        <v>2218</v>
      </c>
      <c r="C1043" s="113" t="s">
        <v>2219</v>
      </c>
      <c r="D1043" s="113" t="s">
        <v>780</v>
      </c>
      <c r="E1043" s="113" t="s">
        <v>2220</v>
      </c>
      <c r="F1043" s="113"/>
      <c r="G1043" s="138" t="b">
        <v>0</v>
      </c>
      <c r="H1043" s="138" t="s">
        <v>8518</v>
      </c>
    </row>
    <row r="1044" spans="1:8" ht="18" hidden="1" customHeight="1" x14ac:dyDescent="0.25">
      <c r="A1044" s="113" t="s">
        <v>2221</v>
      </c>
      <c r="B1044" s="113" t="s">
        <v>2222</v>
      </c>
      <c r="C1044" s="113" t="s">
        <v>2223</v>
      </c>
      <c r="D1044" s="113" t="s">
        <v>780</v>
      </c>
      <c r="E1044" s="113" t="s">
        <v>2224</v>
      </c>
      <c r="F1044" s="113"/>
      <c r="G1044" s="138" t="b">
        <v>0</v>
      </c>
      <c r="H1044" s="138" t="s">
        <v>8518</v>
      </c>
    </row>
    <row r="1045" spans="1:8" ht="18" hidden="1" customHeight="1" x14ac:dyDescent="0.25">
      <c r="A1045" s="113" t="s">
        <v>2225</v>
      </c>
      <c r="B1045" s="113" t="s">
        <v>2226</v>
      </c>
      <c r="C1045" s="113" t="s">
        <v>2227</v>
      </c>
      <c r="D1045" s="113" t="s">
        <v>780</v>
      </c>
      <c r="E1045" s="113" t="s">
        <v>2228</v>
      </c>
      <c r="F1045" s="113"/>
      <c r="G1045" s="138" t="b">
        <v>1</v>
      </c>
      <c r="H1045" s="138" t="s">
        <v>8518</v>
      </c>
    </row>
    <row r="1046" spans="1:8" ht="18" hidden="1" customHeight="1" x14ac:dyDescent="0.25">
      <c r="A1046" s="113" t="s">
        <v>2229</v>
      </c>
      <c r="B1046" s="113" t="s">
        <v>2230</v>
      </c>
      <c r="C1046" s="113" t="s">
        <v>2231</v>
      </c>
      <c r="D1046" s="113" t="s">
        <v>1915</v>
      </c>
      <c r="E1046" s="113" t="s">
        <v>2232</v>
      </c>
      <c r="F1046" s="113"/>
      <c r="G1046" s="138" t="b">
        <v>0</v>
      </c>
      <c r="H1046" s="138" t="s">
        <v>8518</v>
      </c>
    </row>
    <row r="1047" spans="1:8" ht="18" hidden="1" customHeight="1" x14ac:dyDescent="0.25">
      <c r="A1047" s="113" t="s">
        <v>2233</v>
      </c>
      <c r="B1047" s="113" t="s">
        <v>2234</v>
      </c>
      <c r="C1047" s="113" t="s">
        <v>2235</v>
      </c>
      <c r="D1047" s="113" t="s">
        <v>780</v>
      </c>
      <c r="E1047" s="113" t="s">
        <v>2236</v>
      </c>
      <c r="F1047" s="113"/>
      <c r="G1047" s="138" t="b">
        <v>0</v>
      </c>
      <c r="H1047" s="138" t="s">
        <v>8518</v>
      </c>
    </row>
    <row r="1048" spans="1:8" ht="18" hidden="1" customHeight="1" x14ac:dyDescent="0.25">
      <c r="A1048" s="113" t="s">
        <v>2237</v>
      </c>
      <c r="B1048" s="113" t="s">
        <v>2238</v>
      </c>
      <c r="C1048" s="113" t="s">
        <v>2239</v>
      </c>
      <c r="D1048" s="113" t="s">
        <v>2082</v>
      </c>
      <c r="E1048" s="113" t="s">
        <v>2240</v>
      </c>
      <c r="F1048" s="113"/>
      <c r="G1048" s="138" t="b">
        <v>0</v>
      </c>
      <c r="H1048" s="138" t="s">
        <v>8518</v>
      </c>
    </row>
    <row r="1049" spans="1:8" ht="18" hidden="1" customHeight="1" x14ac:dyDescent="0.25">
      <c r="A1049" s="113" t="s">
        <v>2241</v>
      </c>
      <c r="B1049" s="113" t="s">
        <v>2242</v>
      </c>
      <c r="C1049" s="113" t="s">
        <v>2243</v>
      </c>
      <c r="D1049" s="113" t="s">
        <v>780</v>
      </c>
      <c r="E1049" s="113" t="s">
        <v>2244</v>
      </c>
      <c r="F1049" s="113"/>
      <c r="G1049" s="138" t="b">
        <v>0</v>
      </c>
      <c r="H1049" s="138" t="s">
        <v>8518</v>
      </c>
    </row>
    <row r="1050" spans="1:8" ht="18" hidden="1" customHeight="1" x14ac:dyDescent="0.25">
      <c r="A1050" s="113" t="s">
        <v>2245</v>
      </c>
      <c r="B1050" s="113" t="s">
        <v>2246</v>
      </c>
      <c r="C1050" s="113" t="s">
        <v>2064</v>
      </c>
      <c r="D1050" s="113" t="s">
        <v>780</v>
      </c>
      <c r="E1050" s="113" t="s">
        <v>2247</v>
      </c>
      <c r="F1050" s="113"/>
      <c r="G1050" s="138" t="b">
        <v>0</v>
      </c>
      <c r="H1050" s="138" t="s">
        <v>8518</v>
      </c>
    </row>
    <row r="1051" spans="1:8" ht="18" hidden="1" customHeight="1" x14ac:dyDescent="0.25">
      <c r="A1051" s="113" t="s">
        <v>2248</v>
      </c>
      <c r="B1051" s="113" t="s">
        <v>2249</v>
      </c>
      <c r="C1051" s="113" t="s">
        <v>2250</v>
      </c>
      <c r="D1051" s="113" t="s">
        <v>780</v>
      </c>
      <c r="E1051" s="113" t="s">
        <v>2251</v>
      </c>
      <c r="F1051" s="113"/>
      <c r="G1051" s="138" t="b">
        <v>0</v>
      </c>
      <c r="H1051" s="138" t="s">
        <v>8518</v>
      </c>
    </row>
    <row r="1052" spans="1:8" ht="18" hidden="1" customHeight="1" x14ac:dyDescent="0.25">
      <c r="A1052" s="113" t="s">
        <v>2252</v>
      </c>
      <c r="B1052" s="113" t="s">
        <v>2253</v>
      </c>
      <c r="C1052" s="113" t="s">
        <v>2254</v>
      </c>
      <c r="D1052" s="113" t="s">
        <v>1915</v>
      </c>
      <c r="E1052" s="113" t="s">
        <v>2255</v>
      </c>
      <c r="F1052" s="113"/>
      <c r="G1052" s="138" t="b">
        <v>0</v>
      </c>
      <c r="H1052" s="138" t="s">
        <v>8518</v>
      </c>
    </row>
    <row r="1053" spans="1:8" ht="18" hidden="1" customHeight="1" x14ac:dyDescent="0.25">
      <c r="A1053" s="113" t="s">
        <v>2256</v>
      </c>
      <c r="B1053" s="113" t="s">
        <v>2257</v>
      </c>
      <c r="C1053" s="113" t="s">
        <v>2258</v>
      </c>
      <c r="D1053" s="113" t="s">
        <v>780</v>
      </c>
      <c r="E1053" s="113" t="s">
        <v>2259</v>
      </c>
      <c r="F1053" s="113"/>
      <c r="G1053" s="138" t="b">
        <v>0</v>
      </c>
      <c r="H1053" s="138" t="s">
        <v>8518</v>
      </c>
    </row>
    <row r="1054" spans="1:8" ht="18" hidden="1" customHeight="1" x14ac:dyDescent="0.25">
      <c r="A1054" s="113" t="s">
        <v>2260</v>
      </c>
      <c r="B1054" s="113" t="s">
        <v>2261</v>
      </c>
      <c r="C1054" s="113" t="s">
        <v>2262</v>
      </c>
      <c r="D1054" s="113" t="s">
        <v>2032</v>
      </c>
      <c r="E1054" s="113" t="s">
        <v>2263</v>
      </c>
      <c r="F1054" s="113"/>
      <c r="G1054" s="138" t="b">
        <v>0</v>
      </c>
      <c r="H1054" s="138" t="s">
        <v>8518</v>
      </c>
    </row>
    <row r="1055" spans="1:8" ht="18" hidden="1" customHeight="1" x14ac:dyDescent="0.25">
      <c r="A1055" s="113" t="s">
        <v>2264</v>
      </c>
      <c r="B1055" s="113" t="s">
        <v>2265</v>
      </c>
      <c r="C1055" s="113" t="s">
        <v>2227</v>
      </c>
      <c r="D1055" s="113" t="s">
        <v>1915</v>
      </c>
      <c r="E1055" s="113" t="s">
        <v>2228</v>
      </c>
      <c r="F1055" s="113"/>
      <c r="G1055" s="138" t="b">
        <v>0</v>
      </c>
      <c r="H1055" s="138" t="s">
        <v>8518</v>
      </c>
    </row>
    <row r="1056" spans="1:8" ht="18" hidden="1" customHeight="1" x14ac:dyDescent="0.25">
      <c r="A1056" s="113" t="s">
        <v>2266</v>
      </c>
      <c r="B1056" s="113" t="s">
        <v>2267</v>
      </c>
      <c r="C1056" s="113" t="s">
        <v>2227</v>
      </c>
      <c r="D1056" s="113" t="s">
        <v>1915</v>
      </c>
      <c r="E1056" s="113" t="s">
        <v>2268</v>
      </c>
      <c r="F1056" s="113"/>
      <c r="G1056" s="138" t="b">
        <v>0</v>
      </c>
      <c r="H1056" s="138" t="s">
        <v>8518</v>
      </c>
    </row>
    <row r="1057" spans="1:8" ht="18" hidden="1" customHeight="1" x14ac:dyDescent="0.25">
      <c r="A1057" s="113" t="s">
        <v>2269</v>
      </c>
      <c r="B1057" s="113" t="s">
        <v>2270</v>
      </c>
      <c r="C1057" s="113" t="s">
        <v>2271</v>
      </c>
      <c r="D1057" s="113" t="s">
        <v>780</v>
      </c>
      <c r="E1057" s="113" t="s">
        <v>2272</v>
      </c>
      <c r="F1057" s="113"/>
      <c r="G1057" s="138" t="b">
        <v>0</v>
      </c>
      <c r="H1057" s="138" t="s">
        <v>8518</v>
      </c>
    </row>
    <row r="1058" spans="1:8" ht="18" hidden="1" customHeight="1" x14ac:dyDescent="0.25">
      <c r="A1058" s="113" t="s">
        <v>2273</v>
      </c>
      <c r="B1058" s="113" t="s">
        <v>2274</v>
      </c>
      <c r="C1058" s="113" t="s">
        <v>2275</v>
      </c>
      <c r="D1058" s="113" t="s">
        <v>455</v>
      </c>
      <c r="E1058" s="113" t="s">
        <v>2276</v>
      </c>
      <c r="F1058" s="113"/>
      <c r="G1058" s="138" t="b">
        <v>0</v>
      </c>
      <c r="H1058" s="138" t="s">
        <v>8518</v>
      </c>
    </row>
    <row r="1059" spans="1:8" ht="18" hidden="1" customHeight="1" x14ac:dyDescent="0.25">
      <c r="A1059" s="113" t="s">
        <v>2277</v>
      </c>
      <c r="B1059" s="113" t="s">
        <v>2278</v>
      </c>
      <c r="C1059" s="113" t="s">
        <v>2279</v>
      </c>
      <c r="D1059" s="113" t="s">
        <v>480</v>
      </c>
      <c r="E1059" s="113"/>
      <c r="F1059" s="113"/>
      <c r="G1059" s="138" t="b">
        <v>0</v>
      </c>
      <c r="H1059" s="138" t="s">
        <v>8518</v>
      </c>
    </row>
    <row r="1060" spans="1:8" ht="18" hidden="1" customHeight="1" x14ac:dyDescent="0.25">
      <c r="A1060" s="113" t="s">
        <v>2280</v>
      </c>
      <c r="B1060" s="113" t="s">
        <v>2281</v>
      </c>
      <c r="C1060" s="113" t="s">
        <v>2282</v>
      </c>
      <c r="D1060" s="113" t="s">
        <v>455</v>
      </c>
      <c r="E1060" s="113" t="s">
        <v>2283</v>
      </c>
      <c r="F1060" s="113"/>
      <c r="G1060" s="138" t="b">
        <v>0</v>
      </c>
      <c r="H1060" s="138" t="s">
        <v>8518</v>
      </c>
    </row>
    <row r="1061" spans="1:8" ht="18" hidden="1" customHeight="1" x14ac:dyDescent="0.25">
      <c r="A1061" s="113" t="s">
        <v>2284</v>
      </c>
      <c r="B1061" s="113" t="s">
        <v>2285</v>
      </c>
      <c r="C1061" s="113" t="s">
        <v>2286</v>
      </c>
      <c r="D1061" s="113" t="s">
        <v>455</v>
      </c>
      <c r="E1061" s="113" t="s">
        <v>2287</v>
      </c>
      <c r="F1061" s="113"/>
      <c r="G1061" s="138" t="b">
        <v>0</v>
      </c>
      <c r="H1061" s="138" t="s">
        <v>8518</v>
      </c>
    </row>
    <row r="1062" spans="1:8" ht="18" hidden="1" customHeight="1" x14ac:dyDescent="0.25">
      <c r="A1062" s="113" t="s">
        <v>2288</v>
      </c>
      <c r="B1062" s="113" t="s">
        <v>2289</v>
      </c>
      <c r="C1062" s="113" t="s">
        <v>2290</v>
      </c>
      <c r="D1062" s="113" t="s">
        <v>455</v>
      </c>
      <c r="E1062" s="113" t="s">
        <v>2291</v>
      </c>
      <c r="F1062" s="113"/>
      <c r="G1062" s="138" t="b">
        <v>0</v>
      </c>
      <c r="H1062" s="138" t="s">
        <v>8518</v>
      </c>
    </row>
    <row r="1063" spans="1:8" ht="18" hidden="1" customHeight="1" x14ac:dyDescent="0.25">
      <c r="A1063" s="113" t="s">
        <v>2292</v>
      </c>
      <c r="B1063" s="113" t="s">
        <v>2293</v>
      </c>
      <c r="C1063" s="113" t="s">
        <v>2294</v>
      </c>
      <c r="D1063" s="113" t="s">
        <v>455</v>
      </c>
      <c r="E1063" s="113" t="s">
        <v>2295</v>
      </c>
      <c r="F1063" s="113"/>
      <c r="G1063" s="138" t="b">
        <v>0</v>
      </c>
      <c r="H1063" s="138" t="s">
        <v>8518</v>
      </c>
    </row>
    <row r="1064" spans="1:8" ht="18" hidden="1" customHeight="1" x14ac:dyDescent="0.25">
      <c r="A1064" s="113" t="s">
        <v>2296</v>
      </c>
      <c r="B1064" s="113" t="s">
        <v>2297</v>
      </c>
      <c r="C1064" s="113" t="s">
        <v>2298</v>
      </c>
      <c r="D1064" s="113" t="s">
        <v>455</v>
      </c>
      <c r="E1064" s="113" t="s">
        <v>2299</v>
      </c>
      <c r="F1064" s="113"/>
      <c r="G1064" s="138" t="b">
        <v>0</v>
      </c>
      <c r="H1064" s="138" t="s">
        <v>8518</v>
      </c>
    </row>
    <row r="1065" spans="1:8" ht="18" hidden="1" customHeight="1" x14ac:dyDescent="0.25">
      <c r="A1065" s="113" t="s">
        <v>2300</v>
      </c>
      <c r="B1065" s="113" t="s">
        <v>2301</v>
      </c>
      <c r="C1065" s="113" t="s">
        <v>2302</v>
      </c>
      <c r="D1065" s="113" t="s">
        <v>455</v>
      </c>
      <c r="E1065" s="113" t="s">
        <v>2303</v>
      </c>
      <c r="F1065" s="113"/>
      <c r="G1065" s="138" t="b">
        <v>0</v>
      </c>
      <c r="H1065" s="138" t="s">
        <v>8518</v>
      </c>
    </row>
    <row r="1066" spans="1:8" ht="18" hidden="1" customHeight="1" x14ac:dyDescent="0.25">
      <c r="A1066" s="113" t="s">
        <v>2304</v>
      </c>
      <c r="B1066" s="113" t="s">
        <v>2305</v>
      </c>
      <c r="C1066" s="113" t="s">
        <v>2306</v>
      </c>
      <c r="D1066" s="113" t="s">
        <v>455</v>
      </c>
      <c r="E1066" s="113" t="s">
        <v>2307</v>
      </c>
      <c r="F1066" s="113"/>
      <c r="G1066" s="138" t="b">
        <v>0</v>
      </c>
      <c r="H1066" s="138" t="s">
        <v>8518</v>
      </c>
    </row>
    <row r="1067" spans="1:8" ht="18" hidden="1" customHeight="1" x14ac:dyDescent="0.25">
      <c r="A1067" s="113" t="s">
        <v>10223</v>
      </c>
      <c r="B1067" s="113" t="s">
        <v>10224</v>
      </c>
      <c r="C1067" s="113" t="s">
        <v>10225</v>
      </c>
      <c r="D1067" s="113"/>
      <c r="E1067" s="113" t="s">
        <v>10226</v>
      </c>
      <c r="F1067" s="113"/>
      <c r="G1067" s="138" t="b">
        <v>0</v>
      </c>
      <c r="H1067" s="138" t="s">
        <v>8518</v>
      </c>
    </row>
    <row r="1068" spans="1:8" ht="18" hidden="1" customHeight="1" x14ac:dyDescent="0.25">
      <c r="A1068" s="113" t="s">
        <v>10227</v>
      </c>
      <c r="B1068" s="113" t="s">
        <v>10228</v>
      </c>
      <c r="C1068" s="113" t="s">
        <v>10229</v>
      </c>
      <c r="D1068" s="113"/>
      <c r="E1068" s="113"/>
      <c r="F1068" s="113"/>
      <c r="G1068" s="138" t="b">
        <v>0</v>
      </c>
      <c r="H1068" s="138" t="s">
        <v>8518</v>
      </c>
    </row>
    <row r="1069" spans="1:8" ht="18" hidden="1" customHeight="1" x14ac:dyDescent="0.25">
      <c r="A1069" s="113" t="s">
        <v>2308</v>
      </c>
      <c r="B1069" s="113" t="s">
        <v>2309</v>
      </c>
      <c r="C1069" s="113" t="s">
        <v>2310</v>
      </c>
      <c r="D1069" s="113" t="s">
        <v>480</v>
      </c>
      <c r="E1069" s="113" t="s">
        <v>2311</v>
      </c>
      <c r="F1069" s="113"/>
      <c r="G1069" s="138" t="b">
        <v>0</v>
      </c>
      <c r="H1069" s="138" t="s">
        <v>8518</v>
      </c>
    </row>
    <row r="1070" spans="1:8" ht="18" hidden="1" customHeight="1" x14ac:dyDescent="0.25">
      <c r="A1070" s="113" t="s">
        <v>2312</v>
      </c>
      <c r="B1070" s="113" t="s">
        <v>2313</v>
      </c>
      <c r="C1070" s="113" t="s">
        <v>2314</v>
      </c>
      <c r="D1070" s="113" t="s">
        <v>480</v>
      </c>
      <c r="E1070" s="113" t="s">
        <v>2315</v>
      </c>
      <c r="F1070" s="113"/>
      <c r="G1070" s="138" t="b">
        <v>0</v>
      </c>
      <c r="H1070" s="138" t="s">
        <v>8518</v>
      </c>
    </row>
    <row r="1071" spans="1:8" ht="18" hidden="1" customHeight="1" x14ac:dyDescent="0.25">
      <c r="A1071" s="113" t="s">
        <v>2316</v>
      </c>
      <c r="B1071" s="113" t="s">
        <v>2317</v>
      </c>
      <c r="C1071" s="113" t="s">
        <v>2318</v>
      </c>
      <c r="D1071" s="113" t="s">
        <v>480</v>
      </c>
      <c r="E1071" s="113" t="s">
        <v>2319</v>
      </c>
      <c r="F1071" s="113" t="s">
        <v>2320</v>
      </c>
      <c r="G1071" s="138" t="b">
        <v>0</v>
      </c>
      <c r="H1071" s="138" t="s">
        <v>8518</v>
      </c>
    </row>
    <row r="1072" spans="1:8" ht="18" hidden="1" customHeight="1" x14ac:dyDescent="0.25">
      <c r="A1072" s="113" t="s">
        <v>2321</v>
      </c>
      <c r="B1072" s="113" t="s">
        <v>2322</v>
      </c>
      <c r="C1072" s="113" t="s">
        <v>2323</v>
      </c>
      <c r="D1072" s="113" t="s">
        <v>2324</v>
      </c>
      <c r="E1072" s="113" t="s">
        <v>533</v>
      </c>
      <c r="F1072" s="113"/>
      <c r="G1072" s="138" t="b">
        <v>0</v>
      </c>
      <c r="H1072" s="138" t="s">
        <v>8518</v>
      </c>
    </row>
    <row r="1073" spans="1:8" ht="18" hidden="1" customHeight="1" x14ac:dyDescent="0.25">
      <c r="A1073" s="113" t="s">
        <v>2325</v>
      </c>
      <c r="B1073" s="113" t="s">
        <v>2326</v>
      </c>
      <c r="C1073" s="113" t="s">
        <v>2327</v>
      </c>
      <c r="D1073" s="113" t="s">
        <v>2324</v>
      </c>
      <c r="E1073" s="113" t="s">
        <v>533</v>
      </c>
      <c r="F1073" s="113"/>
      <c r="G1073" s="138" t="b">
        <v>0</v>
      </c>
      <c r="H1073" s="138" t="s">
        <v>8518</v>
      </c>
    </row>
    <row r="1074" spans="1:8" ht="18" hidden="1" customHeight="1" x14ac:dyDescent="0.25">
      <c r="A1074" s="113" t="s">
        <v>2328</v>
      </c>
      <c r="B1074" s="113" t="s">
        <v>2329</v>
      </c>
      <c r="C1074" s="113" t="s">
        <v>2330</v>
      </c>
      <c r="D1074" s="113" t="s">
        <v>2324</v>
      </c>
      <c r="E1074" s="113" t="s">
        <v>533</v>
      </c>
      <c r="F1074" s="113"/>
      <c r="G1074" s="138" t="b">
        <v>0</v>
      </c>
      <c r="H1074" s="138" t="s">
        <v>8518</v>
      </c>
    </row>
    <row r="1075" spans="1:8" ht="18" hidden="1" customHeight="1" x14ac:dyDescent="0.25">
      <c r="A1075" s="113" t="s">
        <v>2331</v>
      </c>
      <c r="B1075" s="113" t="s">
        <v>2332</v>
      </c>
      <c r="C1075" s="113" t="s">
        <v>2333</v>
      </c>
      <c r="D1075" s="113" t="s">
        <v>2324</v>
      </c>
      <c r="E1075" s="113" t="s">
        <v>533</v>
      </c>
      <c r="F1075" s="113"/>
      <c r="G1075" s="138" t="b">
        <v>0</v>
      </c>
      <c r="H1075" s="138" t="s">
        <v>8518</v>
      </c>
    </row>
    <row r="1076" spans="1:8" ht="18" hidden="1" customHeight="1" x14ac:dyDescent="0.25">
      <c r="A1076" s="113" t="s">
        <v>2334</v>
      </c>
      <c r="B1076" s="113" t="s">
        <v>2335</v>
      </c>
      <c r="C1076" s="113" t="s">
        <v>2336</v>
      </c>
      <c r="D1076" s="113" t="s">
        <v>2324</v>
      </c>
      <c r="E1076" s="113" t="s">
        <v>533</v>
      </c>
      <c r="F1076" s="113"/>
      <c r="G1076" s="138" t="b">
        <v>0</v>
      </c>
      <c r="H1076" s="138" t="s">
        <v>8518</v>
      </c>
    </row>
    <row r="1077" spans="1:8" ht="18" hidden="1" customHeight="1" x14ac:dyDescent="0.25">
      <c r="A1077" s="113" t="s">
        <v>2337</v>
      </c>
      <c r="B1077" s="113" t="s">
        <v>2338</v>
      </c>
      <c r="C1077" s="113" t="s">
        <v>2339</v>
      </c>
      <c r="D1077" s="113" t="s">
        <v>2324</v>
      </c>
      <c r="E1077" s="113" t="s">
        <v>533</v>
      </c>
      <c r="F1077" s="113"/>
      <c r="G1077" s="138" t="b">
        <v>0</v>
      </c>
      <c r="H1077" s="138" t="s">
        <v>8518</v>
      </c>
    </row>
    <row r="1078" spans="1:8" ht="18" hidden="1" customHeight="1" x14ac:dyDescent="0.25">
      <c r="A1078" s="113" t="s">
        <v>2340</v>
      </c>
      <c r="B1078" s="113" t="s">
        <v>2341</v>
      </c>
      <c r="C1078" s="113" t="s">
        <v>2342</v>
      </c>
      <c r="D1078" s="113" t="s">
        <v>2324</v>
      </c>
      <c r="E1078" s="113" t="s">
        <v>533</v>
      </c>
      <c r="F1078" s="113"/>
      <c r="G1078" s="138" t="b">
        <v>0</v>
      </c>
      <c r="H1078" s="138" t="s">
        <v>8518</v>
      </c>
    </row>
    <row r="1079" spans="1:8" ht="18" hidden="1" customHeight="1" x14ac:dyDescent="0.25">
      <c r="A1079" s="113" t="s">
        <v>2343</v>
      </c>
      <c r="B1079" s="113" t="s">
        <v>2344</v>
      </c>
      <c r="C1079" s="113" t="s">
        <v>2345</v>
      </c>
      <c r="D1079" s="113" t="s">
        <v>2324</v>
      </c>
      <c r="E1079" s="113" t="s">
        <v>533</v>
      </c>
      <c r="F1079" s="113"/>
      <c r="G1079" s="138" t="b">
        <v>0</v>
      </c>
      <c r="H1079" s="138" t="s">
        <v>8518</v>
      </c>
    </row>
    <row r="1080" spans="1:8" ht="18" hidden="1" customHeight="1" x14ac:dyDescent="0.25">
      <c r="A1080" s="113" t="s">
        <v>2346</v>
      </c>
      <c r="B1080" s="113" t="s">
        <v>2347</v>
      </c>
      <c r="C1080" s="113" t="s">
        <v>2348</v>
      </c>
      <c r="D1080" s="113" t="s">
        <v>2324</v>
      </c>
      <c r="E1080" s="113" t="s">
        <v>533</v>
      </c>
      <c r="F1080" s="113"/>
      <c r="G1080" s="138" t="b">
        <v>0</v>
      </c>
      <c r="H1080" s="138" t="s">
        <v>8518</v>
      </c>
    </row>
    <row r="1081" spans="1:8" ht="18" hidden="1" customHeight="1" x14ac:dyDescent="0.25">
      <c r="A1081" s="113" t="s">
        <v>2349</v>
      </c>
      <c r="B1081" s="113" t="s">
        <v>2350</v>
      </c>
      <c r="C1081" s="113" t="s">
        <v>2351</v>
      </c>
      <c r="D1081" s="113" t="s">
        <v>2324</v>
      </c>
      <c r="E1081" s="113" t="s">
        <v>533</v>
      </c>
      <c r="F1081" s="113"/>
      <c r="G1081" s="138" t="b">
        <v>0</v>
      </c>
      <c r="H1081" s="138" t="s">
        <v>8518</v>
      </c>
    </row>
    <row r="1082" spans="1:8" ht="18" hidden="1" customHeight="1" x14ac:dyDescent="0.25">
      <c r="A1082" s="113" t="s">
        <v>2352</v>
      </c>
      <c r="B1082" s="113" t="s">
        <v>2353</v>
      </c>
      <c r="C1082" s="113" t="s">
        <v>2354</v>
      </c>
      <c r="D1082" s="113" t="s">
        <v>2324</v>
      </c>
      <c r="E1082" s="113" t="s">
        <v>533</v>
      </c>
      <c r="F1082" s="113"/>
      <c r="G1082" s="138" t="b">
        <v>0</v>
      </c>
      <c r="H1082" s="138" t="s">
        <v>8518</v>
      </c>
    </row>
    <row r="1083" spans="1:8" ht="18" hidden="1" customHeight="1" x14ac:dyDescent="0.25">
      <c r="A1083" s="113" t="s">
        <v>2355</v>
      </c>
      <c r="B1083" s="113" t="s">
        <v>2356</v>
      </c>
      <c r="C1083" s="113" t="s">
        <v>2357</v>
      </c>
      <c r="D1083" s="113" t="s">
        <v>2324</v>
      </c>
      <c r="E1083" s="113" t="s">
        <v>533</v>
      </c>
      <c r="F1083" s="113"/>
      <c r="G1083" s="138" t="b">
        <v>0</v>
      </c>
      <c r="H1083" s="138" t="s">
        <v>8518</v>
      </c>
    </row>
    <row r="1084" spans="1:8" ht="18" hidden="1" customHeight="1" x14ac:dyDescent="0.25">
      <c r="A1084" s="113" t="s">
        <v>2358</v>
      </c>
      <c r="B1084" s="113" t="s">
        <v>2359</v>
      </c>
      <c r="C1084" s="113" t="s">
        <v>2360</v>
      </c>
      <c r="D1084" s="113" t="s">
        <v>2324</v>
      </c>
      <c r="E1084" s="113" t="s">
        <v>533</v>
      </c>
      <c r="F1084" s="113"/>
      <c r="G1084" s="138" t="b">
        <v>0</v>
      </c>
      <c r="H1084" s="138" t="s">
        <v>8518</v>
      </c>
    </row>
    <row r="1085" spans="1:8" ht="18" hidden="1" customHeight="1" x14ac:dyDescent="0.25">
      <c r="A1085" s="113" t="s">
        <v>2361</v>
      </c>
      <c r="B1085" s="113" t="s">
        <v>2362</v>
      </c>
      <c r="C1085" s="113" t="s">
        <v>2363</v>
      </c>
      <c r="D1085" s="113" t="s">
        <v>2364</v>
      </c>
      <c r="E1085" s="113" t="s">
        <v>533</v>
      </c>
      <c r="F1085" s="113"/>
      <c r="G1085" s="138" t="b">
        <v>0</v>
      </c>
      <c r="H1085" s="138" t="s">
        <v>8518</v>
      </c>
    </row>
    <row r="1086" spans="1:8" ht="18" hidden="1" customHeight="1" x14ac:dyDescent="0.25">
      <c r="A1086" s="113" t="s">
        <v>2365</v>
      </c>
      <c r="B1086" s="113" t="s">
        <v>2366</v>
      </c>
      <c r="C1086" s="113" t="s">
        <v>2367</v>
      </c>
      <c r="D1086" s="113" t="s">
        <v>2324</v>
      </c>
      <c r="E1086" s="113" t="s">
        <v>533</v>
      </c>
      <c r="F1086" s="113"/>
      <c r="G1086" s="138" t="b">
        <v>0</v>
      </c>
      <c r="H1086" s="138" t="s">
        <v>8518</v>
      </c>
    </row>
    <row r="1087" spans="1:8" ht="18" hidden="1" customHeight="1" x14ac:dyDescent="0.25">
      <c r="A1087" s="113" t="s">
        <v>2368</v>
      </c>
      <c r="B1087" s="113" t="s">
        <v>2369</v>
      </c>
      <c r="C1087" s="113" t="s">
        <v>2370</v>
      </c>
      <c r="D1087" s="113" t="s">
        <v>2324</v>
      </c>
      <c r="E1087" s="113" t="s">
        <v>533</v>
      </c>
      <c r="F1087" s="113"/>
      <c r="G1087" s="138" t="b">
        <v>0</v>
      </c>
      <c r="H1087" s="138" t="s">
        <v>8518</v>
      </c>
    </row>
    <row r="1088" spans="1:8" ht="18" hidden="1" customHeight="1" x14ac:dyDescent="0.25">
      <c r="A1088" s="113" t="s">
        <v>10230</v>
      </c>
      <c r="B1088" s="113" t="s">
        <v>10231</v>
      </c>
      <c r="C1088" s="113" t="s">
        <v>10232</v>
      </c>
      <c r="D1088" s="113"/>
      <c r="E1088" s="113" t="s">
        <v>10233</v>
      </c>
      <c r="F1088" s="113"/>
      <c r="G1088" s="138" t="b">
        <v>0</v>
      </c>
      <c r="H1088" s="138" t="s">
        <v>8518</v>
      </c>
    </row>
    <row r="1089" spans="1:8" ht="18" hidden="1" customHeight="1" x14ac:dyDescent="0.25">
      <c r="A1089" s="113" t="s">
        <v>2371</v>
      </c>
      <c r="B1089" s="113" t="s">
        <v>2372</v>
      </c>
      <c r="C1089" s="113" t="s">
        <v>10234</v>
      </c>
      <c r="D1089" s="113" t="s">
        <v>480</v>
      </c>
      <c r="E1089" s="113" t="s">
        <v>2374</v>
      </c>
      <c r="F1089" s="113"/>
      <c r="G1089" s="138" t="b">
        <v>0</v>
      </c>
      <c r="H1089" s="138" t="s">
        <v>10189</v>
      </c>
    </row>
    <row r="1090" spans="1:8" ht="18" hidden="1" customHeight="1" x14ac:dyDescent="0.25">
      <c r="A1090" s="113" t="s">
        <v>2375</v>
      </c>
      <c r="B1090" s="113" t="s">
        <v>2376</v>
      </c>
      <c r="C1090" s="113" t="s">
        <v>2377</v>
      </c>
      <c r="D1090" s="113" t="s">
        <v>2373</v>
      </c>
      <c r="E1090" s="113"/>
      <c r="F1090" s="113"/>
      <c r="G1090" s="138" t="b">
        <v>0</v>
      </c>
      <c r="H1090" s="138" t="s">
        <v>8518</v>
      </c>
    </row>
    <row r="1091" spans="1:8" ht="18" hidden="1" customHeight="1" x14ac:dyDescent="0.25">
      <c r="A1091" s="113" t="s">
        <v>10235</v>
      </c>
      <c r="B1091" s="113" t="s">
        <v>10236</v>
      </c>
      <c r="C1091" s="113" t="s">
        <v>10237</v>
      </c>
      <c r="D1091" s="113" t="s">
        <v>2373</v>
      </c>
      <c r="E1091" s="113"/>
      <c r="F1091" s="113"/>
      <c r="G1091" s="138" t="b">
        <v>0</v>
      </c>
      <c r="H1091" s="138" t="s">
        <v>8518</v>
      </c>
    </row>
    <row r="1092" spans="1:8" ht="18" hidden="1" customHeight="1" x14ac:dyDescent="0.25">
      <c r="A1092" s="113" t="s">
        <v>2378</v>
      </c>
      <c r="B1092" s="113" t="s">
        <v>2379</v>
      </c>
      <c r="C1092" s="113" t="s">
        <v>2380</v>
      </c>
      <c r="D1092" s="113" t="s">
        <v>2373</v>
      </c>
      <c r="E1092" s="113"/>
      <c r="F1092" s="113"/>
      <c r="G1092" s="138" t="b">
        <v>0</v>
      </c>
      <c r="H1092" s="138" t="s">
        <v>8518</v>
      </c>
    </row>
    <row r="1093" spans="1:8" ht="18" hidden="1" customHeight="1" x14ac:dyDescent="0.25">
      <c r="A1093" s="113" t="s">
        <v>2381</v>
      </c>
      <c r="B1093" s="113" t="s">
        <v>2382</v>
      </c>
      <c r="C1093" s="113" t="s">
        <v>2383</v>
      </c>
      <c r="D1093" s="113" t="s">
        <v>2384</v>
      </c>
      <c r="E1093" s="113" t="s">
        <v>2385</v>
      </c>
      <c r="F1093" s="113"/>
      <c r="G1093" s="138" t="b">
        <v>0</v>
      </c>
      <c r="H1093" s="138" t="s">
        <v>8518</v>
      </c>
    </row>
    <row r="1094" spans="1:8" ht="18" hidden="1" customHeight="1" x14ac:dyDescent="0.25">
      <c r="A1094" s="113" t="s">
        <v>10238</v>
      </c>
      <c r="B1094" s="113" t="s">
        <v>10239</v>
      </c>
      <c r="C1094" s="113" t="s">
        <v>10240</v>
      </c>
      <c r="D1094" s="113" t="s">
        <v>2388</v>
      </c>
      <c r="E1094" s="113" t="s">
        <v>533</v>
      </c>
      <c r="F1094" s="113"/>
      <c r="G1094" s="138" t="b">
        <v>0</v>
      </c>
      <c r="H1094" s="138" t="s">
        <v>8518</v>
      </c>
    </row>
    <row r="1095" spans="1:8" ht="18" hidden="1" customHeight="1" x14ac:dyDescent="0.25">
      <c r="A1095" s="113" t="s">
        <v>2386</v>
      </c>
      <c r="B1095" s="113" t="s">
        <v>2387</v>
      </c>
      <c r="C1095" s="113" t="s">
        <v>2387</v>
      </c>
      <c r="D1095" s="113" t="s">
        <v>2388</v>
      </c>
      <c r="E1095" s="113" t="s">
        <v>533</v>
      </c>
      <c r="F1095" s="113"/>
      <c r="G1095" s="138" t="b">
        <v>0</v>
      </c>
      <c r="H1095" s="138" t="s">
        <v>8518</v>
      </c>
    </row>
    <row r="1096" spans="1:8" ht="18" hidden="1" customHeight="1" x14ac:dyDescent="0.25">
      <c r="A1096" s="113" t="s">
        <v>10241</v>
      </c>
      <c r="B1096" s="113" t="s">
        <v>10242</v>
      </c>
      <c r="C1096" s="113" t="s">
        <v>10243</v>
      </c>
      <c r="D1096" s="113" t="s">
        <v>2434</v>
      </c>
      <c r="E1096" s="113" t="s">
        <v>533</v>
      </c>
      <c r="F1096" s="113"/>
      <c r="G1096" s="138" t="b">
        <v>0</v>
      </c>
      <c r="H1096" s="138" t="s">
        <v>8518</v>
      </c>
    </row>
    <row r="1097" spans="1:8" ht="18" hidden="1" customHeight="1" x14ac:dyDescent="0.25">
      <c r="A1097" s="113" t="s">
        <v>2389</v>
      </c>
      <c r="B1097" s="113" t="s">
        <v>2390</v>
      </c>
      <c r="C1097" s="113" t="s">
        <v>2390</v>
      </c>
      <c r="D1097" s="113" t="s">
        <v>2388</v>
      </c>
      <c r="E1097" s="113" t="s">
        <v>533</v>
      </c>
      <c r="F1097" s="113"/>
      <c r="G1097" s="138" t="b">
        <v>0</v>
      </c>
      <c r="H1097" s="138" t="s">
        <v>8518</v>
      </c>
    </row>
    <row r="1098" spans="1:8" ht="18" hidden="1" customHeight="1" x14ac:dyDescent="0.25">
      <c r="A1098" s="113" t="s">
        <v>2391</v>
      </c>
      <c r="B1098" s="113" t="s">
        <v>2392</v>
      </c>
      <c r="C1098" s="113" t="s">
        <v>2392</v>
      </c>
      <c r="D1098" s="113" t="s">
        <v>2388</v>
      </c>
      <c r="E1098" s="113" t="s">
        <v>533</v>
      </c>
      <c r="F1098" s="113"/>
      <c r="G1098" s="138" t="b">
        <v>0</v>
      </c>
      <c r="H1098" s="138" t="s">
        <v>8518</v>
      </c>
    </row>
    <row r="1099" spans="1:8" ht="18" hidden="1" customHeight="1" x14ac:dyDescent="0.25">
      <c r="A1099" s="113" t="s">
        <v>2393</v>
      </c>
      <c r="B1099" s="113" t="s">
        <v>2394</v>
      </c>
      <c r="C1099" s="113" t="s">
        <v>2394</v>
      </c>
      <c r="D1099" s="113" t="s">
        <v>2388</v>
      </c>
      <c r="E1099" s="113" t="s">
        <v>533</v>
      </c>
      <c r="F1099" s="113"/>
      <c r="G1099" s="138" t="b">
        <v>0</v>
      </c>
      <c r="H1099" s="138" t="s">
        <v>8518</v>
      </c>
    </row>
    <row r="1100" spans="1:8" ht="18" hidden="1" customHeight="1" x14ac:dyDescent="0.25">
      <c r="A1100" s="113" t="s">
        <v>2395</v>
      </c>
      <c r="B1100" s="113" t="s">
        <v>2396</v>
      </c>
      <c r="C1100" s="113" t="s">
        <v>2397</v>
      </c>
      <c r="D1100" s="113" t="s">
        <v>2388</v>
      </c>
      <c r="E1100" s="113" t="s">
        <v>533</v>
      </c>
      <c r="F1100" s="113"/>
      <c r="G1100" s="138" t="b">
        <v>0</v>
      </c>
      <c r="H1100" s="138" t="s">
        <v>8518</v>
      </c>
    </row>
    <row r="1101" spans="1:8" ht="18" hidden="1" customHeight="1" x14ac:dyDescent="0.25">
      <c r="A1101" s="113" t="s">
        <v>2398</v>
      </c>
      <c r="B1101" s="113" t="s">
        <v>2399</v>
      </c>
      <c r="C1101" s="113" t="s">
        <v>2399</v>
      </c>
      <c r="D1101" s="113" t="s">
        <v>2388</v>
      </c>
      <c r="E1101" s="113" t="s">
        <v>533</v>
      </c>
      <c r="F1101" s="113"/>
      <c r="G1101" s="138" t="b">
        <v>0</v>
      </c>
      <c r="H1101" s="138" t="s">
        <v>8518</v>
      </c>
    </row>
    <row r="1102" spans="1:8" ht="18" hidden="1" customHeight="1" x14ac:dyDescent="0.25">
      <c r="A1102" s="113" t="s">
        <v>2400</v>
      </c>
      <c r="B1102" s="113" t="s">
        <v>2401</v>
      </c>
      <c r="C1102" s="113" t="s">
        <v>2401</v>
      </c>
      <c r="D1102" s="113" t="s">
        <v>2388</v>
      </c>
      <c r="E1102" s="113" t="s">
        <v>533</v>
      </c>
      <c r="F1102" s="113"/>
      <c r="G1102" s="138" t="b">
        <v>0</v>
      </c>
      <c r="H1102" s="138" t="s">
        <v>8518</v>
      </c>
    </row>
    <row r="1103" spans="1:8" ht="18" hidden="1" customHeight="1" x14ac:dyDescent="0.25">
      <c r="A1103" s="113" t="s">
        <v>2402</v>
      </c>
      <c r="B1103" s="113" t="s">
        <v>2403</v>
      </c>
      <c r="C1103" s="113" t="s">
        <v>2404</v>
      </c>
      <c r="D1103" s="113" t="s">
        <v>2405</v>
      </c>
      <c r="E1103" s="113" t="s">
        <v>533</v>
      </c>
      <c r="F1103" s="113"/>
      <c r="G1103" s="138" t="b">
        <v>0</v>
      </c>
      <c r="H1103" s="138" t="s">
        <v>8518</v>
      </c>
    </row>
    <row r="1104" spans="1:8" ht="18" hidden="1" customHeight="1" x14ac:dyDescent="0.25">
      <c r="A1104" s="113" t="s">
        <v>2406</v>
      </c>
      <c r="B1104" s="113" t="s">
        <v>2407</v>
      </c>
      <c r="C1104" s="113" t="s">
        <v>2408</v>
      </c>
      <c r="D1104" s="113" t="s">
        <v>2405</v>
      </c>
      <c r="E1104" s="113" t="s">
        <v>533</v>
      </c>
      <c r="F1104" s="113"/>
      <c r="G1104" s="138" t="b">
        <v>0</v>
      </c>
      <c r="H1104" s="138" t="s">
        <v>8518</v>
      </c>
    </row>
    <row r="1105" spans="1:8" ht="18" hidden="1" customHeight="1" x14ac:dyDescent="0.25">
      <c r="A1105" s="113" t="s">
        <v>2409</v>
      </c>
      <c r="B1105" s="113" t="s">
        <v>10244</v>
      </c>
      <c r="C1105" s="113" t="s">
        <v>2410</v>
      </c>
      <c r="D1105" s="113" t="s">
        <v>2405</v>
      </c>
      <c r="E1105" s="113" t="s">
        <v>533</v>
      </c>
      <c r="F1105" s="113"/>
      <c r="G1105" s="138" t="b">
        <v>0</v>
      </c>
      <c r="H1105" s="138" t="s">
        <v>8518</v>
      </c>
    </row>
    <row r="1106" spans="1:8" ht="18" hidden="1" customHeight="1" x14ac:dyDescent="0.25">
      <c r="A1106" s="113" t="s">
        <v>2411</v>
      </c>
      <c r="B1106" s="113" t="s">
        <v>2412</v>
      </c>
      <c r="C1106" s="113" t="s">
        <v>2413</v>
      </c>
      <c r="D1106" s="113" t="s">
        <v>2405</v>
      </c>
      <c r="E1106" s="113" t="s">
        <v>533</v>
      </c>
      <c r="F1106" s="113"/>
      <c r="G1106" s="138" t="b">
        <v>0</v>
      </c>
      <c r="H1106" s="138" t="s">
        <v>8518</v>
      </c>
    </row>
    <row r="1107" spans="1:8" ht="18" hidden="1" customHeight="1" x14ac:dyDescent="0.25">
      <c r="A1107" s="113" t="s">
        <v>2414</v>
      </c>
      <c r="B1107" s="113" t="s">
        <v>2415</v>
      </c>
      <c r="C1107" s="113" t="s">
        <v>2416</v>
      </c>
      <c r="D1107" s="113" t="s">
        <v>2405</v>
      </c>
      <c r="E1107" s="113" t="s">
        <v>533</v>
      </c>
      <c r="F1107" s="113"/>
      <c r="G1107" s="138" t="b">
        <v>0</v>
      </c>
      <c r="H1107" s="138" t="s">
        <v>8518</v>
      </c>
    </row>
    <row r="1108" spans="1:8" ht="18" hidden="1" customHeight="1" x14ac:dyDescent="0.25">
      <c r="A1108" s="113" t="s">
        <v>2417</v>
      </c>
      <c r="B1108" s="113" t="s">
        <v>2418</v>
      </c>
      <c r="C1108" s="113" t="s">
        <v>2419</v>
      </c>
      <c r="D1108" s="113" t="s">
        <v>2388</v>
      </c>
      <c r="E1108" s="113" t="s">
        <v>533</v>
      </c>
      <c r="F1108" s="113"/>
      <c r="G1108" s="138" t="b">
        <v>0</v>
      </c>
      <c r="H1108" s="138" t="s">
        <v>8518</v>
      </c>
    </row>
    <row r="1109" spans="1:8" ht="18" hidden="1" customHeight="1" x14ac:dyDescent="0.25">
      <c r="A1109" s="113" t="s">
        <v>2420</v>
      </c>
      <c r="B1109" s="113" t="s">
        <v>2421</v>
      </c>
      <c r="C1109" s="113" t="s">
        <v>2422</v>
      </c>
      <c r="D1109" s="113" t="s">
        <v>2388</v>
      </c>
      <c r="E1109" s="113" t="s">
        <v>533</v>
      </c>
      <c r="F1109" s="113"/>
      <c r="G1109" s="138" t="b">
        <v>0</v>
      </c>
      <c r="H1109" s="138" t="s">
        <v>8518</v>
      </c>
    </row>
    <row r="1110" spans="1:8" ht="18" hidden="1" customHeight="1" x14ac:dyDescent="0.25">
      <c r="A1110" s="113" t="s">
        <v>2423</v>
      </c>
      <c r="B1110" s="113" t="s">
        <v>2424</v>
      </c>
      <c r="C1110" s="113" t="s">
        <v>2424</v>
      </c>
      <c r="D1110" s="113" t="s">
        <v>2388</v>
      </c>
      <c r="E1110" s="113" t="s">
        <v>533</v>
      </c>
      <c r="F1110" s="113"/>
      <c r="G1110" s="138" t="b">
        <v>0</v>
      </c>
      <c r="H1110" s="138" t="s">
        <v>8518</v>
      </c>
    </row>
    <row r="1111" spans="1:8" ht="18" hidden="1" customHeight="1" x14ac:dyDescent="0.25">
      <c r="A1111" s="113" t="s">
        <v>2425</v>
      </c>
      <c r="B1111" s="113" t="s">
        <v>2426</v>
      </c>
      <c r="C1111" s="113" t="s">
        <v>2426</v>
      </c>
      <c r="D1111" s="113" t="s">
        <v>2388</v>
      </c>
      <c r="E1111" s="113" t="s">
        <v>533</v>
      </c>
      <c r="F1111" s="113"/>
      <c r="G1111" s="138" t="b">
        <v>0</v>
      </c>
      <c r="H1111" s="138" t="s">
        <v>8518</v>
      </c>
    </row>
    <row r="1112" spans="1:8" ht="18" hidden="1" customHeight="1" x14ac:dyDescent="0.25">
      <c r="A1112" s="113" t="s">
        <v>2427</v>
      </c>
      <c r="B1112" s="113" t="s">
        <v>2428</v>
      </c>
      <c r="C1112" s="113" t="s">
        <v>2429</v>
      </c>
      <c r="D1112" s="113" t="s">
        <v>2388</v>
      </c>
      <c r="E1112" s="113" t="s">
        <v>533</v>
      </c>
      <c r="F1112" s="113"/>
      <c r="G1112" s="138" t="b">
        <v>0</v>
      </c>
      <c r="H1112" s="138" t="s">
        <v>8518</v>
      </c>
    </row>
    <row r="1113" spans="1:8" ht="18" hidden="1" customHeight="1" x14ac:dyDescent="0.25">
      <c r="A1113" s="113" t="s">
        <v>2430</v>
      </c>
      <c r="B1113" s="113" t="s">
        <v>2431</v>
      </c>
      <c r="C1113" s="113" t="s">
        <v>2431</v>
      </c>
      <c r="D1113" s="113" t="s">
        <v>2388</v>
      </c>
      <c r="E1113" s="113" t="s">
        <v>533</v>
      </c>
      <c r="F1113" s="113"/>
      <c r="G1113" s="138" t="b">
        <v>0</v>
      </c>
      <c r="H1113" s="138" t="s">
        <v>8518</v>
      </c>
    </row>
    <row r="1114" spans="1:8" ht="18" hidden="1" customHeight="1" x14ac:dyDescent="0.25">
      <c r="A1114" s="113" t="s">
        <v>2432</v>
      </c>
      <c r="B1114" s="113" t="s">
        <v>2433</v>
      </c>
      <c r="C1114" s="113" t="s">
        <v>2433</v>
      </c>
      <c r="D1114" s="113" t="s">
        <v>2434</v>
      </c>
      <c r="E1114" s="113" t="s">
        <v>533</v>
      </c>
      <c r="F1114" s="113"/>
      <c r="G1114" s="138" t="b">
        <v>0</v>
      </c>
      <c r="H1114" s="138" t="s">
        <v>8518</v>
      </c>
    </row>
    <row r="1115" spans="1:8" ht="18" hidden="1" customHeight="1" x14ac:dyDescent="0.25">
      <c r="A1115" s="113" t="s">
        <v>2435</v>
      </c>
      <c r="B1115" s="113" t="s">
        <v>2436</v>
      </c>
      <c r="C1115" s="113" t="s">
        <v>2436</v>
      </c>
      <c r="D1115" s="113" t="s">
        <v>2434</v>
      </c>
      <c r="E1115" s="113" t="s">
        <v>533</v>
      </c>
      <c r="F1115" s="113"/>
      <c r="G1115" s="138" t="b">
        <v>0</v>
      </c>
      <c r="H1115" s="138" t="s">
        <v>8518</v>
      </c>
    </row>
    <row r="1116" spans="1:8" ht="18" hidden="1" customHeight="1" x14ac:dyDescent="0.25">
      <c r="A1116" s="113" t="s">
        <v>2437</v>
      </c>
      <c r="B1116" s="113" t="s">
        <v>2438</v>
      </c>
      <c r="C1116" s="113" t="s">
        <v>2438</v>
      </c>
      <c r="D1116" s="113" t="s">
        <v>2434</v>
      </c>
      <c r="E1116" s="113" t="s">
        <v>533</v>
      </c>
      <c r="F1116" s="113"/>
      <c r="G1116" s="138" t="b">
        <v>0</v>
      </c>
      <c r="H1116" s="138" t="s">
        <v>8518</v>
      </c>
    </row>
    <row r="1117" spans="1:8" ht="18" hidden="1" customHeight="1" x14ac:dyDescent="0.25">
      <c r="A1117" s="113" t="s">
        <v>2439</v>
      </c>
      <c r="B1117" s="113" t="s">
        <v>2440</v>
      </c>
      <c r="C1117" s="113" t="s">
        <v>2441</v>
      </c>
      <c r="D1117" s="113" t="s">
        <v>2384</v>
      </c>
      <c r="E1117" s="113" t="s">
        <v>533</v>
      </c>
      <c r="F1117" s="113"/>
      <c r="G1117" s="138" t="b">
        <v>0</v>
      </c>
      <c r="H1117" s="138" t="s">
        <v>8518</v>
      </c>
    </row>
    <row r="1118" spans="1:8" ht="18" hidden="1" customHeight="1" x14ac:dyDescent="0.25">
      <c r="A1118" s="113" t="s">
        <v>2442</v>
      </c>
      <c r="B1118" s="113" t="s">
        <v>2443</v>
      </c>
      <c r="C1118" s="113" t="s">
        <v>2444</v>
      </c>
      <c r="D1118" s="113" t="s">
        <v>2384</v>
      </c>
      <c r="E1118" s="113" t="s">
        <v>533</v>
      </c>
      <c r="F1118" s="113"/>
      <c r="G1118" s="138" t="b">
        <v>0</v>
      </c>
      <c r="H1118" s="138" t="s">
        <v>8518</v>
      </c>
    </row>
    <row r="1119" spans="1:8" ht="18" hidden="1" customHeight="1" x14ac:dyDescent="0.25">
      <c r="A1119" s="113" t="s">
        <v>2445</v>
      </c>
      <c r="B1119" s="113" t="s">
        <v>2446</v>
      </c>
      <c r="C1119" s="113" t="s">
        <v>2447</v>
      </c>
      <c r="D1119" s="113" t="s">
        <v>2384</v>
      </c>
      <c r="E1119" s="113" t="s">
        <v>533</v>
      </c>
      <c r="F1119" s="113"/>
      <c r="G1119" s="138" t="b">
        <v>0</v>
      </c>
      <c r="H1119" s="138" t="s">
        <v>8518</v>
      </c>
    </row>
    <row r="1120" spans="1:8" ht="18" hidden="1" customHeight="1" x14ac:dyDescent="0.25">
      <c r="A1120" s="113" t="s">
        <v>2448</v>
      </c>
      <c r="B1120" s="113" t="s">
        <v>2449</v>
      </c>
      <c r="C1120" s="113" t="s">
        <v>2450</v>
      </c>
      <c r="D1120" s="113" t="s">
        <v>2384</v>
      </c>
      <c r="E1120" s="113" t="s">
        <v>533</v>
      </c>
      <c r="F1120" s="113"/>
      <c r="G1120" s="138" t="b">
        <v>0</v>
      </c>
      <c r="H1120" s="138" t="s">
        <v>8518</v>
      </c>
    </row>
    <row r="1121" spans="1:8" ht="18" hidden="1" customHeight="1" x14ac:dyDescent="0.25">
      <c r="A1121" s="113" t="s">
        <v>2451</v>
      </c>
      <c r="B1121" s="113" t="s">
        <v>2452</v>
      </c>
      <c r="C1121" s="113" t="s">
        <v>2453</v>
      </c>
      <c r="D1121" s="113" t="s">
        <v>2384</v>
      </c>
      <c r="E1121" s="113" t="s">
        <v>533</v>
      </c>
      <c r="F1121" s="113"/>
      <c r="G1121" s="138" t="b">
        <v>0</v>
      </c>
      <c r="H1121" s="138" t="s">
        <v>8518</v>
      </c>
    </row>
    <row r="1122" spans="1:8" ht="18" hidden="1" customHeight="1" x14ac:dyDescent="0.25">
      <c r="A1122" s="113" t="s">
        <v>2454</v>
      </c>
      <c r="B1122" s="113" t="s">
        <v>2455</v>
      </c>
      <c r="C1122" s="113" t="s">
        <v>2456</v>
      </c>
      <c r="D1122" s="113" t="s">
        <v>2384</v>
      </c>
      <c r="E1122" s="113" t="s">
        <v>533</v>
      </c>
      <c r="F1122" s="113"/>
      <c r="G1122" s="138" t="b">
        <v>0</v>
      </c>
      <c r="H1122" s="138" t="s">
        <v>8518</v>
      </c>
    </row>
    <row r="1123" spans="1:8" ht="18" hidden="1" customHeight="1" x14ac:dyDescent="0.25">
      <c r="A1123" s="113" t="s">
        <v>2457</v>
      </c>
      <c r="B1123" s="113" t="s">
        <v>2458</v>
      </c>
      <c r="C1123" s="113" t="s">
        <v>2459</v>
      </c>
      <c r="D1123" s="113" t="s">
        <v>2384</v>
      </c>
      <c r="E1123" s="113" t="s">
        <v>533</v>
      </c>
      <c r="F1123" s="113"/>
      <c r="G1123" s="138" t="b">
        <v>0</v>
      </c>
      <c r="H1123" s="138" t="s">
        <v>8518</v>
      </c>
    </row>
    <row r="1124" spans="1:8" ht="18" hidden="1" customHeight="1" x14ac:dyDescent="0.25">
      <c r="A1124" s="113" t="s">
        <v>2460</v>
      </c>
      <c r="B1124" s="113" t="s">
        <v>2461</v>
      </c>
      <c r="C1124" s="113" t="s">
        <v>2462</v>
      </c>
      <c r="D1124" s="113" t="s">
        <v>2384</v>
      </c>
      <c r="E1124" s="113" t="s">
        <v>533</v>
      </c>
      <c r="F1124" s="113"/>
      <c r="G1124" s="138" t="b">
        <v>0</v>
      </c>
      <c r="H1124" s="138" t="s">
        <v>8518</v>
      </c>
    </row>
    <row r="1125" spans="1:8" ht="18" hidden="1" customHeight="1" x14ac:dyDescent="0.25">
      <c r="A1125" s="113" t="s">
        <v>2463</v>
      </c>
      <c r="B1125" s="113" t="s">
        <v>2464</v>
      </c>
      <c r="C1125" s="113" t="s">
        <v>2465</v>
      </c>
      <c r="D1125" s="113" t="s">
        <v>2384</v>
      </c>
      <c r="E1125" s="113" t="s">
        <v>533</v>
      </c>
      <c r="F1125" s="113"/>
      <c r="G1125" s="138" t="b">
        <v>0</v>
      </c>
      <c r="H1125" s="138" t="s">
        <v>8518</v>
      </c>
    </row>
    <row r="1126" spans="1:8" ht="18" hidden="1" customHeight="1" x14ac:dyDescent="0.25">
      <c r="A1126" s="113" t="s">
        <v>2466</v>
      </c>
      <c r="B1126" s="113" t="s">
        <v>2467</v>
      </c>
      <c r="C1126" s="113" t="s">
        <v>2468</v>
      </c>
      <c r="D1126" s="113" t="s">
        <v>2384</v>
      </c>
      <c r="E1126" s="113" t="s">
        <v>533</v>
      </c>
      <c r="F1126" s="113"/>
      <c r="G1126" s="138" t="b">
        <v>0</v>
      </c>
      <c r="H1126" s="138" t="s">
        <v>8518</v>
      </c>
    </row>
    <row r="1127" spans="1:8" ht="18" hidden="1" customHeight="1" x14ac:dyDescent="0.25">
      <c r="A1127" s="113" t="s">
        <v>2469</v>
      </c>
      <c r="B1127" s="113" t="s">
        <v>2470</v>
      </c>
      <c r="C1127" s="113" t="s">
        <v>2471</v>
      </c>
      <c r="D1127" s="113" t="s">
        <v>2434</v>
      </c>
      <c r="E1127" s="113" t="s">
        <v>533</v>
      </c>
      <c r="F1127" s="113"/>
      <c r="G1127" s="138" t="b">
        <v>0</v>
      </c>
      <c r="H1127" s="138" t="s">
        <v>8518</v>
      </c>
    </row>
    <row r="1128" spans="1:8" ht="18" hidden="1" customHeight="1" x14ac:dyDescent="0.25">
      <c r="A1128" s="113" t="s">
        <v>2472</v>
      </c>
      <c r="B1128" s="113" t="s">
        <v>2473</v>
      </c>
      <c r="C1128" s="113" t="s">
        <v>2473</v>
      </c>
      <c r="D1128" s="113" t="s">
        <v>2434</v>
      </c>
      <c r="E1128" s="113" t="s">
        <v>533</v>
      </c>
      <c r="F1128" s="113"/>
      <c r="G1128" s="138" t="b">
        <v>0</v>
      </c>
      <c r="H1128" s="138" t="s">
        <v>8518</v>
      </c>
    </row>
    <row r="1129" spans="1:8" ht="18" hidden="1" customHeight="1" x14ac:dyDescent="0.25">
      <c r="A1129" s="113" t="s">
        <v>2474</v>
      </c>
      <c r="B1129" s="113" t="s">
        <v>2475</v>
      </c>
      <c r="C1129" s="113" t="s">
        <v>2476</v>
      </c>
      <c r="D1129" s="113" t="s">
        <v>2434</v>
      </c>
      <c r="E1129" s="113" t="s">
        <v>533</v>
      </c>
      <c r="F1129" s="113"/>
      <c r="G1129" s="138" t="b">
        <v>0</v>
      </c>
      <c r="H1129" s="138" t="s">
        <v>8518</v>
      </c>
    </row>
    <row r="1130" spans="1:8" ht="18" hidden="1" customHeight="1" x14ac:dyDescent="0.25">
      <c r="A1130" s="113" t="s">
        <v>2477</v>
      </c>
      <c r="B1130" s="113" t="s">
        <v>2478</v>
      </c>
      <c r="C1130" s="113" t="s">
        <v>2479</v>
      </c>
      <c r="D1130" s="113" t="s">
        <v>2434</v>
      </c>
      <c r="E1130" s="113" t="s">
        <v>533</v>
      </c>
      <c r="F1130" s="113"/>
      <c r="G1130" s="138" t="b">
        <v>0</v>
      </c>
      <c r="H1130" s="138" t="s">
        <v>8518</v>
      </c>
    </row>
    <row r="1131" spans="1:8" ht="18" hidden="1" customHeight="1" x14ac:dyDescent="0.25">
      <c r="A1131" s="113" t="s">
        <v>2480</v>
      </c>
      <c r="B1131" s="113" t="s">
        <v>2481</v>
      </c>
      <c r="C1131" s="113" t="s">
        <v>2482</v>
      </c>
      <c r="D1131" s="113" t="s">
        <v>2434</v>
      </c>
      <c r="E1131" s="113" t="s">
        <v>533</v>
      </c>
      <c r="F1131" s="113"/>
      <c r="G1131" s="138" t="b">
        <v>0</v>
      </c>
      <c r="H1131" s="138" t="s">
        <v>8518</v>
      </c>
    </row>
    <row r="1132" spans="1:8" ht="18" hidden="1" customHeight="1" x14ac:dyDescent="0.25">
      <c r="A1132" s="113" t="s">
        <v>2483</v>
      </c>
      <c r="B1132" s="113" t="s">
        <v>2484</v>
      </c>
      <c r="C1132" s="113" t="s">
        <v>2485</v>
      </c>
      <c r="D1132" s="113" t="s">
        <v>2434</v>
      </c>
      <c r="E1132" s="113" t="s">
        <v>533</v>
      </c>
      <c r="F1132" s="113"/>
      <c r="G1132" s="138" t="b">
        <v>0</v>
      </c>
      <c r="H1132" s="138" t="s">
        <v>8518</v>
      </c>
    </row>
    <row r="1133" spans="1:8" ht="18" hidden="1" customHeight="1" x14ac:dyDescent="0.25">
      <c r="A1133" s="113" t="s">
        <v>2486</v>
      </c>
      <c r="B1133" s="113" t="s">
        <v>2487</v>
      </c>
      <c r="C1133" s="113" t="s">
        <v>2487</v>
      </c>
      <c r="D1133" s="113" t="s">
        <v>2434</v>
      </c>
      <c r="E1133" s="113" t="s">
        <v>533</v>
      </c>
      <c r="F1133" s="113"/>
      <c r="G1133" s="138" t="b">
        <v>0</v>
      </c>
      <c r="H1133" s="138" t="s">
        <v>8518</v>
      </c>
    </row>
    <row r="1134" spans="1:8" ht="18" hidden="1" customHeight="1" x14ac:dyDescent="0.25">
      <c r="A1134" s="113" t="s">
        <v>2488</v>
      </c>
      <c r="B1134" s="113" t="s">
        <v>2489</v>
      </c>
      <c r="C1134" s="113" t="s">
        <v>2489</v>
      </c>
      <c r="D1134" s="113" t="s">
        <v>2434</v>
      </c>
      <c r="E1134" s="113" t="s">
        <v>533</v>
      </c>
      <c r="F1134" s="113"/>
      <c r="G1134" s="138" t="b">
        <v>0</v>
      </c>
      <c r="H1134" s="138" t="s">
        <v>8518</v>
      </c>
    </row>
    <row r="1135" spans="1:8" ht="18" hidden="1" customHeight="1" x14ac:dyDescent="0.25">
      <c r="A1135" s="113" t="s">
        <v>2490</v>
      </c>
      <c r="B1135" s="113" t="s">
        <v>2491</v>
      </c>
      <c r="C1135" s="113" t="s">
        <v>2491</v>
      </c>
      <c r="D1135" s="113" t="s">
        <v>2434</v>
      </c>
      <c r="E1135" s="113" t="s">
        <v>533</v>
      </c>
      <c r="F1135" s="113"/>
      <c r="G1135" s="138" t="b">
        <v>0</v>
      </c>
      <c r="H1135" s="138" t="s">
        <v>8518</v>
      </c>
    </row>
    <row r="1136" spans="1:8" ht="18" hidden="1" customHeight="1" x14ac:dyDescent="0.25">
      <c r="A1136" s="113" t="s">
        <v>2492</v>
      </c>
      <c r="B1136" s="113" t="s">
        <v>2493</v>
      </c>
      <c r="C1136" s="113" t="s">
        <v>2493</v>
      </c>
      <c r="D1136" s="113" t="s">
        <v>2434</v>
      </c>
      <c r="E1136" s="113" t="s">
        <v>533</v>
      </c>
      <c r="F1136" s="113"/>
      <c r="G1136" s="138" t="b">
        <v>0</v>
      </c>
      <c r="H1136" s="138" t="s">
        <v>8518</v>
      </c>
    </row>
    <row r="1137" spans="1:8" ht="18" hidden="1" customHeight="1" x14ac:dyDescent="0.25">
      <c r="A1137" s="113" t="s">
        <v>2494</v>
      </c>
      <c r="B1137" s="113" t="s">
        <v>2495</v>
      </c>
      <c r="C1137" s="113" t="s">
        <v>2496</v>
      </c>
      <c r="D1137" s="113" t="s">
        <v>2434</v>
      </c>
      <c r="E1137" s="113" t="s">
        <v>533</v>
      </c>
      <c r="F1137" s="113"/>
      <c r="G1137" s="138" t="b">
        <v>0</v>
      </c>
      <c r="H1137" s="138" t="s">
        <v>8518</v>
      </c>
    </row>
    <row r="1138" spans="1:8" ht="18" hidden="1" customHeight="1" x14ac:dyDescent="0.25">
      <c r="A1138" s="113" t="s">
        <v>2497</v>
      </c>
      <c r="B1138" s="113" t="s">
        <v>2498</v>
      </c>
      <c r="C1138" s="113" t="s">
        <v>2498</v>
      </c>
      <c r="D1138" s="113" t="s">
        <v>2434</v>
      </c>
      <c r="E1138" s="113" t="s">
        <v>533</v>
      </c>
      <c r="F1138" s="113"/>
      <c r="G1138" s="138" t="b">
        <v>0</v>
      </c>
      <c r="H1138" s="138" t="s">
        <v>8518</v>
      </c>
    </row>
    <row r="1139" spans="1:8" ht="18" hidden="1" customHeight="1" x14ac:dyDescent="0.25">
      <c r="A1139" s="113" t="s">
        <v>2499</v>
      </c>
      <c r="B1139" s="113" t="s">
        <v>2500</v>
      </c>
      <c r="C1139" s="113" t="s">
        <v>2500</v>
      </c>
      <c r="D1139" s="113" t="s">
        <v>2434</v>
      </c>
      <c r="E1139" s="113" t="s">
        <v>533</v>
      </c>
      <c r="F1139" s="113"/>
      <c r="G1139" s="138" t="b">
        <v>0</v>
      </c>
      <c r="H1139" s="138" t="s">
        <v>8518</v>
      </c>
    </row>
    <row r="1140" spans="1:8" ht="18" hidden="1" customHeight="1" x14ac:dyDescent="0.25">
      <c r="A1140" s="113" t="s">
        <v>2501</v>
      </c>
      <c r="B1140" s="113" t="s">
        <v>2502</v>
      </c>
      <c r="C1140" s="113" t="s">
        <v>2502</v>
      </c>
      <c r="D1140" s="113" t="s">
        <v>2434</v>
      </c>
      <c r="E1140" s="113" t="s">
        <v>533</v>
      </c>
      <c r="F1140" s="113"/>
      <c r="G1140" s="138" t="b">
        <v>0</v>
      </c>
      <c r="H1140" s="138" t="s">
        <v>8518</v>
      </c>
    </row>
    <row r="1141" spans="1:8" ht="18" hidden="1" customHeight="1" x14ac:dyDescent="0.25">
      <c r="A1141" s="113" t="s">
        <v>2503</v>
      </c>
      <c r="B1141" s="113" t="s">
        <v>2504</v>
      </c>
      <c r="C1141" s="113" t="s">
        <v>2504</v>
      </c>
      <c r="D1141" s="113" t="s">
        <v>2434</v>
      </c>
      <c r="E1141" s="113" t="s">
        <v>533</v>
      </c>
      <c r="F1141" s="113"/>
      <c r="G1141" s="138" t="b">
        <v>0</v>
      </c>
      <c r="H1141" s="138" t="s">
        <v>8518</v>
      </c>
    </row>
    <row r="1142" spans="1:8" ht="18" hidden="1" customHeight="1" x14ac:dyDescent="0.25">
      <c r="A1142" s="113" t="s">
        <v>2505</v>
      </c>
      <c r="B1142" s="113" t="s">
        <v>2506</v>
      </c>
      <c r="C1142" s="113" t="s">
        <v>2506</v>
      </c>
      <c r="D1142" s="113" t="s">
        <v>2388</v>
      </c>
      <c r="E1142" s="113" t="s">
        <v>533</v>
      </c>
      <c r="F1142" s="113"/>
      <c r="G1142" s="138" t="b">
        <v>0</v>
      </c>
      <c r="H1142" s="138" t="s">
        <v>8518</v>
      </c>
    </row>
    <row r="1143" spans="1:8" ht="18" hidden="1" customHeight="1" x14ac:dyDescent="0.25">
      <c r="A1143" s="113" t="s">
        <v>2507</v>
      </c>
      <c r="B1143" s="113" t="s">
        <v>2508</v>
      </c>
      <c r="C1143" s="113" t="s">
        <v>2508</v>
      </c>
      <c r="D1143" s="113" t="s">
        <v>2388</v>
      </c>
      <c r="E1143" s="113" t="s">
        <v>533</v>
      </c>
      <c r="F1143" s="113"/>
      <c r="G1143" s="138" t="b">
        <v>0</v>
      </c>
      <c r="H1143" s="138" t="s">
        <v>8518</v>
      </c>
    </row>
    <row r="1144" spans="1:8" ht="18" hidden="1" customHeight="1" x14ac:dyDescent="0.25">
      <c r="A1144" s="113" t="s">
        <v>2509</v>
      </c>
      <c r="B1144" s="113" t="s">
        <v>2510</v>
      </c>
      <c r="C1144" s="113" t="s">
        <v>2511</v>
      </c>
      <c r="D1144" s="113" t="s">
        <v>2405</v>
      </c>
      <c r="E1144" s="113" t="s">
        <v>2512</v>
      </c>
      <c r="F1144" s="113"/>
      <c r="G1144" s="138" t="b">
        <v>0</v>
      </c>
      <c r="H1144" s="138" t="s">
        <v>8518</v>
      </c>
    </row>
    <row r="1145" spans="1:8" ht="18" hidden="1" customHeight="1" x14ac:dyDescent="0.25">
      <c r="A1145" s="113" t="s">
        <v>2513</v>
      </c>
      <c r="B1145" s="113" t="s">
        <v>2514</v>
      </c>
      <c r="C1145" s="113" t="s">
        <v>2515</v>
      </c>
      <c r="D1145" s="113" t="s">
        <v>2516</v>
      </c>
      <c r="E1145" s="113"/>
      <c r="F1145" s="113"/>
      <c r="G1145" s="138" t="b">
        <v>0</v>
      </c>
      <c r="H1145" s="138" t="s">
        <v>8518</v>
      </c>
    </row>
    <row r="1146" spans="1:8" ht="18" hidden="1" customHeight="1" x14ac:dyDescent="0.25">
      <c r="A1146" s="113" t="s">
        <v>2517</v>
      </c>
      <c r="B1146" s="113" t="s">
        <v>2518</v>
      </c>
      <c r="C1146" s="113" t="s">
        <v>2519</v>
      </c>
      <c r="D1146" s="113" t="s">
        <v>455</v>
      </c>
      <c r="E1146" s="113" t="s">
        <v>2520</v>
      </c>
      <c r="F1146" s="113"/>
      <c r="G1146" s="138" t="b">
        <v>0</v>
      </c>
      <c r="H1146" s="138" t="s">
        <v>8518</v>
      </c>
    </row>
    <row r="1147" spans="1:8" ht="18" hidden="1" customHeight="1" x14ac:dyDescent="0.25">
      <c r="A1147" s="113" t="s">
        <v>2521</v>
      </c>
      <c r="B1147" s="113" t="s">
        <v>2522</v>
      </c>
      <c r="C1147" s="113" t="s">
        <v>2523</v>
      </c>
      <c r="D1147" s="113" t="s">
        <v>455</v>
      </c>
      <c r="E1147" s="113" t="s">
        <v>2524</v>
      </c>
      <c r="F1147" s="113"/>
      <c r="G1147" s="138" t="b">
        <v>0</v>
      </c>
      <c r="H1147" s="138" t="s">
        <v>8518</v>
      </c>
    </row>
    <row r="1148" spans="1:8" ht="18" hidden="1" customHeight="1" x14ac:dyDescent="0.25">
      <c r="A1148" s="113" t="s">
        <v>2525</v>
      </c>
      <c r="B1148" s="113" t="s">
        <v>2526</v>
      </c>
      <c r="C1148" s="113" t="s">
        <v>2527</v>
      </c>
      <c r="D1148" s="113" t="s">
        <v>455</v>
      </c>
      <c r="E1148" s="113" t="s">
        <v>2528</v>
      </c>
      <c r="F1148" s="113"/>
      <c r="G1148" s="138" t="b">
        <v>0</v>
      </c>
      <c r="H1148" s="138" t="s">
        <v>8518</v>
      </c>
    </row>
    <row r="1149" spans="1:8" ht="18" hidden="1" customHeight="1" x14ac:dyDescent="0.25">
      <c r="A1149" s="113" t="s">
        <v>10245</v>
      </c>
      <c r="B1149" s="113" t="s">
        <v>10246</v>
      </c>
      <c r="C1149" s="113" t="s">
        <v>10247</v>
      </c>
      <c r="D1149" s="113" t="s">
        <v>455</v>
      </c>
      <c r="E1149" s="113" t="s">
        <v>10248</v>
      </c>
      <c r="F1149" s="113"/>
      <c r="G1149" s="138" t="b">
        <v>0</v>
      </c>
      <c r="H1149" s="138" t="s">
        <v>10249</v>
      </c>
    </row>
    <row r="1150" spans="1:8" ht="18" hidden="1" customHeight="1" x14ac:dyDescent="0.25">
      <c r="A1150" s="113" t="s">
        <v>2529</v>
      </c>
      <c r="B1150" s="113" t="s">
        <v>2530</v>
      </c>
      <c r="C1150" s="113" t="s">
        <v>2531</v>
      </c>
      <c r="D1150" s="113" t="s">
        <v>2532</v>
      </c>
      <c r="E1150" s="113" t="s">
        <v>2533</v>
      </c>
      <c r="F1150" s="113"/>
      <c r="G1150" s="138" t="b">
        <v>0</v>
      </c>
      <c r="H1150" s="138" t="s">
        <v>8518</v>
      </c>
    </row>
    <row r="1151" spans="1:8" ht="18" hidden="1" customHeight="1" x14ac:dyDescent="0.25">
      <c r="A1151" s="113" t="s">
        <v>10250</v>
      </c>
      <c r="B1151" s="113" t="s">
        <v>10251</v>
      </c>
      <c r="C1151" s="113"/>
      <c r="D1151" s="113"/>
      <c r="E1151" s="113"/>
      <c r="F1151" s="113"/>
      <c r="G1151" s="138" t="b">
        <v>0</v>
      </c>
      <c r="H1151" s="138" t="s">
        <v>8518</v>
      </c>
    </row>
    <row r="1152" spans="1:8" ht="18" hidden="1" customHeight="1" x14ac:dyDescent="0.25">
      <c r="A1152" s="113" t="s">
        <v>2534</v>
      </c>
      <c r="B1152" s="113" t="s">
        <v>2535</v>
      </c>
      <c r="C1152" s="113" t="s">
        <v>2536</v>
      </c>
      <c r="D1152" s="113" t="s">
        <v>455</v>
      </c>
      <c r="E1152" s="113" t="s">
        <v>2537</v>
      </c>
      <c r="F1152" s="113"/>
      <c r="G1152" s="138" t="b">
        <v>0</v>
      </c>
      <c r="H1152" s="138" t="s">
        <v>8518</v>
      </c>
    </row>
    <row r="1153" spans="1:8" ht="18" hidden="1" customHeight="1" x14ac:dyDescent="0.25">
      <c r="A1153" s="113" t="s">
        <v>2538</v>
      </c>
      <c r="B1153" s="113" t="s">
        <v>2538</v>
      </c>
      <c r="C1153" s="113" t="s">
        <v>2539</v>
      </c>
      <c r="D1153" s="113" t="s">
        <v>455</v>
      </c>
      <c r="E1153" s="113" t="s">
        <v>533</v>
      </c>
      <c r="F1153" s="113"/>
      <c r="G1153" s="138" t="b">
        <v>0</v>
      </c>
      <c r="H1153" s="138" t="s">
        <v>8518</v>
      </c>
    </row>
    <row r="1154" spans="1:8" ht="18" hidden="1" customHeight="1" x14ac:dyDescent="0.25">
      <c r="A1154" s="113" t="s">
        <v>10252</v>
      </c>
      <c r="B1154" s="113" t="s">
        <v>10253</v>
      </c>
      <c r="C1154" s="113" t="s">
        <v>10254</v>
      </c>
      <c r="D1154" s="113" t="s">
        <v>455</v>
      </c>
      <c r="E1154" s="113" t="s">
        <v>533</v>
      </c>
      <c r="F1154" s="113"/>
      <c r="G1154" s="138" t="b">
        <v>0</v>
      </c>
      <c r="H1154" s="138" t="s">
        <v>8518</v>
      </c>
    </row>
    <row r="1155" spans="1:8" ht="18" hidden="1" customHeight="1" x14ac:dyDescent="0.25">
      <c r="A1155" s="113" t="s">
        <v>2540</v>
      </c>
      <c r="B1155" s="113" t="s">
        <v>2541</v>
      </c>
      <c r="C1155" s="113" t="s">
        <v>2542</v>
      </c>
      <c r="D1155" s="113" t="s">
        <v>455</v>
      </c>
      <c r="E1155" s="113" t="s">
        <v>2543</v>
      </c>
      <c r="F1155" s="113"/>
      <c r="G1155" s="138" t="b">
        <v>0</v>
      </c>
      <c r="H1155" s="138" t="s">
        <v>8518</v>
      </c>
    </row>
    <row r="1156" spans="1:8" ht="18" hidden="1" customHeight="1" x14ac:dyDescent="0.25">
      <c r="A1156" s="113" t="s">
        <v>2544</v>
      </c>
      <c r="B1156" s="113" t="s">
        <v>2545</v>
      </c>
      <c r="C1156" s="113" t="s">
        <v>2546</v>
      </c>
      <c r="D1156" s="113" t="s">
        <v>455</v>
      </c>
      <c r="E1156" s="113" t="s">
        <v>533</v>
      </c>
      <c r="F1156" s="113"/>
      <c r="G1156" s="138" t="b">
        <v>0</v>
      </c>
      <c r="H1156" s="138" t="s">
        <v>8518</v>
      </c>
    </row>
    <row r="1157" spans="1:8" ht="18" hidden="1" customHeight="1" x14ac:dyDescent="0.25">
      <c r="A1157" s="113" t="s">
        <v>2547</v>
      </c>
      <c r="B1157" s="113" t="s">
        <v>2548</v>
      </c>
      <c r="C1157" s="113" t="s">
        <v>2549</v>
      </c>
      <c r="D1157" s="113" t="s">
        <v>455</v>
      </c>
      <c r="E1157" s="113" t="s">
        <v>533</v>
      </c>
      <c r="F1157" s="113"/>
      <c r="G1157" s="138" t="b">
        <v>0</v>
      </c>
      <c r="H1157" s="138" t="s">
        <v>8518</v>
      </c>
    </row>
    <row r="1158" spans="1:8" ht="18" hidden="1" customHeight="1" x14ac:dyDescent="0.25">
      <c r="A1158" s="113" t="s">
        <v>2550</v>
      </c>
      <c r="B1158" s="113" t="s">
        <v>2551</v>
      </c>
      <c r="C1158" s="113" t="s">
        <v>2552</v>
      </c>
      <c r="D1158" s="113" t="s">
        <v>455</v>
      </c>
      <c r="E1158" s="113" t="s">
        <v>533</v>
      </c>
      <c r="F1158" s="113"/>
      <c r="G1158" s="138" t="b">
        <v>0</v>
      </c>
      <c r="H1158" s="138" t="s">
        <v>8518</v>
      </c>
    </row>
    <row r="1159" spans="1:8" ht="18" hidden="1" customHeight="1" x14ac:dyDescent="0.25">
      <c r="A1159" s="113" t="s">
        <v>2553</v>
      </c>
      <c r="B1159" s="113" t="s">
        <v>2554</v>
      </c>
      <c r="C1159" s="113" t="s">
        <v>2555</v>
      </c>
      <c r="D1159" s="113" t="s">
        <v>455</v>
      </c>
      <c r="E1159" s="113" t="s">
        <v>533</v>
      </c>
      <c r="F1159" s="113"/>
      <c r="G1159" s="138" t="b">
        <v>0</v>
      </c>
      <c r="H1159" s="138" t="s">
        <v>8518</v>
      </c>
    </row>
    <row r="1160" spans="1:8" ht="18" hidden="1" customHeight="1" x14ac:dyDescent="0.25">
      <c r="A1160" s="113" t="s">
        <v>2556</v>
      </c>
      <c r="B1160" s="113" t="s">
        <v>2557</v>
      </c>
      <c r="C1160" s="113" t="s">
        <v>2558</v>
      </c>
      <c r="D1160" s="113" t="s">
        <v>455</v>
      </c>
      <c r="E1160" s="113" t="s">
        <v>533</v>
      </c>
      <c r="F1160" s="113"/>
      <c r="G1160" s="138" t="b">
        <v>0</v>
      </c>
      <c r="H1160" s="138" t="s">
        <v>8518</v>
      </c>
    </row>
    <row r="1161" spans="1:8" ht="18" hidden="1" customHeight="1" x14ac:dyDescent="0.25">
      <c r="A1161" s="113" t="s">
        <v>10255</v>
      </c>
      <c r="B1161" s="113" t="s">
        <v>10256</v>
      </c>
      <c r="C1161" s="113" t="s">
        <v>10257</v>
      </c>
      <c r="D1161" s="113" t="s">
        <v>455</v>
      </c>
      <c r="E1161" s="113" t="s">
        <v>533</v>
      </c>
      <c r="F1161" s="113"/>
      <c r="G1161" s="138" t="b">
        <v>0</v>
      </c>
      <c r="H1161" s="138" t="s">
        <v>8518</v>
      </c>
    </row>
    <row r="1162" spans="1:8" ht="18" hidden="1" customHeight="1" x14ac:dyDescent="0.25">
      <c r="A1162" s="113" t="s">
        <v>2559</v>
      </c>
      <c r="B1162" s="113" t="s">
        <v>2560</v>
      </c>
      <c r="C1162" s="113" t="s">
        <v>2561</v>
      </c>
      <c r="D1162" s="113" t="s">
        <v>2562</v>
      </c>
      <c r="E1162" s="113" t="s">
        <v>2563</v>
      </c>
      <c r="F1162" s="113"/>
      <c r="G1162" s="138" t="b">
        <v>0</v>
      </c>
      <c r="H1162" s="138" t="s">
        <v>8518</v>
      </c>
    </row>
    <row r="1163" spans="1:8" ht="18" hidden="1" customHeight="1" x14ac:dyDescent="0.25">
      <c r="A1163" s="113" t="s">
        <v>2564</v>
      </c>
      <c r="B1163" s="113" t="s">
        <v>2565</v>
      </c>
      <c r="C1163" s="113" t="s">
        <v>2566</v>
      </c>
      <c r="D1163" s="113" t="s">
        <v>2562</v>
      </c>
      <c r="E1163" s="113" t="s">
        <v>533</v>
      </c>
      <c r="F1163" s="113"/>
      <c r="G1163" s="138" t="b">
        <v>0</v>
      </c>
      <c r="H1163" s="138" t="s">
        <v>8518</v>
      </c>
    </row>
    <row r="1164" spans="1:8" ht="18" hidden="1" customHeight="1" x14ac:dyDescent="0.25">
      <c r="A1164" s="113" t="s">
        <v>2567</v>
      </c>
      <c r="B1164" s="113" t="s">
        <v>2568</v>
      </c>
      <c r="C1164" s="113" t="s">
        <v>2569</v>
      </c>
      <c r="D1164" s="113" t="s">
        <v>480</v>
      </c>
      <c r="E1164" s="113" t="s">
        <v>2570</v>
      </c>
      <c r="F1164" s="113"/>
      <c r="G1164" s="138" t="b">
        <v>0</v>
      </c>
      <c r="H1164" s="138" t="s">
        <v>8518</v>
      </c>
    </row>
    <row r="1165" spans="1:8" ht="18" hidden="1" customHeight="1" x14ac:dyDescent="0.25">
      <c r="A1165" s="113" t="s">
        <v>2571</v>
      </c>
      <c r="B1165" s="113" t="s">
        <v>2572</v>
      </c>
      <c r="C1165" s="113" t="s">
        <v>10258</v>
      </c>
      <c r="D1165" s="113" t="s">
        <v>446</v>
      </c>
      <c r="E1165" s="113" t="s">
        <v>2573</v>
      </c>
      <c r="F1165" s="113"/>
      <c r="G1165" s="138" t="b">
        <v>0</v>
      </c>
      <c r="H1165" s="138" t="s">
        <v>8518</v>
      </c>
    </row>
    <row r="1166" spans="1:8" ht="18" hidden="1" customHeight="1" x14ac:dyDescent="0.25">
      <c r="A1166" s="113" t="s">
        <v>2574</v>
      </c>
      <c r="B1166" s="113" t="s">
        <v>2575</v>
      </c>
      <c r="C1166" s="113" t="s">
        <v>2576</v>
      </c>
      <c r="D1166" s="113" t="s">
        <v>455</v>
      </c>
      <c r="E1166" s="113" t="s">
        <v>2577</v>
      </c>
      <c r="F1166" s="113"/>
      <c r="G1166" s="138" t="b">
        <v>0</v>
      </c>
      <c r="H1166" s="138" t="s">
        <v>8518</v>
      </c>
    </row>
    <row r="1167" spans="1:8" ht="18" hidden="1" customHeight="1" x14ac:dyDescent="0.25">
      <c r="A1167" s="113" t="s">
        <v>2578</v>
      </c>
      <c r="B1167" s="113" t="s">
        <v>2579</v>
      </c>
      <c r="C1167" s="113" t="s">
        <v>2580</v>
      </c>
      <c r="D1167" s="113" t="s">
        <v>455</v>
      </c>
      <c r="E1167" s="113" t="s">
        <v>2581</v>
      </c>
      <c r="F1167" s="113"/>
      <c r="G1167" s="138" t="b">
        <v>0</v>
      </c>
      <c r="H1167" s="138" t="s">
        <v>8518</v>
      </c>
    </row>
    <row r="1168" spans="1:8" ht="18" hidden="1" customHeight="1" x14ac:dyDescent="0.25">
      <c r="A1168" s="113" t="s">
        <v>2582</v>
      </c>
      <c r="B1168" s="113" t="s">
        <v>2583</v>
      </c>
      <c r="C1168" s="113" t="s">
        <v>2584</v>
      </c>
      <c r="D1168" s="113" t="s">
        <v>455</v>
      </c>
      <c r="E1168" s="113" t="s">
        <v>2585</v>
      </c>
      <c r="F1168" s="113"/>
      <c r="G1168" s="138" t="b">
        <v>0</v>
      </c>
      <c r="H1168" s="138" t="s">
        <v>8518</v>
      </c>
    </row>
    <row r="1169" spans="1:8" ht="18" hidden="1" customHeight="1" x14ac:dyDescent="0.25">
      <c r="A1169" s="113" t="s">
        <v>2586</v>
      </c>
      <c r="B1169" s="113" t="s">
        <v>2587</v>
      </c>
      <c r="C1169" s="113" t="s">
        <v>2588</v>
      </c>
      <c r="D1169" s="113" t="s">
        <v>455</v>
      </c>
      <c r="E1169" s="113"/>
      <c r="F1169" s="113"/>
      <c r="G1169" s="138" t="b">
        <v>0</v>
      </c>
      <c r="H1169" s="138" t="s">
        <v>8518</v>
      </c>
    </row>
    <row r="1170" spans="1:8" ht="18" hidden="1" customHeight="1" x14ac:dyDescent="0.25">
      <c r="A1170" s="113" t="s">
        <v>10259</v>
      </c>
      <c r="B1170" s="113" t="s">
        <v>10260</v>
      </c>
      <c r="C1170" s="113" t="s">
        <v>10261</v>
      </c>
      <c r="D1170" s="113" t="s">
        <v>480</v>
      </c>
      <c r="E1170" s="113" t="s">
        <v>10262</v>
      </c>
      <c r="F1170" s="113"/>
      <c r="G1170" s="138" t="b">
        <v>0</v>
      </c>
      <c r="H1170" s="138" t="s">
        <v>8518</v>
      </c>
    </row>
    <row r="1171" spans="1:8" ht="18" hidden="1" customHeight="1" x14ac:dyDescent="0.25">
      <c r="A1171" s="113" t="s">
        <v>2589</v>
      </c>
      <c r="B1171" s="113" t="s">
        <v>2590</v>
      </c>
      <c r="C1171" s="113" t="s">
        <v>2591</v>
      </c>
      <c r="D1171" s="113" t="s">
        <v>455</v>
      </c>
      <c r="E1171" s="113" t="s">
        <v>2592</v>
      </c>
      <c r="F1171" s="113"/>
      <c r="G1171" s="138" t="b">
        <v>0</v>
      </c>
      <c r="H1171" s="138" t="s">
        <v>8518</v>
      </c>
    </row>
    <row r="1172" spans="1:8" ht="18" hidden="1" customHeight="1" x14ac:dyDescent="0.25">
      <c r="A1172" s="113" t="s">
        <v>2593</v>
      </c>
      <c r="B1172" s="113" t="s">
        <v>2594</v>
      </c>
      <c r="C1172" s="113" t="s">
        <v>2595</v>
      </c>
      <c r="D1172" s="113" t="s">
        <v>455</v>
      </c>
      <c r="E1172" s="113" t="s">
        <v>533</v>
      </c>
      <c r="F1172" s="113"/>
      <c r="G1172" s="138" t="b">
        <v>0</v>
      </c>
      <c r="H1172" s="138" t="s">
        <v>8518</v>
      </c>
    </row>
    <row r="1173" spans="1:8" ht="18" hidden="1" customHeight="1" x14ac:dyDescent="0.25">
      <c r="A1173" s="113" t="s">
        <v>2596</v>
      </c>
      <c r="B1173" s="113" t="s">
        <v>2597</v>
      </c>
      <c r="C1173" s="113" t="s">
        <v>2598</v>
      </c>
      <c r="D1173" s="113" t="s">
        <v>455</v>
      </c>
      <c r="E1173" s="113" t="s">
        <v>533</v>
      </c>
      <c r="F1173" s="113"/>
      <c r="G1173" s="138" t="b">
        <v>0</v>
      </c>
      <c r="H1173" s="138" t="s">
        <v>8518</v>
      </c>
    </row>
    <row r="1174" spans="1:8" ht="18" hidden="1" customHeight="1" x14ac:dyDescent="0.25">
      <c r="A1174" s="113" t="s">
        <v>2599</v>
      </c>
      <c r="B1174" s="113" t="s">
        <v>2600</v>
      </c>
      <c r="C1174" s="113" t="s">
        <v>2601</v>
      </c>
      <c r="D1174" s="113" t="s">
        <v>2602</v>
      </c>
      <c r="E1174" s="113" t="s">
        <v>533</v>
      </c>
      <c r="F1174" s="113"/>
      <c r="G1174" s="138" t="b">
        <v>0</v>
      </c>
      <c r="H1174" s="138" t="s">
        <v>8518</v>
      </c>
    </row>
    <row r="1175" spans="1:8" ht="18" hidden="1" customHeight="1" x14ac:dyDescent="0.25">
      <c r="A1175" s="113" t="s">
        <v>2603</v>
      </c>
      <c r="B1175" s="113" t="s">
        <v>2604</v>
      </c>
      <c r="C1175" s="113" t="s">
        <v>2605</v>
      </c>
      <c r="D1175" s="113" t="s">
        <v>2602</v>
      </c>
      <c r="E1175" s="113" t="s">
        <v>533</v>
      </c>
      <c r="F1175" s="113"/>
      <c r="G1175" s="138" t="b">
        <v>0</v>
      </c>
      <c r="H1175" s="138" t="s">
        <v>8518</v>
      </c>
    </row>
    <row r="1176" spans="1:8" ht="18" hidden="1" customHeight="1" x14ac:dyDescent="0.25">
      <c r="A1176" s="113" t="s">
        <v>2606</v>
      </c>
      <c r="B1176" s="113" t="s">
        <v>2607</v>
      </c>
      <c r="C1176" s="113" t="s">
        <v>2608</v>
      </c>
      <c r="D1176" s="113" t="s">
        <v>2602</v>
      </c>
      <c r="E1176" s="113" t="s">
        <v>533</v>
      </c>
      <c r="F1176" s="113"/>
      <c r="G1176" s="138" t="b">
        <v>0</v>
      </c>
      <c r="H1176" s="138" t="s">
        <v>8518</v>
      </c>
    </row>
    <row r="1177" spans="1:8" ht="18" hidden="1" customHeight="1" x14ac:dyDescent="0.25">
      <c r="A1177" s="113" t="s">
        <v>2609</v>
      </c>
      <c r="B1177" s="113" t="s">
        <v>2610</v>
      </c>
      <c r="C1177" s="113" t="s">
        <v>2611</v>
      </c>
      <c r="D1177" s="113" t="s">
        <v>2602</v>
      </c>
      <c r="E1177" s="113" t="s">
        <v>533</v>
      </c>
      <c r="F1177" s="113"/>
      <c r="G1177" s="138" t="b">
        <v>0</v>
      </c>
      <c r="H1177" s="138" t="s">
        <v>8518</v>
      </c>
    </row>
    <row r="1178" spans="1:8" ht="18" hidden="1" customHeight="1" x14ac:dyDescent="0.25">
      <c r="A1178" s="113" t="s">
        <v>2612</v>
      </c>
      <c r="B1178" s="113" t="s">
        <v>2613</v>
      </c>
      <c r="C1178" s="113" t="s">
        <v>2614</v>
      </c>
      <c r="D1178" s="113" t="s">
        <v>2602</v>
      </c>
      <c r="E1178" s="113" t="s">
        <v>533</v>
      </c>
      <c r="F1178" s="113"/>
      <c r="G1178" s="138" t="b">
        <v>0</v>
      </c>
      <c r="H1178" s="138" t="s">
        <v>8518</v>
      </c>
    </row>
    <row r="1179" spans="1:8" ht="18" hidden="1" customHeight="1" x14ac:dyDescent="0.25">
      <c r="A1179" s="113" t="s">
        <v>2615</v>
      </c>
      <c r="B1179" s="113" t="s">
        <v>2616</v>
      </c>
      <c r="C1179" s="113" t="s">
        <v>2617</v>
      </c>
      <c r="D1179" s="113" t="s">
        <v>2602</v>
      </c>
      <c r="E1179" s="113" t="s">
        <v>533</v>
      </c>
      <c r="F1179" s="113"/>
      <c r="G1179" s="138" t="b">
        <v>0</v>
      </c>
      <c r="H1179" s="138" t="s">
        <v>8518</v>
      </c>
    </row>
    <row r="1180" spans="1:8" ht="18" hidden="1" customHeight="1" x14ac:dyDescent="0.25">
      <c r="A1180" s="113" t="s">
        <v>2618</v>
      </c>
      <c r="B1180" s="113" t="s">
        <v>2619</v>
      </c>
      <c r="C1180" s="113" t="s">
        <v>2620</v>
      </c>
      <c r="D1180" s="113" t="s">
        <v>2602</v>
      </c>
      <c r="E1180" s="113" t="s">
        <v>533</v>
      </c>
      <c r="F1180" s="113"/>
      <c r="G1180" s="138" t="b">
        <v>0</v>
      </c>
      <c r="H1180" s="138" t="s">
        <v>8518</v>
      </c>
    </row>
    <row r="1181" spans="1:8" ht="18" hidden="1" customHeight="1" x14ac:dyDescent="0.25">
      <c r="A1181" s="113" t="s">
        <v>2621</v>
      </c>
      <c r="B1181" s="113" t="s">
        <v>2622</v>
      </c>
      <c r="C1181" s="113" t="s">
        <v>2623</v>
      </c>
      <c r="D1181" s="113" t="s">
        <v>2602</v>
      </c>
      <c r="E1181" s="113" t="s">
        <v>533</v>
      </c>
      <c r="F1181" s="113"/>
      <c r="G1181" s="138" t="b">
        <v>0</v>
      </c>
      <c r="H1181" s="138" t="s">
        <v>8518</v>
      </c>
    </row>
    <row r="1182" spans="1:8" ht="18" hidden="1" customHeight="1" x14ac:dyDescent="0.25">
      <c r="A1182" s="113" t="s">
        <v>2624</v>
      </c>
      <c r="B1182" s="113" t="s">
        <v>2625</v>
      </c>
      <c r="C1182" s="113" t="s">
        <v>2626</v>
      </c>
      <c r="D1182" s="113" t="s">
        <v>2602</v>
      </c>
      <c r="E1182" s="113" t="s">
        <v>533</v>
      </c>
      <c r="F1182" s="113"/>
      <c r="G1182" s="138" t="b">
        <v>0</v>
      </c>
      <c r="H1182" s="138" t="s">
        <v>8518</v>
      </c>
    </row>
    <row r="1183" spans="1:8" ht="18" hidden="1" customHeight="1" x14ac:dyDescent="0.25">
      <c r="A1183" s="113" t="s">
        <v>2627</v>
      </c>
      <c r="B1183" s="113" t="s">
        <v>2628</v>
      </c>
      <c r="C1183" s="113" t="s">
        <v>2629</v>
      </c>
      <c r="D1183" s="113" t="s">
        <v>2602</v>
      </c>
      <c r="E1183" s="113" t="s">
        <v>533</v>
      </c>
      <c r="F1183" s="113"/>
      <c r="G1183" s="138" t="b">
        <v>0</v>
      </c>
      <c r="H1183" s="138" t="s">
        <v>8518</v>
      </c>
    </row>
    <row r="1184" spans="1:8" ht="18" hidden="1" customHeight="1" x14ac:dyDescent="0.25">
      <c r="A1184" s="113" t="s">
        <v>2630</v>
      </c>
      <c r="B1184" s="113" t="s">
        <v>2631</v>
      </c>
      <c r="C1184" s="113" t="s">
        <v>2632</v>
      </c>
      <c r="D1184" s="113" t="s">
        <v>2602</v>
      </c>
      <c r="E1184" s="113" t="s">
        <v>533</v>
      </c>
      <c r="F1184" s="113"/>
      <c r="G1184" s="138" t="b">
        <v>0</v>
      </c>
      <c r="H1184" s="138" t="s">
        <v>8518</v>
      </c>
    </row>
    <row r="1185" spans="1:8" ht="18" hidden="1" customHeight="1" x14ac:dyDescent="0.25">
      <c r="A1185" s="113" t="s">
        <v>2633</v>
      </c>
      <c r="B1185" s="113" t="s">
        <v>2634</v>
      </c>
      <c r="C1185" s="113" t="s">
        <v>2635</v>
      </c>
      <c r="D1185" s="113" t="s">
        <v>2602</v>
      </c>
      <c r="E1185" s="113" t="s">
        <v>533</v>
      </c>
      <c r="F1185" s="113"/>
      <c r="G1185" s="138" t="b">
        <v>0</v>
      </c>
      <c r="H1185" s="138" t="s">
        <v>8518</v>
      </c>
    </row>
    <row r="1186" spans="1:8" ht="18" hidden="1" customHeight="1" x14ac:dyDescent="0.25">
      <c r="A1186" s="113" t="s">
        <v>2636</v>
      </c>
      <c r="B1186" s="113" t="s">
        <v>2637</v>
      </c>
      <c r="C1186" s="113" t="s">
        <v>2638</v>
      </c>
      <c r="D1186" s="113" t="s">
        <v>2602</v>
      </c>
      <c r="E1186" s="113" t="s">
        <v>533</v>
      </c>
      <c r="F1186" s="113"/>
      <c r="G1186" s="138" t="b">
        <v>0</v>
      </c>
      <c r="H1186" s="138" t="s">
        <v>8518</v>
      </c>
    </row>
    <row r="1187" spans="1:8" ht="18" hidden="1" customHeight="1" x14ac:dyDescent="0.25">
      <c r="A1187" s="113" t="s">
        <v>2639</v>
      </c>
      <c r="B1187" s="113" t="s">
        <v>2640</v>
      </c>
      <c r="C1187" s="113" t="s">
        <v>2641</v>
      </c>
      <c r="D1187" s="113" t="s">
        <v>2602</v>
      </c>
      <c r="E1187" s="113" t="s">
        <v>533</v>
      </c>
      <c r="F1187" s="113"/>
      <c r="G1187" s="138" t="b">
        <v>0</v>
      </c>
      <c r="H1187" s="138" t="s">
        <v>8518</v>
      </c>
    </row>
    <row r="1188" spans="1:8" ht="18" hidden="1" customHeight="1" x14ac:dyDescent="0.25">
      <c r="A1188" s="113" t="s">
        <v>2642</v>
      </c>
      <c r="B1188" s="113" t="s">
        <v>2643</v>
      </c>
      <c r="C1188" s="113" t="s">
        <v>2644</v>
      </c>
      <c r="D1188" s="113" t="s">
        <v>2602</v>
      </c>
      <c r="E1188" s="113" t="s">
        <v>533</v>
      </c>
      <c r="F1188" s="113"/>
      <c r="G1188" s="138" t="b">
        <v>0</v>
      </c>
      <c r="H1188" s="138" t="s">
        <v>8518</v>
      </c>
    </row>
    <row r="1189" spans="1:8" ht="18" hidden="1" customHeight="1" x14ac:dyDescent="0.25">
      <c r="A1189" s="113" t="s">
        <v>2645</v>
      </c>
      <c r="B1189" s="113" t="s">
        <v>2646</v>
      </c>
      <c r="C1189" s="113" t="s">
        <v>2647</v>
      </c>
      <c r="D1189" s="113" t="s">
        <v>2602</v>
      </c>
      <c r="E1189" s="113" t="s">
        <v>533</v>
      </c>
      <c r="F1189" s="113"/>
      <c r="G1189" s="138" t="b">
        <v>0</v>
      </c>
      <c r="H1189" s="138" t="s">
        <v>8518</v>
      </c>
    </row>
    <row r="1190" spans="1:8" ht="18" hidden="1" customHeight="1" x14ac:dyDescent="0.25">
      <c r="A1190" s="113" t="s">
        <v>2648</v>
      </c>
      <c r="B1190" s="113" t="s">
        <v>2649</v>
      </c>
      <c r="C1190" s="113" t="s">
        <v>2650</v>
      </c>
      <c r="D1190" s="113" t="s">
        <v>2602</v>
      </c>
      <c r="E1190" s="113" t="s">
        <v>533</v>
      </c>
      <c r="F1190" s="113"/>
      <c r="G1190" s="138" t="b">
        <v>0</v>
      </c>
      <c r="H1190" s="138" t="s">
        <v>8518</v>
      </c>
    </row>
    <row r="1191" spans="1:8" ht="18" hidden="1" customHeight="1" x14ac:dyDescent="0.25">
      <c r="A1191" s="113" t="s">
        <v>2651</v>
      </c>
      <c r="B1191" s="113" t="s">
        <v>2652</v>
      </c>
      <c r="C1191" s="113" t="s">
        <v>2653</v>
      </c>
      <c r="D1191" s="113" t="s">
        <v>2602</v>
      </c>
      <c r="E1191" s="113" t="s">
        <v>533</v>
      </c>
      <c r="F1191" s="113"/>
      <c r="G1191" s="138" t="b">
        <v>0</v>
      </c>
      <c r="H1191" s="138" t="s">
        <v>8518</v>
      </c>
    </row>
    <row r="1192" spans="1:8" ht="18" hidden="1" customHeight="1" x14ac:dyDescent="0.25">
      <c r="A1192" s="113" t="s">
        <v>2654</v>
      </c>
      <c r="B1192" s="113" t="s">
        <v>2655</v>
      </c>
      <c r="C1192" s="113" t="s">
        <v>2656</v>
      </c>
      <c r="D1192" s="113" t="s">
        <v>2602</v>
      </c>
      <c r="E1192" s="113" t="s">
        <v>533</v>
      </c>
      <c r="F1192" s="113"/>
      <c r="G1192" s="138" t="b">
        <v>0</v>
      </c>
      <c r="H1192" s="138" t="s">
        <v>8518</v>
      </c>
    </row>
    <row r="1193" spans="1:8" ht="18" hidden="1" customHeight="1" x14ac:dyDescent="0.25">
      <c r="A1193" s="113" t="s">
        <v>2657</v>
      </c>
      <c r="B1193" s="113" t="s">
        <v>2658</v>
      </c>
      <c r="C1193" s="113" t="s">
        <v>2659</v>
      </c>
      <c r="D1193" s="113" t="s">
        <v>2602</v>
      </c>
      <c r="E1193" s="113" t="s">
        <v>533</v>
      </c>
      <c r="F1193" s="113"/>
      <c r="G1193" s="138" t="b">
        <v>0</v>
      </c>
      <c r="H1193" s="138" t="s">
        <v>8518</v>
      </c>
    </row>
    <row r="1194" spans="1:8" ht="18" hidden="1" customHeight="1" x14ac:dyDescent="0.25">
      <c r="A1194" s="113" t="s">
        <v>2660</v>
      </c>
      <c r="B1194" s="113" t="s">
        <v>2661</v>
      </c>
      <c r="C1194" s="113" t="s">
        <v>2662</v>
      </c>
      <c r="D1194" s="113" t="s">
        <v>2602</v>
      </c>
      <c r="E1194" s="113" t="s">
        <v>533</v>
      </c>
      <c r="F1194" s="113"/>
      <c r="G1194" s="138" t="b">
        <v>0</v>
      </c>
      <c r="H1194" s="138" t="s">
        <v>8518</v>
      </c>
    </row>
    <row r="1195" spans="1:8" ht="18" hidden="1" customHeight="1" x14ac:dyDescent="0.25">
      <c r="A1195" s="113" t="s">
        <v>2663</v>
      </c>
      <c r="B1195" s="113" t="s">
        <v>2664</v>
      </c>
      <c r="C1195" s="113" t="s">
        <v>2665</v>
      </c>
      <c r="D1195" s="113" t="s">
        <v>2602</v>
      </c>
      <c r="E1195" s="113" t="s">
        <v>533</v>
      </c>
      <c r="F1195" s="113"/>
      <c r="G1195" s="138" t="b">
        <v>0</v>
      </c>
      <c r="H1195" s="138" t="s">
        <v>8518</v>
      </c>
    </row>
    <row r="1196" spans="1:8" ht="18" hidden="1" customHeight="1" x14ac:dyDescent="0.25">
      <c r="A1196" s="113" t="s">
        <v>2666</v>
      </c>
      <c r="B1196" s="113" t="s">
        <v>2667</v>
      </c>
      <c r="C1196" s="113" t="s">
        <v>2668</v>
      </c>
      <c r="D1196" s="113" t="s">
        <v>2602</v>
      </c>
      <c r="E1196" s="113" t="s">
        <v>533</v>
      </c>
      <c r="F1196" s="113"/>
      <c r="G1196" s="138" t="b">
        <v>0</v>
      </c>
      <c r="H1196" s="138" t="s">
        <v>8518</v>
      </c>
    </row>
    <row r="1197" spans="1:8" ht="18" hidden="1" customHeight="1" x14ac:dyDescent="0.25">
      <c r="A1197" s="113" t="s">
        <v>2669</v>
      </c>
      <c r="B1197" s="113" t="s">
        <v>2670</v>
      </c>
      <c r="C1197" s="113" t="s">
        <v>2671</v>
      </c>
      <c r="D1197" s="113" t="s">
        <v>2602</v>
      </c>
      <c r="E1197" s="113" t="s">
        <v>533</v>
      </c>
      <c r="F1197" s="113"/>
      <c r="G1197" s="138" t="b">
        <v>0</v>
      </c>
      <c r="H1197" s="138" t="s">
        <v>8518</v>
      </c>
    </row>
    <row r="1198" spans="1:8" ht="18" hidden="1" customHeight="1" x14ac:dyDescent="0.25">
      <c r="A1198" s="113" t="s">
        <v>2672</v>
      </c>
      <c r="B1198" s="113" t="s">
        <v>2673</v>
      </c>
      <c r="C1198" s="113" t="s">
        <v>2674</v>
      </c>
      <c r="D1198" s="113" t="s">
        <v>2602</v>
      </c>
      <c r="E1198" s="113" t="s">
        <v>533</v>
      </c>
      <c r="F1198" s="113"/>
      <c r="G1198" s="138" t="b">
        <v>0</v>
      </c>
      <c r="H1198" s="138" t="s">
        <v>8518</v>
      </c>
    </row>
    <row r="1199" spans="1:8" ht="18" hidden="1" customHeight="1" x14ac:dyDescent="0.25">
      <c r="A1199" s="113" t="s">
        <v>2675</v>
      </c>
      <c r="B1199" s="113" t="s">
        <v>2676</v>
      </c>
      <c r="C1199" s="113" t="s">
        <v>2677</v>
      </c>
      <c r="D1199" s="113" t="s">
        <v>2602</v>
      </c>
      <c r="E1199" s="113" t="s">
        <v>533</v>
      </c>
      <c r="F1199" s="113"/>
      <c r="G1199" s="138" t="b">
        <v>0</v>
      </c>
      <c r="H1199" s="138" t="s">
        <v>8518</v>
      </c>
    </row>
    <row r="1200" spans="1:8" ht="18" hidden="1" customHeight="1" x14ac:dyDescent="0.25">
      <c r="A1200" s="113" t="s">
        <v>2678</v>
      </c>
      <c r="B1200" s="113" t="s">
        <v>2679</v>
      </c>
      <c r="C1200" s="113" t="s">
        <v>2680</v>
      </c>
      <c r="D1200" s="113" t="s">
        <v>2602</v>
      </c>
      <c r="E1200" s="113" t="s">
        <v>533</v>
      </c>
      <c r="F1200" s="113"/>
      <c r="G1200" s="138" t="b">
        <v>0</v>
      </c>
      <c r="H1200" s="138" t="s">
        <v>8518</v>
      </c>
    </row>
    <row r="1201" spans="1:8" ht="18" hidden="1" customHeight="1" x14ac:dyDescent="0.25">
      <c r="A1201" s="113" t="s">
        <v>2681</v>
      </c>
      <c r="B1201" s="113" t="s">
        <v>2682</v>
      </c>
      <c r="C1201" s="113" t="s">
        <v>2683</v>
      </c>
      <c r="D1201" s="113" t="s">
        <v>2602</v>
      </c>
      <c r="E1201" s="113" t="s">
        <v>533</v>
      </c>
      <c r="F1201" s="113"/>
      <c r="G1201" s="138" t="b">
        <v>0</v>
      </c>
      <c r="H1201" s="138" t="s">
        <v>8518</v>
      </c>
    </row>
    <row r="1202" spans="1:8" ht="18" hidden="1" customHeight="1" x14ac:dyDescent="0.25">
      <c r="A1202" s="113" t="s">
        <v>2684</v>
      </c>
      <c r="B1202" s="113" t="s">
        <v>2685</v>
      </c>
      <c r="C1202" s="113" t="s">
        <v>2686</v>
      </c>
      <c r="D1202" s="113" t="s">
        <v>2602</v>
      </c>
      <c r="E1202" s="113" t="s">
        <v>533</v>
      </c>
      <c r="F1202" s="113"/>
      <c r="G1202" s="138" t="b">
        <v>0</v>
      </c>
      <c r="H1202" s="138" t="s">
        <v>8518</v>
      </c>
    </row>
    <row r="1203" spans="1:8" ht="18" hidden="1" customHeight="1" x14ac:dyDescent="0.25">
      <c r="A1203" s="113" t="s">
        <v>2687</v>
      </c>
      <c r="B1203" s="113" t="s">
        <v>2688</v>
      </c>
      <c r="C1203" s="113" t="s">
        <v>2689</v>
      </c>
      <c r="D1203" s="113" t="s">
        <v>2602</v>
      </c>
      <c r="E1203" s="113" t="s">
        <v>533</v>
      </c>
      <c r="F1203" s="113"/>
      <c r="G1203" s="138" t="b">
        <v>0</v>
      </c>
      <c r="H1203" s="138" t="s">
        <v>8518</v>
      </c>
    </row>
    <row r="1204" spans="1:8" ht="18" hidden="1" customHeight="1" x14ac:dyDescent="0.25">
      <c r="A1204" s="113" t="s">
        <v>2690</v>
      </c>
      <c r="B1204" s="113" t="s">
        <v>2691</v>
      </c>
      <c r="C1204" s="113" t="s">
        <v>2692</v>
      </c>
      <c r="D1204" s="113" t="s">
        <v>2602</v>
      </c>
      <c r="E1204" s="113" t="s">
        <v>533</v>
      </c>
      <c r="F1204" s="113"/>
      <c r="G1204" s="138" t="b">
        <v>0</v>
      </c>
      <c r="H1204" s="138" t="s">
        <v>8518</v>
      </c>
    </row>
    <row r="1205" spans="1:8" ht="18" hidden="1" customHeight="1" x14ac:dyDescent="0.25">
      <c r="A1205" s="113" t="s">
        <v>2693</v>
      </c>
      <c r="B1205" s="113" t="s">
        <v>2694</v>
      </c>
      <c r="C1205" s="113" t="s">
        <v>2695</v>
      </c>
      <c r="D1205" s="113" t="s">
        <v>2602</v>
      </c>
      <c r="E1205" s="113" t="s">
        <v>533</v>
      </c>
      <c r="F1205" s="113"/>
      <c r="G1205" s="138" t="b">
        <v>0</v>
      </c>
      <c r="H1205" s="138" t="s">
        <v>8518</v>
      </c>
    </row>
    <row r="1206" spans="1:8" ht="18" hidden="1" customHeight="1" x14ac:dyDescent="0.25">
      <c r="A1206" s="113" t="s">
        <v>2696</v>
      </c>
      <c r="B1206" s="113" t="s">
        <v>2697</v>
      </c>
      <c r="C1206" s="113" t="s">
        <v>2698</v>
      </c>
      <c r="D1206" s="113" t="s">
        <v>2602</v>
      </c>
      <c r="E1206" s="113" t="s">
        <v>533</v>
      </c>
      <c r="F1206" s="113"/>
      <c r="G1206" s="138" t="b">
        <v>0</v>
      </c>
      <c r="H1206" s="138" t="s">
        <v>8518</v>
      </c>
    </row>
    <row r="1207" spans="1:8" ht="18" hidden="1" customHeight="1" x14ac:dyDescent="0.25">
      <c r="A1207" s="113" t="s">
        <v>2699</v>
      </c>
      <c r="B1207" s="113" t="s">
        <v>2700</v>
      </c>
      <c r="C1207" s="113" t="s">
        <v>2701</v>
      </c>
      <c r="D1207" s="113" t="s">
        <v>2602</v>
      </c>
      <c r="E1207" s="113" t="s">
        <v>533</v>
      </c>
      <c r="F1207" s="113"/>
      <c r="G1207" s="138" t="b">
        <v>0</v>
      </c>
      <c r="H1207" s="138" t="s">
        <v>8518</v>
      </c>
    </row>
    <row r="1208" spans="1:8" ht="18" hidden="1" customHeight="1" x14ac:dyDescent="0.25">
      <c r="A1208" s="113" t="s">
        <v>2702</v>
      </c>
      <c r="B1208" s="113" t="s">
        <v>2703</v>
      </c>
      <c r="C1208" s="113" t="s">
        <v>2704</v>
      </c>
      <c r="D1208" s="113" t="s">
        <v>2602</v>
      </c>
      <c r="E1208" s="113" t="s">
        <v>533</v>
      </c>
      <c r="F1208" s="113"/>
      <c r="G1208" s="138" t="b">
        <v>0</v>
      </c>
      <c r="H1208" s="138" t="s">
        <v>8518</v>
      </c>
    </row>
    <row r="1209" spans="1:8" ht="18" hidden="1" customHeight="1" x14ac:dyDescent="0.25">
      <c r="A1209" s="113" t="s">
        <v>2705</v>
      </c>
      <c r="B1209" s="113" t="s">
        <v>2706</v>
      </c>
      <c r="C1209" s="113" t="s">
        <v>2707</v>
      </c>
      <c r="D1209" s="113" t="s">
        <v>2602</v>
      </c>
      <c r="E1209" s="113" t="s">
        <v>533</v>
      </c>
      <c r="F1209" s="113"/>
      <c r="G1209" s="138" t="b">
        <v>0</v>
      </c>
      <c r="H1209" s="138" t="s">
        <v>8518</v>
      </c>
    </row>
    <row r="1210" spans="1:8" ht="18" hidden="1" customHeight="1" x14ac:dyDescent="0.25">
      <c r="A1210" s="113" t="s">
        <v>2708</v>
      </c>
      <c r="B1210" s="113" t="s">
        <v>2709</v>
      </c>
      <c r="C1210" s="113" t="s">
        <v>2710</v>
      </c>
      <c r="D1210" s="113" t="s">
        <v>2602</v>
      </c>
      <c r="E1210" s="113" t="s">
        <v>533</v>
      </c>
      <c r="F1210" s="113"/>
      <c r="G1210" s="138" t="b">
        <v>0</v>
      </c>
      <c r="H1210" s="138" t="s">
        <v>8518</v>
      </c>
    </row>
    <row r="1211" spans="1:8" ht="18" hidden="1" customHeight="1" x14ac:dyDescent="0.25">
      <c r="A1211" s="113" t="s">
        <v>2711</v>
      </c>
      <c r="B1211" s="113" t="s">
        <v>2712</v>
      </c>
      <c r="C1211" s="113" t="s">
        <v>2713</v>
      </c>
      <c r="D1211" s="113" t="s">
        <v>2602</v>
      </c>
      <c r="E1211" s="113" t="s">
        <v>533</v>
      </c>
      <c r="F1211" s="113"/>
      <c r="G1211" s="138" t="b">
        <v>0</v>
      </c>
      <c r="H1211" s="138" t="s">
        <v>8518</v>
      </c>
    </row>
    <row r="1212" spans="1:8" ht="18" hidden="1" customHeight="1" x14ac:dyDescent="0.25">
      <c r="A1212" s="113" t="s">
        <v>2714</v>
      </c>
      <c r="B1212" s="113" t="s">
        <v>2715</v>
      </c>
      <c r="C1212" s="113" t="s">
        <v>2716</v>
      </c>
      <c r="D1212" s="113" t="s">
        <v>2602</v>
      </c>
      <c r="E1212" s="113" t="s">
        <v>533</v>
      </c>
      <c r="F1212" s="113"/>
      <c r="G1212" s="138" t="b">
        <v>0</v>
      </c>
      <c r="H1212" s="138" t="s">
        <v>8518</v>
      </c>
    </row>
    <row r="1213" spans="1:8" ht="18" hidden="1" customHeight="1" x14ac:dyDescent="0.25">
      <c r="A1213" s="113" t="s">
        <v>2717</v>
      </c>
      <c r="B1213" s="113" t="s">
        <v>2718</v>
      </c>
      <c r="C1213" s="113" t="s">
        <v>2719</v>
      </c>
      <c r="D1213" s="113" t="s">
        <v>2602</v>
      </c>
      <c r="E1213" s="113" t="s">
        <v>533</v>
      </c>
      <c r="F1213" s="113"/>
      <c r="G1213" s="138" t="b">
        <v>0</v>
      </c>
      <c r="H1213" s="138" t="s">
        <v>8518</v>
      </c>
    </row>
    <row r="1214" spans="1:8" ht="18" hidden="1" customHeight="1" x14ac:dyDescent="0.25">
      <c r="A1214" s="113" t="s">
        <v>2720</v>
      </c>
      <c r="B1214" s="113" t="s">
        <v>2721</v>
      </c>
      <c r="C1214" s="113" t="s">
        <v>2722</v>
      </c>
      <c r="D1214" s="113" t="s">
        <v>2602</v>
      </c>
      <c r="E1214" s="113" t="s">
        <v>533</v>
      </c>
      <c r="F1214" s="113"/>
      <c r="G1214" s="138" t="b">
        <v>0</v>
      </c>
      <c r="H1214" s="138" t="s">
        <v>8518</v>
      </c>
    </row>
    <row r="1215" spans="1:8" ht="18" hidden="1" customHeight="1" x14ac:dyDescent="0.25">
      <c r="A1215" s="113" t="s">
        <v>2723</v>
      </c>
      <c r="B1215" s="113" t="s">
        <v>2724</v>
      </c>
      <c r="C1215" s="113" t="s">
        <v>2725</v>
      </c>
      <c r="D1215" s="113" t="s">
        <v>2602</v>
      </c>
      <c r="E1215" s="113" t="s">
        <v>533</v>
      </c>
      <c r="F1215" s="113"/>
      <c r="G1215" s="138" t="b">
        <v>0</v>
      </c>
      <c r="H1215" s="138" t="s">
        <v>8518</v>
      </c>
    </row>
    <row r="1216" spans="1:8" ht="18" hidden="1" customHeight="1" x14ac:dyDescent="0.25">
      <c r="A1216" s="113" t="s">
        <v>2726</v>
      </c>
      <c r="B1216" s="113" t="s">
        <v>2727</v>
      </c>
      <c r="C1216" s="113" t="s">
        <v>2728</v>
      </c>
      <c r="D1216" s="113" t="s">
        <v>2602</v>
      </c>
      <c r="E1216" s="113" t="s">
        <v>533</v>
      </c>
      <c r="F1216" s="113"/>
      <c r="G1216" s="138" t="b">
        <v>0</v>
      </c>
      <c r="H1216" s="138" t="s">
        <v>8518</v>
      </c>
    </row>
    <row r="1217" spans="1:8" ht="18" hidden="1" customHeight="1" x14ac:dyDescent="0.25">
      <c r="A1217" s="113" t="s">
        <v>2729</v>
      </c>
      <c r="B1217" s="113" t="s">
        <v>2730</v>
      </c>
      <c r="C1217" s="113" t="s">
        <v>2731</v>
      </c>
      <c r="D1217" s="113" t="s">
        <v>2602</v>
      </c>
      <c r="E1217" s="113" t="s">
        <v>533</v>
      </c>
      <c r="F1217" s="113"/>
      <c r="G1217" s="138" t="b">
        <v>0</v>
      </c>
      <c r="H1217" s="138" t="s">
        <v>8518</v>
      </c>
    </row>
    <row r="1218" spans="1:8" ht="18" hidden="1" customHeight="1" x14ac:dyDescent="0.25">
      <c r="A1218" s="113" t="s">
        <v>2732</v>
      </c>
      <c r="B1218" s="113" t="s">
        <v>2733</v>
      </c>
      <c r="C1218" s="113" t="s">
        <v>2734</v>
      </c>
      <c r="D1218" s="113" t="s">
        <v>2602</v>
      </c>
      <c r="E1218" s="113" t="s">
        <v>533</v>
      </c>
      <c r="F1218" s="113"/>
      <c r="G1218" s="138" t="b">
        <v>0</v>
      </c>
      <c r="H1218" s="138" t="s">
        <v>8518</v>
      </c>
    </row>
    <row r="1219" spans="1:8" ht="18" hidden="1" customHeight="1" x14ac:dyDescent="0.25">
      <c r="A1219" s="113" t="s">
        <v>2735</v>
      </c>
      <c r="B1219" s="113" t="s">
        <v>2736</v>
      </c>
      <c r="C1219" s="113" t="s">
        <v>2737</v>
      </c>
      <c r="D1219" s="113" t="s">
        <v>2602</v>
      </c>
      <c r="E1219" s="113" t="s">
        <v>533</v>
      </c>
      <c r="F1219" s="113"/>
      <c r="G1219" s="138" t="b">
        <v>0</v>
      </c>
      <c r="H1219" s="138" t="s">
        <v>8518</v>
      </c>
    </row>
    <row r="1220" spans="1:8" ht="18" hidden="1" customHeight="1" x14ac:dyDescent="0.25">
      <c r="A1220" s="113" t="s">
        <v>2738</v>
      </c>
      <c r="B1220" s="113" t="s">
        <v>2739</v>
      </c>
      <c r="C1220" s="113" t="s">
        <v>2740</v>
      </c>
      <c r="D1220" s="113" t="s">
        <v>2602</v>
      </c>
      <c r="E1220" s="113" t="s">
        <v>533</v>
      </c>
      <c r="F1220" s="113"/>
      <c r="G1220" s="138" t="b">
        <v>0</v>
      </c>
      <c r="H1220" s="138" t="s">
        <v>8518</v>
      </c>
    </row>
    <row r="1221" spans="1:8" ht="18" hidden="1" customHeight="1" x14ac:dyDescent="0.25">
      <c r="A1221" s="113" t="s">
        <v>2741</v>
      </c>
      <c r="B1221" s="113" t="s">
        <v>2742</v>
      </c>
      <c r="C1221" s="113" t="s">
        <v>2743</v>
      </c>
      <c r="D1221" s="113" t="s">
        <v>2602</v>
      </c>
      <c r="E1221" s="113" t="s">
        <v>533</v>
      </c>
      <c r="F1221" s="113"/>
      <c r="G1221" s="138" t="b">
        <v>0</v>
      </c>
      <c r="H1221" s="138" t="s">
        <v>8518</v>
      </c>
    </row>
    <row r="1222" spans="1:8" ht="18" hidden="1" customHeight="1" x14ac:dyDescent="0.25">
      <c r="A1222" s="113" t="s">
        <v>2744</v>
      </c>
      <c r="B1222" s="113" t="s">
        <v>2745</v>
      </c>
      <c r="C1222" s="113" t="s">
        <v>2746</v>
      </c>
      <c r="D1222" s="113" t="s">
        <v>2602</v>
      </c>
      <c r="E1222" s="113" t="s">
        <v>533</v>
      </c>
      <c r="F1222" s="113"/>
      <c r="G1222" s="138" t="b">
        <v>0</v>
      </c>
      <c r="H1222" s="138" t="s">
        <v>8518</v>
      </c>
    </row>
    <row r="1223" spans="1:8" ht="18" hidden="1" customHeight="1" x14ac:dyDescent="0.25">
      <c r="A1223" s="113" t="s">
        <v>2747</v>
      </c>
      <c r="B1223" s="113" t="s">
        <v>2748</v>
      </c>
      <c r="C1223" s="113" t="s">
        <v>2749</v>
      </c>
      <c r="D1223" s="113" t="s">
        <v>2602</v>
      </c>
      <c r="E1223" s="113" t="s">
        <v>533</v>
      </c>
      <c r="F1223" s="113"/>
      <c r="G1223" s="138" t="b">
        <v>0</v>
      </c>
      <c r="H1223" s="138" t="s">
        <v>8518</v>
      </c>
    </row>
    <row r="1224" spans="1:8" ht="18" hidden="1" customHeight="1" x14ac:dyDescent="0.25">
      <c r="A1224" s="113" t="s">
        <v>2750</v>
      </c>
      <c r="B1224" s="113" t="s">
        <v>2751</v>
      </c>
      <c r="C1224" s="113" t="s">
        <v>2752</v>
      </c>
      <c r="D1224" s="113" t="s">
        <v>2602</v>
      </c>
      <c r="E1224" s="113" t="s">
        <v>533</v>
      </c>
      <c r="F1224" s="113"/>
      <c r="G1224" s="138" t="b">
        <v>0</v>
      </c>
      <c r="H1224" s="138" t="s">
        <v>8518</v>
      </c>
    </row>
    <row r="1225" spans="1:8" ht="18" hidden="1" customHeight="1" x14ac:dyDescent="0.25">
      <c r="A1225" s="113" t="s">
        <v>2753</v>
      </c>
      <c r="B1225" s="113" t="s">
        <v>2754</v>
      </c>
      <c r="C1225" s="113" t="s">
        <v>2755</v>
      </c>
      <c r="D1225" s="113" t="s">
        <v>2602</v>
      </c>
      <c r="E1225" s="113" t="s">
        <v>533</v>
      </c>
      <c r="F1225" s="113"/>
      <c r="G1225" s="138" t="b">
        <v>0</v>
      </c>
      <c r="H1225" s="138" t="s">
        <v>8518</v>
      </c>
    </row>
    <row r="1226" spans="1:8" ht="18" hidden="1" customHeight="1" x14ac:dyDescent="0.25">
      <c r="A1226" s="113" t="s">
        <v>2756</v>
      </c>
      <c r="B1226" s="113" t="s">
        <v>2757</v>
      </c>
      <c r="C1226" s="113" t="s">
        <v>2758</v>
      </c>
      <c r="D1226" s="113" t="s">
        <v>2602</v>
      </c>
      <c r="E1226" s="113" t="s">
        <v>533</v>
      </c>
      <c r="F1226" s="113"/>
      <c r="G1226" s="138" t="b">
        <v>0</v>
      </c>
      <c r="H1226" s="138" t="s">
        <v>8518</v>
      </c>
    </row>
    <row r="1227" spans="1:8" ht="18" hidden="1" customHeight="1" x14ac:dyDescent="0.25">
      <c r="A1227" s="113" t="s">
        <v>2759</v>
      </c>
      <c r="B1227" s="113" t="s">
        <v>2760</v>
      </c>
      <c r="C1227" s="113" t="s">
        <v>2761</v>
      </c>
      <c r="D1227" s="113" t="s">
        <v>2602</v>
      </c>
      <c r="E1227" s="113" t="s">
        <v>533</v>
      </c>
      <c r="F1227" s="113"/>
      <c r="G1227" s="138" t="b">
        <v>0</v>
      </c>
      <c r="H1227" s="138" t="s">
        <v>8518</v>
      </c>
    </row>
    <row r="1228" spans="1:8" ht="18" hidden="1" customHeight="1" x14ac:dyDescent="0.25">
      <c r="A1228" s="113" t="s">
        <v>2762</v>
      </c>
      <c r="B1228" s="113" t="s">
        <v>2763</v>
      </c>
      <c r="C1228" s="113" t="s">
        <v>2764</v>
      </c>
      <c r="D1228" s="113" t="s">
        <v>2602</v>
      </c>
      <c r="E1228" s="113" t="s">
        <v>533</v>
      </c>
      <c r="F1228" s="113"/>
      <c r="G1228" s="138" t="b">
        <v>0</v>
      </c>
      <c r="H1228" s="138" t="s">
        <v>8518</v>
      </c>
    </row>
    <row r="1229" spans="1:8" ht="18" hidden="1" customHeight="1" x14ac:dyDescent="0.25">
      <c r="A1229" s="113" t="s">
        <v>2765</v>
      </c>
      <c r="B1229" s="113" t="s">
        <v>2766</v>
      </c>
      <c r="C1229" s="113" t="s">
        <v>2767</v>
      </c>
      <c r="D1229" s="113" t="s">
        <v>2602</v>
      </c>
      <c r="E1229" s="113" t="s">
        <v>533</v>
      </c>
      <c r="F1229" s="113"/>
      <c r="G1229" s="138" t="b">
        <v>0</v>
      </c>
      <c r="H1229" s="138" t="s">
        <v>8518</v>
      </c>
    </row>
    <row r="1230" spans="1:8" ht="18" hidden="1" customHeight="1" x14ac:dyDescent="0.25">
      <c r="A1230" s="113" t="s">
        <v>2768</v>
      </c>
      <c r="B1230" s="113" t="s">
        <v>2769</v>
      </c>
      <c r="C1230" s="113" t="s">
        <v>2770</v>
      </c>
      <c r="D1230" s="113" t="s">
        <v>2602</v>
      </c>
      <c r="E1230" s="113" t="s">
        <v>533</v>
      </c>
      <c r="F1230" s="113"/>
      <c r="G1230" s="138" t="b">
        <v>0</v>
      </c>
      <c r="H1230" s="138" t="s">
        <v>8518</v>
      </c>
    </row>
    <row r="1231" spans="1:8" ht="18" hidden="1" customHeight="1" x14ac:dyDescent="0.25">
      <c r="A1231" s="113" t="s">
        <v>2771</v>
      </c>
      <c r="B1231" s="113" t="s">
        <v>2772</v>
      </c>
      <c r="C1231" s="113" t="s">
        <v>2773</v>
      </c>
      <c r="D1231" s="113" t="s">
        <v>2602</v>
      </c>
      <c r="E1231" s="113" t="s">
        <v>533</v>
      </c>
      <c r="F1231" s="113"/>
      <c r="G1231" s="138" t="b">
        <v>0</v>
      </c>
      <c r="H1231" s="138" t="s">
        <v>8518</v>
      </c>
    </row>
    <row r="1232" spans="1:8" ht="18" hidden="1" customHeight="1" x14ac:dyDescent="0.25">
      <c r="A1232" s="113" t="s">
        <v>2774</v>
      </c>
      <c r="B1232" s="113" t="s">
        <v>2775</v>
      </c>
      <c r="C1232" s="113" t="s">
        <v>2776</v>
      </c>
      <c r="D1232" s="113" t="s">
        <v>2602</v>
      </c>
      <c r="E1232" s="113" t="s">
        <v>533</v>
      </c>
      <c r="F1232" s="113"/>
      <c r="G1232" s="138" t="b">
        <v>0</v>
      </c>
      <c r="H1232" s="138" t="s">
        <v>8518</v>
      </c>
    </row>
    <row r="1233" spans="1:8" ht="18" hidden="1" customHeight="1" x14ac:dyDescent="0.25">
      <c r="A1233" s="113" t="s">
        <v>2777</v>
      </c>
      <c r="B1233" s="113" t="s">
        <v>2778</v>
      </c>
      <c r="C1233" s="113" t="s">
        <v>2779</v>
      </c>
      <c r="D1233" s="113" t="s">
        <v>2602</v>
      </c>
      <c r="E1233" s="113" t="s">
        <v>533</v>
      </c>
      <c r="F1233" s="113"/>
      <c r="G1233" s="138" t="b">
        <v>0</v>
      </c>
      <c r="H1233" s="138" t="s">
        <v>8518</v>
      </c>
    </row>
    <row r="1234" spans="1:8" ht="18" hidden="1" customHeight="1" x14ac:dyDescent="0.25">
      <c r="A1234" s="113" t="s">
        <v>2780</v>
      </c>
      <c r="B1234" s="113" t="s">
        <v>2781</v>
      </c>
      <c r="C1234" s="113" t="s">
        <v>2782</v>
      </c>
      <c r="D1234" s="113" t="s">
        <v>2602</v>
      </c>
      <c r="E1234" s="113" t="s">
        <v>533</v>
      </c>
      <c r="F1234" s="113"/>
      <c r="G1234" s="138" t="b">
        <v>0</v>
      </c>
      <c r="H1234" s="138" t="s">
        <v>8518</v>
      </c>
    </row>
    <row r="1235" spans="1:8" ht="18" hidden="1" customHeight="1" x14ac:dyDescent="0.25">
      <c r="A1235" s="113" t="s">
        <v>2783</v>
      </c>
      <c r="B1235" s="113" t="s">
        <v>2784</v>
      </c>
      <c r="C1235" s="113" t="s">
        <v>2785</v>
      </c>
      <c r="D1235" s="113" t="s">
        <v>2602</v>
      </c>
      <c r="E1235" s="113" t="s">
        <v>533</v>
      </c>
      <c r="F1235" s="113"/>
      <c r="G1235" s="138" t="b">
        <v>0</v>
      </c>
      <c r="H1235" s="138" t="s">
        <v>8518</v>
      </c>
    </row>
    <row r="1236" spans="1:8" ht="18" hidden="1" customHeight="1" x14ac:dyDescent="0.25">
      <c r="A1236" s="113" t="s">
        <v>2786</v>
      </c>
      <c r="B1236" s="113" t="s">
        <v>2787</v>
      </c>
      <c r="C1236" s="113" t="s">
        <v>2788</v>
      </c>
      <c r="D1236" s="113" t="s">
        <v>2602</v>
      </c>
      <c r="E1236" s="113" t="s">
        <v>533</v>
      </c>
      <c r="F1236" s="113"/>
      <c r="G1236" s="138" t="b">
        <v>0</v>
      </c>
      <c r="H1236" s="138" t="s">
        <v>8518</v>
      </c>
    </row>
    <row r="1237" spans="1:8" ht="18" hidden="1" customHeight="1" x14ac:dyDescent="0.25">
      <c r="A1237" s="113" t="s">
        <v>2789</v>
      </c>
      <c r="B1237" s="113" t="s">
        <v>2790</v>
      </c>
      <c r="C1237" s="113" t="s">
        <v>2791</v>
      </c>
      <c r="D1237" s="113" t="s">
        <v>2602</v>
      </c>
      <c r="E1237" s="113" t="s">
        <v>533</v>
      </c>
      <c r="F1237" s="113"/>
      <c r="G1237" s="138" t="b">
        <v>0</v>
      </c>
      <c r="H1237" s="138" t="s">
        <v>8518</v>
      </c>
    </row>
    <row r="1238" spans="1:8" ht="18" hidden="1" customHeight="1" x14ac:dyDescent="0.25">
      <c r="A1238" s="113" t="s">
        <v>2792</v>
      </c>
      <c r="B1238" s="113" t="s">
        <v>2793</v>
      </c>
      <c r="C1238" s="113" t="s">
        <v>2794</v>
      </c>
      <c r="D1238" s="113" t="s">
        <v>2602</v>
      </c>
      <c r="E1238" s="113" t="s">
        <v>533</v>
      </c>
      <c r="F1238" s="113"/>
      <c r="G1238" s="138" t="b">
        <v>0</v>
      </c>
      <c r="H1238" s="138" t="s">
        <v>8518</v>
      </c>
    </row>
    <row r="1239" spans="1:8" ht="18" hidden="1" customHeight="1" x14ac:dyDescent="0.25">
      <c r="A1239" s="113" t="s">
        <v>2795</v>
      </c>
      <c r="B1239" s="113" t="s">
        <v>2796</v>
      </c>
      <c r="C1239" s="113" t="s">
        <v>2797</v>
      </c>
      <c r="D1239" s="113" t="s">
        <v>2602</v>
      </c>
      <c r="E1239" s="113" t="s">
        <v>533</v>
      </c>
      <c r="F1239" s="113"/>
      <c r="G1239" s="138" t="b">
        <v>0</v>
      </c>
      <c r="H1239" s="138" t="s">
        <v>8518</v>
      </c>
    </row>
    <row r="1240" spans="1:8" ht="18" hidden="1" customHeight="1" x14ac:dyDescent="0.25">
      <c r="A1240" s="113" t="s">
        <v>2798</v>
      </c>
      <c r="B1240" s="113" t="s">
        <v>2799</v>
      </c>
      <c r="C1240" s="113" t="s">
        <v>2800</v>
      </c>
      <c r="D1240" s="113" t="s">
        <v>2602</v>
      </c>
      <c r="E1240" s="113" t="s">
        <v>533</v>
      </c>
      <c r="F1240" s="113"/>
      <c r="G1240" s="138" t="b">
        <v>0</v>
      </c>
      <c r="H1240" s="138" t="s">
        <v>8518</v>
      </c>
    </row>
    <row r="1241" spans="1:8" ht="18" hidden="1" customHeight="1" x14ac:dyDescent="0.25">
      <c r="A1241" s="113" t="s">
        <v>2801</v>
      </c>
      <c r="B1241" s="113" t="s">
        <v>2802</v>
      </c>
      <c r="C1241" s="113" t="s">
        <v>2803</v>
      </c>
      <c r="D1241" s="113" t="s">
        <v>2602</v>
      </c>
      <c r="E1241" s="113" t="s">
        <v>533</v>
      </c>
      <c r="F1241" s="113"/>
      <c r="G1241" s="138" t="b">
        <v>0</v>
      </c>
      <c r="H1241" s="138" t="s">
        <v>8518</v>
      </c>
    </row>
    <row r="1242" spans="1:8" ht="18" hidden="1" customHeight="1" x14ac:dyDescent="0.25">
      <c r="A1242" s="113" t="s">
        <v>2804</v>
      </c>
      <c r="B1242" s="113" t="s">
        <v>2805</v>
      </c>
      <c r="C1242" s="113" t="s">
        <v>2806</v>
      </c>
      <c r="D1242" s="113" t="s">
        <v>2602</v>
      </c>
      <c r="E1242" s="113" t="s">
        <v>533</v>
      </c>
      <c r="F1242" s="113"/>
      <c r="G1242" s="138" t="b">
        <v>0</v>
      </c>
      <c r="H1242" s="138" t="s">
        <v>8518</v>
      </c>
    </row>
    <row r="1243" spans="1:8" ht="18" hidden="1" customHeight="1" x14ac:dyDescent="0.25">
      <c r="A1243" s="113" t="s">
        <v>2807</v>
      </c>
      <c r="B1243" s="113" t="s">
        <v>2808</v>
      </c>
      <c r="C1243" s="113" t="s">
        <v>2809</v>
      </c>
      <c r="D1243" s="113" t="s">
        <v>2602</v>
      </c>
      <c r="E1243" s="113" t="s">
        <v>533</v>
      </c>
      <c r="F1243" s="113"/>
      <c r="G1243" s="138" t="b">
        <v>0</v>
      </c>
      <c r="H1243" s="138" t="s">
        <v>8518</v>
      </c>
    </row>
    <row r="1244" spans="1:8" ht="18" hidden="1" customHeight="1" x14ac:dyDescent="0.25">
      <c r="A1244" s="113" t="s">
        <v>2810</v>
      </c>
      <c r="B1244" s="113" t="s">
        <v>2811</v>
      </c>
      <c r="C1244" s="113" t="s">
        <v>2812</v>
      </c>
      <c r="D1244" s="113" t="s">
        <v>2602</v>
      </c>
      <c r="E1244" s="113" t="s">
        <v>533</v>
      </c>
      <c r="F1244" s="113"/>
      <c r="G1244" s="138" t="b">
        <v>0</v>
      </c>
      <c r="H1244" s="138" t="s">
        <v>8518</v>
      </c>
    </row>
    <row r="1245" spans="1:8" ht="18" hidden="1" customHeight="1" x14ac:dyDescent="0.25">
      <c r="A1245" s="113" t="s">
        <v>2813</v>
      </c>
      <c r="B1245" s="113" t="s">
        <v>2814</v>
      </c>
      <c r="C1245" s="113" t="s">
        <v>2815</v>
      </c>
      <c r="D1245" s="113" t="s">
        <v>2602</v>
      </c>
      <c r="E1245" s="113" t="s">
        <v>533</v>
      </c>
      <c r="F1245" s="113"/>
      <c r="G1245" s="138" t="b">
        <v>0</v>
      </c>
      <c r="H1245" s="138" t="s">
        <v>8518</v>
      </c>
    </row>
    <row r="1246" spans="1:8" ht="18" hidden="1" customHeight="1" x14ac:dyDescent="0.25">
      <c r="A1246" s="113" t="s">
        <v>2816</v>
      </c>
      <c r="B1246" s="113" t="s">
        <v>2817</v>
      </c>
      <c r="C1246" s="113" t="s">
        <v>2818</v>
      </c>
      <c r="D1246" s="113" t="s">
        <v>2602</v>
      </c>
      <c r="E1246" s="113" t="s">
        <v>533</v>
      </c>
      <c r="F1246" s="113"/>
      <c r="G1246" s="138" t="b">
        <v>0</v>
      </c>
      <c r="H1246" s="138" t="s">
        <v>8518</v>
      </c>
    </row>
    <row r="1247" spans="1:8" ht="18" hidden="1" customHeight="1" x14ac:dyDescent="0.25">
      <c r="A1247" s="113" t="s">
        <v>2819</v>
      </c>
      <c r="B1247" s="113" t="s">
        <v>2820</v>
      </c>
      <c r="C1247" s="113" t="s">
        <v>2821</v>
      </c>
      <c r="D1247" s="113" t="s">
        <v>2602</v>
      </c>
      <c r="E1247" s="113" t="s">
        <v>533</v>
      </c>
      <c r="F1247" s="113"/>
      <c r="G1247" s="138" t="b">
        <v>0</v>
      </c>
      <c r="H1247" s="138" t="s">
        <v>8518</v>
      </c>
    </row>
    <row r="1248" spans="1:8" ht="18" hidden="1" customHeight="1" x14ac:dyDescent="0.25">
      <c r="A1248" s="113" t="s">
        <v>2822</v>
      </c>
      <c r="B1248" s="113" t="s">
        <v>2823</v>
      </c>
      <c r="C1248" s="113" t="s">
        <v>2824</v>
      </c>
      <c r="D1248" s="113" t="s">
        <v>2602</v>
      </c>
      <c r="E1248" s="113" t="s">
        <v>533</v>
      </c>
      <c r="F1248" s="113"/>
      <c r="G1248" s="138" t="b">
        <v>0</v>
      </c>
      <c r="H1248" s="138" t="s">
        <v>8518</v>
      </c>
    </row>
    <row r="1249" spans="1:8" ht="18" hidden="1" customHeight="1" x14ac:dyDescent="0.25">
      <c r="A1249" s="113" t="s">
        <v>2825</v>
      </c>
      <c r="B1249" s="113" t="s">
        <v>2826</v>
      </c>
      <c r="C1249" s="113" t="s">
        <v>2827</v>
      </c>
      <c r="D1249" s="113" t="s">
        <v>2602</v>
      </c>
      <c r="E1249" s="113" t="s">
        <v>533</v>
      </c>
      <c r="F1249" s="113"/>
      <c r="G1249" s="138" t="b">
        <v>0</v>
      </c>
      <c r="H1249" s="138" t="s">
        <v>8518</v>
      </c>
    </row>
    <row r="1250" spans="1:8" ht="18" hidden="1" customHeight="1" x14ac:dyDescent="0.25">
      <c r="A1250" s="113" t="s">
        <v>2828</v>
      </c>
      <c r="B1250" s="113" t="s">
        <v>2829</v>
      </c>
      <c r="C1250" s="113" t="s">
        <v>2830</v>
      </c>
      <c r="D1250" s="113" t="s">
        <v>2602</v>
      </c>
      <c r="E1250" s="113" t="s">
        <v>533</v>
      </c>
      <c r="F1250" s="113"/>
      <c r="G1250" s="138" t="b">
        <v>0</v>
      </c>
      <c r="H1250" s="138" t="s">
        <v>8518</v>
      </c>
    </row>
    <row r="1251" spans="1:8" ht="18" hidden="1" customHeight="1" x14ac:dyDescent="0.25">
      <c r="A1251" s="113" t="s">
        <v>2831</v>
      </c>
      <c r="B1251" s="113" t="s">
        <v>2832</v>
      </c>
      <c r="C1251" s="113" t="s">
        <v>2833</v>
      </c>
      <c r="D1251" s="113" t="s">
        <v>2602</v>
      </c>
      <c r="E1251" s="113" t="s">
        <v>533</v>
      </c>
      <c r="F1251" s="113"/>
      <c r="G1251" s="138" t="b">
        <v>0</v>
      </c>
      <c r="H1251" s="138" t="s">
        <v>8518</v>
      </c>
    </row>
    <row r="1252" spans="1:8" ht="18" hidden="1" customHeight="1" x14ac:dyDescent="0.25">
      <c r="A1252" s="113" t="s">
        <v>2834</v>
      </c>
      <c r="B1252" s="113" t="s">
        <v>2835</v>
      </c>
      <c r="C1252" s="113" t="s">
        <v>2836</v>
      </c>
      <c r="D1252" s="113" t="s">
        <v>2602</v>
      </c>
      <c r="E1252" s="113" t="s">
        <v>533</v>
      </c>
      <c r="F1252" s="113"/>
      <c r="G1252" s="138" t="b">
        <v>0</v>
      </c>
      <c r="H1252" s="138" t="s">
        <v>8518</v>
      </c>
    </row>
    <row r="1253" spans="1:8" ht="18" hidden="1" customHeight="1" x14ac:dyDescent="0.25">
      <c r="A1253" s="113" t="s">
        <v>2837</v>
      </c>
      <c r="B1253" s="113" t="s">
        <v>2838</v>
      </c>
      <c r="C1253" s="113" t="s">
        <v>2839</v>
      </c>
      <c r="D1253" s="113" t="s">
        <v>2602</v>
      </c>
      <c r="E1253" s="113" t="s">
        <v>533</v>
      </c>
      <c r="F1253" s="113"/>
      <c r="G1253" s="138" t="b">
        <v>0</v>
      </c>
      <c r="H1253" s="138" t="s">
        <v>8518</v>
      </c>
    </row>
    <row r="1254" spans="1:8" ht="18" hidden="1" customHeight="1" x14ac:dyDescent="0.25">
      <c r="A1254" s="113" t="s">
        <v>2840</v>
      </c>
      <c r="B1254" s="113" t="s">
        <v>2841</v>
      </c>
      <c r="C1254" s="113" t="s">
        <v>2842</v>
      </c>
      <c r="D1254" s="113" t="s">
        <v>2602</v>
      </c>
      <c r="E1254" s="113" t="s">
        <v>533</v>
      </c>
      <c r="F1254" s="113"/>
      <c r="G1254" s="138" t="b">
        <v>0</v>
      </c>
      <c r="H1254" s="138" t="s">
        <v>8518</v>
      </c>
    </row>
    <row r="1255" spans="1:8" ht="18" hidden="1" customHeight="1" x14ac:dyDescent="0.25">
      <c r="A1255" s="113" t="s">
        <v>2843</v>
      </c>
      <c r="B1255" s="113" t="s">
        <v>2844</v>
      </c>
      <c r="C1255" s="113" t="s">
        <v>2845</v>
      </c>
      <c r="D1255" s="113" t="s">
        <v>2602</v>
      </c>
      <c r="E1255" s="113" t="s">
        <v>533</v>
      </c>
      <c r="F1255" s="113"/>
      <c r="G1255" s="138" t="b">
        <v>0</v>
      </c>
      <c r="H1255" s="138" t="s">
        <v>8518</v>
      </c>
    </row>
    <row r="1256" spans="1:8" ht="18" hidden="1" customHeight="1" x14ac:dyDescent="0.25">
      <c r="A1256" s="113" t="s">
        <v>2846</v>
      </c>
      <c r="B1256" s="113" t="s">
        <v>2847</v>
      </c>
      <c r="C1256" s="113" t="s">
        <v>2848</v>
      </c>
      <c r="D1256" s="113" t="s">
        <v>2849</v>
      </c>
      <c r="E1256" s="113" t="s">
        <v>533</v>
      </c>
      <c r="F1256" s="113"/>
      <c r="G1256" s="138" t="b">
        <v>0</v>
      </c>
      <c r="H1256" s="138" t="s">
        <v>8518</v>
      </c>
    </row>
    <row r="1257" spans="1:8" ht="18" hidden="1" customHeight="1" x14ac:dyDescent="0.25">
      <c r="A1257" s="113" t="s">
        <v>2850</v>
      </c>
      <c r="B1257" s="113" t="s">
        <v>2851</v>
      </c>
      <c r="C1257" s="113" t="s">
        <v>2852</v>
      </c>
      <c r="D1257" s="113" t="s">
        <v>2602</v>
      </c>
      <c r="E1257" s="113" t="s">
        <v>533</v>
      </c>
      <c r="F1257" s="113"/>
      <c r="G1257" s="138" t="b">
        <v>0</v>
      </c>
      <c r="H1257" s="138" t="s">
        <v>8518</v>
      </c>
    </row>
    <row r="1258" spans="1:8" ht="18" hidden="1" customHeight="1" x14ac:dyDescent="0.25">
      <c r="A1258" s="113" t="s">
        <v>2853</v>
      </c>
      <c r="B1258" s="113" t="s">
        <v>2854</v>
      </c>
      <c r="C1258" s="113" t="s">
        <v>2855</v>
      </c>
      <c r="D1258" s="113" t="s">
        <v>2602</v>
      </c>
      <c r="E1258" s="113" t="s">
        <v>533</v>
      </c>
      <c r="F1258" s="113"/>
      <c r="G1258" s="138" t="b">
        <v>0</v>
      </c>
      <c r="H1258" s="138" t="s">
        <v>8518</v>
      </c>
    </row>
    <row r="1259" spans="1:8" ht="18" hidden="1" customHeight="1" x14ac:dyDescent="0.25">
      <c r="A1259" s="113" t="s">
        <v>2856</v>
      </c>
      <c r="B1259" s="113" t="s">
        <v>2857</v>
      </c>
      <c r="C1259" s="113" t="s">
        <v>2858</v>
      </c>
      <c r="D1259" s="113" t="s">
        <v>2602</v>
      </c>
      <c r="E1259" s="113" t="s">
        <v>533</v>
      </c>
      <c r="F1259" s="113"/>
      <c r="G1259" s="138" t="b">
        <v>0</v>
      </c>
      <c r="H1259" s="138" t="s">
        <v>8518</v>
      </c>
    </row>
    <row r="1260" spans="1:8" ht="18" hidden="1" customHeight="1" x14ac:dyDescent="0.25">
      <c r="A1260" s="113" t="s">
        <v>2859</v>
      </c>
      <c r="B1260" s="113" t="s">
        <v>2860</v>
      </c>
      <c r="C1260" s="113" t="s">
        <v>2861</v>
      </c>
      <c r="D1260" s="113" t="s">
        <v>2602</v>
      </c>
      <c r="E1260" s="113" t="s">
        <v>533</v>
      </c>
      <c r="F1260" s="113"/>
      <c r="G1260" s="138" t="b">
        <v>0</v>
      </c>
      <c r="H1260" s="138" t="s">
        <v>8518</v>
      </c>
    </row>
    <row r="1261" spans="1:8" ht="18" hidden="1" customHeight="1" x14ac:dyDescent="0.25">
      <c r="A1261" s="113" t="s">
        <v>2862</v>
      </c>
      <c r="B1261" s="113" t="s">
        <v>2863</v>
      </c>
      <c r="C1261" s="113" t="s">
        <v>2864</v>
      </c>
      <c r="D1261" s="113" t="s">
        <v>2602</v>
      </c>
      <c r="E1261" s="113" t="s">
        <v>533</v>
      </c>
      <c r="F1261" s="113"/>
      <c r="G1261" s="138" t="b">
        <v>0</v>
      </c>
      <c r="H1261" s="138" t="s">
        <v>8518</v>
      </c>
    </row>
    <row r="1262" spans="1:8" ht="18" hidden="1" customHeight="1" x14ac:dyDescent="0.25">
      <c r="A1262" s="113" t="s">
        <v>2865</v>
      </c>
      <c r="B1262" s="113" t="s">
        <v>2866</v>
      </c>
      <c r="C1262" s="113" t="s">
        <v>2867</v>
      </c>
      <c r="D1262" s="113" t="s">
        <v>2602</v>
      </c>
      <c r="E1262" s="113" t="s">
        <v>533</v>
      </c>
      <c r="F1262" s="113"/>
      <c r="G1262" s="138" t="b">
        <v>0</v>
      </c>
      <c r="H1262" s="138" t="s">
        <v>8518</v>
      </c>
    </row>
    <row r="1263" spans="1:8" ht="18" hidden="1" customHeight="1" x14ac:dyDescent="0.25">
      <c r="A1263" s="113" t="s">
        <v>2868</v>
      </c>
      <c r="B1263" s="113" t="s">
        <v>2869</v>
      </c>
      <c r="C1263" s="113" t="s">
        <v>2870</v>
      </c>
      <c r="D1263" s="113" t="s">
        <v>2849</v>
      </c>
      <c r="E1263" s="113" t="s">
        <v>533</v>
      </c>
      <c r="F1263" s="113"/>
      <c r="G1263" s="138" t="b">
        <v>0</v>
      </c>
      <c r="H1263" s="138" t="s">
        <v>8518</v>
      </c>
    </row>
    <row r="1264" spans="1:8" ht="18" hidden="1" customHeight="1" x14ac:dyDescent="0.25">
      <c r="A1264" s="113" t="s">
        <v>2871</v>
      </c>
      <c r="B1264" s="113" t="s">
        <v>2872</v>
      </c>
      <c r="C1264" s="113" t="s">
        <v>2873</v>
      </c>
      <c r="D1264" s="113" t="s">
        <v>2602</v>
      </c>
      <c r="E1264" s="113" t="s">
        <v>533</v>
      </c>
      <c r="F1264" s="113"/>
      <c r="G1264" s="138" t="b">
        <v>0</v>
      </c>
      <c r="H1264" s="138" t="s">
        <v>8518</v>
      </c>
    </row>
    <row r="1265" spans="1:8" ht="18" hidden="1" customHeight="1" x14ac:dyDescent="0.25">
      <c r="A1265" s="113" t="s">
        <v>2874</v>
      </c>
      <c r="B1265" s="113" t="s">
        <v>2875</v>
      </c>
      <c r="C1265" s="113" t="s">
        <v>2876</v>
      </c>
      <c r="D1265" s="113" t="s">
        <v>2602</v>
      </c>
      <c r="E1265" s="113" t="s">
        <v>533</v>
      </c>
      <c r="F1265" s="113"/>
      <c r="G1265" s="138" t="b">
        <v>0</v>
      </c>
      <c r="H1265" s="138" t="s">
        <v>8518</v>
      </c>
    </row>
    <row r="1266" spans="1:8" ht="18" hidden="1" customHeight="1" x14ac:dyDescent="0.25">
      <c r="A1266" s="113" t="s">
        <v>2877</v>
      </c>
      <c r="B1266" s="113" t="s">
        <v>2878</v>
      </c>
      <c r="C1266" s="113" t="s">
        <v>2879</v>
      </c>
      <c r="D1266" s="113" t="s">
        <v>2602</v>
      </c>
      <c r="E1266" s="113" t="s">
        <v>533</v>
      </c>
      <c r="F1266" s="113"/>
      <c r="G1266" s="138" t="b">
        <v>0</v>
      </c>
      <c r="H1266" s="138" t="s">
        <v>8518</v>
      </c>
    </row>
    <row r="1267" spans="1:8" ht="18" hidden="1" customHeight="1" x14ac:dyDescent="0.25">
      <c r="A1267" s="113" t="s">
        <v>2880</v>
      </c>
      <c r="B1267" s="113" t="s">
        <v>2881</v>
      </c>
      <c r="C1267" s="113" t="s">
        <v>2882</v>
      </c>
      <c r="D1267" s="113" t="s">
        <v>2849</v>
      </c>
      <c r="E1267" s="113" t="s">
        <v>533</v>
      </c>
      <c r="F1267" s="113"/>
      <c r="G1267" s="138" t="b">
        <v>0</v>
      </c>
      <c r="H1267" s="138" t="s">
        <v>8518</v>
      </c>
    </row>
    <row r="1268" spans="1:8" ht="18" hidden="1" customHeight="1" x14ac:dyDescent="0.25">
      <c r="A1268" s="113" t="s">
        <v>2883</v>
      </c>
      <c r="B1268" s="113" t="s">
        <v>2884</v>
      </c>
      <c r="C1268" s="113" t="s">
        <v>2885</v>
      </c>
      <c r="D1268" s="113" t="s">
        <v>2849</v>
      </c>
      <c r="E1268" s="113" t="s">
        <v>533</v>
      </c>
      <c r="F1268" s="113"/>
      <c r="G1268" s="138" t="b">
        <v>0</v>
      </c>
      <c r="H1268" s="138" t="s">
        <v>8518</v>
      </c>
    </row>
    <row r="1269" spans="1:8" ht="18" hidden="1" customHeight="1" x14ac:dyDescent="0.25">
      <c r="A1269" s="113" t="s">
        <v>2886</v>
      </c>
      <c r="B1269" s="113" t="s">
        <v>2887</v>
      </c>
      <c r="C1269" s="113" t="s">
        <v>2888</v>
      </c>
      <c r="D1269" s="113" t="s">
        <v>2849</v>
      </c>
      <c r="E1269" s="113" t="s">
        <v>533</v>
      </c>
      <c r="F1269" s="113"/>
      <c r="G1269" s="138" t="b">
        <v>0</v>
      </c>
      <c r="H1269" s="138" t="s">
        <v>8518</v>
      </c>
    </row>
    <row r="1270" spans="1:8" ht="18" hidden="1" customHeight="1" x14ac:dyDescent="0.25">
      <c r="A1270" s="113" t="s">
        <v>2889</v>
      </c>
      <c r="B1270" s="113" t="s">
        <v>2890</v>
      </c>
      <c r="C1270" s="113" t="s">
        <v>2891</v>
      </c>
      <c r="D1270" s="113" t="s">
        <v>2849</v>
      </c>
      <c r="E1270" s="113" t="s">
        <v>533</v>
      </c>
      <c r="F1270" s="113"/>
      <c r="G1270" s="138" t="b">
        <v>0</v>
      </c>
      <c r="H1270" s="138" t="s">
        <v>8518</v>
      </c>
    </row>
    <row r="1271" spans="1:8" ht="18" hidden="1" customHeight="1" x14ac:dyDescent="0.25">
      <c r="A1271" s="113" t="s">
        <v>2892</v>
      </c>
      <c r="B1271" s="113" t="s">
        <v>2893</v>
      </c>
      <c r="C1271" s="113" t="s">
        <v>2894</v>
      </c>
      <c r="D1271" s="113" t="s">
        <v>2602</v>
      </c>
      <c r="E1271" s="113" t="s">
        <v>533</v>
      </c>
      <c r="F1271" s="113"/>
      <c r="G1271" s="138" t="b">
        <v>0</v>
      </c>
      <c r="H1271" s="138" t="s">
        <v>8518</v>
      </c>
    </row>
    <row r="1272" spans="1:8" ht="18" hidden="1" customHeight="1" x14ac:dyDescent="0.25">
      <c r="A1272" s="113" t="s">
        <v>2895</v>
      </c>
      <c r="B1272" s="113" t="s">
        <v>2896</v>
      </c>
      <c r="C1272" s="113" t="s">
        <v>2897</v>
      </c>
      <c r="D1272" s="113" t="s">
        <v>2849</v>
      </c>
      <c r="E1272" s="113" t="s">
        <v>533</v>
      </c>
      <c r="F1272" s="113"/>
      <c r="G1272" s="138" t="b">
        <v>0</v>
      </c>
      <c r="H1272" s="138" t="s">
        <v>8518</v>
      </c>
    </row>
    <row r="1273" spans="1:8" ht="18" hidden="1" customHeight="1" x14ac:dyDescent="0.25">
      <c r="A1273" s="113" t="s">
        <v>2898</v>
      </c>
      <c r="B1273" s="113" t="s">
        <v>2899</v>
      </c>
      <c r="C1273" s="113" t="s">
        <v>2900</v>
      </c>
      <c r="D1273" s="113" t="s">
        <v>2849</v>
      </c>
      <c r="E1273" s="113" t="s">
        <v>533</v>
      </c>
      <c r="F1273" s="113"/>
      <c r="G1273" s="138" t="b">
        <v>0</v>
      </c>
      <c r="H1273" s="138" t="s">
        <v>8518</v>
      </c>
    </row>
    <row r="1274" spans="1:8" ht="18" hidden="1" customHeight="1" x14ac:dyDescent="0.25">
      <c r="A1274" s="113" t="s">
        <v>2901</v>
      </c>
      <c r="B1274" s="113" t="s">
        <v>2902</v>
      </c>
      <c r="C1274" s="113" t="s">
        <v>2903</v>
      </c>
      <c r="D1274" s="113" t="s">
        <v>2602</v>
      </c>
      <c r="E1274" s="113" t="s">
        <v>533</v>
      </c>
      <c r="F1274" s="113"/>
      <c r="G1274" s="138" t="b">
        <v>0</v>
      </c>
      <c r="H1274" s="138" t="s">
        <v>8518</v>
      </c>
    </row>
    <row r="1275" spans="1:8" ht="18" hidden="1" customHeight="1" x14ac:dyDescent="0.25">
      <c r="A1275" s="113" t="s">
        <v>2904</v>
      </c>
      <c r="B1275" s="113" t="s">
        <v>2905</v>
      </c>
      <c r="C1275" s="113" t="s">
        <v>2906</v>
      </c>
      <c r="D1275" s="113" t="s">
        <v>2602</v>
      </c>
      <c r="E1275" s="113" t="s">
        <v>533</v>
      </c>
      <c r="F1275" s="113"/>
      <c r="G1275" s="138" t="b">
        <v>0</v>
      </c>
      <c r="H1275" s="138" t="s">
        <v>8518</v>
      </c>
    </row>
    <row r="1276" spans="1:8" ht="18" hidden="1" customHeight="1" x14ac:dyDescent="0.25">
      <c r="A1276" s="113" t="s">
        <v>2907</v>
      </c>
      <c r="B1276" s="113" t="s">
        <v>2908</v>
      </c>
      <c r="C1276" s="113" t="s">
        <v>2909</v>
      </c>
      <c r="D1276" s="113" t="s">
        <v>2602</v>
      </c>
      <c r="E1276" s="113" t="s">
        <v>533</v>
      </c>
      <c r="F1276" s="113"/>
      <c r="G1276" s="138" t="b">
        <v>0</v>
      </c>
      <c r="H1276" s="138" t="s">
        <v>8518</v>
      </c>
    </row>
    <row r="1277" spans="1:8" ht="18" hidden="1" customHeight="1" x14ac:dyDescent="0.25">
      <c r="A1277" s="113" t="s">
        <v>2910</v>
      </c>
      <c r="B1277" s="113" t="s">
        <v>2911</v>
      </c>
      <c r="C1277" s="113" t="s">
        <v>2912</v>
      </c>
      <c r="D1277" s="113" t="s">
        <v>2602</v>
      </c>
      <c r="E1277" s="113" t="s">
        <v>533</v>
      </c>
      <c r="F1277" s="113"/>
      <c r="G1277" s="138" t="b">
        <v>0</v>
      </c>
      <c r="H1277" s="138" t="s">
        <v>8518</v>
      </c>
    </row>
    <row r="1278" spans="1:8" ht="18" hidden="1" customHeight="1" x14ac:dyDescent="0.25">
      <c r="A1278" s="113" t="s">
        <v>2913</v>
      </c>
      <c r="B1278" s="113" t="s">
        <v>2914</v>
      </c>
      <c r="C1278" s="113" t="s">
        <v>2915</v>
      </c>
      <c r="D1278" s="113" t="s">
        <v>2849</v>
      </c>
      <c r="E1278" s="113" t="s">
        <v>533</v>
      </c>
      <c r="F1278" s="113"/>
      <c r="G1278" s="138" t="b">
        <v>0</v>
      </c>
      <c r="H1278" s="138" t="s">
        <v>8518</v>
      </c>
    </row>
    <row r="1279" spans="1:8" ht="18" hidden="1" customHeight="1" x14ac:dyDescent="0.25">
      <c r="A1279" s="113" t="s">
        <v>2916</v>
      </c>
      <c r="B1279" s="113" t="s">
        <v>2917</v>
      </c>
      <c r="C1279" s="113" t="s">
        <v>2918</v>
      </c>
      <c r="D1279" s="113" t="s">
        <v>2602</v>
      </c>
      <c r="E1279" s="113" t="s">
        <v>533</v>
      </c>
      <c r="F1279" s="113"/>
      <c r="G1279" s="138" t="b">
        <v>0</v>
      </c>
      <c r="H1279" s="138" t="s">
        <v>8518</v>
      </c>
    </row>
    <row r="1280" spans="1:8" ht="18" hidden="1" customHeight="1" x14ac:dyDescent="0.25">
      <c r="A1280" s="113" t="s">
        <v>2919</v>
      </c>
      <c r="B1280" s="113" t="s">
        <v>2920</v>
      </c>
      <c r="C1280" s="113" t="s">
        <v>2921</v>
      </c>
      <c r="D1280" s="113" t="s">
        <v>2849</v>
      </c>
      <c r="E1280" s="113" t="s">
        <v>533</v>
      </c>
      <c r="F1280" s="113"/>
      <c r="G1280" s="138" t="b">
        <v>0</v>
      </c>
      <c r="H1280" s="138" t="s">
        <v>8518</v>
      </c>
    </row>
    <row r="1281" spans="1:8" ht="18" hidden="1" customHeight="1" x14ac:dyDescent="0.25">
      <c r="A1281" s="113" t="s">
        <v>2922</v>
      </c>
      <c r="B1281" s="113" t="s">
        <v>2923</v>
      </c>
      <c r="C1281" s="113" t="s">
        <v>2924</v>
      </c>
      <c r="D1281" s="113" t="s">
        <v>2602</v>
      </c>
      <c r="E1281" s="113" t="s">
        <v>533</v>
      </c>
      <c r="F1281" s="113"/>
      <c r="G1281" s="138" t="b">
        <v>0</v>
      </c>
      <c r="H1281" s="138" t="s">
        <v>8518</v>
      </c>
    </row>
    <row r="1282" spans="1:8" ht="18" hidden="1" customHeight="1" x14ac:dyDescent="0.25">
      <c r="A1282" s="113" t="s">
        <v>2925</v>
      </c>
      <c r="B1282" s="113" t="s">
        <v>2926</v>
      </c>
      <c r="C1282" s="113" t="s">
        <v>2927</v>
      </c>
      <c r="D1282" s="113" t="s">
        <v>2849</v>
      </c>
      <c r="E1282" s="113" t="s">
        <v>533</v>
      </c>
      <c r="F1282" s="113"/>
      <c r="G1282" s="138" t="b">
        <v>0</v>
      </c>
      <c r="H1282" s="138" t="s">
        <v>8518</v>
      </c>
    </row>
    <row r="1283" spans="1:8" ht="18" hidden="1" customHeight="1" x14ac:dyDescent="0.25">
      <c r="A1283" s="113" t="s">
        <v>2928</v>
      </c>
      <c r="B1283" s="113" t="s">
        <v>2929</v>
      </c>
      <c r="C1283" s="113" t="s">
        <v>2930</v>
      </c>
      <c r="D1283" s="113" t="s">
        <v>2602</v>
      </c>
      <c r="E1283" s="113" t="s">
        <v>533</v>
      </c>
      <c r="F1283" s="113"/>
      <c r="G1283" s="138" t="b">
        <v>0</v>
      </c>
      <c r="H1283" s="138" t="s">
        <v>8518</v>
      </c>
    </row>
    <row r="1284" spans="1:8" ht="18" hidden="1" customHeight="1" x14ac:dyDescent="0.25">
      <c r="A1284" s="113" t="s">
        <v>2931</v>
      </c>
      <c r="B1284" s="113" t="s">
        <v>2932</v>
      </c>
      <c r="C1284" s="113" t="s">
        <v>2933</v>
      </c>
      <c r="D1284" s="113" t="s">
        <v>2602</v>
      </c>
      <c r="E1284" s="113" t="s">
        <v>533</v>
      </c>
      <c r="F1284" s="113"/>
      <c r="G1284" s="138" t="b">
        <v>0</v>
      </c>
      <c r="H1284" s="138" t="s">
        <v>8518</v>
      </c>
    </row>
    <row r="1285" spans="1:8" ht="18" hidden="1" customHeight="1" x14ac:dyDescent="0.25">
      <c r="A1285" s="113" t="s">
        <v>2934</v>
      </c>
      <c r="B1285" s="113" t="s">
        <v>2935</v>
      </c>
      <c r="C1285" s="113" t="s">
        <v>2936</v>
      </c>
      <c r="D1285" s="113" t="s">
        <v>2602</v>
      </c>
      <c r="E1285" s="113" t="s">
        <v>533</v>
      </c>
      <c r="F1285" s="113"/>
      <c r="G1285" s="138" t="b">
        <v>0</v>
      </c>
      <c r="H1285" s="138" t="s">
        <v>8518</v>
      </c>
    </row>
    <row r="1286" spans="1:8" ht="18" hidden="1" customHeight="1" x14ac:dyDescent="0.25">
      <c r="A1286" s="113" t="s">
        <v>2937</v>
      </c>
      <c r="B1286" s="113" t="s">
        <v>2938</v>
      </c>
      <c r="C1286" s="113" t="s">
        <v>2939</v>
      </c>
      <c r="D1286" s="113" t="s">
        <v>2602</v>
      </c>
      <c r="E1286" s="113" t="s">
        <v>533</v>
      </c>
      <c r="F1286" s="113"/>
      <c r="G1286" s="138" t="b">
        <v>0</v>
      </c>
      <c r="H1286" s="138" t="s">
        <v>8518</v>
      </c>
    </row>
    <row r="1287" spans="1:8" ht="18" hidden="1" customHeight="1" x14ac:dyDescent="0.25">
      <c r="A1287" s="113" t="s">
        <v>2940</v>
      </c>
      <c r="B1287" s="113" t="s">
        <v>2941</v>
      </c>
      <c r="C1287" s="113" t="s">
        <v>2942</v>
      </c>
      <c r="D1287" s="113" t="s">
        <v>2602</v>
      </c>
      <c r="E1287" s="113" t="s">
        <v>533</v>
      </c>
      <c r="F1287" s="113"/>
      <c r="G1287" s="138" t="b">
        <v>0</v>
      </c>
      <c r="H1287" s="138" t="s">
        <v>8518</v>
      </c>
    </row>
    <row r="1288" spans="1:8" ht="18" hidden="1" customHeight="1" x14ac:dyDescent="0.25">
      <c r="A1288" s="113" t="s">
        <v>2943</v>
      </c>
      <c r="B1288" s="113" t="s">
        <v>2944</v>
      </c>
      <c r="C1288" s="113" t="s">
        <v>2945</v>
      </c>
      <c r="D1288" s="113" t="s">
        <v>2602</v>
      </c>
      <c r="E1288" s="113" t="s">
        <v>533</v>
      </c>
      <c r="F1288" s="113"/>
      <c r="G1288" s="138" t="b">
        <v>0</v>
      </c>
      <c r="H1288" s="138" t="s">
        <v>8518</v>
      </c>
    </row>
    <row r="1289" spans="1:8" ht="18" hidden="1" customHeight="1" x14ac:dyDescent="0.25">
      <c r="A1289" s="113" t="s">
        <v>2946</v>
      </c>
      <c r="B1289" s="113" t="s">
        <v>2947</v>
      </c>
      <c r="C1289" s="113" t="s">
        <v>2948</v>
      </c>
      <c r="D1289" s="113" t="s">
        <v>2602</v>
      </c>
      <c r="E1289" s="113" t="s">
        <v>533</v>
      </c>
      <c r="F1289" s="113"/>
      <c r="G1289" s="138" t="b">
        <v>0</v>
      </c>
      <c r="H1289" s="138" t="s">
        <v>8518</v>
      </c>
    </row>
    <row r="1290" spans="1:8" ht="18" hidden="1" customHeight="1" x14ac:dyDescent="0.25">
      <c r="A1290" s="113" t="s">
        <v>2949</v>
      </c>
      <c r="B1290" s="113" t="s">
        <v>2950</v>
      </c>
      <c r="C1290" s="113" t="s">
        <v>2951</v>
      </c>
      <c r="D1290" s="113" t="s">
        <v>2602</v>
      </c>
      <c r="E1290" s="113" t="s">
        <v>533</v>
      </c>
      <c r="F1290" s="113"/>
      <c r="G1290" s="138" t="b">
        <v>0</v>
      </c>
      <c r="H1290" s="138" t="s">
        <v>8518</v>
      </c>
    </row>
    <row r="1291" spans="1:8" ht="18" hidden="1" customHeight="1" x14ac:dyDescent="0.25">
      <c r="A1291" s="113" t="s">
        <v>2952</v>
      </c>
      <c r="B1291" s="113" t="s">
        <v>2953</v>
      </c>
      <c r="C1291" s="113" t="s">
        <v>2954</v>
      </c>
      <c r="D1291" s="113" t="s">
        <v>2602</v>
      </c>
      <c r="E1291" s="113" t="s">
        <v>533</v>
      </c>
      <c r="F1291" s="113"/>
      <c r="G1291" s="138" t="b">
        <v>0</v>
      </c>
      <c r="H1291" s="138" t="s">
        <v>8518</v>
      </c>
    </row>
    <row r="1292" spans="1:8" ht="18" hidden="1" customHeight="1" x14ac:dyDescent="0.25">
      <c r="A1292" s="113" t="s">
        <v>2955</v>
      </c>
      <c r="B1292" s="113" t="s">
        <v>2956</v>
      </c>
      <c r="C1292" s="113" t="s">
        <v>2957</v>
      </c>
      <c r="D1292" s="113" t="s">
        <v>2602</v>
      </c>
      <c r="E1292" s="113" t="s">
        <v>533</v>
      </c>
      <c r="F1292" s="113"/>
      <c r="G1292" s="138" t="b">
        <v>0</v>
      </c>
      <c r="H1292" s="138" t="s">
        <v>8518</v>
      </c>
    </row>
    <row r="1293" spans="1:8" ht="18" hidden="1" customHeight="1" x14ac:dyDescent="0.25">
      <c r="A1293" s="113" t="s">
        <v>2958</v>
      </c>
      <c r="B1293" s="113" t="s">
        <v>2959</v>
      </c>
      <c r="C1293" s="113" t="s">
        <v>2960</v>
      </c>
      <c r="D1293" s="113" t="s">
        <v>2602</v>
      </c>
      <c r="E1293" s="113" t="s">
        <v>533</v>
      </c>
      <c r="F1293" s="113"/>
      <c r="G1293" s="138" t="b">
        <v>0</v>
      </c>
      <c r="H1293" s="138" t="s">
        <v>8518</v>
      </c>
    </row>
    <row r="1294" spans="1:8" ht="18" hidden="1" customHeight="1" x14ac:dyDescent="0.25">
      <c r="A1294" s="113" t="s">
        <v>2961</v>
      </c>
      <c r="B1294" s="113" t="s">
        <v>2962</v>
      </c>
      <c r="C1294" s="113" t="s">
        <v>2963</v>
      </c>
      <c r="D1294" s="113" t="s">
        <v>2602</v>
      </c>
      <c r="E1294" s="113" t="s">
        <v>533</v>
      </c>
      <c r="F1294" s="113"/>
      <c r="G1294" s="138" t="b">
        <v>0</v>
      </c>
      <c r="H1294" s="138" t="s">
        <v>8518</v>
      </c>
    </row>
    <row r="1295" spans="1:8" ht="18" hidden="1" customHeight="1" x14ac:dyDescent="0.25">
      <c r="A1295" s="113" t="s">
        <v>2964</v>
      </c>
      <c r="B1295" s="113" t="s">
        <v>2965</v>
      </c>
      <c r="C1295" s="113" t="s">
        <v>2966</v>
      </c>
      <c r="D1295" s="113" t="s">
        <v>2602</v>
      </c>
      <c r="E1295" s="113" t="s">
        <v>533</v>
      </c>
      <c r="F1295" s="113"/>
      <c r="G1295" s="138" t="b">
        <v>0</v>
      </c>
      <c r="H1295" s="138" t="s">
        <v>8518</v>
      </c>
    </row>
    <row r="1296" spans="1:8" ht="18" hidden="1" customHeight="1" x14ac:dyDescent="0.25">
      <c r="A1296" s="113" t="s">
        <v>2967</v>
      </c>
      <c r="B1296" s="113" t="s">
        <v>2968</v>
      </c>
      <c r="C1296" s="113" t="s">
        <v>2969</v>
      </c>
      <c r="D1296" s="113" t="s">
        <v>2602</v>
      </c>
      <c r="E1296" s="113" t="s">
        <v>533</v>
      </c>
      <c r="F1296" s="113"/>
      <c r="G1296" s="138" t="b">
        <v>0</v>
      </c>
      <c r="H1296" s="138" t="s">
        <v>8518</v>
      </c>
    </row>
    <row r="1297" spans="1:8" ht="18" hidden="1" customHeight="1" x14ac:dyDescent="0.25">
      <c r="A1297" s="113" t="s">
        <v>2970</v>
      </c>
      <c r="B1297" s="113" t="s">
        <v>2971</v>
      </c>
      <c r="C1297" s="113" t="s">
        <v>2972</v>
      </c>
      <c r="D1297" s="113" t="s">
        <v>2602</v>
      </c>
      <c r="E1297" s="113" t="s">
        <v>533</v>
      </c>
      <c r="F1297" s="113"/>
      <c r="G1297" s="138" t="b">
        <v>0</v>
      </c>
      <c r="H1297" s="138" t="s">
        <v>8518</v>
      </c>
    </row>
    <row r="1298" spans="1:8" ht="18" hidden="1" customHeight="1" x14ac:dyDescent="0.25">
      <c r="A1298" s="113" t="s">
        <v>2973</v>
      </c>
      <c r="B1298" s="113" t="s">
        <v>2974</v>
      </c>
      <c r="C1298" s="113" t="s">
        <v>2975</v>
      </c>
      <c r="D1298" s="113" t="s">
        <v>2602</v>
      </c>
      <c r="E1298" s="113" t="s">
        <v>533</v>
      </c>
      <c r="F1298" s="113"/>
      <c r="G1298" s="138" t="b">
        <v>0</v>
      </c>
      <c r="H1298" s="138" t="s">
        <v>8518</v>
      </c>
    </row>
    <row r="1299" spans="1:8" ht="18" hidden="1" customHeight="1" x14ac:dyDescent="0.25">
      <c r="A1299" s="113" t="s">
        <v>2976</v>
      </c>
      <c r="B1299" s="113" t="s">
        <v>2977</v>
      </c>
      <c r="C1299" s="113" t="s">
        <v>2978</v>
      </c>
      <c r="D1299" s="113" t="s">
        <v>2602</v>
      </c>
      <c r="E1299" s="113" t="s">
        <v>533</v>
      </c>
      <c r="F1299" s="113"/>
      <c r="G1299" s="138" t="b">
        <v>0</v>
      </c>
      <c r="H1299" s="138" t="s">
        <v>8518</v>
      </c>
    </row>
    <row r="1300" spans="1:8" ht="18" hidden="1" customHeight="1" x14ac:dyDescent="0.25">
      <c r="A1300" s="113" t="s">
        <v>2979</v>
      </c>
      <c r="B1300" s="113" t="s">
        <v>2980</v>
      </c>
      <c r="C1300" s="113" t="s">
        <v>2981</v>
      </c>
      <c r="D1300" s="113" t="s">
        <v>2602</v>
      </c>
      <c r="E1300" s="113" t="s">
        <v>533</v>
      </c>
      <c r="F1300" s="113"/>
      <c r="G1300" s="138" t="b">
        <v>0</v>
      </c>
      <c r="H1300" s="138" t="s">
        <v>8518</v>
      </c>
    </row>
    <row r="1301" spans="1:8" ht="18" hidden="1" customHeight="1" x14ac:dyDescent="0.25">
      <c r="A1301" s="113" t="s">
        <v>2982</v>
      </c>
      <c r="B1301" s="113" t="s">
        <v>2983</v>
      </c>
      <c r="C1301" s="113" t="s">
        <v>2984</v>
      </c>
      <c r="D1301" s="113" t="s">
        <v>2602</v>
      </c>
      <c r="E1301" s="113" t="s">
        <v>533</v>
      </c>
      <c r="F1301" s="113"/>
      <c r="G1301" s="138" t="b">
        <v>0</v>
      </c>
      <c r="H1301" s="138" t="s">
        <v>8518</v>
      </c>
    </row>
    <row r="1302" spans="1:8" ht="18" hidden="1" customHeight="1" x14ac:dyDescent="0.25">
      <c r="A1302" s="113" t="s">
        <v>2985</v>
      </c>
      <c r="B1302" s="113" t="s">
        <v>2986</v>
      </c>
      <c r="C1302" s="113" t="s">
        <v>2987</v>
      </c>
      <c r="D1302" s="113" t="s">
        <v>2602</v>
      </c>
      <c r="E1302" s="113" t="s">
        <v>533</v>
      </c>
      <c r="F1302" s="113"/>
      <c r="G1302" s="138" t="b">
        <v>0</v>
      </c>
      <c r="H1302" s="138" t="s">
        <v>8518</v>
      </c>
    </row>
    <row r="1303" spans="1:8" ht="18" hidden="1" customHeight="1" x14ac:dyDescent="0.25">
      <c r="A1303" s="113" t="s">
        <v>2988</v>
      </c>
      <c r="B1303" s="113" t="s">
        <v>2989</v>
      </c>
      <c r="C1303" s="113" t="s">
        <v>2990</v>
      </c>
      <c r="D1303" s="113" t="s">
        <v>2602</v>
      </c>
      <c r="E1303" s="113" t="s">
        <v>533</v>
      </c>
      <c r="F1303" s="113"/>
      <c r="G1303" s="138" t="b">
        <v>0</v>
      </c>
      <c r="H1303" s="138" t="s">
        <v>8518</v>
      </c>
    </row>
    <row r="1304" spans="1:8" ht="18" hidden="1" customHeight="1" x14ac:dyDescent="0.25">
      <c r="A1304" s="113" t="s">
        <v>2991</v>
      </c>
      <c r="B1304" s="113" t="s">
        <v>2992</v>
      </c>
      <c r="C1304" s="113" t="s">
        <v>2993</v>
      </c>
      <c r="D1304" s="113" t="s">
        <v>2602</v>
      </c>
      <c r="E1304" s="113" t="s">
        <v>533</v>
      </c>
      <c r="F1304" s="113"/>
      <c r="G1304" s="138" t="b">
        <v>0</v>
      </c>
      <c r="H1304" s="138" t="s">
        <v>8518</v>
      </c>
    </row>
    <row r="1305" spans="1:8" ht="18" hidden="1" customHeight="1" x14ac:dyDescent="0.25">
      <c r="A1305" s="113" t="s">
        <v>2994</v>
      </c>
      <c r="B1305" s="113" t="s">
        <v>2995</v>
      </c>
      <c r="C1305" s="113" t="s">
        <v>2996</v>
      </c>
      <c r="D1305" s="113" t="s">
        <v>2602</v>
      </c>
      <c r="E1305" s="113" t="s">
        <v>533</v>
      </c>
      <c r="F1305" s="113"/>
      <c r="G1305" s="138" t="b">
        <v>0</v>
      </c>
      <c r="H1305" s="138" t="s">
        <v>8518</v>
      </c>
    </row>
    <row r="1306" spans="1:8" ht="18" hidden="1" customHeight="1" x14ac:dyDescent="0.25">
      <c r="A1306" s="113" t="s">
        <v>2997</v>
      </c>
      <c r="B1306" s="113" t="s">
        <v>2998</v>
      </c>
      <c r="C1306" s="113" t="s">
        <v>2999</v>
      </c>
      <c r="D1306" s="113" t="s">
        <v>2602</v>
      </c>
      <c r="E1306" s="113" t="s">
        <v>533</v>
      </c>
      <c r="F1306" s="113"/>
      <c r="G1306" s="138" t="b">
        <v>0</v>
      </c>
      <c r="H1306" s="138" t="s">
        <v>8518</v>
      </c>
    </row>
    <row r="1307" spans="1:8" ht="18" hidden="1" customHeight="1" x14ac:dyDescent="0.25">
      <c r="A1307" s="113" t="s">
        <v>3000</v>
      </c>
      <c r="B1307" s="113" t="s">
        <v>3001</v>
      </c>
      <c r="C1307" s="113" t="s">
        <v>3002</v>
      </c>
      <c r="D1307" s="113" t="s">
        <v>2602</v>
      </c>
      <c r="E1307" s="113" t="s">
        <v>533</v>
      </c>
      <c r="F1307" s="113"/>
      <c r="G1307" s="138" t="b">
        <v>0</v>
      </c>
      <c r="H1307" s="138" t="s">
        <v>8518</v>
      </c>
    </row>
    <row r="1308" spans="1:8" ht="18" hidden="1" customHeight="1" x14ac:dyDescent="0.25">
      <c r="A1308" s="113" t="s">
        <v>3003</v>
      </c>
      <c r="B1308" s="113" t="s">
        <v>3004</v>
      </c>
      <c r="C1308" s="113" t="s">
        <v>3005</v>
      </c>
      <c r="D1308" s="113" t="s">
        <v>2602</v>
      </c>
      <c r="E1308" s="113" t="s">
        <v>533</v>
      </c>
      <c r="F1308" s="113"/>
      <c r="G1308" s="138" t="b">
        <v>0</v>
      </c>
      <c r="H1308" s="138" t="s">
        <v>8518</v>
      </c>
    </row>
    <row r="1309" spans="1:8" ht="18" hidden="1" customHeight="1" x14ac:dyDescent="0.25">
      <c r="A1309" s="113" t="s">
        <v>3006</v>
      </c>
      <c r="B1309" s="113" t="s">
        <v>3007</v>
      </c>
      <c r="C1309" s="113" t="s">
        <v>3008</v>
      </c>
      <c r="D1309" s="113" t="s">
        <v>2602</v>
      </c>
      <c r="E1309" s="113" t="s">
        <v>533</v>
      </c>
      <c r="F1309" s="113"/>
      <c r="G1309" s="138" t="b">
        <v>0</v>
      </c>
      <c r="H1309" s="138" t="s">
        <v>8518</v>
      </c>
    </row>
    <row r="1310" spans="1:8" ht="18" hidden="1" customHeight="1" x14ac:dyDescent="0.25">
      <c r="A1310" s="113" t="s">
        <v>3009</v>
      </c>
      <c r="B1310" s="113" t="s">
        <v>3010</v>
      </c>
      <c r="C1310" s="113" t="s">
        <v>3011</v>
      </c>
      <c r="D1310" s="113" t="s">
        <v>2602</v>
      </c>
      <c r="E1310" s="113" t="s">
        <v>533</v>
      </c>
      <c r="F1310" s="113"/>
      <c r="G1310" s="138" t="b">
        <v>0</v>
      </c>
      <c r="H1310" s="138" t="s">
        <v>8518</v>
      </c>
    </row>
    <row r="1311" spans="1:8" ht="18" hidden="1" customHeight="1" x14ac:dyDescent="0.25">
      <c r="A1311" s="113" t="s">
        <v>3012</v>
      </c>
      <c r="B1311" s="113" t="s">
        <v>3013</v>
      </c>
      <c r="C1311" s="113" t="s">
        <v>3014</v>
      </c>
      <c r="D1311" s="113" t="s">
        <v>2602</v>
      </c>
      <c r="E1311" s="113" t="s">
        <v>533</v>
      </c>
      <c r="F1311" s="113"/>
      <c r="G1311" s="138" t="b">
        <v>0</v>
      </c>
      <c r="H1311" s="138" t="s">
        <v>8518</v>
      </c>
    </row>
    <row r="1312" spans="1:8" ht="18" hidden="1" customHeight="1" x14ac:dyDescent="0.25">
      <c r="A1312" s="113" t="s">
        <v>3015</v>
      </c>
      <c r="B1312" s="113" t="s">
        <v>3016</v>
      </c>
      <c r="C1312" s="113" t="s">
        <v>3017</v>
      </c>
      <c r="D1312" s="113" t="s">
        <v>2602</v>
      </c>
      <c r="E1312" s="113" t="s">
        <v>533</v>
      </c>
      <c r="F1312" s="113"/>
      <c r="G1312" s="138" t="b">
        <v>0</v>
      </c>
      <c r="H1312" s="138" t="s">
        <v>8518</v>
      </c>
    </row>
    <row r="1313" spans="1:8" ht="18" hidden="1" customHeight="1" x14ac:dyDescent="0.25">
      <c r="A1313" s="113" t="s">
        <v>3018</v>
      </c>
      <c r="B1313" s="113" t="s">
        <v>3019</v>
      </c>
      <c r="C1313" s="113" t="s">
        <v>3020</v>
      </c>
      <c r="D1313" s="113" t="s">
        <v>2602</v>
      </c>
      <c r="E1313" s="113" t="s">
        <v>533</v>
      </c>
      <c r="F1313" s="113"/>
      <c r="G1313" s="138" t="b">
        <v>0</v>
      </c>
      <c r="H1313" s="138" t="s">
        <v>8518</v>
      </c>
    </row>
    <row r="1314" spans="1:8" ht="18" hidden="1" customHeight="1" x14ac:dyDescent="0.25">
      <c r="A1314" s="113" t="s">
        <v>3021</v>
      </c>
      <c r="B1314" s="113" t="s">
        <v>3022</v>
      </c>
      <c r="C1314" s="113" t="s">
        <v>3023</v>
      </c>
      <c r="D1314" s="113" t="s">
        <v>2602</v>
      </c>
      <c r="E1314" s="113" t="s">
        <v>533</v>
      </c>
      <c r="F1314" s="113"/>
      <c r="G1314" s="138" t="b">
        <v>0</v>
      </c>
      <c r="H1314" s="138" t="s">
        <v>8518</v>
      </c>
    </row>
    <row r="1315" spans="1:8" ht="18" hidden="1" customHeight="1" x14ac:dyDescent="0.25">
      <c r="A1315" s="113" t="s">
        <v>3024</v>
      </c>
      <c r="B1315" s="113" t="s">
        <v>3025</v>
      </c>
      <c r="C1315" s="113" t="s">
        <v>3026</v>
      </c>
      <c r="D1315" s="113" t="s">
        <v>2602</v>
      </c>
      <c r="E1315" s="113" t="s">
        <v>533</v>
      </c>
      <c r="F1315" s="113"/>
      <c r="G1315" s="138" t="b">
        <v>0</v>
      </c>
      <c r="H1315" s="138" t="s">
        <v>8518</v>
      </c>
    </row>
    <row r="1316" spans="1:8" ht="18" hidden="1" customHeight="1" x14ac:dyDescent="0.25">
      <c r="A1316" s="113" t="s">
        <v>3027</v>
      </c>
      <c r="B1316" s="113" t="s">
        <v>3028</v>
      </c>
      <c r="C1316" s="113" t="s">
        <v>3029</v>
      </c>
      <c r="D1316" s="113" t="s">
        <v>2602</v>
      </c>
      <c r="E1316" s="113" t="s">
        <v>533</v>
      </c>
      <c r="F1316" s="113"/>
      <c r="G1316" s="138" t="b">
        <v>0</v>
      </c>
      <c r="H1316" s="138" t="s">
        <v>8518</v>
      </c>
    </row>
    <row r="1317" spans="1:8" ht="18" hidden="1" customHeight="1" x14ac:dyDescent="0.25">
      <c r="A1317" s="113" t="s">
        <v>3030</v>
      </c>
      <c r="B1317" s="113" t="s">
        <v>3031</v>
      </c>
      <c r="C1317" s="113" t="s">
        <v>3032</v>
      </c>
      <c r="D1317" s="113" t="s">
        <v>2602</v>
      </c>
      <c r="E1317" s="113" t="s">
        <v>533</v>
      </c>
      <c r="F1317" s="113"/>
      <c r="G1317" s="138" t="b">
        <v>0</v>
      </c>
      <c r="H1317" s="138" t="s">
        <v>8518</v>
      </c>
    </row>
    <row r="1318" spans="1:8" ht="18" hidden="1" customHeight="1" x14ac:dyDescent="0.25">
      <c r="A1318" s="113" t="s">
        <v>3033</v>
      </c>
      <c r="B1318" s="113" t="s">
        <v>3034</v>
      </c>
      <c r="C1318" s="113" t="s">
        <v>3035</v>
      </c>
      <c r="D1318" s="113" t="s">
        <v>2602</v>
      </c>
      <c r="E1318" s="113" t="s">
        <v>533</v>
      </c>
      <c r="F1318" s="113"/>
      <c r="G1318" s="138" t="b">
        <v>0</v>
      </c>
      <c r="H1318" s="138" t="s">
        <v>8518</v>
      </c>
    </row>
    <row r="1319" spans="1:8" ht="18" hidden="1" customHeight="1" x14ac:dyDescent="0.25">
      <c r="A1319" s="113" t="s">
        <v>3036</v>
      </c>
      <c r="B1319" s="113" t="s">
        <v>3037</v>
      </c>
      <c r="C1319" s="113" t="s">
        <v>3038</v>
      </c>
      <c r="D1319" s="113" t="s">
        <v>2602</v>
      </c>
      <c r="E1319" s="113" t="s">
        <v>533</v>
      </c>
      <c r="F1319" s="113"/>
      <c r="G1319" s="138" t="b">
        <v>0</v>
      </c>
      <c r="H1319" s="138" t="s">
        <v>8518</v>
      </c>
    </row>
    <row r="1320" spans="1:8" ht="18" hidden="1" customHeight="1" x14ac:dyDescent="0.25">
      <c r="A1320" s="113" t="s">
        <v>3039</v>
      </c>
      <c r="B1320" s="113" t="s">
        <v>3040</v>
      </c>
      <c r="C1320" s="113" t="s">
        <v>3041</v>
      </c>
      <c r="D1320" s="113" t="s">
        <v>2602</v>
      </c>
      <c r="E1320" s="113" t="s">
        <v>533</v>
      </c>
      <c r="F1320" s="113"/>
      <c r="G1320" s="138" t="b">
        <v>0</v>
      </c>
      <c r="H1320" s="138" t="s">
        <v>8518</v>
      </c>
    </row>
    <row r="1321" spans="1:8" ht="18" hidden="1" customHeight="1" x14ac:dyDescent="0.25">
      <c r="A1321" s="113" t="s">
        <v>3042</v>
      </c>
      <c r="B1321" s="113" t="s">
        <v>3043</v>
      </c>
      <c r="C1321" s="113" t="s">
        <v>3044</v>
      </c>
      <c r="D1321" s="113" t="s">
        <v>2602</v>
      </c>
      <c r="E1321" s="113" t="s">
        <v>533</v>
      </c>
      <c r="F1321" s="113"/>
      <c r="G1321" s="138" t="b">
        <v>0</v>
      </c>
      <c r="H1321" s="138" t="s">
        <v>8518</v>
      </c>
    </row>
    <row r="1322" spans="1:8" ht="18" hidden="1" customHeight="1" x14ac:dyDescent="0.25">
      <c r="A1322" s="113" t="s">
        <v>3045</v>
      </c>
      <c r="B1322" s="113" t="s">
        <v>3046</v>
      </c>
      <c r="C1322" s="113" t="s">
        <v>3047</v>
      </c>
      <c r="D1322" s="113" t="s">
        <v>2602</v>
      </c>
      <c r="E1322" s="113" t="s">
        <v>533</v>
      </c>
      <c r="F1322" s="113"/>
      <c r="G1322" s="138" t="b">
        <v>0</v>
      </c>
      <c r="H1322" s="138" t="s">
        <v>8518</v>
      </c>
    </row>
    <row r="1323" spans="1:8" ht="18" hidden="1" customHeight="1" x14ac:dyDescent="0.25">
      <c r="A1323" s="113" t="s">
        <v>3048</v>
      </c>
      <c r="B1323" s="113" t="s">
        <v>3049</v>
      </c>
      <c r="C1323" s="113" t="s">
        <v>3050</v>
      </c>
      <c r="D1323" s="113" t="s">
        <v>2602</v>
      </c>
      <c r="E1323" s="113" t="s">
        <v>533</v>
      </c>
      <c r="F1323" s="113"/>
      <c r="G1323" s="138" t="b">
        <v>0</v>
      </c>
      <c r="H1323" s="138" t="s">
        <v>8518</v>
      </c>
    </row>
    <row r="1324" spans="1:8" ht="18" hidden="1" customHeight="1" x14ac:dyDescent="0.25">
      <c r="A1324" s="113" t="s">
        <v>3051</v>
      </c>
      <c r="B1324" s="113" t="s">
        <v>3052</v>
      </c>
      <c r="C1324" s="113" t="s">
        <v>3053</v>
      </c>
      <c r="D1324" s="113" t="s">
        <v>2602</v>
      </c>
      <c r="E1324" s="113" t="s">
        <v>533</v>
      </c>
      <c r="F1324" s="113"/>
      <c r="G1324" s="138" t="b">
        <v>0</v>
      </c>
      <c r="H1324" s="138" t="s">
        <v>8518</v>
      </c>
    </row>
    <row r="1325" spans="1:8" ht="18" hidden="1" customHeight="1" x14ac:dyDescent="0.25">
      <c r="A1325" s="113" t="s">
        <v>3054</v>
      </c>
      <c r="B1325" s="113" t="s">
        <v>3055</v>
      </c>
      <c r="C1325" s="113" t="s">
        <v>3056</v>
      </c>
      <c r="D1325" s="113" t="s">
        <v>2602</v>
      </c>
      <c r="E1325" s="113" t="s">
        <v>533</v>
      </c>
      <c r="F1325" s="113"/>
      <c r="G1325" s="138" t="b">
        <v>0</v>
      </c>
      <c r="H1325" s="138" t="s">
        <v>8518</v>
      </c>
    </row>
    <row r="1326" spans="1:8" ht="18" hidden="1" customHeight="1" x14ac:dyDescent="0.25">
      <c r="A1326" s="113" t="s">
        <v>3057</v>
      </c>
      <c r="B1326" s="113" t="s">
        <v>3058</v>
      </c>
      <c r="C1326" s="113" t="s">
        <v>3059</v>
      </c>
      <c r="D1326" s="113" t="s">
        <v>2602</v>
      </c>
      <c r="E1326" s="113" t="s">
        <v>533</v>
      </c>
      <c r="F1326" s="113"/>
      <c r="G1326" s="138" t="b">
        <v>0</v>
      </c>
      <c r="H1326" s="138" t="s">
        <v>8518</v>
      </c>
    </row>
    <row r="1327" spans="1:8" ht="18" hidden="1" customHeight="1" x14ac:dyDescent="0.25">
      <c r="A1327" s="113" t="s">
        <v>3060</v>
      </c>
      <c r="B1327" s="113" t="s">
        <v>3061</v>
      </c>
      <c r="C1327" s="113" t="s">
        <v>3062</v>
      </c>
      <c r="D1327" s="113" t="s">
        <v>2602</v>
      </c>
      <c r="E1327" s="113" t="s">
        <v>533</v>
      </c>
      <c r="F1327" s="113"/>
      <c r="G1327" s="138" t="b">
        <v>0</v>
      </c>
      <c r="H1327" s="138" t="s">
        <v>8518</v>
      </c>
    </row>
    <row r="1328" spans="1:8" ht="18" hidden="1" customHeight="1" x14ac:dyDescent="0.25">
      <c r="A1328" s="113" t="s">
        <v>3063</v>
      </c>
      <c r="B1328" s="113" t="s">
        <v>3064</v>
      </c>
      <c r="C1328" s="113" t="s">
        <v>3065</v>
      </c>
      <c r="D1328" s="113" t="s">
        <v>2602</v>
      </c>
      <c r="E1328" s="113" t="s">
        <v>533</v>
      </c>
      <c r="F1328" s="113"/>
      <c r="G1328" s="138" t="b">
        <v>0</v>
      </c>
      <c r="H1328" s="138" t="s">
        <v>8518</v>
      </c>
    </row>
    <row r="1329" spans="1:8" ht="18" hidden="1" customHeight="1" x14ac:dyDescent="0.25">
      <c r="A1329" s="113" t="s">
        <v>3066</v>
      </c>
      <c r="B1329" s="113" t="s">
        <v>3067</v>
      </c>
      <c r="C1329" s="113" t="s">
        <v>3068</v>
      </c>
      <c r="D1329" s="113" t="s">
        <v>2602</v>
      </c>
      <c r="E1329" s="113" t="s">
        <v>533</v>
      </c>
      <c r="F1329" s="113"/>
      <c r="G1329" s="138" t="b">
        <v>0</v>
      </c>
      <c r="H1329" s="138" t="s">
        <v>8518</v>
      </c>
    </row>
    <row r="1330" spans="1:8" ht="18" hidden="1" customHeight="1" x14ac:dyDescent="0.25">
      <c r="A1330" s="113" t="s">
        <v>10263</v>
      </c>
      <c r="B1330" s="113" t="s">
        <v>10264</v>
      </c>
      <c r="C1330" s="113" t="s">
        <v>10265</v>
      </c>
      <c r="D1330" s="113" t="s">
        <v>2602</v>
      </c>
      <c r="E1330" s="113"/>
      <c r="F1330" s="113"/>
      <c r="G1330" s="138" t="b">
        <v>0</v>
      </c>
      <c r="H1330" s="138" t="s">
        <v>8518</v>
      </c>
    </row>
    <row r="1331" spans="1:8" ht="18" hidden="1" customHeight="1" x14ac:dyDescent="0.25">
      <c r="A1331" s="113" t="s">
        <v>10266</v>
      </c>
      <c r="B1331" s="113" t="s">
        <v>10267</v>
      </c>
      <c r="C1331" s="113" t="s">
        <v>10268</v>
      </c>
      <c r="D1331" s="113"/>
      <c r="E1331" s="113"/>
      <c r="F1331" s="113"/>
      <c r="G1331" s="138" t="b">
        <v>0</v>
      </c>
      <c r="H1331" s="138" t="s">
        <v>8518</v>
      </c>
    </row>
    <row r="1332" spans="1:8" ht="18" hidden="1" customHeight="1" x14ac:dyDescent="0.25">
      <c r="A1332" s="113" t="s">
        <v>3069</v>
      </c>
      <c r="B1332" s="113" t="s">
        <v>3070</v>
      </c>
      <c r="C1332" s="113" t="s">
        <v>3071</v>
      </c>
      <c r="D1332" s="113" t="s">
        <v>2602</v>
      </c>
      <c r="E1332" s="113" t="s">
        <v>3072</v>
      </c>
      <c r="F1332" s="113"/>
      <c r="G1332" s="138" t="b">
        <v>0</v>
      </c>
      <c r="H1332" s="138" t="s">
        <v>8518</v>
      </c>
    </row>
    <row r="1333" spans="1:8" ht="18" hidden="1" customHeight="1" x14ac:dyDescent="0.25">
      <c r="A1333" s="113" t="s">
        <v>3073</v>
      </c>
      <c r="B1333" s="113" t="s">
        <v>3074</v>
      </c>
      <c r="C1333" s="113" t="s">
        <v>3075</v>
      </c>
      <c r="D1333" s="113" t="s">
        <v>2602</v>
      </c>
      <c r="E1333" s="113" t="s">
        <v>533</v>
      </c>
      <c r="F1333" s="113"/>
      <c r="G1333" s="138" t="b">
        <v>0</v>
      </c>
      <c r="H1333" s="138" t="s">
        <v>8518</v>
      </c>
    </row>
    <row r="1334" spans="1:8" ht="18" hidden="1" customHeight="1" x14ac:dyDescent="0.25">
      <c r="A1334" s="113" t="s">
        <v>3076</v>
      </c>
      <c r="B1334" s="113" t="s">
        <v>3077</v>
      </c>
      <c r="C1334" s="113" t="s">
        <v>3078</v>
      </c>
      <c r="D1334" s="113" t="s">
        <v>2602</v>
      </c>
      <c r="E1334" s="113" t="s">
        <v>533</v>
      </c>
      <c r="F1334" s="113"/>
      <c r="G1334" s="138" t="b">
        <v>0</v>
      </c>
      <c r="H1334" s="138" t="s">
        <v>8518</v>
      </c>
    </row>
    <row r="1335" spans="1:8" ht="18" hidden="1" customHeight="1" x14ac:dyDescent="0.25">
      <c r="A1335" s="113" t="s">
        <v>3079</v>
      </c>
      <c r="B1335" s="113" t="s">
        <v>3080</v>
      </c>
      <c r="C1335" s="113" t="s">
        <v>3081</v>
      </c>
      <c r="D1335" s="113" t="s">
        <v>2602</v>
      </c>
      <c r="E1335" s="113" t="s">
        <v>533</v>
      </c>
      <c r="F1335" s="113"/>
      <c r="G1335" s="138" t="b">
        <v>0</v>
      </c>
      <c r="H1335" s="138" t="s">
        <v>8518</v>
      </c>
    </row>
    <row r="1336" spans="1:8" ht="18" hidden="1" customHeight="1" x14ac:dyDescent="0.25">
      <c r="A1336" s="113" t="s">
        <v>3082</v>
      </c>
      <c r="B1336" s="113" t="s">
        <v>3083</v>
      </c>
      <c r="C1336" s="113" t="s">
        <v>3084</v>
      </c>
      <c r="D1336" s="113" t="s">
        <v>2602</v>
      </c>
      <c r="E1336" s="113" t="s">
        <v>533</v>
      </c>
      <c r="F1336" s="113"/>
      <c r="G1336" s="138" t="b">
        <v>0</v>
      </c>
      <c r="H1336" s="138" t="s">
        <v>8518</v>
      </c>
    </row>
    <row r="1337" spans="1:8" ht="18" hidden="1" customHeight="1" x14ac:dyDescent="0.25">
      <c r="A1337" s="113" t="s">
        <v>3085</v>
      </c>
      <c r="B1337" s="113" t="s">
        <v>3086</v>
      </c>
      <c r="C1337" s="113" t="s">
        <v>3087</v>
      </c>
      <c r="D1337" s="113" t="s">
        <v>480</v>
      </c>
      <c r="E1337" s="113" t="s">
        <v>3088</v>
      </c>
      <c r="F1337" s="113"/>
      <c r="G1337" s="138" t="b">
        <v>0</v>
      </c>
      <c r="H1337" s="138" t="s">
        <v>10189</v>
      </c>
    </row>
    <row r="1338" spans="1:8" ht="18" hidden="1" customHeight="1" x14ac:dyDescent="0.25">
      <c r="A1338" s="113" t="s">
        <v>3089</v>
      </c>
      <c r="B1338" s="113" t="s">
        <v>3090</v>
      </c>
      <c r="C1338" s="113" t="s">
        <v>3091</v>
      </c>
      <c r="D1338" s="113" t="s">
        <v>2364</v>
      </c>
      <c r="E1338" s="113" t="s">
        <v>533</v>
      </c>
      <c r="F1338" s="113"/>
      <c r="G1338" s="138" t="b">
        <v>0</v>
      </c>
      <c r="H1338" s="138" t="s">
        <v>10189</v>
      </c>
    </row>
    <row r="1339" spans="1:8" ht="18" hidden="1" customHeight="1" x14ac:dyDescent="0.25">
      <c r="A1339" s="113" t="s">
        <v>3092</v>
      </c>
      <c r="B1339" s="113" t="s">
        <v>3093</v>
      </c>
      <c r="C1339" s="113" t="s">
        <v>3094</v>
      </c>
      <c r="D1339" s="113" t="s">
        <v>2364</v>
      </c>
      <c r="E1339" s="113" t="s">
        <v>533</v>
      </c>
      <c r="F1339" s="113"/>
      <c r="G1339" s="138" t="b">
        <v>0</v>
      </c>
      <c r="H1339" s="138" t="s">
        <v>10189</v>
      </c>
    </row>
    <row r="1340" spans="1:8" ht="18" hidden="1" customHeight="1" x14ac:dyDescent="0.25">
      <c r="A1340" s="113" t="s">
        <v>3095</v>
      </c>
      <c r="B1340" s="113" t="s">
        <v>3096</v>
      </c>
      <c r="C1340" s="113" t="s">
        <v>3097</v>
      </c>
      <c r="D1340" s="113" t="s">
        <v>730</v>
      </c>
      <c r="E1340" s="113" t="s">
        <v>3098</v>
      </c>
      <c r="F1340" s="113" t="s">
        <v>3099</v>
      </c>
      <c r="G1340" s="138" t="b">
        <v>0</v>
      </c>
      <c r="H1340" s="138" t="s">
        <v>8518</v>
      </c>
    </row>
    <row r="1341" spans="1:8" ht="18" hidden="1" customHeight="1" x14ac:dyDescent="0.25">
      <c r="A1341" s="113" t="s">
        <v>3100</v>
      </c>
      <c r="B1341" s="113" t="s">
        <v>3101</v>
      </c>
      <c r="C1341" s="113" t="s">
        <v>3102</v>
      </c>
      <c r="D1341" s="113" t="s">
        <v>730</v>
      </c>
      <c r="E1341" s="113" t="s">
        <v>533</v>
      </c>
      <c r="F1341" s="113" t="s">
        <v>3099</v>
      </c>
      <c r="G1341" s="138" t="b">
        <v>0</v>
      </c>
      <c r="H1341" s="138" t="s">
        <v>8518</v>
      </c>
    </row>
    <row r="1342" spans="1:8" ht="18" hidden="1" customHeight="1" x14ac:dyDescent="0.25">
      <c r="A1342" s="113" t="s">
        <v>3103</v>
      </c>
      <c r="B1342" s="113" t="s">
        <v>3104</v>
      </c>
      <c r="C1342" s="113" t="s">
        <v>3105</v>
      </c>
      <c r="D1342" s="113" t="s">
        <v>455</v>
      </c>
      <c r="E1342" s="113" t="s">
        <v>3106</v>
      </c>
      <c r="F1342" s="113"/>
      <c r="G1342" s="138" t="b">
        <v>0</v>
      </c>
      <c r="H1342" s="138" t="s">
        <v>8518</v>
      </c>
    </row>
    <row r="1343" spans="1:8" ht="18" hidden="1" customHeight="1" x14ac:dyDescent="0.25">
      <c r="A1343" s="113" t="s">
        <v>3107</v>
      </c>
      <c r="B1343" s="113" t="s">
        <v>3108</v>
      </c>
      <c r="C1343" s="113" t="s">
        <v>533</v>
      </c>
      <c r="D1343" s="113" t="s">
        <v>480</v>
      </c>
      <c r="E1343" s="113" t="s">
        <v>3109</v>
      </c>
      <c r="F1343" s="113"/>
      <c r="G1343" s="138" t="b">
        <v>0</v>
      </c>
      <c r="H1343" s="138" t="s">
        <v>8518</v>
      </c>
    </row>
    <row r="1344" spans="1:8" ht="18" hidden="1" customHeight="1" x14ac:dyDescent="0.25">
      <c r="A1344" s="113" t="s">
        <v>3110</v>
      </c>
      <c r="B1344" s="113" t="s">
        <v>3111</v>
      </c>
      <c r="C1344" s="113" t="s">
        <v>10269</v>
      </c>
      <c r="D1344" s="113" t="s">
        <v>3286</v>
      </c>
      <c r="E1344" s="113" t="s">
        <v>533</v>
      </c>
      <c r="F1344" s="113"/>
      <c r="G1344" s="138" t="b">
        <v>0</v>
      </c>
      <c r="H1344" s="138" t="s">
        <v>8518</v>
      </c>
    </row>
    <row r="1345" spans="1:8" ht="18" hidden="1" customHeight="1" x14ac:dyDescent="0.25">
      <c r="A1345" s="113" t="s">
        <v>3112</v>
      </c>
      <c r="B1345" s="113" t="s">
        <v>3113</v>
      </c>
      <c r="C1345" s="113" t="s">
        <v>10270</v>
      </c>
      <c r="D1345" s="113" t="s">
        <v>3286</v>
      </c>
      <c r="E1345" s="113"/>
      <c r="F1345" s="113"/>
      <c r="G1345" s="138" t="b">
        <v>0</v>
      </c>
      <c r="H1345" s="138" t="s">
        <v>8518</v>
      </c>
    </row>
    <row r="1346" spans="1:8" ht="18" hidden="1" customHeight="1" x14ac:dyDescent="0.25">
      <c r="A1346" s="113" t="s">
        <v>3114</v>
      </c>
      <c r="B1346" s="113" t="s">
        <v>3115</v>
      </c>
      <c r="C1346" s="113" t="s">
        <v>10271</v>
      </c>
      <c r="D1346" s="113" t="s">
        <v>3286</v>
      </c>
      <c r="E1346" s="113"/>
      <c r="F1346" s="113"/>
      <c r="G1346" s="138" t="b">
        <v>0</v>
      </c>
      <c r="H1346" s="138" t="s">
        <v>8518</v>
      </c>
    </row>
    <row r="1347" spans="1:8" ht="18" hidden="1" customHeight="1" x14ac:dyDescent="0.25">
      <c r="A1347" s="113" t="s">
        <v>3116</v>
      </c>
      <c r="B1347" s="113" t="s">
        <v>3117</v>
      </c>
      <c r="C1347" s="113" t="s">
        <v>10272</v>
      </c>
      <c r="D1347" s="113" t="s">
        <v>3286</v>
      </c>
      <c r="E1347" s="113"/>
      <c r="F1347" s="113"/>
      <c r="G1347" s="138" t="b">
        <v>0</v>
      </c>
      <c r="H1347" s="138" t="s">
        <v>8518</v>
      </c>
    </row>
    <row r="1348" spans="1:8" ht="18" hidden="1" customHeight="1" x14ac:dyDescent="0.25">
      <c r="A1348" s="113" t="s">
        <v>3118</v>
      </c>
      <c r="B1348" s="113" t="s">
        <v>3119</v>
      </c>
      <c r="C1348" s="113" t="s">
        <v>3120</v>
      </c>
      <c r="D1348" s="113" t="s">
        <v>455</v>
      </c>
      <c r="E1348" s="113" t="s">
        <v>3121</v>
      </c>
      <c r="F1348" s="113"/>
      <c r="G1348" s="138" t="b">
        <v>0</v>
      </c>
      <c r="H1348" s="138" t="s">
        <v>8518</v>
      </c>
    </row>
    <row r="1349" spans="1:8" ht="18" hidden="1" customHeight="1" x14ac:dyDescent="0.25">
      <c r="A1349" s="113" t="s">
        <v>3122</v>
      </c>
      <c r="B1349" s="113" t="s">
        <v>3123</v>
      </c>
      <c r="C1349" s="113" t="s">
        <v>3124</v>
      </c>
      <c r="D1349" s="113" t="s">
        <v>480</v>
      </c>
      <c r="E1349" s="113" t="s">
        <v>3125</v>
      </c>
      <c r="F1349" s="113"/>
      <c r="G1349" s="138" t="b">
        <v>0</v>
      </c>
      <c r="H1349" s="138" t="s">
        <v>8518</v>
      </c>
    </row>
    <row r="1350" spans="1:8" ht="18" hidden="1" customHeight="1" x14ac:dyDescent="0.25">
      <c r="A1350" s="113" t="s">
        <v>10273</v>
      </c>
      <c r="B1350" s="113" t="s">
        <v>10274</v>
      </c>
      <c r="C1350" s="113" t="s">
        <v>10275</v>
      </c>
      <c r="D1350" s="113" t="s">
        <v>455</v>
      </c>
      <c r="E1350" s="113" t="s">
        <v>10276</v>
      </c>
      <c r="F1350" s="113"/>
      <c r="G1350" s="138" t="b">
        <v>0</v>
      </c>
      <c r="H1350" s="138" t="s">
        <v>8518</v>
      </c>
    </row>
    <row r="1351" spans="1:8" ht="18" hidden="1" customHeight="1" x14ac:dyDescent="0.25">
      <c r="A1351" s="113" t="s">
        <v>10277</v>
      </c>
      <c r="B1351" s="113" t="s">
        <v>10278</v>
      </c>
      <c r="C1351" s="113" t="s">
        <v>10279</v>
      </c>
      <c r="D1351" s="113" t="s">
        <v>455</v>
      </c>
      <c r="E1351" s="113" t="s">
        <v>10280</v>
      </c>
      <c r="F1351" s="113"/>
      <c r="G1351" s="138" t="b">
        <v>0</v>
      </c>
      <c r="H1351" s="138" t="s">
        <v>8518</v>
      </c>
    </row>
    <row r="1352" spans="1:8" ht="18" hidden="1" customHeight="1" x14ac:dyDescent="0.25">
      <c r="A1352" s="113" t="s">
        <v>3126</v>
      </c>
      <c r="B1352" s="113" t="s">
        <v>3127</v>
      </c>
      <c r="C1352" s="113" t="s">
        <v>3128</v>
      </c>
      <c r="D1352" s="113" t="s">
        <v>455</v>
      </c>
      <c r="E1352" s="113" t="s">
        <v>3129</v>
      </c>
      <c r="F1352" s="113"/>
      <c r="G1352" s="138" t="b">
        <v>0</v>
      </c>
      <c r="H1352" s="138" t="s">
        <v>8518</v>
      </c>
    </row>
    <row r="1353" spans="1:8" ht="18" hidden="1" customHeight="1" x14ac:dyDescent="0.25">
      <c r="A1353" s="113" t="s">
        <v>3130</v>
      </c>
      <c r="B1353" s="113" t="s">
        <v>10281</v>
      </c>
      <c r="C1353" s="113" t="s">
        <v>10282</v>
      </c>
      <c r="D1353" s="113" t="s">
        <v>480</v>
      </c>
      <c r="E1353" s="113" t="s">
        <v>3132</v>
      </c>
      <c r="F1353" s="113"/>
      <c r="G1353" s="138" t="b">
        <v>0</v>
      </c>
      <c r="H1353" s="138" t="s">
        <v>8518</v>
      </c>
    </row>
    <row r="1354" spans="1:8" ht="18" hidden="1" customHeight="1" x14ac:dyDescent="0.25">
      <c r="A1354" s="113" t="s">
        <v>3133</v>
      </c>
      <c r="B1354" s="113" t="s">
        <v>3134</v>
      </c>
      <c r="C1354" s="113" t="s">
        <v>3135</v>
      </c>
      <c r="D1354" s="113" t="s">
        <v>3131</v>
      </c>
      <c r="E1354" s="113" t="s">
        <v>533</v>
      </c>
      <c r="F1354" s="113"/>
      <c r="G1354" s="138" t="b">
        <v>0</v>
      </c>
      <c r="H1354" s="138" t="s">
        <v>8518</v>
      </c>
    </row>
    <row r="1355" spans="1:8" ht="18" hidden="1" customHeight="1" x14ac:dyDescent="0.25">
      <c r="A1355" s="113" t="s">
        <v>3136</v>
      </c>
      <c r="B1355" s="113" t="s">
        <v>3137</v>
      </c>
      <c r="C1355" s="113" t="s">
        <v>3138</v>
      </c>
      <c r="D1355" s="113" t="s">
        <v>3131</v>
      </c>
      <c r="E1355" s="113" t="s">
        <v>533</v>
      </c>
      <c r="F1355" s="113"/>
      <c r="G1355" s="138" t="b">
        <v>0</v>
      </c>
      <c r="H1355" s="138" t="s">
        <v>8518</v>
      </c>
    </row>
    <row r="1356" spans="1:8" ht="18" hidden="1" customHeight="1" x14ac:dyDescent="0.25">
      <c r="A1356" s="113" t="s">
        <v>10283</v>
      </c>
      <c r="B1356" s="113" t="s">
        <v>10284</v>
      </c>
      <c r="C1356" s="113" t="s">
        <v>10285</v>
      </c>
      <c r="D1356" s="113" t="s">
        <v>3131</v>
      </c>
      <c r="E1356" s="113" t="s">
        <v>533</v>
      </c>
      <c r="F1356" s="113"/>
      <c r="G1356" s="138" t="b">
        <v>0</v>
      </c>
      <c r="H1356" s="138" t="s">
        <v>8518</v>
      </c>
    </row>
    <row r="1357" spans="1:8" ht="18" hidden="1" customHeight="1" x14ac:dyDescent="0.25">
      <c r="A1357" s="113" t="s">
        <v>10286</v>
      </c>
      <c r="B1357" s="113" t="s">
        <v>10287</v>
      </c>
      <c r="C1357" s="113" t="s">
        <v>10288</v>
      </c>
      <c r="D1357" s="113" t="s">
        <v>3131</v>
      </c>
      <c r="E1357" s="113" t="s">
        <v>533</v>
      </c>
      <c r="F1357" s="113" t="s">
        <v>10289</v>
      </c>
      <c r="G1357" s="138" t="b">
        <v>0</v>
      </c>
      <c r="H1357" s="138" t="s">
        <v>8518</v>
      </c>
    </row>
    <row r="1358" spans="1:8" ht="18" hidden="1" customHeight="1" x14ac:dyDescent="0.25">
      <c r="A1358" s="113" t="s">
        <v>3139</v>
      </c>
      <c r="B1358" s="113" t="s">
        <v>3140</v>
      </c>
      <c r="C1358" s="113" t="s">
        <v>3141</v>
      </c>
      <c r="D1358" s="113" t="s">
        <v>480</v>
      </c>
      <c r="E1358" s="113"/>
      <c r="F1358" s="113"/>
      <c r="G1358" s="138" t="b">
        <v>0</v>
      </c>
      <c r="H1358" s="138" t="s">
        <v>8518</v>
      </c>
    </row>
    <row r="1359" spans="1:8" ht="18" hidden="1" customHeight="1" x14ac:dyDescent="0.25">
      <c r="A1359" s="113" t="s">
        <v>3142</v>
      </c>
      <c r="B1359" s="113" t="s">
        <v>3143</v>
      </c>
      <c r="C1359" s="113" t="s">
        <v>3144</v>
      </c>
      <c r="D1359" s="113" t="s">
        <v>455</v>
      </c>
      <c r="E1359" s="113" t="s">
        <v>3145</v>
      </c>
      <c r="F1359" s="113"/>
      <c r="G1359" s="138" t="b">
        <v>0</v>
      </c>
      <c r="H1359" s="138" t="s">
        <v>8518</v>
      </c>
    </row>
    <row r="1360" spans="1:8" ht="18" hidden="1" customHeight="1" x14ac:dyDescent="0.25">
      <c r="A1360" s="113" t="s">
        <v>3146</v>
      </c>
      <c r="B1360" s="113" t="s">
        <v>3147</v>
      </c>
      <c r="C1360" s="113" t="s">
        <v>3148</v>
      </c>
      <c r="D1360" s="113" t="s">
        <v>455</v>
      </c>
      <c r="E1360" s="113" t="s">
        <v>3149</v>
      </c>
      <c r="F1360" s="113"/>
      <c r="G1360" s="138" t="b">
        <v>0</v>
      </c>
      <c r="H1360" s="138" t="s">
        <v>8518</v>
      </c>
    </row>
    <row r="1361" spans="1:8" ht="18" hidden="1" customHeight="1" x14ac:dyDescent="0.25">
      <c r="A1361" s="113" t="s">
        <v>10290</v>
      </c>
      <c r="B1361" s="113" t="s">
        <v>10291</v>
      </c>
      <c r="C1361" s="113" t="s">
        <v>10292</v>
      </c>
      <c r="D1361" s="113"/>
      <c r="E1361" s="113" t="s">
        <v>10293</v>
      </c>
      <c r="F1361" s="113"/>
      <c r="G1361" s="138" t="b">
        <v>0</v>
      </c>
      <c r="H1361" s="138" t="s">
        <v>8518</v>
      </c>
    </row>
    <row r="1362" spans="1:8" ht="18" hidden="1" customHeight="1" x14ac:dyDescent="0.25">
      <c r="A1362" s="113" t="s">
        <v>3150</v>
      </c>
      <c r="B1362" s="113" t="s">
        <v>3151</v>
      </c>
      <c r="C1362" s="113" t="s">
        <v>3152</v>
      </c>
      <c r="D1362" s="113" t="s">
        <v>455</v>
      </c>
      <c r="E1362" s="113" t="s">
        <v>3153</v>
      </c>
      <c r="F1362" s="113"/>
      <c r="G1362" s="138" t="b">
        <v>0</v>
      </c>
      <c r="H1362" s="138" t="s">
        <v>8518</v>
      </c>
    </row>
    <row r="1363" spans="1:8" ht="18" hidden="1" customHeight="1" x14ac:dyDescent="0.25">
      <c r="A1363" s="113" t="s">
        <v>3154</v>
      </c>
      <c r="B1363" s="113" t="s">
        <v>3155</v>
      </c>
      <c r="C1363" s="113" t="s">
        <v>3156</v>
      </c>
      <c r="D1363" s="113" t="s">
        <v>455</v>
      </c>
      <c r="E1363" s="113" t="s">
        <v>3157</v>
      </c>
      <c r="F1363" s="113"/>
      <c r="G1363" s="138" t="b">
        <v>0</v>
      </c>
      <c r="H1363" s="138" t="s">
        <v>8518</v>
      </c>
    </row>
    <row r="1364" spans="1:8" ht="18" hidden="1" customHeight="1" x14ac:dyDescent="0.25">
      <c r="A1364" s="113" t="s">
        <v>3158</v>
      </c>
      <c r="B1364" s="113" t="s">
        <v>3159</v>
      </c>
      <c r="C1364" s="113" t="s">
        <v>3160</v>
      </c>
      <c r="D1364" s="113" t="s">
        <v>446</v>
      </c>
      <c r="E1364" s="113" t="s">
        <v>3161</v>
      </c>
      <c r="F1364" s="113"/>
      <c r="G1364" s="138" t="b">
        <v>0</v>
      </c>
      <c r="H1364" s="138" t="s">
        <v>8518</v>
      </c>
    </row>
    <row r="1365" spans="1:8" ht="18" hidden="1" customHeight="1" x14ac:dyDescent="0.25">
      <c r="A1365" s="113" t="s">
        <v>8491</v>
      </c>
      <c r="B1365" s="113" t="s">
        <v>8496</v>
      </c>
      <c r="C1365" s="113" t="s">
        <v>8497</v>
      </c>
      <c r="D1365" s="113" t="s">
        <v>446</v>
      </c>
      <c r="E1365" s="113" t="s">
        <v>533</v>
      </c>
      <c r="F1365" s="113"/>
      <c r="G1365" s="138" t="b">
        <v>0</v>
      </c>
      <c r="H1365" s="138" t="s">
        <v>8518</v>
      </c>
    </row>
    <row r="1366" spans="1:8" ht="18" hidden="1" customHeight="1" x14ac:dyDescent="0.25">
      <c r="A1366" s="113" t="s">
        <v>8498</v>
      </c>
      <c r="B1366" s="113" t="s">
        <v>8499</v>
      </c>
      <c r="C1366" s="113" t="s">
        <v>8500</v>
      </c>
      <c r="D1366" s="113" t="s">
        <v>446</v>
      </c>
      <c r="E1366" s="113" t="s">
        <v>533</v>
      </c>
      <c r="F1366" s="113"/>
      <c r="G1366" s="138" t="b">
        <v>0</v>
      </c>
      <c r="H1366" s="138" t="s">
        <v>8518</v>
      </c>
    </row>
    <row r="1367" spans="1:8" ht="18" hidden="1" customHeight="1" x14ac:dyDescent="0.25">
      <c r="A1367" s="113" t="s">
        <v>3162</v>
      </c>
      <c r="B1367" s="113" t="s">
        <v>3163</v>
      </c>
      <c r="C1367" s="113" t="s">
        <v>3164</v>
      </c>
      <c r="D1367" s="113" t="s">
        <v>3165</v>
      </c>
      <c r="E1367" s="113" t="s">
        <v>3166</v>
      </c>
      <c r="F1367" s="113"/>
      <c r="G1367" s="138" t="b">
        <v>0</v>
      </c>
      <c r="H1367" s="138" t="s">
        <v>8518</v>
      </c>
    </row>
    <row r="1368" spans="1:8" ht="18" hidden="1" customHeight="1" x14ac:dyDescent="0.25">
      <c r="A1368" s="113" t="s">
        <v>3167</v>
      </c>
      <c r="B1368" s="113" t="s">
        <v>3168</v>
      </c>
      <c r="C1368" s="113" t="s">
        <v>3169</v>
      </c>
      <c r="D1368" s="113" t="s">
        <v>3165</v>
      </c>
      <c r="E1368" s="113" t="s">
        <v>533</v>
      </c>
      <c r="F1368" s="113"/>
      <c r="G1368" s="138" t="b">
        <v>0</v>
      </c>
      <c r="H1368" s="138" t="s">
        <v>8518</v>
      </c>
    </row>
    <row r="1369" spans="1:8" ht="18" hidden="1" customHeight="1" x14ac:dyDescent="0.25">
      <c r="A1369" s="113" t="s">
        <v>3170</v>
      </c>
      <c r="B1369" s="113" t="s">
        <v>3171</v>
      </c>
      <c r="C1369" s="113" t="s">
        <v>3172</v>
      </c>
      <c r="D1369" s="113" t="s">
        <v>455</v>
      </c>
      <c r="E1369" s="113" t="s">
        <v>3173</v>
      </c>
      <c r="F1369" s="113"/>
      <c r="G1369" s="138" t="b">
        <v>0</v>
      </c>
      <c r="H1369" s="138" t="s">
        <v>8518</v>
      </c>
    </row>
    <row r="1370" spans="1:8" ht="18" hidden="1" customHeight="1" x14ac:dyDescent="0.25">
      <c r="A1370" s="113" t="s">
        <v>3174</v>
      </c>
      <c r="B1370" s="113" t="s">
        <v>3175</v>
      </c>
      <c r="C1370" s="113"/>
      <c r="D1370" s="113"/>
      <c r="E1370" s="113"/>
      <c r="F1370" s="113"/>
      <c r="G1370" s="138" t="b">
        <v>1</v>
      </c>
      <c r="H1370" s="138" t="s">
        <v>8518</v>
      </c>
    </row>
    <row r="1371" spans="1:8" ht="18" hidden="1" customHeight="1" x14ac:dyDescent="0.25">
      <c r="A1371" s="113" t="s">
        <v>3176</v>
      </c>
      <c r="B1371" s="113" t="s">
        <v>3177</v>
      </c>
      <c r="C1371" s="113" t="s">
        <v>3178</v>
      </c>
      <c r="D1371" s="113" t="s">
        <v>455</v>
      </c>
      <c r="E1371" s="113" t="s">
        <v>3179</v>
      </c>
      <c r="F1371" s="113"/>
      <c r="G1371" s="138" t="b">
        <v>0</v>
      </c>
      <c r="H1371" s="138" t="s">
        <v>8518</v>
      </c>
    </row>
    <row r="1372" spans="1:8" ht="18" hidden="1" customHeight="1" x14ac:dyDescent="0.25">
      <c r="A1372" s="113" t="s">
        <v>3180</v>
      </c>
      <c r="B1372" s="113" t="s">
        <v>3181</v>
      </c>
      <c r="C1372" s="113" t="s">
        <v>3182</v>
      </c>
      <c r="D1372" s="113" t="s">
        <v>455</v>
      </c>
      <c r="E1372" s="113" t="s">
        <v>3183</v>
      </c>
      <c r="F1372" s="113"/>
      <c r="G1372" s="138" t="b">
        <v>0</v>
      </c>
      <c r="H1372" s="138" t="s">
        <v>8518</v>
      </c>
    </row>
    <row r="1373" spans="1:8" ht="18" hidden="1" customHeight="1" x14ac:dyDescent="0.25">
      <c r="A1373" s="113" t="s">
        <v>3184</v>
      </c>
      <c r="B1373" s="113" t="s">
        <v>3185</v>
      </c>
      <c r="C1373" s="113" t="s">
        <v>3186</v>
      </c>
      <c r="D1373" s="113" t="s">
        <v>455</v>
      </c>
      <c r="E1373" s="113" t="s">
        <v>533</v>
      </c>
      <c r="F1373" s="113"/>
      <c r="G1373" s="138" t="b">
        <v>0</v>
      </c>
      <c r="H1373" s="138" t="s">
        <v>8518</v>
      </c>
    </row>
    <row r="1374" spans="1:8" ht="18" hidden="1" customHeight="1" x14ac:dyDescent="0.25">
      <c r="A1374" s="113" t="s">
        <v>3187</v>
      </c>
      <c r="B1374" s="113" t="s">
        <v>3188</v>
      </c>
      <c r="C1374" s="113" t="s">
        <v>3189</v>
      </c>
      <c r="D1374" s="113" t="s">
        <v>455</v>
      </c>
      <c r="E1374" s="113" t="s">
        <v>533</v>
      </c>
      <c r="F1374" s="113"/>
      <c r="G1374" s="138" t="b">
        <v>0</v>
      </c>
      <c r="H1374" s="138" t="s">
        <v>8518</v>
      </c>
    </row>
    <row r="1375" spans="1:8" ht="18" hidden="1" customHeight="1" x14ac:dyDescent="0.25">
      <c r="A1375" s="113" t="s">
        <v>3190</v>
      </c>
      <c r="B1375" s="113" t="s">
        <v>3191</v>
      </c>
      <c r="C1375" s="113" t="s">
        <v>3192</v>
      </c>
      <c r="D1375" s="113" t="s">
        <v>455</v>
      </c>
      <c r="E1375" s="113" t="s">
        <v>533</v>
      </c>
      <c r="F1375" s="113"/>
      <c r="G1375" s="138" t="b">
        <v>0</v>
      </c>
      <c r="H1375" s="138" t="s">
        <v>8518</v>
      </c>
    </row>
    <row r="1376" spans="1:8" ht="18" hidden="1" customHeight="1" x14ac:dyDescent="0.25">
      <c r="A1376" s="113" t="s">
        <v>3193</v>
      </c>
      <c r="B1376" s="113" t="s">
        <v>3194</v>
      </c>
      <c r="C1376" s="113" t="s">
        <v>3195</v>
      </c>
      <c r="D1376" s="113" t="s">
        <v>455</v>
      </c>
      <c r="E1376" s="113" t="s">
        <v>533</v>
      </c>
      <c r="F1376" s="113"/>
      <c r="G1376" s="138" t="b">
        <v>0</v>
      </c>
      <c r="H1376" s="138" t="s">
        <v>8518</v>
      </c>
    </row>
    <row r="1377" spans="1:8" ht="18" hidden="1" customHeight="1" x14ac:dyDescent="0.25">
      <c r="A1377" s="113" t="s">
        <v>3196</v>
      </c>
      <c r="B1377" s="113" t="s">
        <v>3197</v>
      </c>
      <c r="C1377" s="113" t="s">
        <v>3198</v>
      </c>
      <c r="D1377" s="113" t="s">
        <v>455</v>
      </c>
      <c r="E1377" s="113" t="s">
        <v>533</v>
      </c>
      <c r="F1377" s="113"/>
      <c r="G1377" s="138" t="b">
        <v>0</v>
      </c>
      <c r="H1377" s="138" t="s">
        <v>8518</v>
      </c>
    </row>
    <row r="1378" spans="1:8" ht="18" hidden="1" customHeight="1" x14ac:dyDescent="0.25">
      <c r="A1378" s="113" t="s">
        <v>3199</v>
      </c>
      <c r="B1378" s="113" t="s">
        <v>3200</v>
      </c>
      <c r="C1378" s="113" t="s">
        <v>3201</v>
      </c>
      <c r="D1378" s="113" t="s">
        <v>455</v>
      </c>
      <c r="E1378" s="113" t="s">
        <v>533</v>
      </c>
      <c r="F1378" s="113"/>
      <c r="G1378" s="138" t="b">
        <v>0</v>
      </c>
      <c r="H1378" s="138" t="s">
        <v>8518</v>
      </c>
    </row>
    <row r="1379" spans="1:8" ht="18" hidden="1" customHeight="1" x14ac:dyDescent="0.25">
      <c r="A1379" s="113" t="s">
        <v>10294</v>
      </c>
      <c r="B1379" s="113" t="s">
        <v>10295</v>
      </c>
      <c r="C1379" s="113" t="s">
        <v>10296</v>
      </c>
      <c r="D1379" s="113" t="s">
        <v>455</v>
      </c>
      <c r="E1379" s="113" t="s">
        <v>533</v>
      </c>
      <c r="F1379" s="113"/>
      <c r="G1379" s="138" t="b">
        <v>0</v>
      </c>
      <c r="H1379" s="138" t="s">
        <v>8518</v>
      </c>
    </row>
    <row r="1380" spans="1:8" ht="18" hidden="1" customHeight="1" x14ac:dyDescent="0.25">
      <c r="A1380" s="113" t="s">
        <v>3202</v>
      </c>
      <c r="B1380" s="113" t="s">
        <v>3203</v>
      </c>
      <c r="C1380" s="113" t="s">
        <v>3204</v>
      </c>
      <c r="D1380" s="113" t="s">
        <v>455</v>
      </c>
      <c r="E1380" s="113" t="s">
        <v>3205</v>
      </c>
      <c r="F1380" s="113"/>
      <c r="G1380" s="138" t="b">
        <v>0</v>
      </c>
      <c r="H1380" s="138" t="s">
        <v>8518</v>
      </c>
    </row>
    <row r="1381" spans="1:8" ht="18" hidden="1" customHeight="1" x14ac:dyDescent="0.25">
      <c r="A1381" s="113" t="s">
        <v>3206</v>
      </c>
      <c r="B1381" s="113" t="s">
        <v>3207</v>
      </c>
      <c r="C1381" s="113" t="s">
        <v>3208</v>
      </c>
      <c r="D1381" s="113" t="s">
        <v>455</v>
      </c>
      <c r="E1381" s="113" t="s">
        <v>3209</v>
      </c>
      <c r="F1381" s="113"/>
      <c r="G1381" s="138" t="b">
        <v>0</v>
      </c>
      <c r="H1381" s="138" t="s">
        <v>8518</v>
      </c>
    </row>
    <row r="1382" spans="1:8" ht="18" hidden="1" customHeight="1" x14ac:dyDescent="0.25">
      <c r="A1382" s="113" t="s">
        <v>3210</v>
      </c>
      <c r="B1382" s="113" t="s">
        <v>3211</v>
      </c>
      <c r="C1382" s="113" t="s">
        <v>3212</v>
      </c>
      <c r="D1382" s="113" t="s">
        <v>2373</v>
      </c>
      <c r="E1382" s="113" t="s">
        <v>3213</v>
      </c>
      <c r="F1382" s="113"/>
      <c r="G1382" s="138" t="b">
        <v>0</v>
      </c>
      <c r="H1382" s="138" t="s">
        <v>10189</v>
      </c>
    </row>
    <row r="1383" spans="1:8" ht="18" hidden="1" customHeight="1" x14ac:dyDescent="0.25">
      <c r="A1383" s="113" t="s">
        <v>10297</v>
      </c>
      <c r="B1383" s="113" t="s">
        <v>10298</v>
      </c>
      <c r="C1383" s="113"/>
      <c r="D1383" s="113"/>
      <c r="E1383" s="113"/>
      <c r="F1383" s="113"/>
      <c r="G1383" s="138" t="b">
        <v>0</v>
      </c>
      <c r="H1383" s="138" t="s">
        <v>8518</v>
      </c>
    </row>
    <row r="1384" spans="1:8" ht="18" hidden="1" customHeight="1" x14ac:dyDescent="0.25">
      <c r="A1384" s="113" t="s">
        <v>3214</v>
      </c>
      <c r="B1384" s="113" t="s">
        <v>3215</v>
      </c>
      <c r="C1384" s="113" t="s">
        <v>533</v>
      </c>
      <c r="D1384" s="113" t="s">
        <v>480</v>
      </c>
      <c r="E1384" s="113"/>
      <c r="F1384" s="113"/>
      <c r="G1384" s="138" t="b">
        <v>0</v>
      </c>
      <c r="H1384" s="138" t="s">
        <v>8518</v>
      </c>
    </row>
    <row r="1385" spans="1:8" ht="18" hidden="1" customHeight="1" x14ac:dyDescent="0.25">
      <c r="A1385" s="113" t="s">
        <v>10299</v>
      </c>
      <c r="B1385" s="113" t="s">
        <v>10300</v>
      </c>
      <c r="C1385" s="113" t="s">
        <v>10301</v>
      </c>
      <c r="D1385" s="113" t="s">
        <v>480</v>
      </c>
      <c r="E1385" s="113"/>
      <c r="F1385" s="113"/>
      <c r="G1385" s="138" t="b">
        <v>0</v>
      </c>
      <c r="H1385" s="138" t="s">
        <v>8518</v>
      </c>
    </row>
    <row r="1386" spans="1:8" ht="18" hidden="1" customHeight="1" x14ac:dyDescent="0.25">
      <c r="A1386" s="113" t="s">
        <v>10302</v>
      </c>
      <c r="B1386" s="113" t="s">
        <v>10303</v>
      </c>
      <c r="C1386" s="113" t="s">
        <v>10301</v>
      </c>
      <c r="D1386" s="113" t="s">
        <v>480</v>
      </c>
      <c r="E1386" s="113"/>
      <c r="F1386" s="113"/>
      <c r="G1386" s="138" t="b">
        <v>0</v>
      </c>
      <c r="H1386" s="138" t="s">
        <v>8518</v>
      </c>
    </row>
    <row r="1387" spans="1:8" ht="18" hidden="1" customHeight="1" x14ac:dyDescent="0.25">
      <c r="A1387" s="113" t="s">
        <v>10304</v>
      </c>
      <c r="B1387" s="113" t="s">
        <v>10305</v>
      </c>
      <c r="C1387" s="113" t="s">
        <v>10306</v>
      </c>
      <c r="D1387" s="113" t="s">
        <v>480</v>
      </c>
      <c r="E1387" s="113"/>
      <c r="F1387" s="113"/>
      <c r="G1387" s="138" t="b">
        <v>0</v>
      </c>
      <c r="H1387" s="138" t="s">
        <v>8518</v>
      </c>
    </row>
    <row r="1388" spans="1:8" ht="18" hidden="1" customHeight="1" x14ac:dyDescent="0.25">
      <c r="A1388" s="113" t="s">
        <v>10307</v>
      </c>
      <c r="B1388" s="113" t="s">
        <v>10308</v>
      </c>
      <c r="C1388" s="113" t="s">
        <v>10309</v>
      </c>
      <c r="D1388" s="113" t="s">
        <v>480</v>
      </c>
      <c r="E1388" s="113"/>
      <c r="F1388" s="113"/>
      <c r="G1388" s="138" t="b">
        <v>0</v>
      </c>
      <c r="H1388" s="138" t="s">
        <v>8518</v>
      </c>
    </row>
    <row r="1389" spans="1:8" ht="18" hidden="1" customHeight="1" x14ac:dyDescent="0.25">
      <c r="A1389" s="113" t="s">
        <v>3216</v>
      </c>
      <c r="B1389" s="113" t="s">
        <v>3217</v>
      </c>
      <c r="C1389" s="113" t="s">
        <v>3217</v>
      </c>
      <c r="D1389" s="113" t="s">
        <v>455</v>
      </c>
      <c r="E1389" s="113"/>
      <c r="F1389" s="113"/>
      <c r="G1389" s="138" t="b">
        <v>0</v>
      </c>
      <c r="H1389" s="138" t="s">
        <v>8518</v>
      </c>
    </row>
    <row r="1390" spans="1:8" ht="18" hidden="1" customHeight="1" x14ac:dyDescent="0.25">
      <c r="A1390" s="113" t="s">
        <v>3218</v>
      </c>
      <c r="B1390" s="113" t="s">
        <v>3219</v>
      </c>
      <c r="C1390" s="113" t="s">
        <v>3220</v>
      </c>
      <c r="D1390" s="113" t="s">
        <v>455</v>
      </c>
      <c r="E1390" s="113"/>
      <c r="F1390" s="113"/>
      <c r="G1390" s="138" t="b">
        <v>0</v>
      </c>
      <c r="H1390" s="138" t="s">
        <v>8518</v>
      </c>
    </row>
    <row r="1391" spans="1:8" ht="18" hidden="1" customHeight="1" x14ac:dyDescent="0.25">
      <c r="A1391" s="113" t="s">
        <v>3221</v>
      </c>
      <c r="B1391" s="113" t="s">
        <v>3222</v>
      </c>
      <c r="C1391" s="113" t="s">
        <v>3223</v>
      </c>
      <c r="D1391" s="113" t="s">
        <v>455</v>
      </c>
      <c r="E1391" s="113"/>
      <c r="F1391" s="113"/>
      <c r="G1391" s="138" t="b">
        <v>0</v>
      </c>
      <c r="H1391" s="138" t="s">
        <v>10249</v>
      </c>
    </row>
    <row r="1392" spans="1:8" ht="18" hidden="1" customHeight="1" x14ac:dyDescent="0.25">
      <c r="A1392" s="113" t="s">
        <v>3224</v>
      </c>
      <c r="B1392" s="113" t="s">
        <v>3225</v>
      </c>
      <c r="C1392" s="113" t="s">
        <v>3226</v>
      </c>
      <c r="D1392" s="113" t="s">
        <v>455</v>
      </c>
      <c r="E1392" s="113"/>
      <c r="F1392" s="113"/>
      <c r="G1392" s="138" t="b">
        <v>0</v>
      </c>
      <c r="H1392" s="138" t="s">
        <v>10249</v>
      </c>
    </row>
    <row r="1393" spans="1:8" ht="18" hidden="1" customHeight="1" x14ac:dyDescent="0.25">
      <c r="A1393" s="113" t="s">
        <v>3227</v>
      </c>
      <c r="B1393" s="113" t="s">
        <v>3228</v>
      </c>
      <c r="C1393" s="113" t="s">
        <v>3229</v>
      </c>
      <c r="D1393" s="113" t="s">
        <v>455</v>
      </c>
      <c r="E1393" s="113"/>
      <c r="F1393" s="113"/>
      <c r="G1393" s="138" t="b">
        <v>0</v>
      </c>
      <c r="H1393" s="138" t="s">
        <v>10249</v>
      </c>
    </row>
    <row r="1394" spans="1:8" ht="18" hidden="1" customHeight="1" x14ac:dyDescent="0.25">
      <c r="A1394" s="113" t="s">
        <v>3230</v>
      </c>
      <c r="B1394" s="113" t="s">
        <v>3231</v>
      </c>
      <c r="C1394" s="113" t="s">
        <v>3232</v>
      </c>
      <c r="D1394" s="113" t="s">
        <v>455</v>
      </c>
      <c r="E1394" s="113"/>
      <c r="F1394" s="113"/>
      <c r="G1394" s="138" t="b">
        <v>0</v>
      </c>
      <c r="H1394" s="138" t="s">
        <v>10249</v>
      </c>
    </row>
    <row r="1395" spans="1:8" ht="18" hidden="1" customHeight="1" x14ac:dyDescent="0.25">
      <c r="A1395" s="113" t="s">
        <v>3233</v>
      </c>
      <c r="B1395" s="113" t="s">
        <v>3234</v>
      </c>
      <c r="C1395" s="113" t="s">
        <v>3235</v>
      </c>
      <c r="D1395" s="113" t="s">
        <v>455</v>
      </c>
      <c r="E1395" s="113"/>
      <c r="F1395" s="113"/>
      <c r="G1395" s="138" t="b">
        <v>0</v>
      </c>
      <c r="H1395" s="138" t="s">
        <v>10249</v>
      </c>
    </row>
    <row r="1396" spans="1:8" ht="18" hidden="1" customHeight="1" x14ac:dyDescent="0.25">
      <c r="A1396" s="113" t="s">
        <v>3236</v>
      </c>
      <c r="B1396" s="113" t="s">
        <v>3237</v>
      </c>
      <c r="C1396" s="113" t="s">
        <v>3238</v>
      </c>
      <c r="D1396" s="113" t="s">
        <v>455</v>
      </c>
      <c r="E1396" s="113"/>
      <c r="F1396" s="113"/>
      <c r="G1396" s="138" t="b">
        <v>0</v>
      </c>
      <c r="H1396" s="138" t="s">
        <v>10249</v>
      </c>
    </row>
    <row r="1397" spans="1:8" ht="18" hidden="1" customHeight="1" x14ac:dyDescent="0.25">
      <c r="A1397" s="113" t="s">
        <v>3239</v>
      </c>
      <c r="B1397" s="113" t="s">
        <v>3240</v>
      </c>
      <c r="C1397" s="113" t="s">
        <v>3241</v>
      </c>
      <c r="D1397" s="113" t="s">
        <v>455</v>
      </c>
      <c r="E1397" s="113" t="s">
        <v>3242</v>
      </c>
      <c r="F1397" s="113"/>
      <c r="G1397" s="138" t="b">
        <v>0</v>
      </c>
      <c r="H1397" s="138" t="s">
        <v>10249</v>
      </c>
    </row>
    <row r="1398" spans="1:8" ht="18" hidden="1" customHeight="1" x14ac:dyDescent="0.25">
      <c r="A1398" s="113" t="s">
        <v>3243</v>
      </c>
      <c r="B1398" s="113" t="s">
        <v>3244</v>
      </c>
      <c r="C1398" s="113" t="s">
        <v>3245</v>
      </c>
      <c r="D1398" s="113" t="s">
        <v>455</v>
      </c>
      <c r="E1398" s="113" t="s">
        <v>3246</v>
      </c>
      <c r="F1398" s="113" t="s">
        <v>3247</v>
      </c>
      <c r="G1398" s="138" t="b">
        <v>0</v>
      </c>
      <c r="H1398" s="138" t="s">
        <v>10249</v>
      </c>
    </row>
    <row r="1399" spans="1:8" ht="18" hidden="1" customHeight="1" x14ac:dyDescent="0.25">
      <c r="A1399" s="113" t="s">
        <v>3248</v>
      </c>
      <c r="B1399" s="113" t="s">
        <v>3249</v>
      </c>
      <c r="C1399" s="113" t="s">
        <v>3250</v>
      </c>
      <c r="D1399" s="113" t="s">
        <v>455</v>
      </c>
      <c r="E1399" s="113" t="s">
        <v>3251</v>
      </c>
      <c r="F1399" s="113" t="s">
        <v>3252</v>
      </c>
      <c r="G1399" s="138" t="b">
        <v>0</v>
      </c>
      <c r="H1399" s="138" t="s">
        <v>10249</v>
      </c>
    </row>
    <row r="1400" spans="1:8" ht="18" hidden="1" customHeight="1" x14ac:dyDescent="0.25">
      <c r="A1400" s="113" t="s">
        <v>10310</v>
      </c>
      <c r="B1400" s="113" t="s">
        <v>10311</v>
      </c>
      <c r="C1400" s="113" t="s">
        <v>10312</v>
      </c>
      <c r="D1400" s="113" t="s">
        <v>480</v>
      </c>
      <c r="E1400" s="113"/>
      <c r="F1400" s="113" t="s">
        <v>10313</v>
      </c>
      <c r="G1400" s="138" t="b">
        <v>0</v>
      </c>
      <c r="H1400" s="138" t="s">
        <v>8518</v>
      </c>
    </row>
    <row r="1401" spans="1:8" ht="18" hidden="1" customHeight="1" x14ac:dyDescent="0.25">
      <c r="A1401" s="113" t="s">
        <v>3253</v>
      </c>
      <c r="B1401" s="113" t="s">
        <v>3254</v>
      </c>
      <c r="C1401" s="113" t="s">
        <v>3255</v>
      </c>
      <c r="D1401" s="113" t="s">
        <v>455</v>
      </c>
      <c r="E1401" s="113" t="s">
        <v>533</v>
      </c>
      <c r="F1401" s="113" t="s">
        <v>3256</v>
      </c>
      <c r="G1401" s="138" t="b">
        <v>0</v>
      </c>
      <c r="H1401" s="138" t="s">
        <v>10249</v>
      </c>
    </row>
    <row r="1402" spans="1:8" ht="18" hidden="1" customHeight="1" x14ac:dyDescent="0.25">
      <c r="A1402" s="113" t="s">
        <v>3257</v>
      </c>
      <c r="B1402" s="113" t="s">
        <v>3258</v>
      </c>
      <c r="C1402" s="113" t="s">
        <v>3259</v>
      </c>
      <c r="D1402" s="113" t="s">
        <v>455</v>
      </c>
      <c r="E1402" s="113" t="s">
        <v>3260</v>
      </c>
      <c r="F1402" s="113" t="s">
        <v>3256</v>
      </c>
      <c r="G1402" s="138" t="b">
        <v>0</v>
      </c>
      <c r="H1402" s="138" t="s">
        <v>10249</v>
      </c>
    </row>
    <row r="1403" spans="1:8" ht="18" hidden="1" customHeight="1" x14ac:dyDescent="0.25">
      <c r="A1403" s="113" t="s">
        <v>3261</v>
      </c>
      <c r="B1403" s="113" t="s">
        <v>3262</v>
      </c>
      <c r="C1403" s="113" t="s">
        <v>533</v>
      </c>
      <c r="D1403" s="113" t="s">
        <v>455</v>
      </c>
      <c r="E1403" s="113" t="s">
        <v>533</v>
      </c>
      <c r="F1403" s="113" t="s">
        <v>533</v>
      </c>
      <c r="G1403" s="138" t="b">
        <v>0</v>
      </c>
      <c r="H1403" s="138" t="s">
        <v>10249</v>
      </c>
    </row>
    <row r="1404" spans="1:8" ht="18" hidden="1" customHeight="1" x14ac:dyDescent="0.25">
      <c r="A1404" s="113" t="s">
        <v>3263</v>
      </c>
      <c r="B1404" s="113" t="s">
        <v>3264</v>
      </c>
      <c r="C1404" s="113" t="s">
        <v>3265</v>
      </c>
      <c r="D1404" s="113" t="s">
        <v>480</v>
      </c>
      <c r="E1404" s="113" t="s">
        <v>533</v>
      </c>
      <c r="F1404" s="113" t="s">
        <v>533</v>
      </c>
      <c r="G1404" s="138" t="b">
        <v>0</v>
      </c>
      <c r="H1404" s="138" t="s">
        <v>10249</v>
      </c>
    </row>
    <row r="1405" spans="1:8" ht="18" hidden="1" customHeight="1" x14ac:dyDescent="0.25">
      <c r="A1405" s="113" t="s">
        <v>3266</v>
      </c>
      <c r="B1405" s="113" t="s">
        <v>3264</v>
      </c>
      <c r="C1405" s="113" t="s">
        <v>3267</v>
      </c>
      <c r="D1405" s="113" t="s">
        <v>480</v>
      </c>
      <c r="E1405" s="113" t="s">
        <v>533</v>
      </c>
      <c r="F1405" s="113" t="s">
        <v>533</v>
      </c>
      <c r="G1405" s="138" t="b">
        <v>0</v>
      </c>
      <c r="H1405" s="138" t="s">
        <v>10249</v>
      </c>
    </row>
    <row r="1406" spans="1:8" ht="18" hidden="1" customHeight="1" x14ac:dyDescent="0.25">
      <c r="A1406" s="113" t="s">
        <v>3268</v>
      </c>
      <c r="B1406" s="113" t="s">
        <v>3269</v>
      </c>
      <c r="C1406" s="113" t="s">
        <v>3270</v>
      </c>
      <c r="D1406" s="113" t="s">
        <v>3271</v>
      </c>
      <c r="E1406" s="113"/>
      <c r="F1406" s="113"/>
      <c r="G1406" s="138" t="b">
        <v>0</v>
      </c>
      <c r="H1406" s="138" t="s">
        <v>8518</v>
      </c>
    </row>
    <row r="1407" spans="1:8" ht="18" hidden="1" customHeight="1" x14ac:dyDescent="0.25">
      <c r="A1407" s="113" t="s">
        <v>3272</v>
      </c>
      <c r="B1407" s="113" t="s">
        <v>3273</v>
      </c>
      <c r="C1407" s="113" t="s">
        <v>3274</v>
      </c>
      <c r="D1407" s="113" t="s">
        <v>2364</v>
      </c>
      <c r="E1407" s="113"/>
      <c r="F1407" s="113"/>
      <c r="G1407" s="138" t="b">
        <v>0</v>
      </c>
      <c r="H1407" s="138" t="s">
        <v>8518</v>
      </c>
    </row>
    <row r="1408" spans="1:8" ht="18" hidden="1" customHeight="1" x14ac:dyDescent="0.25">
      <c r="A1408" s="113" t="s">
        <v>3275</v>
      </c>
      <c r="B1408" s="113" t="s">
        <v>3276</v>
      </c>
      <c r="C1408" s="113" t="s">
        <v>3277</v>
      </c>
      <c r="D1408" s="113" t="s">
        <v>480</v>
      </c>
      <c r="E1408" s="113" t="s">
        <v>3278</v>
      </c>
      <c r="F1408" s="113" t="s">
        <v>533</v>
      </c>
      <c r="G1408" s="138" t="b">
        <v>0</v>
      </c>
      <c r="H1408" s="138" t="s">
        <v>10249</v>
      </c>
    </row>
    <row r="1409" spans="1:8" ht="18" hidden="1" customHeight="1" x14ac:dyDescent="0.25">
      <c r="A1409" s="113" t="s">
        <v>3279</v>
      </c>
      <c r="B1409" s="113" t="s">
        <v>3280</v>
      </c>
      <c r="C1409" s="113" t="s">
        <v>3281</v>
      </c>
      <c r="D1409" s="113" t="s">
        <v>455</v>
      </c>
      <c r="E1409" s="113" t="s">
        <v>533</v>
      </c>
      <c r="F1409" s="113" t="s">
        <v>3282</v>
      </c>
      <c r="G1409" s="138" t="b">
        <v>0</v>
      </c>
      <c r="H1409" s="138" t="s">
        <v>10249</v>
      </c>
    </row>
    <row r="1410" spans="1:8" ht="18" hidden="1" customHeight="1" x14ac:dyDescent="0.25">
      <c r="A1410" s="113" t="s">
        <v>3283</v>
      </c>
      <c r="B1410" s="113" t="s">
        <v>3284</v>
      </c>
      <c r="C1410" s="113" t="s">
        <v>3285</v>
      </c>
      <c r="D1410" s="113" t="s">
        <v>3286</v>
      </c>
      <c r="E1410" s="113"/>
      <c r="F1410" s="113"/>
      <c r="G1410" s="138" t="b">
        <v>0</v>
      </c>
      <c r="H1410" s="138" t="s">
        <v>8518</v>
      </c>
    </row>
    <row r="1411" spans="1:8" ht="18" hidden="1" customHeight="1" x14ac:dyDescent="0.25">
      <c r="A1411" s="113" t="s">
        <v>3287</v>
      </c>
      <c r="B1411" s="113" t="s">
        <v>3288</v>
      </c>
      <c r="C1411" s="113" t="s">
        <v>3289</v>
      </c>
      <c r="D1411" s="113" t="s">
        <v>3290</v>
      </c>
      <c r="E1411" s="113" t="s">
        <v>533</v>
      </c>
      <c r="F1411" s="113"/>
      <c r="G1411" s="138" t="b">
        <v>0</v>
      </c>
      <c r="H1411" s="138" t="s">
        <v>8518</v>
      </c>
    </row>
    <row r="1412" spans="1:8" ht="18" hidden="1" customHeight="1" x14ac:dyDescent="0.25">
      <c r="A1412" s="113" t="s">
        <v>3291</v>
      </c>
      <c r="B1412" s="113" t="s">
        <v>3292</v>
      </c>
      <c r="C1412" s="113" t="s">
        <v>3293</v>
      </c>
      <c r="D1412" s="113" t="s">
        <v>455</v>
      </c>
      <c r="E1412" s="113" t="s">
        <v>3294</v>
      </c>
      <c r="F1412" s="113"/>
      <c r="G1412" s="138" t="b">
        <v>0</v>
      </c>
      <c r="H1412" s="138" t="s">
        <v>8518</v>
      </c>
    </row>
    <row r="1413" spans="1:8" ht="18" hidden="1" customHeight="1" x14ac:dyDescent="0.25">
      <c r="A1413" s="113" t="s">
        <v>3295</v>
      </c>
      <c r="B1413" s="113" t="s">
        <v>3296</v>
      </c>
      <c r="C1413" s="113" t="s">
        <v>3297</v>
      </c>
      <c r="D1413" s="113" t="s">
        <v>3286</v>
      </c>
      <c r="E1413" s="113" t="s">
        <v>533</v>
      </c>
      <c r="F1413" s="113"/>
      <c r="G1413" s="138" t="b">
        <v>0</v>
      </c>
      <c r="H1413" s="138" t="s">
        <v>8518</v>
      </c>
    </row>
    <row r="1414" spans="1:8" ht="18" hidden="1" customHeight="1" x14ac:dyDescent="0.25">
      <c r="A1414" s="113" t="s">
        <v>3298</v>
      </c>
      <c r="B1414" s="113" t="s">
        <v>3299</v>
      </c>
      <c r="C1414" s="113" t="s">
        <v>3300</v>
      </c>
      <c r="D1414" s="113" t="s">
        <v>455</v>
      </c>
      <c r="E1414" s="113" t="s">
        <v>3301</v>
      </c>
      <c r="F1414" s="113"/>
      <c r="G1414" s="138" t="b">
        <v>0</v>
      </c>
      <c r="H1414" s="138" t="s">
        <v>8518</v>
      </c>
    </row>
    <row r="1415" spans="1:8" ht="18" hidden="1" customHeight="1" x14ac:dyDescent="0.25">
      <c r="A1415" s="113" t="s">
        <v>3302</v>
      </c>
      <c r="B1415" s="113" t="s">
        <v>3303</v>
      </c>
      <c r="C1415" s="113" t="s">
        <v>3304</v>
      </c>
      <c r="D1415" s="113" t="s">
        <v>3290</v>
      </c>
      <c r="E1415" s="113" t="s">
        <v>533</v>
      </c>
      <c r="F1415" s="113"/>
      <c r="G1415" s="138" t="b">
        <v>0</v>
      </c>
      <c r="H1415" s="138" t="s">
        <v>8518</v>
      </c>
    </row>
    <row r="1416" spans="1:8" ht="18" hidden="1" customHeight="1" x14ac:dyDescent="0.25">
      <c r="A1416" s="113" t="s">
        <v>3305</v>
      </c>
      <c r="B1416" s="113" t="s">
        <v>3306</v>
      </c>
      <c r="C1416" s="113" t="s">
        <v>3307</v>
      </c>
      <c r="D1416" s="113" t="s">
        <v>480</v>
      </c>
      <c r="E1416" s="113" t="s">
        <v>533</v>
      </c>
      <c r="F1416" s="113"/>
      <c r="G1416" s="138" t="b">
        <v>0</v>
      </c>
      <c r="H1416" s="138" t="s">
        <v>8518</v>
      </c>
    </row>
    <row r="1417" spans="1:8" ht="18" hidden="1" customHeight="1" x14ac:dyDescent="0.25">
      <c r="A1417" s="113" t="s">
        <v>3308</v>
      </c>
      <c r="B1417" s="113" t="s">
        <v>3309</v>
      </c>
      <c r="C1417" s="113" t="s">
        <v>3309</v>
      </c>
      <c r="D1417" s="113" t="s">
        <v>480</v>
      </c>
      <c r="E1417" s="113" t="s">
        <v>533</v>
      </c>
      <c r="F1417" s="113"/>
      <c r="G1417" s="138" t="b">
        <v>0</v>
      </c>
      <c r="H1417" s="138" t="s">
        <v>8518</v>
      </c>
    </row>
    <row r="1418" spans="1:8" ht="18" hidden="1" customHeight="1" x14ac:dyDescent="0.25">
      <c r="A1418" s="113" t="s">
        <v>3310</v>
      </c>
      <c r="B1418" s="113" t="s">
        <v>3311</v>
      </c>
      <c r="C1418" s="113" t="s">
        <v>3312</v>
      </c>
      <c r="D1418" s="113" t="s">
        <v>3286</v>
      </c>
      <c r="E1418" s="113" t="s">
        <v>533</v>
      </c>
      <c r="F1418" s="113"/>
      <c r="G1418" s="138" t="b">
        <v>0</v>
      </c>
      <c r="H1418" s="138" t="s">
        <v>8518</v>
      </c>
    </row>
    <row r="1419" spans="1:8" ht="18" hidden="1" customHeight="1" x14ac:dyDescent="0.25">
      <c r="A1419" s="113" t="s">
        <v>3313</v>
      </c>
      <c r="B1419" s="113" t="s">
        <v>3314</v>
      </c>
      <c r="C1419" s="113" t="s">
        <v>3315</v>
      </c>
      <c r="D1419" s="113" t="s">
        <v>480</v>
      </c>
      <c r="E1419" s="113"/>
      <c r="F1419" s="113"/>
      <c r="G1419" s="138" t="b">
        <v>0</v>
      </c>
      <c r="H1419" s="138" t="s">
        <v>8518</v>
      </c>
    </row>
    <row r="1420" spans="1:8" ht="18" hidden="1" customHeight="1" x14ac:dyDescent="0.25">
      <c r="A1420" s="113" t="s">
        <v>3316</v>
      </c>
      <c r="B1420" s="113" t="s">
        <v>3317</v>
      </c>
      <c r="C1420" s="113" t="s">
        <v>3318</v>
      </c>
      <c r="D1420" s="113" t="s">
        <v>3286</v>
      </c>
      <c r="E1420" s="113" t="s">
        <v>533</v>
      </c>
      <c r="F1420" s="113"/>
      <c r="G1420" s="138" t="b">
        <v>0</v>
      </c>
      <c r="H1420" s="138" t="s">
        <v>10189</v>
      </c>
    </row>
    <row r="1421" spans="1:8" ht="18" hidden="1" customHeight="1" x14ac:dyDescent="0.25">
      <c r="A1421" s="113" t="s">
        <v>3319</v>
      </c>
      <c r="B1421" s="113" t="s">
        <v>3320</v>
      </c>
      <c r="C1421" s="113" t="s">
        <v>3321</v>
      </c>
      <c r="D1421" s="113" t="s">
        <v>480</v>
      </c>
      <c r="E1421" s="113" t="s">
        <v>533</v>
      </c>
      <c r="F1421" s="113"/>
      <c r="G1421" s="138" t="b">
        <v>0</v>
      </c>
      <c r="H1421" s="138" t="s">
        <v>10189</v>
      </c>
    </row>
    <row r="1422" spans="1:8" ht="18" hidden="1" customHeight="1" x14ac:dyDescent="0.25">
      <c r="A1422" s="113" t="s">
        <v>3322</v>
      </c>
      <c r="B1422" s="113" t="s">
        <v>3323</v>
      </c>
      <c r="C1422" s="113" t="s">
        <v>3324</v>
      </c>
      <c r="D1422" s="113" t="s">
        <v>480</v>
      </c>
      <c r="E1422" s="113"/>
      <c r="F1422" s="113"/>
      <c r="G1422" s="138" t="b">
        <v>0</v>
      </c>
      <c r="H1422" s="138" t="s">
        <v>8518</v>
      </c>
    </row>
    <row r="1423" spans="1:8" ht="18" hidden="1" customHeight="1" x14ac:dyDescent="0.25">
      <c r="A1423" s="113" t="s">
        <v>3325</v>
      </c>
      <c r="B1423" s="113" t="s">
        <v>3326</v>
      </c>
      <c r="C1423" s="113" t="s">
        <v>3327</v>
      </c>
      <c r="D1423" s="113" t="s">
        <v>480</v>
      </c>
      <c r="E1423" s="113" t="s">
        <v>533</v>
      </c>
      <c r="F1423" s="113"/>
      <c r="G1423" s="138" t="b">
        <v>0</v>
      </c>
      <c r="H1423" s="138" t="s">
        <v>8518</v>
      </c>
    </row>
    <row r="1424" spans="1:8" ht="18" hidden="1" customHeight="1" x14ac:dyDescent="0.25">
      <c r="A1424" s="113" t="s">
        <v>3328</v>
      </c>
      <c r="B1424" s="113" t="s">
        <v>3329</v>
      </c>
      <c r="C1424" s="113" t="s">
        <v>3330</v>
      </c>
      <c r="D1424" s="113" t="s">
        <v>480</v>
      </c>
      <c r="E1424" s="113" t="s">
        <v>533</v>
      </c>
      <c r="F1424" s="113"/>
      <c r="G1424" s="138" t="b">
        <v>0</v>
      </c>
      <c r="H1424" s="138" t="s">
        <v>8518</v>
      </c>
    </row>
    <row r="1425" spans="1:8" ht="18" hidden="1" customHeight="1" x14ac:dyDescent="0.25">
      <c r="A1425" s="113" t="s">
        <v>3331</v>
      </c>
      <c r="B1425" s="113" t="s">
        <v>3332</v>
      </c>
      <c r="C1425" s="113" t="s">
        <v>3333</v>
      </c>
      <c r="D1425" s="113" t="s">
        <v>480</v>
      </c>
      <c r="E1425" s="113" t="s">
        <v>533</v>
      </c>
      <c r="F1425" s="113"/>
      <c r="G1425" s="138" t="b">
        <v>0</v>
      </c>
      <c r="H1425" s="138" t="s">
        <v>10189</v>
      </c>
    </row>
    <row r="1426" spans="1:8" ht="18" hidden="1" customHeight="1" x14ac:dyDescent="0.25">
      <c r="A1426" s="113" t="s">
        <v>3334</v>
      </c>
      <c r="B1426" s="113" t="s">
        <v>3335</v>
      </c>
      <c r="C1426" s="113" t="s">
        <v>3336</v>
      </c>
      <c r="D1426" s="113" t="s">
        <v>480</v>
      </c>
      <c r="E1426" s="113"/>
      <c r="F1426" s="113"/>
      <c r="G1426" s="138" t="b">
        <v>0</v>
      </c>
      <c r="H1426" s="138" t="s">
        <v>8518</v>
      </c>
    </row>
    <row r="1427" spans="1:8" ht="18" hidden="1" customHeight="1" x14ac:dyDescent="0.25">
      <c r="A1427" s="113" t="s">
        <v>3337</v>
      </c>
      <c r="B1427" s="113" t="s">
        <v>3338</v>
      </c>
      <c r="C1427" s="113" t="s">
        <v>3339</v>
      </c>
      <c r="D1427" s="113" t="s">
        <v>480</v>
      </c>
      <c r="E1427" s="113"/>
      <c r="F1427" s="113"/>
      <c r="G1427" s="138" t="b">
        <v>0</v>
      </c>
      <c r="H1427" s="138" t="s">
        <v>8518</v>
      </c>
    </row>
    <row r="1428" spans="1:8" ht="18" hidden="1" customHeight="1" x14ac:dyDescent="0.25">
      <c r="A1428" s="113" t="s">
        <v>3340</v>
      </c>
      <c r="B1428" s="113" t="s">
        <v>3341</v>
      </c>
      <c r="C1428" s="113" t="s">
        <v>3342</v>
      </c>
      <c r="D1428" s="113" t="s">
        <v>480</v>
      </c>
      <c r="E1428" s="113"/>
      <c r="F1428" s="113"/>
      <c r="G1428" s="138" t="b">
        <v>0</v>
      </c>
      <c r="H1428" s="138" t="s">
        <v>8518</v>
      </c>
    </row>
    <row r="1429" spans="1:8" ht="18" hidden="1" customHeight="1" x14ac:dyDescent="0.25">
      <c r="A1429" s="113" t="s">
        <v>3343</v>
      </c>
      <c r="B1429" s="113" t="s">
        <v>3344</v>
      </c>
      <c r="C1429" s="113" t="s">
        <v>3345</v>
      </c>
      <c r="D1429" s="113" t="s">
        <v>480</v>
      </c>
      <c r="E1429" s="113"/>
      <c r="F1429" s="113"/>
      <c r="G1429" s="138" t="b">
        <v>0</v>
      </c>
      <c r="H1429" s="138" t="s">
        <v>8518</v>
      </c>
    </row>
    <row r="1430" spans="1:8" ht="18" hidden="1" customHeight="1" x14ac:dyDescent="0.25">
      <c r="A1430" s="113" t="s">
        <v>3346</v>
      </c>
      <c r="B1430" s="113" t="s">
        <v>3347</v>
      </c>
      <c r="C1430" s="113" t="s">
        <v>3348</v>
      </c>
      <c r="D1430" s="113" t="s">
        <v>480</v>
      </c>
      <c r="E1430" s="113"/>
      <c r="F1430" s="113"/>
      <c r="G1430" s="138" t="b">
        <v>0</v>
      </c>
      <c r="H1430" s="138" t="s">
        <v>8518</v>
      </c>
    </row>
    <row r="1431" spans="1:8" ht="18" hidden="1" customHeight="1" x14ac:dyDescent="0.25">
      <c r="A1431" s="113" t="s">
        <v>3349</v>
      </c>
      <c r="B1431" s="113" t="s">
        <v>3350</v>
      </c>
      <c r="C1431" s="113" t="s">
        <v>3351</v>
      </c>
      <c r="D1431" s="113" t="s">
        <v>480</v>
      </c>
      <c r="E1431" s="113"/>
      <c r="F1431" s="113"/>
      <c r="G1431" s="138" t="b">
        <v>0</v>
      </c>
      <c r="H1431" s="138" t="s">
        <v>8518</v>
      </c>
    </row>
    <row r="1432" spans="1:8" ht="18" hidden="1" customHeight="1" x14ac:dyDescent="0.25">
      <c r="A1432" s="113" t="s">
        <v>3352</v>
      </c>
      <c r="B1432" s="113" t="s">
        <v>3353</v>
      </c>
      <c r="C1432" s="113" t="s">
        <v>3354</v>
      </c>
      <c r="D1432" s="113" t="s">
        <v>2373</v>
      </c>
      <c r="E1432" s="113"/>
      <c r="F1432" s="113"/>
      <c r="G1432" s="138" t="b">
        <v>0</v>
      </c>
      <c r="H1432" s="138" t="s">
        <v>8518</v>
      </c>
    </row>
    <row r="1433" spans="1:8" ht="18" hidden="1" customHeight="1" x14ac:dyDescent="0.25">
      <c r="A1433" s="113" t="s">
        <v>3355</v>
      </c>
      <c r="B1433" s="113" t="s">
        <v>3356</v>
      </c>
      <c r="C1433" s="113" t="s">
        <v>3357</v>
      </c>
      <c r="D1433" s="113" t="s">
        <v>480</v>
      </c>
      <c r="E1433" s="113"/>
      <c r="F1433" s="113"/>
      <c r="G1433" s="138" t="b">
        <v>0</v>
      </c>
      <c r="H1433" s="138" t="s">
        <v>8518</v>
      </c>
    </row>
    <row r="1434" spans="1:8" ht="18" hidden="1" customHeight="1" x14ac:dyDescent="0.25">
      <c r="A1434" s="113" t="s">
        <v>3358</v>
      </c>
      <c r="B1434" s="113" t="s">
        <v>3359</v>
      </c>
      <c r="C1434" s="113" t="s">
        <v>10314</v>
      </c>
      <c r="D1434" s="113" t="s">
        <v>480</v>
      </c>
      <c r="E1434" s="113"/>
      <c r="F1434" s="113"/>
      <c r="G1434" s="138" t="b">
        <v>0</v>
      </c>
      <c r="H1434" s="138" t="s">
        <v>8518</v>
      </c>
    </row>
    <row r="1435" spans="1:8" ht="18" hidden="1" customHeight="1" x14ac:dyDescent="0.25">
      <c r="A1435" s="113" t="s">
        <v>3360</v>
      </c>
      <c r="B1435" s="113" t="s">
        <v>3361</v>
      </c>
      <c r="C1435" s="113" t="s">
        <v>3362</v>
      </c>
      <c r="D1435" s="113" t="s">
        <v>480</v>
      </c>
      <c r="E1435" s="113"/>
      <c r="F1435" s="113"/>
      <c r="G1435" s="138" t="b">
        <v>0</v>
      </c>
      <c r="H1435" s="138" t="s">
        <v>8518</v>
      </c>
    </row>
    <row r="1436" spans="1:8" ht="18" hidden="1" customHeight="1" x14ac:dyDescent="0.25">
      <c r="A1436" s="113" t="s">
        <v>10315</v>
      </c>
      <c r="B1436" s="113" t="s">
        <v>10316</v>
      </c>
      <c r="C1436" s="113" t="s">
        <v>10317</v>
      </c>
      <c r="D1436" s="113" t="s">
        <v>455</v>
      </c>
      <c r="E1436" s="113"/>
      <c r="F1436" s="113"/>
      <c r="G1436" s="138" t="b">
        <v>0</v>
      </c>
      <c r="H1436" s="138" t="s">
        <v>8518</v>
      </c>
    </row>
    <row r="1437" spans="1:8" ht="18" hidden="1" customHeight="1" x14ac:dyDescent="0.25">
      <c r="A1437" s="113" t="s">
        <v>10318</v>
      </c>
      <c r="B1437" s="113" t="s">
        <v>10319</v>
      </c>
      <c r="C1437" s="113" t="s">
        <v>10320</v>
      </c>
      <c r="D1437" s="113" t="s">
        <v>455</v>
      </c>
      <c r="E1437" s="113"/>
      <c r="F1437" s="113"/>
      <c r="G1437" s="138" t="b">
        <v>0</v>
      </c>
      <c r="H1437" s="138" t="s">
        <v>8518</v>
      </c>
    </row>
    <row r="1438" spans="1:8" ht="18" hidden="1" customHeight="1" x14ac:dyDescent="0.25">
      <c r="A1438" s="113" t="s">
        <v>10321</v>
      </c>
      <c r="B1438" s="113" t="s">
        <v>10322</v>
      </c>
      <c r="C1438" s="113" t="s">
        <v>10323</v>
      </c>
      <c r="D1438" s="113" t="s">
        <v>480</v>
      </c>
      <c r="E1438" s="113"/>
      <c r="F1438" s="113"/>
      <c r="G1438" s="138" t="b">
        <v>0</v>
      </c>
      <c r="H1438" s="138" t="s">
        <v>8518</v>
      </c>
    </row>
    <row r="1439" spans="1:8" ht="18" hidden="1" customHeight="1" x14ac:dyDescent="0.25">
      <c r="A1439" s="113" t="s">
        <v>10324</v>
      </c>
      <c r="B1439" s="113" t="s">
        <v>10325</v>
      </c>
      <c r="C1439" s="113" t="s">
        <v>10326</v>
      </c>
      <c r="D1439" s="113" t="s">
        <v>480</v>
      </c>
      <c r="E1439" s="113"/>
      <c r="F1439" s="113"/>
      <c r="G1439" s="138" t="b">
        <v>0</v>
      </c>
      <c r="H1439" s="138" t="s">
        <v>8518</v>
      </c>
    </row>
    <row r="1440" spans="1:8" ht="18" hidden="1" customHeight="1" x14ac:dyDescent="0.25">
      <c r="A1440" s="113" t="s">
        <v>10327</v>
      </c>
      <c r="B1440" s="113" t="s">
        <v>10328</v>
      </c>
      <c r="C1440" s="113" t="s">
        <v>10329</v>
      </c>
      <c r="D1440" s="113" t="s">
        <v>480</v>
      </c>
      <c r="E1440" s="113"/>
      <c r="F1440" s="113"/>
      <c r="G1440" s="138" t="b">
        <v>0</v>
      </c>
      <c r="H1440" s="138" t="s">
        <v>8518</v>
      </c>
    </row>
    <row r="1441" spans="1:8" ht="18" hidden="1" customHeight="1" x14ac:dyDescent="0.25">
      <c r="A1441" s="113" t="s">
        <v>10330</v>
      </c>
      <c r="B1441" s="113" t="s">
        <v>10331</v>
      </c>
      <c r="C1441" s="113" t="s">
        <v>10332</v>
      </c>
      <c r="D1441" s="113" t="s">
        <v>480</v>
      </c>
      <c r="E1441" s="113"/>
      <c r="F1441" s="113"/>
      <c r="G1441" s="138" t="b">
        <v>0</v>
      </c>
      <c r="H1441" s="138" t="s">
        <v>8518</v>
      </c>
    </row>
    <row r="1442" spans="1:8" ht="18" hidden="1" customHeight="1" x14ac:dyDescent="0.25">
      <c r="A1442" s="113" t="s">
        <v>10333</v>
      </c>
      <c r="B1442" s="113" t="s">
        <v>10334</v>
      </c>
      <c r="C1442" s="113" t="s">
        <v>10335</v>
      </c>
      <c r="D1442" s="113" t="s">
        <v>480</v>
      </c>
      <c r="E1442" s="113"/>
      <c r="F1442" s="113"/>
      <c r="G1442" s="138" t="b">
        <v>0</v>
      </c>
      <c r="H1442" s="138" t="s">
        <v>8518</v>
      </c>
    </row>
    <row r="1443" spans="1:8" ht="18" hidden="1" customHeight="1" x14ac:dyDescent="0.25">
      <c r="A1443" s="113" t="s">
        <v>10336</v>
      </c>
      <c r="B1443" s="113" t="s">
        <v>10337</v>
      </c>
      <c r="C1443" s="113" t="s">
        <v>10338</v>
      </c>
      <c r="D1443" s="113" t="s">
        <v>480</v>
      </c>
      <c r="E1443" s="113"/>
      <c r="F1443" s="113"/>
      <c r="G1443" s="138" t="b">
        <v>0</v>
      </c>
      <c r="H1443" s="138" t="s">
        <v>8518</v>
      </c>
    </row>
    <row r="1444" spans="1:8" ht="18" hidden="1" customHeight="1" x14ac:dyDescent="0.25">
      <c r="A1444" s="113" t="s">
        <v>10339</v>
      </c>
      <c r="B1444" s="113" t="s">
        <v>10340</v>
      </c>
      <c r="C1444" s="113" t="s">
        <v>10341</v>
      </c>
      <c r="D1444" s="113" t="s">
        <v>480</v>
      </c>
      <c r="E1444" s="113"/>
      <c r="F1444" s="113"/>
      <c r="G1444" s="138" t="b">
        <v>0</v>
      </c>
      <c r="H1444" s="138" t="s">
        <v>8518</v>
      </c>
    </row>
    <row r="1445" spans="1:8" ht="18" hidden="1" customHeight="1" x14ac:dyDescent="0.25">
      <c r="A1445" s="113" t="s">
        <v>10342</v>
      </c>
      <c r="B1445" s="113" t="s">
        <v>10343</v>
      </c>
      <c r="C1445" s="113" t="s">
        <v>10344</v>
      </c>
      <c r="D1445" s="113" t="s">
        <v>480</v>
      </c>
      <c r="E1445" s="113"/>
      <c r="F1445" s="113"/>
      <c r="G1445" s="138" t="b">
        <v>0</v>
      </c>
      <c r="H1445" s="138" t="s">
        <v>8518</v>
      </c>
    </row>
    <row r="1446" spans="1:8" ht="18" hidden="1" customHeight="1" x14ac:dyDescent="0.25">
      <c r="A1446" s="113" t="s">
        <v>10345</v>
      </c>
      <c r="B1446" s="113" t="s">
        <v>10346</v>
      </c>
      <c r="C1446" s="113" t="s">
        <v>10347</v>
      </c>
      <c r="D1446" s="113" t="s">
        <v>480</v>
      </c>
      <c r="E1446" s="113"/>
      <c r="F1446" s="113"/>
      <c r="G1446" s="138" t="b">
        <v>0</v>
      </c>
      <c r="H1446" s="138" t="s">
        <v>8518</v>
      </c>
    </row>
    <row r="1447" spans="1:8" ht="18" hidden="1" customHeight="1" x14ac:dyDescent="0.25">
      <c r="A1447" s="113" t="s">
        <v>10348</v>
      </c>
      <c r="B1447" s="113" t="s">
        <v>10349</v>
      </c>
      <c r="C1447" s="113" t="s">
        <v>10350</v>
      </c>
      <c r="D1447" s="113" t="s">
        <v>480</v>
      </c>
      <c r="E1447" s="113"/>
      <c r="F1447" s="113"/>
      <c r="G1447" s="138" t="b">
        <v>0</v>
      </c>
      <c r="H1447" s="138" t="s">
        <v>8518</v>
      </c>
    </row>
    <row r="1448" spans="1:8" ht="18" hidden="1" customHeight="1" x14ac:dyDescent="0.25">
      <c r="A1448" s="113" t="s">
        <v>10351</v>
      </c>
      <c r="B1448" s="113" t="s">
        <v>10352</v>
      </c>
      <c r="C1448" s="113" t="s">
        <v>10353</v>
      </c>
      <c r="D1448" s="113" t="s">
        <v>480</v>
      </c>
      <c r="E1448" s="113"/>
      <c r="F1448" s="113"/>
      <c r="G1448" s="138" t="b">
        <v>0</v>
      </c>
      <c r="H1448" s="138" t="s">
        <v>8518</v>
      </c>
    </row>
    <row r="1449" spans="1:8" ht="18" hidden="1" customHeight="1" x14ac:dyDescent="0.25">
      <c r="A1449" s="113" t="s">
        <v>10354</v>
      </c>
      <c r="B1449" s="113" t="s">
        <v>10355</v>
      </c>
      <c r="C1449" s="113" t="s">
        <v>10356</v>
      </c>
      <c r="D1449" s="113" t="s">
        <v>480</v>
      </c>
      <c r="E1449" s="113"/>
      <c r="F1449" s="113"/>
      <c r="G1449" s="138" t="b">
        <v>0</v>
      </c>
      <c r="H1449" s="138" t="s">
        <v>8518</v>
      </c>
    </row>
    <row r="1450" spans="1:8" ht="18" hidden="1" customHeight="1" x14ac:dyDescent="0.25">
      <c r="A1450" s="113" t="s">
        <v>10357</v>
      </c>
      <c r="B1450" s="113" t="s">
        <v>10358</v>
      </c>
      <c r="C1450" s="113" t="s">
        <v>10359</v>
      </c>
      <c r="D1450" s="113" t="s">
        <v>480</v>
      </c>
      <c r="E1450" s="113"/>
      <c r="F1450" s="113"/>
      <c r="G1450" s="138" t="b">
        <v>0</v>
      </c>
      <c r="H1450" s="138" t="s">
        <v>8518</v>
      </c>
    </row>
    <row r="1451" spans="1:8" ht="18" hidden="1" customHeight="1" x14ac:dyDescent="0.25">
      <c r="A1451" s="113" t="s">
        <v>10360</v>
      </c>
      <c r="B1451" s="113" t="s">
        <v>10361</v>
      </c>
      <c r="C1451" s="113" t="s">
        <v>10362</v>
      </c>
      <c r="D1451" s="113" t="s">
        <v>480</v>
      </c>
      <c r="E1451" s="113"/>
      <c r="F1451" s="113"/>
      <c r="G1451" s="138" t="b">
        <v>0</v>
      </c>
      <c r="H1451" s="138" t="s">
        <v>8518</v>
      </c>
    </row>
    <row r="1452" spans="1:8" ht="18" hidden="1" customHeight="1" x14ac:dyDescent="0.25">
      <c r="A1452" s="113" t="s">
        <v>10363</v>
      </c>
      <c r="B1452" s="113" t="s">
        <v>10364</v>
      </c>
      <c r="C1452" s="113" t="s">
        <v>10365</v>
      </c>
      <c r="D1452" s="113" t="s">
        <v>480</v>
      </c>
      <c r="E1452" s="113"/>
      <c r="F1452" s="113"/>
      <c r="G1452" s="138" t="b">
        <v>0</v>
      </c>
      <c r="H1452" s="138" t="s">
        <v>8518</v>
      </c>
    </row>
    <row r="1453" spans="1:8" ht="18" hidden="1" customHeight="1" x14ac:dyDescent="0.25">
      <c r="A1453" s="113" t="s">
        <v>10366</v>
      </c>
      <c r="B1453" s="113" t="s">
        <v>10367</v>
      </c>
      <c r="C1453" s="113" t="s">
        <v>10368</v>
      </c>
      <c r="D1453" s="113" t="s">
        <v>480</v>
      </c>
      <c r="E1453" s="113"/>
      <c r="F1453" s="113"/>
      <c r="G1453" s="138" t="b">
        <v>0</v>
      </c>
      <c r="H1453" s="138" t="s">
        <v>8518</v>
      </c>
    </row>
    <row r="1454" spans="1:8" ht="18" hidden="1" customHeight="1" x14ac:dyDescent="0.25">
      <c r="A1454" s="113" t="s">
        <v>10369</v>
      </c>
      <c r="B1454" s="113" t="s">
        <v>10370</v>
      </c>
      <c r="C1454" s="113" t="s">
        <v>10371</v>
      </c>
      <c r="D1454" s="113" t="s">
        <v>480</v>
      </c>
      <c r="E1454" s="113"/>
      <c r="F1454" s="113"/>
      <c r="G1454" s="138" t="b">
        <v>0</v>
      </c>
      <c r="H1454" s="138" t="s">
        <v>8518</v>
      </c>
    </row>
    <row r="1455" spans="1:8" ht="18" hidden="1" customHeight="1" x14ac:dyDescent="0.25">
      <c r="A1455" s="113" t="s">
        <v>10372</v>
      </c>
      <c r="B1455" s="113" t="s">
        <v>10373</v>
      </c>
      <c r="C1455" s="113" t="s">
        <v>10374</v>
      </c>
      <c r="D1455" s="113" t="s">
        <v>480</v>
      </c>
      <c r="E1455" s="113"/>
      <c r="F1455" s="113"/>
      <c r="G1455" s="138" t="b">
        <v>0</v>
      </c>
      <c r="H1455" s="138" t="s">
        <v>8518</v>
      </c>
    </row>
    <row r="1456" spans="1:8" ht="18" hidden="1" customHeight="1" x14ac:dyDescent="0.25">
      <c r="A1456" s="113" t="s">
        <v>10375</v>
      </c>
      <c r="B1456" s="113" t="s">
        <v>10376</v>
      </c>
      <c r="C1456" s="113" t="s">
        <v>10377</v>
      </c>
      <c r="D1456" s="113" t="s">
        <v>480</v>
      </c>
      <c r="E1456" s="113"/>
      <c r="F1456" s="113"/>
      <c r="G1456" s="138" t="b">
        <v>0</v>
      </c>
      <c r="H1456" s="138" t="s">
        <v>8518</v>
      </c>
    </row>
    <row r="1457" spans="1:8" ht="18" hidden="1" customHeight="1" x14ac:dyDescent="0.25">
      <c r="A1457" s="113" t="s">
        <v>10378</v>
      </c>
      <c r="B1457" s="113" t="s">
        <v>10379</v>
      </c>
      <c r="C1457" s="113" t="s">
        <v>10380</v>
      </c>
      <c r="D1457" s="113" t="s">
        <v>480</v>
      </c>
      <c r="E1457" s="113"/>
      <c r="F1457" s="113"/>
      <c r="G1457" s="138" t="b">
        <v>0</v>
      </c>
      <c r="H1457" s="138" t="s">
        <v>8518</v>
      </c>
    </row>
    <row r="1458" spans="1:8" ht="18" hidden="1" customHeight="1" x14ac:dyDescent="0.25">
      <c r="A1458" s="113" t="s">
        <v>10381</v>
      </c>
      <c r="B1458" s="113" t="s">
        <v>10382</v>
      </c>
      <c r="C1458" s="113" t="s">
        <v>10383</v>
      </c>
      <c r="D1458" s="113" t="s">
        <v>480</v>
      </c>
      <c r="E1458" s="113"/>
      <c r="F1458" s="113"/>
      <c r="G1458" s="138" t="b">
        <v>0</v>
      </c>
      <c r="H1458" s="138" t="s">
        <v>8518</v>
      </c>
    </row>
    <row r="1459" spans="1:8" ht="18" hidden="1" customHeight="1" x14ac:dyDescent="0.25">
      <c r="A1459" s="113" t="s">
        <v>10384</v>
      </c>
      <c r="B1459" s="113" t="s">
        <v>10385</v>
      </c>
      <c r="C1459" s="113" t="s">
        <v>10386</v>
      </c>
      <c r="D1459" s="113" t="s">
        <v>480</v>
      </c>
      <c r="E1459" s="113"/>
      <c r="F1459" s="113"/>
      <c r="G1459" s="138" t="b">
        <v>0</v>
      </c>
      <c r="H1459" s="138" t="s">
        <v>8518</v>
      </c>
    </row>
    <row r="1460" spans="1:8" ht="18" hidden="1" customHeight="1" x14ac:dyDescent="0.25">
      <c r="A1460" s="113" t="s">
        <v>10387</v>
      </c>
      <c r="B1460" s="113" t="s">
        <v>10388</v>
      </c>
      <c r="C1460" s="113" t="s">
        <v>10389</v>
      </c>
      <c r="D1460" s="113" t="s">
        <v>480</v>
      </c>
      <c r="E1460" s="113"/>
      <c r="F1460" s="113"/>
      <c r="G1460" s="138" t="b">
        <v>0</v>
      </c>
      <c r="H1460" s="138" t="s">
        <v>8518</v>
      </c>
    </row>
    <row r="1461" spans="1:8" ht="18" hidden="1" customHeight="1" x14ac:dyDescent="0.25">
      <c r="A1461" s="113" t="s">
        <v>10390</v>
      </c>
      <c r="B1461" s="113" t="s">
        <v>10391</v>
      </c>
      <c r="C1461" s="113" t="s">
        <v>10392</v>
      </c>
      <c r="D1461" s="113" t="s">
        <v>480</v>
      </c>
      <c r="E1461" s="113"/>
      <c r="F1461" s="113"/>
      <c r="G1461" s="138" t="b">
        <v>0</v>
      </c>
      <c r="H1461" s="138" t="s">
        <v>8518</v>
      </c>
    </row>
    <row r="1462" spans="1:8" ht="18" hidden="1" customHeight="1" x14ac:dyDescent="0.25">
      <c r="A1462" s="113" t="s">
        <v>10393</v>
      </c>
      <c r="B1462" s="113" t="s">
        <v>10394</v>
      </c>
      <c r="C1462" s="113" t="s">
        <v>10395</v>
      </c>
      <c r="D1462" s="113" t="s">
        <v>480</v>
      </c>
      <c r="E1462" s="113"/>
      <c r="F1462" s="113"/>
      <c r="G1462" s="138" t="b">
        <v>0</v>
      </c>
      <c r="H1462" s="138" t="s">
        <v>8518</v>
      </c>
    </row>
    <row r="1463" spans="1:8" ht="18" hidden="1" customHeight="1" x14ac:dyDescent="0.25">
      <c r="A1463" s="113" t="s">
        <v>10396</v>
      </c>
      <c r="B1463" s="113" t="s">
        <v>10397</v>
      </c>
      <c r="C1463" s="113" t="s">
        <v>10398</v>
      </c>
      <c r="D1463" s="113" t="s">
        <v>480</v>
      </c>
      <c r="E1463" s="113"/>
      <c r="F1463" s="113"/>
      <c r="G1463" s="138" t="b">
        <v>0</v>
      </c>
      <c r="H1463" s="138" t="s">
        <v>8518</v>
      </c>
    </row>
    <row r="1464" spans="1:8" ht="18" hidden="1" customHeight="1" x14ac:dyDescent="0.25">
      <c r="A1464" s="113" t="s">
        <v>10399</v>
      </c>
      <c r="B1464" s="113" t="s">
        <v>10400</v>
      </c>
      <c r="C1464" s="113" t="s">
        <v>10401</v>
      </c>
      <c r="D1464" s="113" t="s">
        <v>480</v>
      </c>
      <c r="E1464" s="113"/>
      <c r="F1464" s="113"/>
      <c r="G1464" s="138" t="b">
        <v>0</v>
      </c>
      <c r="H1464" s="138" t="s">
        <v>8518</v>
      </c>
    </row>
    <row r="1465" spans="1:8" ht="18" hidden="1" customHeight="1" x14ac:dyDescent="0.25">
      <c r="A1465" s="113" t="s">
        <v>10402</v>
      </c>
      <c r="B1465" s="113" t="s">
        <v>10403</v>
      </c>
      <c r="C1465" s="113" t="s">
        <v>10404</v>
      </c>
      <c r="D1465" s="113" t="s">
        <v>480</v>
      </c>
      <c r="E1465" s="113"/>
      <c r="F1465" s="113"/>
      <c r="G1465" s="138" t="b">
        <v>0</v>
      </c>
      <c r="H1465" s="138" t="s">
        <v>8518</v>
      </c>
    </row>
    <row r="1466" spans="1:8" ht="18" hidden="1" customHeight="1" x14ac:dyDescent="0.25">
      <c r="A1466" s="113" t="s">
        <v>10405</v>
      </c>
      <c r="B1466" s="113" t="s">
        <v>10406</v>
      </c>
      <c r="C1466" s="113" t="s">
        <v>10407</v>
      </c>
      <c r="D1466" s="113" t="s">
        <v>480</v>
      </c>
      <c r="E1466" s="113"/>
      <c r="F1466" s="113"/>
      <c r="G1466" s="138" t="b">
        <v>0</v>
      </c>
      <c r="H1466" s="138" t="s">
        <v>8518</v>
      </c>
    </row>
    <row r="1467" spans="1:8" ht="18" hidden="1" customHeight="1" x14ac:dyDescent="0.25">
      <c r="A1467" s="113" t="s">
        <v>10408</v>
      </c>
      <c r="B1467" s="113" t="s">
        <v>10409</v>
      </c>
      <c r="C1467" s="113" t="s">
        <v>10410</v>
      </c>
      <c r="D1467" s="113" t="s">
        <v>480</v>
      </c>
      <c r="E1467" s="113"/>
      <c r="F1467" s="113"/>
      <c r="G1467" s="138" t="b">
        <v>0</v>
      </c>
      <c r="H1467" s="138" t="s">
        <v>8518</v>
      </c>
    </row>
    <row r="1468" spans="1:8" ht="18" hidden="1" customHeight="1" x14ac:dyDescent="0.25">
      <c r="A1468" s="113" t="s">
        <v>10411</v>
      </c>
      <c r="B1468" s="113" t="s">
        <v>10412</v>
      </c>
      <c r="C1468" s="113" t="s">
        <v>10413</v>
      </c>
      <c r="D1468" s="113" t="s">
        <v>480</v>
      </c>
      <c r="E1468" s="113"/>
      <c r="F1468" s="113"/>
      <c r="G1468" s="138" t="b">
        <v>0</v>
      </c>
      <c r="H1468" s="138" t="s">
        <v>8518</v>
      </c>
    </row>
    <row r="1469" spans="1:8" ht="18" hidden="1" customHeight="1" x14ac:dyDescent="0.25">
      <c r="A1469" s="113" t="s">
        <v>10414</v>
      </c>
      <c r="B1469" s="113" t="s">
        <v>10415</v>
      </c>
      <c r="C1469" s="113" t="s">
        <v>10416</v>
      </c>
      <c r="D1469" s="113" t="s">
        <v>480</v>
      </c>
      <c r="E1469" s="113"/>
      <c r="F1469" s="113"/>
      <c r="G1469" s="138" t="b">
        <v>0</v>
      </c>
      <c r="H1469" s="138" t="s">
        <v>8518</v>
      </c>
    </row>
    <row r="1470" spans="1:8" ht="18" hidden="1" customHeight="1" x14ac:dyDescent="0.25">
      <c r="A1470" s="113" t="s">
        <v>10417</v>
      </c>
      <c r="B1470" s="113" t="s">
        <v>10418</v>
      </c>
      <c r="C1470" s="113" t="s">
        <v>10419</v>
      </c>
      <c r="D1470" s="113" t="s">
        <v>480</v>
      </c>
      <c r="E1470" s="113"/>
      <c r="F1470" s="113"/>
      <c r="G1470" s="138" t="b">
        <v>0</v>
      </c>
      <c r="H1470" s="138" t="s">
        <v>8518</v>
      </c>
    </row>
    <row r="1471" spans="1:8" ht="18" hidden="1" customHeight="1" x14ac:dyDescent="0.25">
      <c r="A1471" s="113" t="s">
        <v>10420</v>
      </c>
      <c r="B1471" s="113" t="s">
        <v>10421</v>
      </c>
      <c r="C1471" s="113" t="s">
        <v>10422</v>
      </c>
      <c r="D1471" s="113" t="s">
        <v>480</v>
      </c>
      <c r="E1471" s="113"/>
      <c r="F1471" s="113"/>
      <c r="G1471" s="138" t="b">
        <v>0</v>
      </c>
      <c r="H1471" s="138" t="s">
        <v>8518</v>
      </c>
    </row>
    <row r="1472" spans="1:8" ht="18" hidden="1" customHeight="1" x14ac:dyDescent="0.25">
      <c r="A1472" s="113" t="s">
        <v>10423</v>
      </c>
      <c r="B1472" s="113" t="s">
        <v>10424</v>
      </c>
      <c r="C1472" s="113" t="s">
        <v>10425</v>
      </c>
      <c r="D1472" s="113" t="s">
        <v>480</v>
      </c>
      <c r="E1472" s="113"/>
      <c r="F1472" s="113"/>
      <c r="G1472" s="138" t="b">
        <v>0</v>
      </c>
      <c r="H1472" s="138" t="s">
        <v>8518</v>
      </c>
    </row>
    <row r="1473" spans="1:8" ht="18" hidden="1" customHeight="1" x14ac:dyDescent="0.25">
      <c r="A1473" s="113" t="s">
        <v>10426</v>
      </c>
      <c r="B1473" s="113" t="s">
        <v>10427</v>
      </c>
      <c r="C1473" s="113" t="s">
        <v>10428</v>
      </c>
      <c r="D1473" s="113" t="s">
        <v>480</v>
      </c>
      <c r="E1473" s="113"/>
      <c r="F1473" s="113"/>
      <c r="G1473" s="138" t="b">
        <v>0</v>
      </c>
      <c r="H1473" s="138" t="s">
        <v>8518</v>
      </c>
    </row>
    <row r="1474" spans="1:8" ht="18" hidden="1" customHeight="1" x14ac:dyDescent="0.25">
      <c r="A1474" s="113" t="s">
        <v>10429</v>
      </c>
      <c r="B1474" s="113" t="s">
        <v>10430</v>
      </c>
      <c r="C1474" s="113" t="s">
        <v>10329</v>
      </c>
      <c r="D1474" s="113" t="s">
        <v>480</v>
      </c>
      <c r="E1474" s="113"/>
      <c r="F1474" s="113"/>
      <c r="G1474" s="138" t="b">
        <v>0</v>
      </c>
      <c r="H1474" s="138" t="s">
        <v>8518</v>
      </c>
    </row>
    <row r="1475" spans="1:8" ht="18" hidden="1" customHeight="1" x14ac:dyDescent="0.25">
      <c r="A1475" s="113" t="s">
        <v>10431</v>
      </c>
      <c r="B1475" s="113" t="s">
        <v>10432</v>
      </c>
      <c r="C1475" s="113" t="s">
        <v>10433</v>
      </c>
      <c r="D1475" s="113" t="s">
        <v>480</v>
      </c>
      <c r="E1475" s="113"/>
      <c r="F1475" s="113"/>
      <c r="G1475" s="138" t="b">
        <v>0</v>
      </c>
      <c r="H1475" s="138" t="s">
        <v>8518</v>
      </c>
    </row>
    <row r="1476" spans="1:8" ht="18" hidden="1" customHeight="1" x14ac:dyDescent="0.25">
      <c r="A1476" s="113" t="s">
        <v>10434</v>
      </c>
      <c r="B1476" s="113" t="s">
        <v>10435</v>
      </c>
      <c r="C1476" s="113" t="s">
        <v>10436</v>
      </c>
      <c r="D1476" s="113" t="s">
        <v>480</v>
      </c>
      <c r="E1476" s="113"/>
      <c r="F1476" s="113"/>
      <c r="G1476" s="138" t="b">
        <v>0</v>
      </c>
      <c r="H1476" s="138" t="s">
        <v>8518</v>
      </c>
    </row>
    <row r="1477" spans="1:8" ht="18" hidden="1" customHeight="1" x14ac:dyDescent="0.25">
      <c r="A1477" s="113" t="s">
        <v>10437</v>
      </c>
      <c r="B1477" s="113" t="s">
        <v>10438</v>
      </c>
      <c r="C1477" s="113" t="s">
        <v>10439</v>
      </c>
      <c r="D1477" s="113" t="s">
        <v>480</v>
      </c>
      <c r="E1477" s="113"/>
      <c r="F1477" s="113"/>
      <c r="G1477" s="138" t="b">
        <v>0</v>
      </c>
      <c r="H1477" s="138" t="s">
        <v>8518</v>
      </c>
    </row>
    <row r="1478" spans="1:8" ht="18" hidden="1" customHeight="1" x14ac:dyDescent="0.25">
      <c r="A1478" s="113" t="s">
        <v>10440</v>
      </c>
      <c r="B1478" s="113" t="s">
        <v>10441</v>
      </c>
      <c r="C1478" s="113" t="s">
        <v>10442</v>
      </c>
      <c r="D1478" s="113" t="s">
        <v>480</v>
      </c>
      <c r="E1478" s="113"/>
      <c r="F1478" s="113"/>
      <c r="G1478" s="138" t="b">
        <v>0</v>
      </c>
      <c r="H1478" s="138" t="s">
        <v>8518</v>
      </c>
    </row>
    <row r="1479" spans="1:8" ht="18" hidden="1" customHeight="1" x14ac:dyDescent="0.25">
      <c r="A1479" s="113" t="s">
        <v>10443</v>
      </c>
      <c r="B1479" s="113" t="s">
        <v>10444</v>
      </c>
      <c r="C1479" s="113" t="s">
        <v>10445</v>
      </c>
      <c r="D1479" s="113" t="s">
        <v>480</v>
      </c>
      <c r="E1479" s="113"/>
      <c r="F1479" s="113"/>
      <c r="G1479" s="138" t="b">
        <v>0</v>
      </c>
      <c r="H1479" s="138" t="s">
        <v>8518</v>
      </c>
    </row>
    <row r="1480" spans="1:8" ht="18" hidden="1" customHeight="1" x14ac:dyDescent="0.25">
      <c r="A1480" s="113" t="s">
        <v>10446</v>
      </c>
      <c r="B1480" s="113" t="s">
        <v>10447</v>
      </c>
      <c r="C1480" s="113" t="s">
        <v>10448</v>
      </c>
      <c r="D1480" s="113" t="s">
        <v>480</v>
      </c>
      <c r="E1480" s="113"/>
      <c r="F1480" s="113"/>
      <c r="G1480" s="138" t="b">
        <v>0</v>
      </c>
      <c r="H1480" s="138" t="s">
        <v>8518</v>
      </c>
    </row>
    <row r="1481" spans="1:8" ht="18" hidden="1" customHeight="1" x14ac:dyDescent="0.25">
      <c r="A1481" s="113" t="s">
        <v>10449</v>
      </c>
      <c r="B1481" s="113" t="s">
        <v>10450</v>
      </c>
      <c r="C1481" s="113" t="s">
        <v>10451</v>
      </c>
      <c r="D1481" s="113" t="s">
        <v>480</v>
      </c>
      <c r="E1481" s="113"/>
      <c r="F1481" s="113"/>
      <c r="G1481" s="138" t="b">
        <v>0</v>
      </c>
      <c r="H1481" s="138" t="s">
        <v>8518</v>
      </c>
    </row>
    <row r="1482" spans="1:8" ht="18" hidden="1" customHeight="1" x14ac:dyDescent="0.25">
      <c r="A1482" s="113" t="s">
        <v>10452</v>
      </c>
      <c r="B1482" s="113" t="s">
        <v>10453</v>
      </c>
      <c r="C1482" s="113" t="s">
        <v>10454</v>
      </c>
      <c r="D1482" s="113" t="s">
        <v>480</v>
      </c>
      <c r="E1482" s="113"/>
      <c r="F1482" s="113"/>
      <c r="G1482" s="138" t="b">
        <v>0</v>
      </c>
      <c r="H1482" s="138" t="s">
        <v>8518</v>
      </c>
    </row>
    <row r="1483" spans="1:8" ht="18" hidden="1" customHeight="1" x14ac:dyDescent="0.25">
      <c r="A1483" s="113" t="s">
        <v>10455</v>
      </c>
      <c r="B1483" s="113" t="s">
        <v>10456</v>
      </c>
      <c r="C1483" s="113" t="s">
        <v>10457</v>
      </c>
      <c r="D1483" s="113" t="s">
        <v>480</v>
      </c>
      <c r="E1483" s="113"/>
      <c r="F1483" s="113" t="s">
        <v>10458</v>
      </c>
      <c r="G1483" s="138" t="b">
        <v>0</v>
      </c>
      <c r="H1483" s="138" t="s">
        <v>8518</v>
      </c>
    </row>
    <row r="1484" spans="1:8" ht="18" hidden="1" customHeight="1" x14ac:dyDescent="0.25">
      <c r="A1484" s="113" t="s">
        <v>10459</v>
      </c>
      <c r="B1484" s="113" t="s">
        <v>10460</v>
      </c>
      <c r="C1484" s="113" t="s">
        <v>10461</v>
      </c>
      <c r="D1484" s="113" t="s">
        <v>480</v>
      </c>
      <c r="E1484" s="113"/>
      <c r="F1484" s="113" t="s">
        <v>10462</v>
      </c>
      <c r="G1484" s="138" t="b">
        <v>0</v>
      </c>
      <c r="H1484" s="138" t="s">
        <v>8518</v>
      </c>
    </row>
    <row r="1485" spans="1:8" ht="18" hidden="1" customHeight="1" x14ac:dyDescent="0.25">
      <c r="A1485" s="113" t="s">
        <v>10463</v>
      </c>
      <c r="B1485" s="113" t="s">
        <v>10464</v>
      </c>
      <c r="C1485" s="113" t="s">
        <v>10465</v>
      </c>
      <c r="D1485" s="113" t="s">
        <v>480</v>
      </c>
      <c r="E1485" s="113"/>
      <c r="F1485" s="113" t="s">
        <v>10466</v>
      </c>
      <c r="G1485" s="138" t="b">
        <v>0</v>
      </c>
      <c r="H1485" s="138" t="s">
        <v>8518</v>
      </c>
    </row>
    <row r="1486" spans="1:8" ht="18" hidden="1" customHeight="1" x14ac:dyDescent="0.25">
      <c r="A1486" s="113" t="s">
        <v>10467</v>
      </c>
      <c r="B1486" s="113" t="s">
        <v>10468</v>
      </c>
      <c r="C1486" s="113" t="s">
        <v>10469</v>
      </c>
      <c r="D1486" s="113" t="s">
        <v>480</v>
      </c>
      <c r="E1486" s="113"/>
      <c r="F1486" s="113" t="s">
        <v>10470</v>
      </c>
      <c r="G1486" s="138" t="b">
        <v>0</v>
      </c>
      <c r="H1486" s="138" t="s">
        <v>8518</v>
      </c>
    </row>
    <row r="1487" spans="1:8" ht="18" hidden="1" customHeight="1" x14ac:dyDescent="0.25">
      <c r="A1487" s="113" t="s">
        <v>10471</v>
      </c>
      <c r="B1487" s="113" t="s">
        <v>10472</v>
      </c>
      <c r="C1487" s="113" t="s">
        <v>10473</v>
      </c>
      <c r="D1487" s="113" t="s">
        <v>480</v>
      </c>
      <c r="E1487" s="113"/>
      <c r="F1487" s="113" t="s">
        <v>10474</v>
      </c>
      <c r="G1487" s="138" t="b">
        <v>0</v>
      </c>
      <c r="H1487" s="138" t="s">
        <v>8518</v>
      </c>
    </row>
    <row r="1488" spans="1:8" ht="18" hidden="1" customHeight="1" x14ac:dyDescent="0.25">
      <c r="A1488" s="113" t="s">
        <v>10475</v>
      </c>
      <c r="B1488" s="113" t="s">
        <v>10476</v>
      </c>
      <c r="C1488" s="113" t="s">
        <v>10477</v>
      </c>
      <c r="D1488" s="113" t="s">
        <v>480</v>
      </c>
      <c r="E1488" s="113"/>
      <c r="F1488" s="113" t="s">
        <v>10313</v>
      </c>
      <c r="G1488" s="138" t="b">
        <v>0</v>
      </c>
      <c r="H1488" s="138" t="s">
        <v>8518</v>
      </c>
    </row>
    <row r="1489" spans="1:8" ht="18" hidden="1" customHeight="1" x14ac:dyDescent="0.25">
      <c r="A1489" s="113" t="s">
        <v>10478</v>
      </c>
      <c r="B1489" s="113" t="s">
        <v>10479</v>
      </c>
      <c r="C1489" s="113" t="s">
        <v>10480</v>
      </c>
      <c r="D1489" s="113" t="s">
        <v>480</v>
      </c>
      <c r="E1489" s="113"/>
      <c r="F1489" s="113" t="s">
        <v>533</v>
      </c>
      <c r="G1489" s="138" t="b">
        <v>0</v>
      </c>
      <c r="H1489" s="138" t="s">
        <v>8518</v>
      </c>
    </row>
    <row r="1490" spans="1:8" ht="18" hidden="1" customHeight="1" x14ac:dyDescent="0.25">
      <c r="A1490" s="113" t="s">
        <v>10481</v>
      </c>
      <c r="B1490" s="113" t="s">
        <v>10482</v>
      </c>
      <c r="C1490" s="113" t="s">
        <v>10483</v>
      </c>
      <c r="D1490" s="113" t="s">
        <v>480</v>
      </c>
      <c r="E1490" s="113"/>
      <c r="F1490" s="113" t="s">
        <v>533</v>
      </c>
      <c r="G1490" s="138" t="b">
        <v>0</v>
      </c>
      <c r="H1490" s="138" t="s">
        <v>8518</v>
      </c>
    </row>
    <row r="1491" spans="1:8" ht="18" hidden="1" customHeight="1" x14ac:dyDescent="0.25">
      <c r="A1491" s="113" t="s">
        <v>10484</v>
      </c>
      <c r="B1491" s="113" t="s">
        <v>10485</v>
      </c>
      <c r="C1491" s="113" t="s">
        <v>10486</v>
      </c>
      <c r="D1491" s="113" t="s">
        <v>480</v>
      </c>
      <c r="E1491" s="113"/>
      <c r="F1491" s="113" t="s">
        <v>533</v>
      </c>
      <c r="G1491" s="138" t="b">
        <v>0</v>
      </c>
      <c r="H1491" s="138" t="s">
        <v>8518</v>
      </c>
    </row>
    <row r="1492" spans="1:8" ht="18" hidden="1" customHeight="1" x14ac:dyDescent="0.25">
      <c r="A1492" s="113" t="s">
        <v>3363</v>
      </c>
      <c r="B1492" s="113" t="s">
        <v>3364</v>
      </c>
      <c r="C1492" s="113" t="s">
        <v>3365</v>
      </c>
      <c r="D1492" s="113" t="s">
        <v>480</v>
      </c>
      <c r="E1492" s="113"/>
      <c r="F1492" s="113"/>
      <c r="G1492" s="138" t="b">
        <v>0</v>
      </c>
      <c r="H1492" s="138" t="s">
        <v>8518</v>
      </c>
    </row>
    <row r="1493" spans="1:8" ht="18" hidden="1" customHeight="1" x14ac:dyDescent="0.25">
      <c r="A1493" s="113" t="s">
        <v>10487</v>
      </c>
      <c r="B1493" s="113" t="s">
        <v>10488</v>
      </c>
      <c r="C1493" s="113" t="s">
        <v>10489</v>
      </c>
      <c r="D1493" s="113" t="s">
        <v>480</v>
      </c>
      <c r="E1493" s="113"/>
      <c r="F1493" s="113"/>
      <c r="G1493" s="138" t="b">
        <v>0</v>
      </c>
      <c r="H1493" s="138" t="s">
        <v>8518</v>
      </c>
    </row>
    <row r="1494" spans="1:8" ht="18" hidden="1" customHeight="1" x14ac:dyDescent="0.25">
      <c r="A1494" s="113" t="s">
        <v>3366</v>
      </c>
      <c r="B1494" s="113" t="s">
        <v>3367</v>
      </c>
      <c r="C1494" s="113" t="s">
        <v>3368</v>
      </c>
      <c r="D1494" s="113" t="s">
        <v>480</v>
      </c>
      <c r="E1494" s="113" t="s">
        <v>3369</v>
      </c>
      <c r="F1494" s="113"/>
      <c r="G1494" s="138" t="b">
        <v>0</v>
      </c>
      <c r="H1494" s="138" t="s">
        <v>8518</v>
      </c>
    </row>
    <row r="1495" spans="1:8" ht="18" hidden="1" customHeight="1" x14ac:dyDescent="0.25">
      <c r="A1495" s="113" t="s">
        <v>3370</v>
      </c>
      <c r="B1495" s="113" t="s">
        <v>3371</v>
      </c>
      <c r="C1495" s="113" t="s">
        <v>3372</v>
      </c>
      <c r="D1495" s="113" t="s">
        <v>3373</v>
      </c>
      <c r="E1495" s="113" t="s">
        <v>3374</v>
      </c>
      <c r="F1495" s="113"/>
      <c r="G1495" s="138" t="b">
        <v>0</v>
      </c>
      <c r="H1495" s="138" t="s">
        <v>8518</v>
      </c>
    </row>
    <row r="1496" spans="1:8" ht="18" hidden="1" customHeight="1" x14ac:dyDescent="0.25">
      <c r="A1496" s="113" t="s">
        <v>3375</v>
      </c>
      <c r="B1496" s="113" t="s">
        <v>3376</v>
      </c>
      <c r="C1496" s="113" t="s">
        <v>3377</v>
      </c>
      <c r="D1496" s="113" t="s">
        <v>3373</v>
      </c>
      <c r="E1496" s="113" t="s">
        <v>3378</v>
      </c>
      <c r="F1496" s="113"/>
      <c r="G1496" s="138" t="b">
        <v>0</v>
      </c>
      <c r="H1496" s="138" t="s">
        <v>8518</v>
      </c>
    </row>
    <row r="1497" spans="1:8" ht="18" hidden="1" customHeight="1" x14ac:dyDescent="0.25">
      <c r="A1497" s="113" t="s">
        <v>3379</v>
      </c>
      <c r="B1497" s="113" t="s">
        <v>3380</v>
      </c>
      <c r="C1497" s="113" t="s">
        <v>3381</v>
      </c>
      <c r="D1497" s="113" t="s">
        <v>3373</v>
      </c>
      <c r="E1497" s="113" t="s">
        <v>3382</v>
      </c>
      <c r="F1497" s="113"/>
      <c r="G1497" s="138" t="b">
        <v>0</v>
      </c>
      <c r="H1497" s="138" t="s">
        <v>8518</v>
      </c>
    </row>
    <row r="1498" spans="1:8" ht="18" hidden="1" customHeight="1" x14ac:dyDescent="0.25">
      <c r="A1498" s="113" t="s">
        <v>3383</v>
      </c>
      <c r="B1498" s="113" t="s">
        <v>3384</v>
      </c>
      <c r="C1498" s="113" t="s">
        <v>3385</v>
      </c>
      <c r="D1498" s="113" t="s">
        <v>3386</v>
      </c>
      <c r="E1498" s="113" t="s">
        <v>3387</v>
      </c>
      <c r="F1498" s="113"/>
      <c r="G1498" s="138" t="b">
        <v>0</v>
      </c>
      <c r="H1498" s="138" t="s">
        <v>8518</v>
      </c>
    </row>
    <row r="1499" spans="1:8" ht="18" hidden="1" customHeight="1" x14ac:dyDescent="0.25">
      <c r="A1499" s="113" t="s">
        <v>3388</v>
      </c>
      <c r="B1499" s="113" t="s">
        <v>3389</v>
      </c>
      <c r="C1499" s="113" t="s">
        <v>3390</v>
      </c>
      <c r="D1499" s="113" t="s">
        <v>3373</v>
      </c>
      <c r="E1499" s="113" t="s">
        <v>3391</v>
      </c>
      <c r="F1499" s="113"/>
      <c r="G1499" s="138" t="b">
        <v>0</v>
      </c>
      <c r="H1499" s="138" t="s">
        <v>8518</v>
      </c>
    </row>
    <row r="1500" spans="1:8" ht="18" hidden="1" customHeight="1" x14ac:dyDescent="0.25">
      <c r="A1500" s="113" t="s">
        <v>3392</v>
      </c>
      <c r="B1500" s="113" t="s">
        <v>3393</v>
      </c>
      <c r="C1500" s="113" t="s">
        <v>3394</v>
      </c>
      <c r="D1500" s="113" t="s">
        <v>3373</v>
      </c>
      <c r="E1500" s="113" t="s">
        <v>3395</v>
      </c>
      <c r="F1500" s="113"/>
      <c r="G1500" s="138" t="b">
        <v>0</v>
      </c>
      <c r="H1500" s="138" t="s">
        <v>8518</v>
      </c>
    </row>
    <row r="1501" spans="1:8" ht="18" hidden="1" customHeight="1" x14ac:dyDescent="0.25">
      <c r="A1501" s="113" t="s">
        <v>3396</v>
      </c>
      <c r="B1501" s="113" t="s">
        <v>3397</v>
      </c>
      <c r="C1501" s="113" t="s">
        <v>3398</v>
      </c>
      <c r="D1501" s="113" t="s">
        <v>3373</v>
      </c>
      <c r="E1501" s="113" t="s">
        <v>3399</v>
      </c>
      <c r="F1501" s="113"/>
      <c r="G1501" s="138" t="b">
        <v>0</v>
      </c>
      <c r="H1501" s="138" t="s">
        <v>8518</v>
      </c>
    </row>
    <row r="1502" spans="1:8" ht="18" hidden="1" customHeight="1" x14ac:dyDescent="0.25">
      <c r="A1502" s="113" t="s">
        <v>3400</v>
      </c>
      <c r="B1502" s="113" t="s">
        <v>3401</v>
      </c>
      <c r="C1502" s="113" t="s">
        <v>10490</v>
      </c>
      <c r="D1502" s="113" t="s">
        <v>3386</v>
      </c>
      <c r="E1502" s="113" t="s">
        <v>3402</v>
      </c>
      <c r="F1502" s="113"/>
      <c r="G1502" s="138" t="b">
        <v>0</v>
      </c>
      <c r="H1502" s="138" t="s">
        <v>8518</v>
      </c>
    </row>
    <row r="1503" spans="1:8" ht="18" hidden="1" customHeight="1" x14ac:dyDescent="0.25">
      <c r="A1503" s="113" t="s">
        <v>3403</v>
      </c>
      <c r="B1503" s="113" t="s">
        <v>3404</v>
      </c>
      <c r="C1503" s="113" t="s">
        <v>3405</v>
      </c>
      <c r="D1503" s="113" t="s">
        <v>3373</v>
      </c>
      <c r="E1503" s="113" t="s">
        <v>3406</v>
      </c>
      <c r="F1503" s="113"/>
      <c r="G1503" s="138" t="b">
        <v>0</v>
      </c>
      <c r="H1503" s="138" t="s">
        <v>8518</v>
      </c>
    </row>
    <row r="1504" spans="1:8" ht="18" hidden="1" customHeight="1" x14ac:dyDescent="0.25">
      <c r="A1504" s="113" t="s">
        <v>3407</v>
      </c>
      <c r="B1504" s="113" t="s">
        <v>3408</v>
      </c>
      <c r="C1504" s="113" t="s">
        <v>3409</v>
      </c>
      <c r="D1504" s="113" t="s">
        <v>3373</v>
      </c>
      <c r="E1504" s="113" t="s">
        <v>3410</v>
      </c>
      <c r="F1504" s="113"/>
      <c r="G1504" s="138" t="b">
        <v>0</v>
      </c>
      <c r="H1504" s="138" t="s">
        <v>8518</v>
      </c>
    </row>
    <row r="1505" spans="1:8" ht="18" hidden="1" customHeight="1" x14ac:dyDescent="0.25">
      <c r="A1505" s="113" t="s">
        <v>3411</v>
      </c>
      <c r="B1505" s="113" t="s">
        <v>3412</v>
      </c>
      <c r="C1505" s="113" t="s">
        <v>3413</v>
      </c>
      <c r="D1505" s="113" t="s">
        <v>3373</v>
      </c>
      <c r="E1505" s="113" t="s">
        <v>3414</v>
      </c>
      <c r="F1505" s="113"/>
      <c r="G1505" s="138" t="b">
        <v>0</v>
      </c>
      <c r="H1505" s="138" t="s">
        <v>8518</v>
      </c>
    </row>
    <row r="1506" spans="1:8" ht="18" hidden="1" customHeight="1" x14ac:dyDescent="0.25">
      <c r="A1506" s="113" t="s">
        <v>3415</v>
      </c>
      <c r="B1506" s="113" t="s">
        <v>3416</v>
      </c>
      <c r="C1506" s="113" t="s">
        <v>3417</v>
      </c>
      <c r="D1506" s="113" t="s">
        <v>3386</v>
      </c>
      <c r="E1506" s="113" t="s">
        <v>3418</v>
      </c>
      <c r="F1506" s="113"/>
      <c r="G1506" s="138" t="b">
        <v>0</v>
      </c>
      <c r="H1506" s="138" t="s">
        <v>8518</v>
      </c>
    </row>
    <row r="1507" spans="1:8" ht="18" hidden="1" customHeight="1" x14ac:dyDescent="0.25">
      <c r="A1507" s="113" t="s">
        <v>10491</v>
      </c>
      <c r="B1507" s="113" t="s">
        <v>10492</v>
      </c>
      <c r="C1507" s="113" t="s">
        <v>10493</v>
      </c>
      <c r="D1507" s="113" t="s">
        <v>3373</v>
      </c>
      <c r="E1507" s="113" t="s">
        <v>533</v>
      </c>
      <c r="F1507" s="113"/>
      <c r="G1507" s="138" t="b">
        <v>0</v>
      </c>
      <c r="H1507" s="138" t="s">
        <v>8518</v>
      </c>
    </row>
    <row r="1508" spans="1:8" ht="18" hidden="1" customHeight="1" x14ac:dyDescent="0.25">
      <c r="A1508" s="113" t="s">
        <v>3419</v>
      </c>
      <c r="B1508" s="113" t="s">
        <v>3420</v>
      </c>
      <c r="C1508" s="113" t="s">
        <v>3421</v>
      </c>
      <c r="D1508" s="113" t="s">
        <v>3386</v>
      </c>
      <c r="E1508" s="113" t="s">
        <v>3422</v>
      </c>
      <c r="F1508" s="113"/>
      <c r="G1508" s="138" t="b">
        <v>0</v>
      </c>
      <c r="H1508" s="138" t="s">
        <v>8518</v>
      </c>
    </row>
    <row r="1509" spans="1:8" ht="18" hidden="1" customHeight="1" x14ac:dyDescent="0.25">
      <c r="A1509" s="113" t="s">
        <v>10494</v>
      </c>
      <c r="B1509" s="113" t="s">
        <v>10495</v>
      </c>
      <c r="C1509" s="113" t="s">
        <v>10496</v>
      </c>
      <c r="D1509" s="113"/>
      <c r="E1509" s="113" t="s">
        <v>10497</v>
      </c>
      <c r="F1509" s="113"/>
      <c r="G1509" s="138" t="b">
        <v>0</v>
      </c>
      <c r="H1509" s="138" t="s">
        <v>8518</v>
      </c>
    </row>
    <row r="1510" spans="1:8" ht="18" hidden="1" customHeight="1" x14ac:dyDescent="0.25">
      <c r="A1510" s="113" t="s">
        <v>3423</v>
      </c>
      <c r="B1510" s="113" t="s">
        <v>3424</v>
      </c>
      <c r="C1510" s="113" t="s">
        <v>3425</v>
      </c>
      <c r="D1510" s="113" t="s">
        <v>455</v>
      </c>
      <c r="E1510" s="113" t="s">
        <v>3426</v>
      </c>
      <c r="F1510" s="113"/>
      <c r="G1510" s="138" t="b">
        <v>1</v>
      </c>
      <c r="H1510" s="138" t="s">
        <v>8518</v>
      </c>
    </row>
    <row r="1511" spans="1:8" ht="18" hidden="1" customHeight="1" x14ac:dyDescent="0.25">
      <c r="A1511" s="113" t="s">
        <v>3427</v>
      </c>
      <c r="B1511" s="113" t="s">
        <v>3428</v>
      </c>
      <c r="C1511" s="113" t="s">
        <v>3429</v>
      </c>
      <c r="D1511" s="113" t="s">
        <v>455</v>
      </c>
      <c r="E1511" s="113" t="s">
        <v>3430</v>
      </c>
      <c r="F1511" s="113"/>
      <c r="G1511" s="138" t="b">
        <v>1</v>
      </c>
      <c r="H1511" s="138" t="s">
        <v>8518</v>
      </c>
    </row>
    <row r="1512" spans="1:8" ht="18" hidden="1" customHeight="1" x14ac:dyDescent="0.25">
      <c r="A1512" s="113" t="s">
        <v>3431</v>
      </c>
      <c r="B1512" s="113" t="s">
        <v>3432</v>
      </c>
      <c r="C1512" s="113" t="s">
        <v>3433</v>
      </c>
      <c r="D1512" s="113" t="s">
        <v>455</v>
      </c>
      <c r="E1512" s="113" t="s">
        <v>3434</v>
      </c>
      <c r="F1512" s="113"/>
      <c r="G1512" s="138" t="b">
        <v>1</v>
      </c>
      <c r="H1512" s="138" t="s">
        <v>8518</v>
      </c>
    </row>
    <row r="1513" spans="1:8" ht="18" hidden="1" customHeight="1" x14ac:dyDescent="0.25">
      <c r="A1513" s="113" t="s">
        <v>3435</v>
      </c>
      <c r="B1513" s="113" t="s">
        <v>10498</v>
      </c>
      <c r="C1513" s="113" t="s">
        <v>3436</v>
      </c>
      <c r="D1513" s="113" t="s">
        <v>455</v>
      </c>
      <c r="E1513" s="113" t="s">
        <v>3437</v>
      </c>
      <c r="F1513" s="113"/>
      <c r="G1513" s="138" t="b">
        <v>0</v>
      </c>
      <c r="H1513" s="138" t="s">
        <v>8518</v>
      </c>
    </row>
    <row r="1514" spans="1:8" ht="18" hidden="1" customHeight="1" x14ac:dyDescent="0.25">
      <c r="A1514" s="113" t="s">
        <v>3438</v>
      </c>
      <c r="B1514" s="113" t="s">
        <v>3439</v>
      </c>
      <c r="C1514" s="113" t="s">
        <v>3440</v>
      </c>
      <c r="D1514" s="113" t="s">
        <v>455</v>
      </c>
      <c r="E1514" s="113" t="s">
        <v>3441</v>
      </c>
      <c r="F1514" s="113"/>
      <c r="G1514" s="138" t="b">
        <v>0</v>
      </c>
      <c r="H1514" s="138" t="s">
        <v>8518</v>
      </c>
    </row>
    <row r="1515" spans="1:8" ht="18" hidden="1" customHeight="1" x14ac:dyDescent="0.25">
      <c r="A1515" s="113" t="s">
        <v>3442</v>
      </c>
      <c r="B1515" s="113" t="s">
        <v>3443</v>
      </c>
      <c r="C1515" s="113" t="s">
        <v>3444</v>
      </c>
      <c r="D1515" s="113" t="s">
        <v>455</v>
      </c>
      <c r="E1515" s="113" t="s">
        <v>3445</v>
      </c>
      <c r="F1515" s="113"/>
      <c r="G1515" s="138" t="b">
        <v>0</v>
      </c>
      <c r="H1515" s="138" t="s">
        <v>8518</v>
      </c>
    </row>
    <row r="1516" spans="1:8" ht="18" hidden="1" customHeight="1" x14ac:dyDescent="0.25">
      <c r="A1516" s="113" t="s">
        <v>3446</v>
      </c>
      <c r="B1516" s="113" t="s">
        <v>3447</v>
      </c>
      <c r="C1516" s="113" t="s">
        <v>3448</v>
      </c>
      <c r="D1516" s="113" t="s">
        <v>480</v>
      </c>
      <c r="E1516" s="113" t="s">
        <v>3449</v>
      </c>
      <c r="F1516" s="113"/>
      <c r="G1516" s="138" t="b">
        <v>0</v>
      </c>
      <c r="H1516" s="138" t="s">
        <v>8518</v>
      </c>
    </row>
    <row r="1517" spans="1:8" ht="18" hidden="1" customHeight="1" x14ac:dyDescent="0.25">
      <c r="A1517" s="113" t="s">
        <v>3450</v>
      </c>
      <c r="B1517" s="113" t="s">
        <v>3451</v>
      </c>
      <c r="C1517" s="113" t="s">
        <v>3452</v>
      </c>
      <c r="D1517" s="113" t="s">
        <v>455</v>
      </c>
      <c r="E1517" s="113" t="s">
        <v>3453</v>
      </c>
      <c r="F1517" s="113"/>
      <c r="G1517" s="138" t="b">
        <v>0</v>
      </c>
      <c r="H1517" s="138" t="s">
        <v>8518</v>
      </c>
    </row>
    <row r="1518" spans="1:8" ht="18" hidden="1" customHeight="1" x14ac:dyDescent="0.25">
      <c r="A1518" s="113" t="s">
        <v>3454</v>
      </c>
      <c r="B1518" s="113" t="s">
        <v>3455</v>
      </c>
      <c r="C1518" s="113" t="s">
        <v>3456</v>
      </c>
      <c r="D1518" s="113" t="s">
        <v>3457</v>
      </c>
      <c r="E1518" s="113" t="s">
        <v>3458</v>
      </c>
      <c r="F1518" s="113"/>
      <c r="G1518" s="138" t="b">
        <v>0</v>
      </c>
      <c r="H1518" s="138" t="s">
        <v>8518</v>
      </c>
    </row>
    <row r="1519" spans="1:8" ht="18" hidden="1" customHeight="1" x14ac:dyDescent="0.25">
      <c r="A1519" s="113" t="s">
        <v>3459</v>
      </c>
      <c r="B1519" s="113" t="s">
        <v>3460</v>
      </c>
      <c r="C1519" s="113" t="s">
        <v>3461</v>
      </c>
      <c r="D1519" s="113" t="s">
        <v>3457</v>
      </c>
      <c r="E1519" s="113" t="s">
        <v>533</v>
      </c>
      <c r="F1519" s="113"/>
      <c r="G1519" s="138" t="b">
        <v>0</v>
      </c>
      <c r="H1519" s="138" t="s">
        <v>8518</v>
      </c>
    </row>
    <row r="1520" spans="1:8" ht="18" hidden="1" customHeight="1" x14ac:dyDescent="0.25">
      <c r="A1520" s="113" t="s">
        <v>3462</v>
      </c>
      <c r="B1520" s="113" t="s">
        <v>3463</v>
      </c>
      <c r="C1520" s="113" t="s">
        <v>3464</v>
      </c>
      <c r="D1520" s="113" t="s">
        <v>3457</v>
      </c>
      <c r="E1520" s="113" t="s">
        <v>533</v>
      </c>
      <c r="F1520" s="113"/>
      <c r="G1520" s="138" t="b">
        <v>0</v>
      </c>
      <c r="H1520" s="138" t="s">
        <v>8518</v>
      </c>
    </row>
    <row r="1521" spans="1:8" ht="18" hidden="1" customHeight="1" x14ac:dyDescent="0.25">
      <c r="A1521" s="113" t="s">
        <v>3465</v>
      </c>
      <c r="B1521" s="113" t="s">
        <v>3466</v>
      </c>
      <c r="C1521" s="113" t="s">
        <v>3467</v>
      </c>
      <c r="D1521" s="113" t="s">
        <v>3454</v>
      </c>
      <c r="E1521" s="113" t="s">
        <v>533</v>
      </c>
      <c r="F1521" s="113"/>
      <c r="G1521" s="138" t="b">
        <v>0</v>
      </c>
      <c r="H1521" s="138" t="s">
        <v>8518</v>
      </c>
    </row>
    <row r="1522" spans="1:8" ht="18" hidden="1" customHeight="1" x14ac:dyDescent="0.25">
      <c r="A1522" s="113" t="s">
        <v>3468</v>
      </c>
      <c r="B1522" s="113" t="s">
        <v>3469</v>
      </c>
      <c r="C1522" s="113" t="s">
        <v>3470</v>
      </c>
      <c r="D1522" s="113" t="s">
        <v>3457</v>
      </c>
      <c r="E1522" s="113" t="s">
        <v>533</v>
      </c>
      <c r="F1522" s="113"/>
      <c r="G1522" s="138" t="b">
        <v>0</v>
      </c>
      <c r="H1522" s="138" t="s">
        <v>8518</v>
      </c>
    </row>
    <row r="1523" spans="1:8" ht="18" hidden="1" customHeight="1" x14ac:dyDescent="0.25">
      <c r="A1523" s="113" t="s">
        <v>3471</v>
      </c>
      <c r="B1523" s="113" t="s">
        <v>3472</v>
      </c>
      <c r="C1523" s="113" t="s">
        <v>3473</v>
      </c>
      <c r="D1523" s="113" t="s">
        <v>3474</v>
      </c>
      <c r="E1523" s="113" t="s">
        <v>533</v>
      </c>
      <c r="F1523" s="113"/>
      <c r="G1523" s="138" t="b">
        <v>0</v>
      </c>
      <c r="H1523" s="138" t="s">
        <v>8518</v>
      </c>
    </row>
    <row r="1524" spans="1:8" ht="18" hidden="1" customHeight="1" x14ac:dyDescent="0.25">
      <c r="A1524" s="113" t="s">
        <v>3475</v>
      </c>
      <c r="B1524" s="113" t="s">
        <v>3476</v>
      </c>
      <c r="C1524" s="113" t="s">
        <v>3477</v>
      </c>
      <c r="D1524" s="113" t="s">
        <v>3474</v>
      </c>
      <c r="E1524" s="113" t="s">
        <v>533</v>
      </c>
      <c r="F1524" s="113"/>
      <c r="G1524" s="138" t="b">
        <v>0</v>
      </c>
      <c r="H1524" s="138" t="s">
        <v>8518</v>
      </c>
    </row>
    <row r="1525" spans="1:8" ht="18" hidden="1" customHeight="1" x14ac:dyDescent="0.25">
      <c r="A1525" s="113" t="s">
        <v>3478</v>
      </c>
      <c r="B1525" s="113" t="s">
        <v>3479</v>
      </c>
      <c r="C1525" s="113" t="s">
        <v>3480</v>
      </c>
      <c r="D1525" s="113" t="s">
        <v>3474</v>
      </c>
      <c r="E1525" s="113" t="s">
        <v>533</v>
      </c>
      <c r="F1525" s="113"/>
      <c r="G1525" s="138" t="b">
        <v>0</v>
      </c>
      <c r="H1525" s="138" t="s">
        <v>8518</v>
      </c>
    </row>
    <row r="1526" spans="1:8" ht="18" hidden="1" customHeight="1" x14ac:dyDescent="0.25">
      <c r="A1526" s="113" t="s">
        <v>3481</v>
      </c>
      <c r="B1526" s="113" t="s">
        <v>3482</v>
      </c>
      <c r="C1526" s="113" t="s">
        <v>3483</v>
      </c>
      <c r="D1526" s="113" t="s">
        <v>3474</v>
      </c>
      <c r="E1526" s="113" t="s">
        <v>533</v>
      </c>
      <c r="F1526" s="113"/>
      <c r="G1526" s="138" t="b">
        <v>0</v>
      </c>
      <c r="H1526" s="138" t="s">
        <v>8518</v>
      </c>
    </row>
    <row r="1527" spans="1:8" ht="18" hidden="1" customHeight="1" x14ac:dyDescent="0.25">
      <c r="A1527" s="113" t="s">
        <v>3484</v>
      </c>
      <c r="B1527" s="113" t="s">
        <v>3485</v>
      </c>
      <c r="C1527" s="113" t="s">
        <v>3486</v>
      </c>
      <c r="D1527" s="113" t="s">
        <v>3457</v>
      </c>
      <c r="E1527" s="113" t="s">
        <v>533</v>
      </c>
      <c r="F1527" s="113"/>
      <c r="G1527" s="138" t="b">
        <v>0</v>
      </c>
      <c r="H1527" s="138" t="s">
        <v>8518</v>
      </c>
    </row>
    <row r="1528" spans="1:8" ht="18" hidden="1" customHeight="1" x14ac:dyDescent="0.25">
      <c r="A1528" s="113" t="s">
        <v>3487</v>
      </c>
      <c r="B1528" s="113" t="s">
        <v>3488</v>
      </c>
      <c r="C1528" s="113" t="s">
        <v>3489</v>
      </c>
      <c r="D1528" s="113" t="s">
        <v>3474</v>
      </c>
      <c r="E1528" s="113" t="s">
        <v>3490</v>
      </c>
      <c r="F1528" s="113"/>
      <c r="G1528" s="138" t="b">
        <v>0</v>
      </c>
      <c r="H1528" s="138" t="s">
        <v>8518</v>
      </c>
    </row>
    <row r="1529" spans="1:8" ht="18" hidden="1" customHeight="1" x14ac:dyDescent="0.25">
      <c r="A1529" s="113" t="s">
        <v>3491</v>
      </c>
      <c r="B1529" s="113" t="s">
        <v>3492</v>
      </c>
      <c r="C1529" s="113" t="s">
        <v>3493</v>
      </c>
      <c r="D1529" s="113" t="s">
        <v>3494</v>
      </c>
      <c r="E1529" s="113" t="s">
        <v>3495</v>
      </c>
      <c r="F1529" s="113"/>
      <c r="G1529" s="138" t="b">
        <v>0</v>
      </c>
      <c r="H1529" s="138" t="s">
        <v>8518</v>
      </c>
    </row>
    <row r="1530" spans="1:8" ht="18" hidden="1" customHeight="1" x14ac:dyDescent="0.25">
      <c r="A1530" s="113" t="s">
        <v>3496</v>
      </c>
      <c r="B1530" s="113" t="s">
        <v>3497</v>
      </c>
      <c r="C1530" s="113" t="s">
        <v>3498</v>
      </c>
      <c r="D1530" s="113" t="s">
        <v>3474</v>
      </c>
      <c r="E1530" s="113" t="s">
        <v>3499</v>
      </c>
      <c r="F1530" s="113"/>
      <c r="G1530" s="138" t="b">
        <v>0</v>
      </c>
      <c r="H1530" s="138" t="s">
        <v>8518</v>
      </c>
    </row>
    <row r="1531" spans="1:8" ht="18" hidden="1" customHeight="1" x14ac:dyDescent="0.25">
      <c r="A1531" s="113" t="s">
        <v>3500</v>
      </c>
      <c r="B1531" s="113" t="s">
        <v>3501</v>
      </c>
      <c r="C1531" s="113" t="s">
        <v>3502</v>
      </c>
      <c r="D1531" s="113" t="s">
        <v>3494</v>
      </c>
      <c r="E1531" s="113" t="s">
        <v>3503</v>
      </c>
      <c r="F1531" s="113"/>
      <c r="G1531" s="138" t="b">
        <v>0</v>
      </c>
      <c r="H1531" s="138" t="s">
        <v>8518</v>
      </c>
    </row>
    <row r="1532" spans="1:8" ht="18" hidden="1" customHeight="1" x14ac:dyDescent="0.25">
      <c r="A1532" s="113" t="s">
        <v>3504</v>
      </c>
      <c r="B1532" s="113" t="s">
        <v>3505</v>
      </c>
      <c r="C1532" s="113" t="s">
        <v>3506</v>
      </c>
      <c r="D1532" s="113" t="s">
        <v>3494</v>
      </c>
      <c r="E1532" s="113" t="s">
        <v>3507</v>
      </c>
      <c r="F1532" s="113"/>
      <c r="G1532" s="138" t="b">
        <v>0</v>
      </c>
      <c r="H1532" s="138" t="s">
        <v>8518</v>
      </c>
    </row>
    <row r="1533" spans="1:8" ht="18" hidden="1" customHeight="1" x14ac:dyDescent="0.25">
      <c r="A1533" s="113" t="s">
        <v>3508</v>
      </c>
      <c r="B1533" s="113" t="s">
        <v>3509</v>
      </c>
      <c r="C1533" s="113" t="s">
        <v>3510</v>
      </c>
      <c r="D1533" s="113" t="s">
        <v>3494</v>
      </c>
      <c r="E1533" s="113" t="s">
        <v>3511</v>
      </c>
      <c r="F1533" s="113"/>
      <c r="G1533" s="138" t="b">
        <v>0</v>
      </c>
      <c r="H1533" s="138" t="s">
        <v>8518</v>
      </c>
    </row>
    <row r="1534" spans="1:8" ht="18" hidden="1" customHeight="1" x14ac:dyDescent="0.25">
      <c r="A1534" s="113" t="s">
        <v>3512</v>
      </c>
      <c r="B1534" s="113" t="s">
        <v>3513</v>
      </c>
      <c r="C1534" s="113" t="s">
        <v>3514</v>
      </c>
      <c r="D1534" s="113" t="s">
        <v>3494</v>
      </c>
      <c r="E1534" s="113" t="s">
        <v>3515</v>
      </c>
      <c r="F1534" s="113"/>
      <c r="G1534" s="138" t="b">
        <v>0</v>
      </c>
      <c r="H1534" s="138" t="s">
        <v>8518</v>
      </c>
    </row>
    <row r="1535" spans="1:8" ht="18" hidden="1" customHeight="1" x14ac:dyDescent="0.25">
      <c r="A1535" s="113" t="s">
        <v>3516</v>
      </c>
      <c r="B1535" s="113" t="s">
        <v>3517</v>
      </c>
      <c r="C1535" s="113" t="s">
        <v>3518</v>
      </c>
      <c r="D1535" s="113" t="s">
        <v>3494</v>
      </c>
      <c r="E1535" s="113" t="s">
        <v>3519</v>
      </c>
      <c r="F1535" s="113"/>
      <c r="G1535" s="138" t="b">
        <v>0</v>
      </c>
      <c r="H1535" s="138" t="s">
        <v>8518</v>
      </c>
    </row>
    <row r="1536" spans="1:8" ht="18" hidden="1" customHeight="1" x14ac:dyDescent="0.25">
      <c r="A1536" s="113" t="s">
        <v>3520</v>
      </c>
      <c r="B1536" s="113" t="s">
        <v>3521</v>
      </c>
      <c r="C1536" s="113" t="s">
        <v>10499</v>
      </c>
      <c r="D1536" s="113" t="s">
        <v>3494</v>
      </c>
      <c r="E1536" s="113" t="s">
        <v>3522</v>
      </c>
      <c r="F1536" s="113"/>
      <c r="G1536" s="138" t="b">
        <v>0</v>
      </c>
      <c r="H1536" s="138" t="s">
        <v>8518</v>
      </c>
    </row>
    <row r="1537" spans="1:8" ht="18" hidden="1" customHeight="1" x14ac:dyDescent="0.25">
      <c r="A1537" s="113" t="s">
        <v>3523</v>
      </c>
      <c r="B1537" s="113" t="s">
        <v>3524</v>
      </c>
      <c r="C1537" s="113" t="s">
        <v>3525</v>
      </c>
      <c r="D1537" s="113" t="s">
        <v>3494</v>
      </c>
      <c r="E1537" s="113" t="s">
        <v>3526</v>
      </c>
      <c r="F1537" s="113"/>
      <c r="G1537" s="138" t="b">
        <v>0</v>
      </c>
      <c r="H1537" s="138" t="s">
        <v>8518</v>
      </c>
    </row>
    <row r="1538" spans="1:8" ht="18" hidden="1" customHeight="1" x14ac:dyDescent="0.25">
      <c r="A1538" s="113" t="s">
        <v>3527</v>
      </c>
      <c r="B1538" s="113" t="s">
        <v>3528</v>
      </c>
      <c r="C1538" s="113" t="s">
        <v>3529</v>
      </c>
      <c r="D1538" s="113" t="s">
        <v>3474</v>
      </c>
      <c r="E1538" s="113" t="s">
        <v>3530</v>
      </c>
      <c r="F1538" s="113"/>
      <c r="G1538" s="138" t="b">
        <v>0</v>
      </c>
      <c r="H1538" s="138" t="s">
        <v>8518</v>
      </c>
    </row>
    <row r="1539" spans="1:8" ht="18" hidden="1" customHeight="1" x14ac:dyDescent="0.25">
      <c r="A1539" s="113" t="s">
        <v>3531</v>
      </c>
      <c r="B1539" s="113" t="s">
        <v>3532</v>
      </c>
      <c r="C1539" s="113" t="s">
        <v>3533</v>
      </c>
      <c r="D1539" s="113" t="s">
        <v>3494</v>
      </c>
      <c r="E1539" s="113" t="s">
        <v>3534</v>
      </c>
      <c r="F1539" s="113"/>
      <c r="G1539" s="138" t="b">
        <v>0</v>
      </c>
      <c r="H1539" s="138" t="s">
        <v>8518</v>
      </c>
    </row>
    <row r="1540" spans="1:8" ht="18" hidden="1" customHeight="1" x14ac:dyDescent="0.25">
      <c r="A1540" s="113" t="s">
        <v>3535</v>
      </c>
      <c r="B1540" s="113" t="s">
        <v>3536</v>
      </c>
      <c r="C1540" s="113" t="s">
        <v>3537</v>
      </c>
      <c r="D1540" s="113" t="s">
        <v>3494</v>
      </c>
      <c r="E1540" s="113" t="s">
        <v>3538</v>
      </c>
      <c r="F1540" s="113"/>
      <c r="G1540" s="138" t="b">
        <v>0</v>
      </c>
      <c r="H1540" s="138" t="s">
        <v>8518</v>
      </c>
    </row>
    <row r="1541" spans="1:8" ht="18" hidden="1" customHeight="1" x14ac:dyDescent="0.25">
      <c r="A1541" s="113" t="s">
        <v>3539</v>
      </c>
      <c r="B1541" s="113" t="s">
        <v>3540</v>
      </c>
      <c r="C1541" s="113" t="s">
        <v>3541</v>
      </c>
      <c r="D1541" s="113" t="s">
        <v>3494</v>
      </c>
      <c r="E1541" s="113" t="s">
        <v>3542</v>
      </c>
      <c r="F1541" s="113"/>
      <c r="G1541" s="138" t="b">
        <v>0</v>
      </c>
      <c r="H1541" s="138" t="s">
        <v>8518</v>
      </c>
    </row>
    <row r="1542" spans="1:8" ht="18" hidden="1" customHeight="1" x14ac:dyDescent="0.25">
      <c r="A1542" s="113" t="s">
        <v>3543</v>
      </c>
      <c r="B1542" s="113" t="s">
        <v>3544</v>
      </c>
      <c r="C1542" s="113" t="s">
        <v>3545</v>
      </c>
      <c r="D1542" s="113" t="s">
        <v>455</v>
      </c>
      <c r="E1542" s="113" t="s">
        <v>3546</v>
      </c>
      <c r="F1542" s="113"/>
      <c r="G1542" s="138" t="b">
        <v>0</v>
      </c>
      <c r="H1542" s="138" t="s">
        <v>8518</v>
      </c>
    </row>
    <row r="1543" spans="1:8" ht="18" hidden="1" customHeight="1" x14ac:dyDescent="0.25">
      <c r="A1543" s="113" t="s">
        <v>3547</v>
      </c>
      <c r="B1543" s="113" t="s">
        <v>3548</v>
      </c>
      <c r="C1543" s="113" t="s">
        <v>3549</v>
      </c>
      <c r="D1543" s="113" t="s">
        <v>480</v>
      </c>
      <c r="E1543" s="113" t="s">
        <v>3551</v>
      </c>
      <c r="F1543" s="113"/>
      <c r="G1543" s="138" t="b">
        <v>0</v>
      </c>
      <c r="H1543" s="138" t="s">
        <v>8518</v>
      </c>
    </row>
    <row r="1544" spans="1:8" ht="18" hidden="1" customHeight="1" x14ac:dyDescent="0.25">
      <c r="A1544" s="113" t="s">
        <v>3552</v>
      </c>
      <c r="B1544" s="113" t="s">
        <v>3548</v>
      </c>
      <c r="C1544" s="113" t="s">
        <v>3553</v>
      </c>
      <c r="D1544" s="113" t="s">
        <v>3550</v>
      </c>
      <c r="E1544" s="113" t="s">
        <v>533</v>
      </c>
      <c r="F1544" s="113"/>
      <c r="G1544" s="138" t="b">
        <v>0</v>
      </c>
      <c r="H1544" s="138" t="s">
        <v>8518</v>
      </c>
    </row>
    <row r="1545" spans="1:8" ht="18" hidden="1" customHeight="1" x14ac:dyDescent="0.25">
      <c r="A1545" s="113" t="s">
        <v>3554</v>
      </c>
      <c r="B1545" s="113" t="s">
        <v>3548</v>
      </c>
      <c r="C1545" s="113" t="s">
        <v>10500</v>
      </c>
      <c r="D1545" s="113" t="s">
        <v>3550</v>
      </c>
      <c r="E1545" s="113" t="s">
        <v>533</v>
      </c>
      <c r="F1545" s="113"/>
      <c r="G1545" s="138" t="b">
        <v>0</v>
      </c>
      <c r="H1545" s="138" t="s">
        <v>8518</v>
      </c>
    </row>
    <row r="1546" spans="1:8" ht="18" hidden="1" customHeight="1" x14ac:dyDescent="0.25">
      <c r="A1546" s="113" t="s">
        <v>3555</v>
      </c>
      <c r="B1546" s="113" t="s">
        <v>3548</v>
      </c>
      <c r="C1546" s="113" t="s">
        <v>3556</v>
      </c>
      <c r="D1546" s="113" t="s">
        <v>3550</v>
      </c>
      <c r="E1546" s="113" t="s">
        <v>533</v>
      </c>
      <c r="F1546" s="113"/>
      <c r="G1546" s="138" t="b">
        <v>0</v>
      </c>
      <c r="H1546" s="138" t="s">
        <v>8518</v>
      </c>
    </row>
    <row r="1547" spans="1:8" ht="18" hidden="1" customHeight="1" x14ac:dyDescent="0.25">
      <c r="A1547" s="113" t="s">
        <v>3557</v>
      </c>
      <c r="B1547" s="113" t="s">
        <v>3548</v>
      </c>
      <c r="C1547" s="113" t="s">
        <v>3553</v>
      </c>
      <c r="D1547" s="113" t="s">
        <v>3550</v>
      </c>
      <c r="E1547" s="113" t="s">
        <v>533</v>
      </c>
      <c r="F1547" s="113"/>
      <c r="G1547" s="138" t="b">
        <v>0</v>
      </c>
      <c r="H1547" s="138" t="s">
        <v>8518</v>
      </c>
    </row>
    <row r="1548" spans="1:8" ht="18" hidden="1" customHeight="1" x14ac:dyDescent="0.25">
      <c r="A1548" s="113" t="s">
        <v>10501</v>
      </c>
      <c r="B1548" s="113" t="s">
        <v>3548</v>
      </c>
      <c r="C1548" s="113" t="s">
        <v>10502</v>
      </c>
      <c r="D1548" s="113" t="s">
        <v>3550</v>
      </c>
      <c r="E1548" s="113" t="s">
        <v>533</v>
      </c>
      <c r="F1548" s="113"/>
      <c r="G1548" s="138" t="b">
        <v>0</v>
      </c>
      <c r="H1548" s="138" t="s">
        <v>8518</v>
      </c>
    </row>
    <row r="1549" spans="1:8" ht="18" hidden="1" customHeight="1" x14ac:dyDescent="0.25">
      <c r="A1549" s="113" t="s">
        <v>3558</v>
      </c>
      <c r="B1549" s="113" t="s">
        <v>3559</v>
      </c>
      <c r="C1549" s="113" t="s">
        <v>3560</v>
      </c>
      <c r="D1549" s="113"/>
      <c r="E1549" s="113" t="s">
        <v>3561</v>
      </c>
      <c r="F1549" s="113"/>
      <c r="G1549" s="138" t="b">
        <v>0</v>
      </c>
      <c r="H1549" s="138" t="s">
        <v>8518</v>
      </c>
    </row>
    <row r="1550" spans="1:8" ht="18" hidden="1" customHeight="1" x14ac:dyDescent="0.25">
      <c r="A1550" s="113" t="s">
        <v>3562</v>
      </c>
      <c r="B1550" s="113" t="s">
        <v>3563</v>
      </c>
      <c r="C1550" s="113" t="s">
        <v>3564</v>
      </c>
      <c r="D1550" s="113" t="s">
        <v>455</v>
      </c>
      <c r="E1550" s="113" t="s">
        <v>3565</v>
      </c>
      <c r="F1550" s="113"/>
      <c r="G1550" s="138" t="b">
        <v>0</v>
      </c>
      <c r="H1550" s="138" t="s">
        <v>8518</v>
      </c>
    </row>
    <row r="1551" spans="1:8" ht="18" hidden="1" customHeight="1" x14ac:dyDescent="0.25">
      <c r="A1551" s="113" t="s">
        <v>3566</v>
      </c>
      <c r="B1551" s="113" t="s">
        <v>3567</v>
      </c>
      <c r="C1551" s="113" t="s">
        <v>3568</v>
      </c>
      <c r="D1551" s="113" t="s">
        <v>455</v>
      </c>
      <c r="E1551" s="113" t="s">
        <v>3569</v>
      </c>
      <c r="F1551" s="113"/>
      <c r="G1551" s="138" t="b">
        <v>0</v>
      </c>
      <c r="H1551" s="138" t="s">
        <v>8518</v>
      </c>
    </row>
    <row r="1552" spans="1:8" ht="18" hidden="1" customHeight="1" x14ac:dyDescent="0.25">
      <c r="A1552" s="113" t="s">
        <v>3570</v>
      </c>
      <c r="B1552" s="113" t="s">
        <v>3571</v>
      </c>
      <c r="C1552" s="113" t="s">
        <v>3572</v>
      </c>
      <c r="D1552" s="113"/>
      <c r="E1552" s="113" t="s">
        <v>3573</v>
      </c>
      <c r="F1552" s="113"/>
      <c r="G1552" s="138" t="b">
        <v>0</v>
      </c>
      <c r="H1552" s="138" t="s">
        <v>8518</v>
      </c>
    </row>
    <row r="1553" spans="1:8" ht="18" hidden="1" customHeight="1" x14ac:dyDescent="0.25">
      <c r="A1553" s="113" t="s">
        <v>3574</v>
      </c>
      <c r="B1553" s="113" t="s">
        <v>10503</v>
      </c>
      <c r="C1553" s="113"/>
      <c r="D1553" s="113"/>
      <c r="E1553" s="113" t="s">
        <v>10504</v>
      </c>
      <c r="F1553" s="113"/>
      <c r="G1553" s="138" t="b">
        <v>0</v>
      </c>
      <c r="H1553" s="138" t="s">
        <v>10189</v>
      </c>
    </row>
    <row r="1554" spans="1:8" ht="18" hidden="1" customHeight="1" x14ac:dyDescent="0.25">
      <c r="A1554" s="113" t="s">
        <v>10505</v>
      </c>
      <c r="B1554" s="113" t="s">
        <v>10506</v>
      </c>
      <c r="C1554" s="113" t="s">
        <v>10507</v>
      </c>
      <c r="D1554" s="113"/>
      <c r="E1554" s="113" t="s">
        <v>10508</v>
      </c>
      <c r="F1554" s="113"/>
      <c r="G1554" s="138" t="b">
        <v>0</v>
      </c>
      <c r="H1554" s="138" t="s">
        <v>8518</v>
      </c>
    </row>
    <row r="1555" spans="1:8" ht="18" hidden="1" customHeight="1" x14ac:dyDescent="0.25">
      <c r="A1555" s="113" t="s">
        <v>3575</v>
      </c>
      <c r="B1555" s="113" t="s">
        <v>3576</v>
      </c>
      <c r="C1555" s="113" t="s">
        <v>10509</v>
      </c>
      <c r="D1555" s="113" t="s">
        <v>455</v>
      </c>
      <c r="E1555" s="113" t="s">
        <v>3577</v>
      </c>
      <c r="F1555" s="113"/>
      <c r="G1555" s="138" t="b">
        <v>0</v>
      </c>
      <c r="H1555" s="138" t="s">
        <v>8518</v>
      </c>
    </row>
    <row r="1556" spans="1:8" ht="18" hidden="1" customHeight="1" x14ac:dyDescent="0.25">
      <c r="A1556" s="113" t="s">
        <v>3578</v>
      </c>
      <c r="B1556" s="113" t="s">
        <v>3579</v>
      </c>
      <c r="C1556" s="113" t="s">
        <v>3580</v>
      </c>
      <c r="D1556" s="113" t="s">
        <v>455</v>
      </c>
      <c r="E1556" s="113" t="s">
        <v>3581</v>
      </c>
      <c r="F1556" s="113"/>
      <c r="G1556" s="138" t="b">
        <v>0</v>
      </c>
      <c r="H1556" s="138" t="s">
        <v>8518</v>
      </c>
    </row>
    <row r="1557" spans="1:8" ht="18" hidden="1" customHeight="1" x14ac:dyDescent="0.25">
      <c r="A1557" s="113" t="s">
        <v>3582</v>
      </c>
      <c r="B1557" s="113" t="s">
        <v>3583</v>
      </c>
      <c r="C1557" s="113" t="s">
        <v>3584</v>
      </c>
      <c r="D1557" s="113"/>
      <c r="E1557" s="113" t="s">
        <v>3585</v>
      </c>
      <c r="F1557" s="113"/>
      <c r="G1557" s="138" t="b">
        <v>0</v>
      </c>
      <c r="H1557" s="138" t="s">
        <v>8518</v>
      </c>
    </row>
    <row r="1558" spans="1:8" ht="18" hidden="1" customHeight="1" x14ac:dyDescent="0.25">
      <c r="A1558" s="113" t="s">
        <v>10510</v>
      </c>
      <c r="B1558" s="113" t="s">
        <v>10511</v>
      </c>
      <c r="C1558" s="113" t="s">
        <v>10512</v>
      </c>
      <c r="D1558" s="113"/>
      <c r="E1558" s="113" t="s">
        <v>10513</v>
      </c>
      <c r="F1558" s="113"/>
      <c r="G1558" s="138" t="b">
        <v>0</v>
      </c>
      <c r="H1558" s="138" t="s">
        <v>8518</v>
      </c>
    </row>
    <row r="1559" spans="1:8" ht="18" hidden="1" customHeight="1" x14ac:dyDescent="0.25">
      <c r="A1559" s="113" t="s">
        <v>3586</v>
      </c>
      <c r="B1559" s="113" t="s">
        <v>3587</v>
      </c>
      <c r="C1559" s="113" t="s">
        <v>3588</v>
      </c>
      <c r="D1559" s="113" t="s">
        <v>455</v>
      </c>
      <c r="E1559" s="113" t="s">
        <v>3589</v>
      </c>
      <c r="F1559" s="113"/>
      <c r="G1559" s="138" t="b">
        <v>0</v>
      </c>
      <c r="H1559" s="138" t="s">
        <v>8518</v>
      </c>
    </row>
    <row r="1560" spans="1:8" ht="18" hidden="1" customHeight="1" x14ac:dyDescent="0.25">
      <c r="A1560" s="113" t="s">
        <v>3590</v>
      </c>
      <c r="B1560" s="113" t="s">
        <v>3591</v>
      </c>
      <c r="C1560" s="113" t="s">
        <v>3592</v>
      </c>
      <c r="D1560" s="113" t="s">
        <v>455</v>
      </c>
      <c r="E1560" s="113" t="s">
        <v>3593</v>
      </c>
      <c r="F1560" s="113"/>
      <c r="G1560" s="138" t="b">
        <v>0</v>
      </c>
      <c r="H1560" s="138" t="s">
        <v>8518</v>
      </c>
    </row>
    <row r="1561" spans="1:8" ht="18" hidden="1" customHeight="1" x14ac:dyDescent="0.25">
      <c r="A1561" s="113" t="s">
        <v>3594</v>
      </c>
      <c r="B1561" s="113" t="s">
        <v>10514</v>
      </c>
      <c r="C1561" s="113" t="s">
        <v>3595</v>
      </c>
      <c r="D1561" s="113" t="s">
        <v>455</v>
      </c>
      <c r="E1561" s="113" t="s">
        <v>533</v>
      </c>
      <c r="F1561" s="113"/>
      <c r="G1561" s="138" t="b">
        <v>0</v>
      </c>
      <c r="H1561" s="138" t="s">
        <v>8518</v>
      </c>
    </row>
    <row r="1562" spans="1:8" ht="18" hidden="1" customHeight="1" x14ac:dyDescent="0.25">
      <c r="A1562" s="113" t="s">
        <v>3596</v>
      </c>
      <c r="B1562" s="113" t="s">
        <v>3597</v>
      </c>
      <c r="C1562" s="113" t="s">
        <v>3598</v>
      </c>
      <c r="D1562" s="113" t="s">
        <v>455</v>
      </c>
      <c r="E1562" s="113" t="s">
        <v>533</v>
      </c>
      <c r="F1562" s="113"/>
      <c r="G1562" s="138" t="b">
        <v>0</v>
      </c>
      <c r="H1562" s="138" t="s">
        <v>8518</v>
      </c>
    </row>
    <row r="1563" spans="1:8" ht="18" hidden="1" customHeight="1" x14ac:dyDescent="0.25">
      <c r="A1563" s="113" t="s">
        <v>3599</v>
      </c>
      <c r="B1563" s="113" t="s">
        <v>3600</v>
      </c>
      <c r="C1563" s="113" t="s">
        <v>3601</v>
      </c>
      <c r="D1563" s="113" t="s">
        <v>455</v>
      </c>
      <c r="E1563" s="113" t="s">
        <v>533</v>
      </c>
      <c r="F1563" s="113"/>
      <c r="G1563" s="138" t="b">
        <v>0</v>
      </c>
      <c r="H1563" s="138" t="s">
        <v>8518</v>
      </c>
    </row>
    <row r="1564" spans="1:8" ht="18" hidden="1" customHeight="1" x14ac:dyDescent="0.25">
      <c r="A1564" s="113" t="s">
        <v>3602</v>
      </c>
      <c r="B1564" s="113" t="s">
        <v>3603</v>
      </c>
      <c r="C1564" s="113" t="s">
        <v>3604</v>
      </c>
      <c r="D1564" s="113" t="s">
        <v>455</v>
      </c>
      <c r="E1564" s="113" t="s">
        <v>533</v>
      </c>
      <c r="F1564" s="113"/>
      <c r="G1564" s="138" t="b">
        <v>0</v>
      </c>
      <c r="H1564" s="138" t="s">
        <v>8518</v>
      </c>
    </row>
    <row r="1565" spans="1:8" ht="18" hidden="1" customHeight="1" x14ac:dyDescent="0.25">
      <c r="A1565" s="113" t="s">
        <v>3605</v>
      </c>
      <c r="B1565" s="113" t="s">
        <v>3606</v>
      </c>
      <c r="C1565" s="113" t="s">
        <v>3607</v>
      </c>
      <c r="D1565" s="113" t="s">
        <v>455</v>
      </c>
      <c r="E1565" s="113" t="s">
        <v>533</v>
      </c>
      <c r="F1565" s="113"/>
      <c r="G1565" s="138" t="b">
        <v>0</v>
      </c>
      <c r="H1565" s="138" t="s">
        <v>8518</v>
      </c>
    </row>
    <row r="1566" spans="1:8" ht="18" hidden="1" customHeight="1" x14ac:dyDescent="0.25">
      <c r="A1566" s="113" t="s">
        <v>3608</v>
      </c>
      <c r="B1566" s="113" t="s">
        <v>3609</v>
      </c>
      <c r="C1566" s="113" t="s">
        <v>3610</v>
      </c>
      <c r="D1566" s="113" t="s">
        <v>455</v>
      </c>
      <c r="E1566" s="113" t="s">
        <v>533</v>
      </c>
      <c r="F1566" s="113"/>
      <c r="G1566" s="138" t="b">
        <v>0</v>
      </c>
      <c r="H1566" s="138" t="s">
        <v>8518</v>
      </c>
    </row>
    <row r="1567" spans="1:8" ht="18" hidden="1" customHeight="1" x14ac:dyDescent="0.25">
      <c r="A1567" s="113" t="s">
        <v>3611</v>
      </c>
      <c r="B1567" s="113" t="s">
        <v>3612</v>
      </c>
      <c r="C1567" s="113" t="s">
        <v>3613</v>
      </c>
      <c r="D1567" s="113" t="s">
        <v>455</v>
      </c>
      <c r="E1567" s="113" t="s">
        <v>533</v>
      </c>
      <c r="F1567" s="113"/>
      <c r="G1567" s="138" t="b">
        <v>0</v>
      </c>
      <c r="H1567" s="138" t="s">
        <v>8518</v>
      </c>
    </row>
    <row r="1568" spans="1:8" ht="18" hidden="1" customHeight="1" x14ac:dyDescent="0.25">
      <c r="A1568" s="113" t="s">
        <v>3614</v>
      </c>
      <c r="B1568" s="113" t="s">
        <v>3615</v>
      </c>
      <c r="C1568" s="113" t="s">
        <v>3616</v>
      </c>
      <c r="D1568" s="113" t="s">
        <v>455</v>
      </c>
      <c r="E1568" s="113" t="s">
        <v>533</v>
      </c>
      <c r="F1568" s="113"/>
      <c r="G1568" s="138" t="b">
        <v>0</v>
      </c>
      <c r="H1568" s="138" t="s">
        <v>8518</v>
      </c>
    </row>
    <row r="1569" spans="1:8" ht="18" hidden="1" customHeight="1" x14ac:dyDescent="0.25">
      <c r="A1569" s="113" t="s">
        <v>3617</v>
      </c>
      <c r="B1569" s="113" t="s">
        <v>3618</v>
      </c>
      <c r="C1569" s="113" t="s">
        <v>3619</v>
      </c>
      <c r="D1569" s="113" t="s">
        <v>455</v>
      </c>
      <c r="E1569" s="113" t="s">
        <v>533</v>
      </c>
      <c r="F1569" s="113"/>
      <c r="G1569" s="138" t="b">
        <v>0</v>
      </c>
      <c r="H1569" s="138" t="s">
        <v>8518</v>
      </c>
    </row>
    <row r="1570" spans="1:8" ht="18" hidden="1" customHeight="1" x14ac:dyDescent="0.25">
      <c r="A1570" s="113" t="s">
        <v>3620</v>
      </c>
      <c r="B1570" s="113" t="s">
        <v>3621</v>
      </c>
      <c r="C1570" s="113" t="s">
        <v>3622</v>
      </c>
      <c r="D1570" s="113" t="s">
        <v>455</v>
      </c>
      <c r="E1570" s="113" t="s">
        <v>533</v>
      </c>
      <c r="F1570" s="113"/>
      <c r="G1570" s="138" t="b">
        <v>0</v>
      </c>
      <c r="H1570" s="138" t="s">
        <v>8518</v>
      </c>
    </row>
    <row r="1571" spans="1:8" ht="18" hidden="1" customHeight="1" x14ac:dyDescent="0.25">
      <c r="A1571" s="113" t="s">
        <v>3623</v>
      </c>
      <c r="B1571" s="113" t="s">
        <v>3624</v>
      </c>
      <c r="C1571" s="113" t="s">
        <v>3625</v>
      </c>
      <c r="D1571" s="113" t="s">
        <v>455</v>
      </c>
      <c r="E1571" s="113" t="s">
        <v>533</v>
      </c>
      <c r="F1571" s="113"/>
      <c r="G1571" s="138" t="b">
        <v>0</v>
      </c>
      <c r="H1571" s="138" t="s">
        <v>8518</v>
      </c>
    </row>
    <row r="1572" spans="1:8" ht="18" hidden="1" customHeight="1" x14ac:dyDescent="0.25">
      <c r="A1572" s="113" t="s">
        <v>3626</v>
      </c>
      <c r="B1572" s="113" t="s">
        <v>3627</v>
      </c>
      <c r="C1572" s="113" t="s">
        <v>3628</v>
      </c>
      <c r="D1572" s="113" t="s">
        <v>455</v>
      </c>
      <c r="E1572" s="113" t="s">
        <v>533</v>
      </c>
      <c r="F1572" s="113"/>
      <c r="G1572" s="138" t="b">
        <v>0</v>
      </c>
      <c r="H1572" s="138" t="s">
        <v>8518</v>
      </c>
    </row>
    <row r="1573" spans="1:8" ht="18" hidden="1" customHeight="1" x14ac:dyDescent="0.25">
      <c r="A1573" s="113" t="s">
        <v>3629</v>
      </c>
      <c r="B1573" s="113" t="s">
        <v>3630</v>
      </c>
      <c r="C1573" s="113" t="s">
        <v>3631</v>
      </c>
      <c r="D1573" s="113" t="s">
        <v>455</v>
      </c>
      <c r="E1573" s="113" t="s">
        <v>533</v>
      </c>
      <c r="F1573" s="113"/>
      <c r="G1573" s="138" t="b">
        <v>0</v>
      </c>
      <c r="H1573" s="138" t="s">
        <v>8518</v>
      </c>
    </row>
    <row r="1574" spans="1:8" ht="18" hidden="1" customHeight="1" x14ac:dyDescent="0.25">
      <c r="A1574" s="113" t="s">
        <v>3632</v>
      </c>
      <c r="B1574" s="113" t="s">
        <v>3633</v>
      </c>
      <c r="C1574" s="113" t="s">
        <v>3634</v>
      </c>
      <c r="D1574" s="113" t="s">
        <v>455</v>
      </c>
      <c r="E1574" s="113" t="s">
        <v>533</v>
      </c>
      <c r="F1574" s="113"/>
      <c r="G1574" s="138" t="b">
        <v>0</v>
      </c>
      <c r="H1574" s="138" t="s">
        <v>8518</v>
      </c>
    </row>
    <row r="1575" spans="1:8" ht="18" hidden="1" customHeight="1" x14ac:dyDescent="0.25">
      <c r="A1575" s="113" t="s">
        <v>3635</v>
      </c>
      <c r="B1575" s="113" t="s">
        <v>3636</v>
      </c>
      <c r="C1575" s="113" t="s">
        <v>3637</v>
      </c>
      <c r="D1575" s="113" t="s">
        <v>455</v>
      </c>
      <c r="E1575" s="113" t="s">
        <v>533</v>
      </c>
      <c r="F1575" s="113"/>
      <c r="G1575" s="138" t="b">
        <v>0</v>
      </c>
      <c r="H1575" s="138" t="s">
        <v>8518</v>
      </c>
    </row>
    <row r="1576" spans="1:8" ht="18" hidden="1" customHeight="1" x14ac:dyDescent="0.25">
      <c r="A1576" s="113" t="s">
        <v>3638</v>
      </c>
      <c r="B1576" s="113" t="s">
        <v>3639</v>
      </c>
      <c r="C1576" s="113" t="s">
        <v>3640</v>
      </c>
      <c r="D1576" s="113" t="s">
        <v>455</v>
      </c>
      <c r="E1576" s="113" t="s">
        <v>533</v>
      </c>
      <c r="F1576" s="113"/>
      <c r="G1576" s="138" t="b">
        <v>0</v>
      </c>
      <c r="H1576" s="138" t="s">
        <v>8518</v>
      </c>
    </row>
    <row r="1577" spans="1:8" ht="18" hidden="1" customHeight="1" x14ac:dyDescent="0.25">
      <c r="A1577" s="113" t="s">
        <v>3641</v>
      </c>
      <c r="B1577" s="113" t="s">
        <v>3642</v>
      </c>
      <c r="C1577" s="113" t="s">
        <v>3643</v>
      </c>
      <c r="D1577" s="113" t="s">
        <v>455</v>
      </c>
      <c r="E1577" s="113" t="s">
        <v>533</v>
      </c>
      <c r="F1577" s="113"/>
      <c r="G1577" s="138" t="b">
        <v>0</v>
      </c>
      <c r="H1577" s="138" t="s">
        <v>8518</v>
      </c>
    </row>
    <row r="1578" spans="1:8" ht="18" hidden="1" customHeight="1" x14ac:dyDescent="0.25">
      <c r="A1578" s="113" t="s">
        <v>3644</v>
      </c>
      <c r="B1578" s="113" t="s">
        <v>10515</v>
      </c>
      <c r="C1578" s="113" t="s">
        <v>10516</v>
      </c>
      <c r="D1578" s="113" t="s">
        <v>455</v>
      </c>
      <c r="E1578" s="113" t="s">
        <v>533</v>
      </c>
      <c r="F1578" s="113"/>
      <c r="G1578" s="138" t="b">
        <v>0</v>
      </c>
      <c r="H1578" s="138" t="s">
        <v>8518</v>
      </c>
    </row>
    <row r="1579" spans="1:8" ht="18" hidden="1" customHeight="1" x14ac:dyDescent="0.25">
      <c r="A1579" s="113" t="s">
        <v>10517</v>
      </c>
      <c r="B1579" s="113" t="s">
        <v>10518</v>
      </c>
      <c r="C1579" s="113" t="s">
        <v>3645</v>
      </c>
      <c r="D1579" s="113" t="s">
        <v>455</v>
      </c>
      <c r="E1579" s="113" t="s">
        <v>533</v>
      </c>
      <c r="F1579" s="113"/>
      <c r="G1579" s="138" t="b">
        <v>0</v>
      </c>
      <c r="H1579" s="138" t="s">
        <v>8518</v>
      </c>
    </row>
    <row r="1580" spans="1:8" ht="18" hidden="1" customHeight="1" x14ac:dyDescent="0.25">
      <c r="A1580" s="113" t="s">
        <v>10519</v>
      </c>
      <c r="B1580" s="113" t="s">
        <v>10520</v>
      </c>
      <c r="C1580" s="113" t="s">
        <v>10521</v>
      </c>
      <c r="D1580" s="113" t="s">
        <v>455</v>
      </c>
      <c r="E1580" s="113" t="s">
        <v>533</v>
      </c>
      <c r="F1580" s="113"/>
      <c r="G1580" s="138" t="b">
        <v>0</v>
      </c>
      <c r="H1580" s="138" t="s">
        <v>8518</v>
      </c>
    </row>
    <row r="1581" spans="1:8" ht="18" hidden="1" customHeight="1" x14ac:dyDescent="0.25">
      <c r="A1581" s="113" t="s">
        <v>3646</v>
      </c>
      <c r="B1581" s="113" t="s">
        <v>3647</v>
      </c>
      <c r="C1581" s="113" t="s">
        <v>3648</v>
      </c>
      <c r="D1581" s="113" t="s">
        <v>455</v>
      </c>
      <c r="E1581" s="113" t="s">
        <v>533</v>
      </c>
      <c r="F1581" s="113"/>
      <c r="G1581" s="138" t="b">
        <v>0</v>
      </c>
      <c r="H1581" s="138" t="s">
        <v>8518</v>
      </c>
    </row>
    <row r="1582" spans="1:8" ht="18" hidden="1" customHeight="1" x14ac:dyDescent="0.25">
      <c r="A1582" s="113" t="s">
        <v>3649</v>
      </c>
      <c r="B1582" s="113" t="s">
        <v>3650</v>
      </c>
      <c r="C1582" s="113" t="s">
        <v>3651</v>
      </c>
      <c r="D1582" s="113" t="s">
        <v>455</v>
      </c>
      <c r="E1582" s="113" t="s">
        <v>533</v>
      </c>
      <c r="F1582" s="113"/>
      <c r="G1582" s="138" t="b">
        <v>0</v>
      </c>
      <c r="H1582" s="138" t="s">
        <v>8518</v>
      </c>
    </row>
    <row r="1583" spans="1:8" ht="18" hidden="1" customHeight="1" x14ac:dyDescent="0.25">
      <c r="A1583" s="113" t="s">
        <v>10522</v>
      </c>
      <c r="B1583" s="113" t="s">
        <v>10523</v>
      </c>
      <c r="C1583" s="113" t="s">
        <v>10524</v>
      </c>
      <c r="D1583" s="113" t="s">
        <v>455</v>
      </c>
      <c r="E1583" s="113" t="s">
        <v>533</v>
      </c>
      <c r="F1583" s="113"/>
      <c r="G1583" s="138" t="b">
        <v>0</v>
      </c>
      <c r="H1583" s="138" t="s">
        <v>8518</v>
      </c>
    </row>
    <row r="1584" spans="1:8" ht="18" hidden="1" customHeight="1" x14ac:dyDescent="0.25">
      <c r="A1584" s="113" t="s">
        <v>8506</v>
      </c>
      <c r="B1584" s="113" t="s">
        <v>8507</v>
      </c>
      <c r="C1584" s="113" t="s">
        <v>10525</v>
      </c>
      <c r="D1584" s="113" t="s">
        <v>455</v>
      </c>
      <c r="E1584" s="113" t="s">
        <v>533</v>
      </c>
      <c r="F1584" s="113"/>
      <c r="G1584" s="138" t="b">
        <v>0</v>
      </c>
      <c r="H1584" s="138" t="s">
        <v>8518</v>
      </c>
    </row>
    <row r="1585" spans="1:8" ht="18" hidden="1" customHeight="1" x14ac:dyDescent="0.25">
      <c r="A1585" s="113" t="s">
        <v>10526</v>
      </c>
      <c r="B1585" s="113" t="s">
        <v>10527</v>
      </c>
      <c r="C1585" s="113" t="s">
        <v>10528</v>
      </c>
      <c r="D1585" s="113" t="s">
        <v>455</v>
      </c>
      <c r="E1585" s="113" t="s">
        <v>533</v>
      </c>
      <c r="F1585" s="113"/>
      <c r="G1585" s="138" t="b">
        <v>0</v>
      </c>
      <c r="H1585" s="138" t="s">
        <v>8518</v>
      </c>
    </row>
    <row r="1586" spans="1:8" ht="18" hidden="1" customHeight="1" x14ac:dyDescent="0.25">
      <c r="A1586" s="113" t="s">
        <v>3652</v>
      </c>
      <c r="B1586" s="113" t="s">
        <v>3653</v>
      </c>
      <c r="C1586" s="113" t="s">
        <v>3654</v>
      </c>
      <c r="D1586" s="113" t="s">
        <v>480</v>
      </c>
      <c r="E1586" s="113" t="s">
        <v>3655</v>
      </c>
      <c r="F1586" s="113"/>
      <c r="G1586" s="138" t="b">
        <v>1</v>
      </c>
      <c r="H1586" s="138" t="s">
        <v>8518</v>
      </c>
    </row>
    <row r="1587" spans="1:8" ht="18" hidden="1" customHeight="1" x14ac:dyDescent="0.25">
      <c r="A1587" s="113" t="s">
        <v>3656</v>
      </c>
      <c r="B1587" s="113" t="s">
        <v>3657</v>
      </c>
      <c r="C1587" s="113" t="s">
        <v>3658</v>
      </c>
      <c r="D1587" s="113"/>
      <c r="E1587" s="113" t="s">
        <v>3659</v>
      </c>
      <c r="F1587" s="113"/>
      <c r="G1587" s="138" t="b">
        <v>0</v>
      </c>
      <c r="H1587" s="138" t="s">
        <v>8518</v>
      </c>
    </row>
    <row r="1588" spans="1:8" ht="18" hidden="1" customHeight="1" x14ac:dyDescent="0.25">
      <c r="A1588" s="113" t="s">
        <v>3660</v>
      </c>
      <c r="B1588" s="113" t="s">
        <v>3661</v>
      </c>
      <c r="C1588" s="113" t="s">
        <v>3662</v>
      </c>
      <c r="D1588" s="113"/>
      <c r="E1588" s="113" t="s">
        <v>3663</v>
      </c>
      <c r="F1588" s="113"/>
      <c r="G1588" s="138" t="b">
        <v>0</v>
      </c>
      <c r="H1588" s="138" t="s">
        <v>8518</v>
      </c>
    </row>
    <row r="1589" spans="1:8" ht="18" hidden="1" customHeight="1" x14ac:dyDescent="0.25">
      <c r="A1589" s="113" t="s">
        <v>3664</v>
      </c>
      <c r="B1589" s="113" t="s">
        <v>3665</v>
      </c>
      <c r="C1589" s="113" t="s">
        <v>3666</v>
      </c>
      <c r="D1589" s="113" t="s">
        <v>455</v>
      </c>
      <c r="E1589" s="113" t="s">
        <v>3667</v>
      </c>
      <c r="F1589" s="113"/>
      <c r="G1589" s="138" t="b">
        <v>0</v>
      </c>
      <c r="H1589" s="138" t="s">
        <v>8518</v>
      </c>
    </row>
    <row r="1590" spans="1:8" ht="18" hidden="1" customHeight="1" x14ac:dyDescent="0.25">
      <c r="A1590" s="113" t="s">
        <v>10529</v>
      </c>
      <c r="B1590" s="113" t="s">
        <v>10530</v>
      </c>
      <c r="C1590" s="113"/>
      <c r="D1590" s="113"/>
      <c r="E1590" s="113"/>
      <c r="F1590" s="113"/>
      <c r="G1590" s="138" t="b">
        <v>0</v>
      </c>
      <c r="H1590" s="138" t="s">
        <v>8518</v>
      </c>
    </row>
    <row r="1591" spans="1:8" ht="18" hidden="1" customHeight="1" x14ac:dyDescent="0.25">
      <c r="A1591" s="113" t="s">
        <v>10531</v>
      </c>
      <c r="B1591" s="113" t="s">
        <v>10532</v>
      </c>
      <c r="C1591" s="113"/>
      <c r="D1591" s="113"/>
      <c r="E1591" s="113"/>
      <c r="F1591" s="113"/>
      <c r="G1591" s="138" t="b">
        <v>0</v>
      </c>
      <c r="H1591" s="138" t="s">
        <v>8518</v>
      </c>
    </row>
    <row r="1592" spans="1:8" ht="18" hidden="1" customHeight="1" x14ac:dyDescent="0.25">
      <c r="A1592" s="113" t="s">
        <v>3668</v>
      </c>
      <c r="B1592" s="113" t="s">
        <v>3669</v>
      </c>
      <c r="C1592" s="113" t="s">
        <v>3670</v>
      </c>
      <c r="D1592" s="113"/>
      <c r="E1592" s="113" t="s">
        <v>3671</v>
      </c>
      <c r="F1592" s="113"/>
      <c r="G1592" s="138" t="b">
        <v>0</v>
      </c>
      <c r="H1592" s="138" t="s">
        <v>8518</v>
      </c>
    </row>
    <row r="1593" spans="1:8" ht="18" hidden="1" customHeight="1" x14ac:dyDescent="0.25">
      <c r="A1593" s="113" t="s">
        <v>3672</v>
      </c>
      <c r="B1593" s="113" t="s">
        <v>3673</v>
      </c>
      <c r="C1593" s="113" t="s">
        <v>3674</v>
      </c>
      <c r="D1593" s="113" t="s">
        <v>480</v>
      </c>
      <c r="E1593" s="113" t="s">
        <v>3675</v>
      </c>
      <c r="F1593" s="113"/>
      <c r="G1593" s="138" t="b">
        <v>0</v>
      </c>
      <c r="H1593" s="138" t="s">
        <v>10189</v>
      </c>
    </row>
    <row r="1594" spans="1:8" ht="18" hidden="1" customHeight="1" x14ac:dyDescent="0.25">
      <c r="A1594" s="113" t="s">
        <v>3676</v>
      </c>
      <c r="B1594" s="113" t="s">
        <v>3677</v>
      </c>
      <c r="C1594" s="113" t="s">
        <v>3678</v>
      </c>
      <c r="D1594" s="113" t="s">
        <v>10533</v>
      </c>
      <c r="E1594" s="113" t="s">
        <v>3680</v>
      </c>
      <c r="F1594" s="113"/>
      <c r="G1594" s="138" t="b">
        <v>0</v>
      </c>
      <c r="H1594" s="138" t="s">
        <v>8518</v>
      </c>
    </row>
    <row r="1595" spans="1:8" ht="18" hidden="1" customHeight="1" x14ac:dyDescent="0.25">
      <c r="A1595" s="113" t="s">
        <v>3681</v>
      </c>
      <c r="B1595" s="113" t="s">
        <v>3682</v>
      </c>
      <c r="C1595" s="113" t="s">
        <v>3683</v>
      </c>
      <c r="D1595" s="113" t="s">
        <v>3679</v>
      </c>
      <c r="E1595" s="113" t="s">
        <v>533</v>
      </c>
      <c r="F1595" s="113"/>
      <c r="G1595" s="138" t="b">
        <v>0</v>
      </c>
      <c r="H1595" s="138" t="s">
        <v>8518</v>
      </c>
    </row>
    <row r="1596" spans="1:8" ht="18" hidden="1" customHeight="1" x14ac:dyDescent="0.25">
      <c r="A1596" s="113" t="s">
        <v>3684</v>
      </c>
      <c r="B1596" s="113" t="s">
        <v>3685</v>
      </c>
      <c r="C1596" s="113" t="s">
        <v>3686</v>
      </c>
      <c r="D1596" s="113" t="s">
        <v>3679</v>
      </c>
      <c r="E1596" s="113" t="s">
        <v>533</v>
      </c>
      <c r="F1596" s="113"/>
      <c r="G1596" s="138" t="b">
        <v>0</v>
      </c>
      <c r="H1596" s="138" t="s">
        <v>8518</v>
      </c>
    </row>
    <row r="1597" spans="1:8" ht="18" hidden="1" customHeight="1" x14ac:dyDescent="0.25">
      <c r="A1597" s="113" t="s">
        <v>3687</v>
      </c>
      <c r="B1597" s="113" t="s">
        <v>3688</v>
      </c>
      <c r="C1597" s="113" t="s">
        <v>3689</v>
      </c>
      <c r="D1597" s="113" t="s">
        <v>3679</v>
      </c>
      <c r="E1597" s="113" t="s">
        <v>533</v>
      </c>
      <c r="F1597" s="113"/>
      <c r="G1597" s="138" t="b">
        <v>0</v>
      </c>
      <c r="H1597" s="138" t="s">
        <v>8518</v>
      </c>
    </row>
    <row r="1598" spans="1:8" ht="18" hidden="1" customHeight="1" x14ac:dyDescent="0.25">
      <c r="A1598" s="113" t="s">
        <v>3690</v>
      </c>
      <c r="B1598" s="113" t="s">
        <v>3691</v>
      </c>
      <c r="C1598" s="113" t="s">
        <v>3692</v>
      </c>
      <c r="D1598" s="113" t="s">
        <v>3679</v>
      </c>
      <c r="E1598" s="113" t="s">
        <v>533</v>
      </c>
      <c r="F1598" s="113"/>
      <c r="G1598" s="138" t="b">
        <v>0</v>
      </c>
      <c r="H1598" s="138" t="s">
        <v>8518</v>
      </c>
    </row>
    <row r="1599" spans="1:8" ht="18" hidden="1" customHeight="1" x14ac:dyDescent="0.25">
      <c r="A1599" s="113" t="s">
        <v>3693</v>
      </c>
      <c r="B1599" s="113" t="s">
        <v>3694</v>
      </c>
      <c r="C1599" s="113" t="s">
        <v>3695</v>
      </c>
      <c r="D1599" s="113" t="s">
        <v>3679</v>
      </c>
      <c r="E1599" s="113" t="s">
        <v>533</v>
      </c>
      <c r="F1599" s="113"/>
      <c r="G1599" s="138" t="b">
        <v>0</v>
      </c>
      <c r="H1599" s="138" t="s">
        <v>8518</v>
      </c>
    </row>
    <row r="1600" spans="1:8" ht="18" hidden="1" customHeight="1" x14ac:dyDescent="0.25">
      <c r="A1600" s="113" t="s">
        <v>3696</v>
      </c>
      <c r="B1600" s="113" t="s">
        <v>3697</v>
      </c>
      <c r="C1600" s="113" t="s">
        <v>3698</v>
      </c>
      <c r="D1600" s="113" t="s">
        <v>3679</v>
      </c>
      <c r="E1600" s="113" t="s">
        <v>533</v>
      </c>
      <c r="F1600" s="113"/>
      <c r="G1600" s="138" t="b">
        <v>0</v>
      </c>
      <c r="H1600" s="138" t="s">
        <v>8518</v>
      </c>
    </row>
    <row r="1601" spans="1:8" ht="18" hidden="1" customHeight="1" x14ac:dyDescent="0.25">
      <c r="A1601" s="113" t="s">
        <v>3699</v>
      </c>
      <c r="B1601" s="113" t="s">
        <v>3700</v>
      </c>
      <c r="C1601" s="113" t="s">
        <v>3701</v>
      </c>
      <c r="D1601" s="113" t="s">
        <v>3679</v>
      </c>
      <c r="E1601" s="113" t="s">
        <v>533</v>
      </c>
      <c r="F1601" s="113"/>
      <c r="G1601" s="138" t="b">
        <v>0</v>
      </c>
      <c r="H1601" s="138" t="s">
        <v>8518</v>
      </c>
    </row>
    <row r="1602" spans="1:8" ht="18" hidden="1" customHeight="1" x14ac:dyDescent="0.25">
      <c r="A1602" s="113" t="s">
        <v>3702</v>
      </c>
      <c r="B1602" s="113" t="s">
        <v>3703</v>
      </c>
      <c r="C1602" s="113" t="s">
        <v>3704</v>
      </c>
      <c r="D1602" s="113" t="s">
        <v>3679</v>
      </c>
      <c r="E1602" s="113" t="s">
        <v>533</v>
      </c>
      <c r="F1602" s="113"/>
      <c r="G1602" s="138" t="b">
        <v>0</v>
      </c>
      <c r="H1602" s="138" t="s">
        <v>8518</v>
      </c>
    </row>
    <row r="1603" spans="1:8" ht="18" hidden="1" customHeight="1" x14ac:dyDescent="0.25">
      <c r="A1603" s="113" t="s">
        <v>3705</v>
      </c>
      <c r="B1603" s="113" t="s">
        <v>3706</v>
      </c>
      <c r="C1603" s="113" t="s">
        <v>3707</v>
      </c>
      <c r="D1603" s="113" t="s">
        <v>3679</v>
      </c>
      <c r="E1603" s="113" t="s">
        <v>533</v>
      </c>
      <c r="F1603" s="113"/>
      <c r="G1603" s="138" t="b">
        <v>0</v>
      </c>
      <c r="H1603" s="138" t="s">
        <v>8518</v>
      </c>
    </row>
    <row r="1604" spans="1:8" ht="18" hidden="1" customHeight="1" x14ac:dyDescent="0.25">
      <c r="A1604" s="113" t="s">
        <v>3708</v>
      </c>
      <c r="B1604" s="113" t="s">
        <v>3709</v>
      </c>
      <c r="C1604" s="113" t="s">
        <v>3710</v>
      </c>
      <c r="D1604" s="113" t="s">
        <v>3679</v>
      </c>
      <c r="E1604" s="113" t="s">
        <v>533</v>
      </c>
      <c r="F1604" s="113"/>
      <c r="G1604" s="138" t="b">
        <v>0</v>
      </c>
      <c r="H1604" s="138" t="s">
        <v>8518</v>
      </c>
    </row>
    <row r="1605" spans="1:8" ht="18" hidden="1" customHeight="1" x14ac:dyDescent="0.25">
      <c r="A1605" s="113" t="s">
        <v>3711</v>
      </c>
      <c r="B1605" s="113" t="s">
        <v>3712</v>
      </c>
      <c r="C1605" s="113" t="s">
        <v>3713</v>
      </c>
      <c r="D1605" s="113" t="s">
        <v>3679</v>
      </c>
      <c r="E1605" s="113" t="s">
        <v>533</v>
      </c>
      <c r="F1605" s="113"/>
      <c r="G1605" s="138" t="b">
        <v>0</v>
      </c>
      <c r="H1605" s="138" t="s">
        <v>8518</v>
      </c>
    </row>
    <row r="1606" spans="1:8" ht="18" hidden="1" customHeight="1" x14ac:dyDescent="0.25">
      <c r="A1606" s="113" t="s">
        <v>3714</v>
      </c>
      <c r="B1606" s="113" t="s">
        <v>3715</v>
      </c>
      <c r="C1606" s="113" t="s">
        <v>3716</v>
      </c>
      <c r="D1606" s="113" t="s">
        <v>3679</v>
      </c>
      <c r="E1606" s="113" t="s">
        <v>533</v>
      </c>
      <c r="F1606" s="113"/>
      <c r="G1606" s="138" t="b">
        <v>0</v>
      </c>
      <c r="H1606" s="138" t="s">
        <v>8518</v>
      </c>
    </row>
    <row r="1607" spans="1:8" ht="18" hidden="1" customHeight="1" x14ac:dyDescent="0.25">
      <c r="A1607" s="113" t="s">
        <v>3717</v>
      </c>
      <c r="B1607" s="113" t="s">
        <v>3718</v>
      </c>
      <c r="C1607" s="113" t="s">
        <v>3719</v>
      </c>
      <c r="D1607" s="113" t="s">
        <v>3679</v>
      </c>
      <c r="E1607" s="113" t="s">
        <v>533</v>
      </c>
      <c r="F1607" s="113"/>
      <c r="G1607" s="138" t="b">
        <v>0</v>
      </c>
      <c r="H1607" s="138" t="s">
        <v>8518</v>
      </c>
    </row>
    <row r="1608" spans="1:8" ht="18" hidden="1" customHeight="1" x14ac:dyDescent="0.25">
      <c r="A1608" s="113" t="s">
        <v>3720</v>
      </c>
      <c r="B1608" s="113" t="s">
        <v>3721</v>
      </c>
      <c r="C1608" s="113" t="s">
        <v>3722</v>
      </c>
      <c r="D1608" s="113" t="s">
        <v>3679</v>
      </c>
      <c r="E1608" s="113" t="s">
        <v>533</v>
      </c>
      <c r="F1608" s="113"/>
      <c r="G1608" s="138" t="b">
        <v>0</v>
      </c>
      <c r="H1608" s="138" t="s">
        <v>8518</v>
      </c>
    </row>
    <row r="1609" spans="1:8" ht="18" hidden="1" customHeight="1" x14ac:dyDescent="0.25">
      <c r="A1609" s="113" t="s">
        <v>3723</v>
      </c>
      <c r="B1609" s="113" t="s">
        <v>3724</v>
      </c>
      <c r="C1609" s="113" t="s">
        <v>3725</v>
      </c>
      <c r="D1609" s="113" t="s">
        <v>3679</v>
      </c>
      <c r="E1609" s="113" t="s">
        <v>533</v>
      </c>
      <c r="F1609" s="113"/>
      <c r="G1609" s="138" t="b">
        <v>0</v>
      </c>
      <c r="H1609" s="138" t="s">
        <v>8518</v>
      </c>
    </row>
    <row r="1610" spans="1:8" ht="18" hidden="1" customHeight="1" x14ac:dyDescent="0.25">
      <c r="A1610" s="113" t="s">
        <v>3726</v>
      </c>
      <c r="B1610" s="113" t="s">
        <v>3727</v>
      </c>
      <c r="C1610" s="113" t="s">
        <v>3728</v>
      </c>
      <c r="D1610" s="113" t="s">
        <v>3679</v>
      </c>
      <c r="E1610" s="113" t="s">
        <v>533</v>
      </c>
      <c r="F1610" s="113"/>
      <c r="G1610" s="138" t="b">
        <v>0</v>
      </c>
      <c r="H1610" s="138" t="s">
        <v>8518</v>
      </c>
    </row>
    <row r="1611" spans="1:8" ht="18" hidden="1" customHeight="1" x14ac:dyDescent="0.25">
      <c r="A1611" s="113" t="s">
        <v>3729</v>
      </c>
      <c r="B1611" s="113" t="s">
        <v>3730</v>
      </c>
      <c r="C1611" s="113" t="s">
        <v>3731</v>
      </c>
      <c r="D1611" s="113" t="s">
        <v>3679</v>
      </c>
      <c r="E1611" s="113" t="s">
        <v>533</v>
      </c>
      <c r="F1611" s="113"/>
      <c r="G1611" s="138" t="b">
        <v>0</v>
      </c>
      <c r="H1611" s="138" t="s">
        <v>8518</v>
      </c>
    </row>
    <row r="1612" spans="1:8" ht="18" hidden="1" customHeight="1" x14ac:dyDescent="0.25">
      <c r="A1612" s="113" t="s">
        <v>3732</v>
      </c>
      <c r="B1612" s="113" t="s">
        <v>3733</v>
      </c>
      <c r="C1612" s="113" t="s">
        <v>3734</v>
      </c>
      <c r="D1612" s="113" t="s">
        <v>3679</v>
      </c>
      <c r="E1612" s="113" t="s">
        <v>533</v>
      </c>
      <c r="F1612" s="113"/>
      <c r="G1612" s="138" t="b">
        <v>0</v>
      </c>
      <c r="H1612" s="138" t="s">
        <v>8518</v>
      </c>
    </row>
    <row r="1613" spans="1:8" ht="18" hidden="1" customHeight="1" x14ac:dyDescent="0.25">
      <c r="A1613" s="113" t="s">
        <v>3735</v>
      </c>
      <c r="B1613" s="113" t="s">
        <v>3736</v>
      </c>
      <c r="C1613" s="113" t="s">
        <v>3737</v>
      </c>
      <c r="D1613" s="113" t="s">
        <v>3679</v>
      </c>
      <c r="E1613" s="113" t="s">
        <v>533</v>
      </c>
      <c r="F1613" s="113"/>
      <c r="G1613" s="138" t="b">
        <v>0</v>
      </c>
      <c r="H1613" s="138" t="s">
        <v>8518</v>
      </c>
    </row>
    <row r="1614" spans="1:8" ht="18" hidden="1" customHeight="1" x14ac:dyDescent="0.25">
      <c r="A1614" s="113" t="s">
        <v>3738</v>
      </c>
      <c r="B1614" s="113" t="s">
        <v>3739</v>
      </c>
      <c r="C1614" s="113" t="s">
        <v>3740</v>
      </c>
      <c r="D1614" s="113" t="s">
        <v>3679</v>
      </c>
      <c r="E1614" s="113" t="s">
        <v>533</v>
      </c>
      <c r="F1614" s="113"/>
      <c r="G1614" s="138" t="b">
        <v>0</v>
      </c>
      <c r="H1614" s="138" t="s">
        <v>8518</v>
      </c>
    </row>
    <row r="1615" spans="1:8" ht="18" hidden="1" customHeight="1" x14ac:dyDescent="0.25">
      <c r="A1615" s="113" t="s">
        <v>3741</v>
      </c>
      <c r="B1615" s="113" t="s">
        <v>3742</v>
      </c>
      <c r="C1615" s="113" t="s">
        <v>3743</v>
      </c>
      <c r="D1615" s="113" t="s">
        <v>3679</v>
      </c>
      <c r="E1615" s="113" t="s">
        <v>533</v>
      </c>
      <c r="F1615" s="113"/>
      <c r="G1615" s="138" t="b">
        <v>0</v>
      </c>
      <c r="H1615" s="138" t="s">
        <v>8518</v>
      </c>
    </row>
    <row r="1616" spans="1:8" ht="18" hidden="1" customHeight="1" x14ac:dyDescent="0.25">
      <c r="A1616" s="113" t="s">
        <v>3744</v>
      </c>
      <c r="B1616" s="113" t="s">
        <v>3745</v>
      </c>
      <c r="C1616" s="113" t="s">
        <v>3746</v>
      </c>
      <c r="D1616" s="113" t="s">
        <v>3679</v>
      </c>
      <c r="E1616" s="113" t="s">
        <v>533</v>
      </c>
      <c r="F1616" s="113"/>
      <c r="G1616" s="138" t="b">
        <v>0</v>
      </c>
      <c r="H1616" s="138" t="s">
        <v>8518</v>
      </c>
    </row>
    <row r="1617" spans="1:8" ht="18" hidden="1" customHeight="1" x14ac:dyDescent="0.25">
      <c r="A1617" s="113" t="s">
        <v>3747</v>
      </c>
      <c r="B1617" s="113" t="s">
        <v>3748</v>
      </c>
      <c r="C1617" s="113" t="s">
        <v>3749</v>
      </c>
      <c r="D1617" s="113" t="s">
        <v>3679</v>
      </c>
      <c r="E1617" s="113" t="s">
        <v>533</v>
      </c>
      <c r="F1617" s="113"/>
      <c r="G1617" s="138" t="b">
        <v>0</v>
      </c>
      <c r="H1617" s="138" t="s">
        <v>8518</v>
      </c>
    </row>
    <row r="1618" spans="1:8" ht="18" hidden="1" customHeight="1" x14ac:dyDescent="0.25">
      <c r="A1618" s="113" t="s">
        <v>10534</v>
      </c>
      <c r="B1618" s="113" t="s">
        <v>10535</v>
      </c>
      <c r="C1618" s="113"/>
      <c r="D1618" s="113"/>
      <c r="E1618" s="113"/>
      <c r="F1618" s="113"/>
      <c r="G1618" s="138" t="b">
        <v>0</v>
      </c>
      <c r="H1618" s="138" t="s">
        <v>8518</v>
      </c>
    </row>
    <row r="1619" spans="1:8" ht="18" hidden="1" customHeight="1" x14ac:dyDescent="0.25">
      <c r="A1619" s="113" t="s">
        <v>3750</v>
      </c>
      <c r="B1619" s="113" t="s">
        <v>3751</v>
      </c>
      <c r="C1619" s="113" t="s">
        <v>3752</v>
      </c>
      <c r="D1619" s="113" t="s">
        <v>455</v>
      </c>
      <c r="E1619" s="113" t="s">
        <v>3753</v>
      </c>
      <c r="F1619" s="113"/>
      <c r="G1619" s="138" t="b">
        <v>1</v>
      </c>
      <c r="H1619" s="138" t="s">
        <v>8518</v>
      </c>
    </row>
    <row r="1620" spans="1:8" ht="18" hidden="1" customHeight="1" x14ac:dyDescent="0.25">
      <c r="A1620" s="113" t="s">
        <v>3754</v>
      </c>
      <c r="B1620" s="113" t="s">
        <v>3755</v>
      </c>
      <c r="C1620" s="113" t="s">
        <v>3756</v>
      </c>
      <c r="D1620" s="113" t="s">
        <v>480</v>
      </c>
      <c r="E1620" s="113"/>
      <c r="F1620" s="113"/>
      <c r="G1620" s="138" t="b">
        <v>0</v>
      </c>
      <c r="H1620" s="138" t="s">
        <v>8518</v>
      </c>
    </row>
    <row r="1621" spans="1:8" ht="18" hidden="1" customHeight="1" x14ac:dyDescent="0.25">
      <c r="A1621" s="113" t="s">
        <v>3757</v>
      </c>
      <c r="B1621" s="113" t="s">
        <v>3758</v>
      </c>
      <c r="C1621" s="113" t="s">
        <v>3759</v>
      </c>
      <c r="D1621" s="113" t="s">
        <v>480</v>
      </c>
      <c r="E1621" s="113"/>
      <c r="F1621" s="113"/>
      <c r="G1621" s="138" t="b">
        <v>0</v>
      </c>
      <c r="H1621" s="138" t="s">
        <v>8518</v>
      </c>
    </row>
    <row r="1622" spans="1:8" ht="18" hidden="1" customHeight="1" x14ac:dyDescent="0.25">
      <c r="A1622" s="113" t="s">
        <v>10536</v>
      </c>
      <c r="B1622" s="113" t="s">
        <v>10537</v>
      </c>
      <c r="C1622" s="113" t="s">
        <v>10538</v>
      </c>
      <c r="D1622" s="113" t="s">
        <v>480</v>
      </c>
      <c r="E1622" s="113" t="s">
        <v>10539</v>
      </c>
      <c r="F1622" s="113"/>
      <c r="G1622" s="138" t="b">
        <v>0</v>
      </c>
      <c r="H1622" s="138" t="s">
        <v>8518</v>
      </c>
    </row>
    <row r="1623" spans="1:8" ht="18" hidden="1" customHeight="1" x14ac:dyDescent="0.25">
      <c r="A1623" s="113" t="s">
        <v>10540</v>
      </c>
      <c r="B1623" s="113" t="s">
        <v>10541</v>
      </c>
      <c r="C1623" s="113" t="s">
        <v>10542</v>
      </c>
      <c r="D1623" s="113" t="s">
        <v>480</v>
      </c>
      <c r="E1623" s="113" t="s">
        <v>533</v>
      </c>
      <c r="F1623" s="113" t="s">
        <v>10543</v>
      </c>
      <c r="G1623" s="138" t="b">
        <v>0</v>
      </c>
      <c r="H1623" s="138" t="s">
        <v>8518</v>
      </c>
    </row>
    <row r="1624" spans="1:8" ht="18" hidden="1" customHeight="1" x14ac:dyDescent="0.25">
      <c r="A1624" s="113" t="s">
        <v>10544</v>
      </c>
      <c r="B1624" s="113" t="s">
        <v>10545</v>
      </c>
      <c r="C1624" s="113" t="s">
        <v>10546</v>
      </c>
      <c r="D1624" s="113" t="s">
        <v>480</v>
      </c>
      <c r="E1624" s="113" t="s">
        <v>533</v>
      </c>
      <c r="F1624" s="113" t="s">
        <v>10547</v>
      </c>
      <c r="G1624" s="138" t="b">
        <v>0</v>
      </c>
      <c r="H1624" s="138" t="s">
        <v>8518</v>
      </c>
    </row>
    <row r="1625" spans="1:8" ht="18" hidden="1" customHeight="1" x14ac:dyDescent="0.25">
      <c r="A1625" s="113" t="s">
        <v>10548</v>
      </c>
      <c r="B1625" s="113" t="s">
        <v>10549</v>
      </c>
      <c r="C1625" s="113" t="s">
        <v>10550</v>
      </c>
      <c r="D1625" s="113" t="s">
        <v>480</v>
      </c>
      <c r="E1625" s="113" t="s">
        <v>533</v>
      </c>
      <c r="F1625" s="113" t="s">
        <v>533</v>
      </c>
      <c r="G1625" s="138" t="b">
        <v>0</v>
      </c>
      <c r="H1625" s="138" t="s">
        <v>8518</v>
      </c>
    </row>
    <row r="1626" spans="1:8" ht="18" hidden="1" customHeight="1" x14ac:dyDescent="0.25">
      <c r="A1626" s="113" t="s">
        <v>10551</v>
      </c>
      <c r="B1626" s="113" t="s">
        <v>10552</v>
      </c>
      <c r="C1626" s="113" t="s">
        <v>10553</v>
      </c>
      <c r="D1626" s="113" t="s">
        <v>480</v>
      </c>
      <c r="E1626" s="113" t="s">
        <v>533</v>
      </c>
      <c r="F1626" s="113" t="s">
        <v>533</v>
      </c>
      <c r="G1626" s="138" t="b">
        <v>0</v>
      </c>
      <c r="H1626" s="138" t="s">
        <v>8518</v>
      </c>
    </row>
    <row r="1627" spans="1:8" ht="18" hidden="1" customHeight="1" x14ac:dyDescent="0.25">
      <c r="A1627" s="113" t="s">
        <v>10554</v>
      </c>
      <c r="B1627" s="113" t="s">
        <v>10555</v>
      </c>
      <c r="C1627" s="113" t="s">
        <v>10556</v>
      </c>
      <c r="D1627" s="113" t="s">
        <v>480</v>
      </c>
      <c r="E1627" s="113" t="s">
        <v>533</v>
      </c>
      <c r="F1627" s="113" t="s">
        <v>533</v>
      </c>
      <c r="G1627" s="138" t="b">
        <v>0</v>
      </c>
      <c r="H1627" s="138" t="s">
        <v>8518</v>
      </c>
    </row>
    <row r="1628" spans="1:8" ht="18" hidden="1" customHeight="1" x14ac:dyDescent="0.25">
      <c r="A1628" s="113" t="s">
        <v>10557</v>
      </c>
      <c r="B1628" s="113" t="s">
        <v>10558</v>
      </c>
      <c r="C1628" s="113" t="s">
        <v>10559</v>
      </c>
      <c r="D1628" s="113" t="s">
        <v>480</v>
      </c>
      <c r="E1628" s="113" t="s">
        <v>533</v>
      </c>
      <c r="F1628" s="113"/>
      <c r="G1628" s="138" t="b">
        <v>0</v>
      </c>
      <c r="H1628" s="138" t="s">
        <v>8518</v>
      </c>
    </row>
    <row r="1629" spans="1:8" ht="18" hidden="1" customHeight="1" x14ac:dyDescent="0.25">
      <c r="A1629" s="113" t="s">
        <v>10560</v>
      </c>
      <c r="B1629" s="113" t="s">
        <v>10561</v>
      </c>
      <c r="C1629" s="113" t="s">
        <v>10562</v>
      </c>
      <c r="D1629" s="113" t="s">
        <v>480</v>
      </c>
      <c r="E1629" s="113" t="s">
        <v>533</v>
      </c>
      <c r="F1629" s="113"/>
      <c r="G1629" s="138" t="b">
        <v>0</v>
      </c>
      <c r="H1629" s="138" t="s">
        <v>8518</v>
      </c>
    </row>
    <row r="1630" spans="1:8" ht="18" hidden="1" customHeight="1" x14ac:dyDescent="0.25">
      <c r="A1630" s="113" t="s">
        <v>10563</v>
      </c>
      <c r="B1630" s="113" t="s">
        <v>10564</v>
      </c>
      <c r="C1630" s="113" t="s">
        <v>10565</v>
      </c>
      <c r="D1630" s="113" t="s">
        <v>480</v>
      </c>
      <c r="E1630" s="113" t="s">
        <v>533</v>
      </c>
      <c r="F1630" s="113"/>
      <c r="G1630" s="138" t="b">
        <v>0</v>
      </c>
      <c r="H1630" s="138" t="s">
        <v>8518</v>
      </c>
    </row>
    <row r="1631" spans="1:8" ht="18" hidden="1" customHeight="1" x14ac:dyDescent="0.25">
      <c r="A1631" s="113" t="s">
        <v>10566</v>
      </c>
      <c r="B1631" s="113" t="s">
        <v>10567</v>
      </c>
      <c r="C1631" s="113" t="s">
        <v>10568</v>
      </c>
      <c r="D1631" s="113" t="s">
        <v>480</v>
      </c>
      <c r="E1631" s="113" t="s">
        <v>533</v>
      </c>
      <c r="F1631" s="113"/>
      <c r="G1631" s="138" t="b">
        <v>0</v>
      </c>
      <c r="H1631" s="138" t="s">
        <v>8518</v>
      </c>
    </row>
    <row r="1632" spans="1:8" ht="18" hidden="1" customHeight="1" x14ac:dyDescent="0.25">
      <c r="A1632" s="113" t="s">
        <v>10569</v>
      </c>
      <c r="B1632" s="113" t="s">
        <v>10570</v>
      </c>
      <c r="C1632" s="113" t="s">
        <v>10571</v>
      </c>
      <c r="D1632" s="113" t="s">
        <v>480</v>
      </c>
      <c r="E1632" s="113" t="s">
        <v>533</v>
      </c>
      <c r="F1632" s="113"/>
      <c r="G1632" s="138" t="b">
        <v>0</v>
      </c>
      <c r="H1632" s="138" t="s">
        <v>8518</v>
      </c>
    </row>
    <row r="1633" spans="1:8" ht="18" hidden="1" customHeight="1" x14ac:dyDescent="0.25">
      <c r="A1633" s="113" t="s">
        <v>10572</v>
      </c>
      <c r="B1633" s="113" t="s">
        <v>10573</v>
      </c>
      <c r="C1633" s="113" t="s">
        <v>10574</v>
      </c>
      <c r="D1633" s="113" t="s">
        <v>480</v>
      </c>
      <c r="E1633" s="113" t="s">
        <v>533</v>
      </c>
      <c r="F1633" s="113"/>
      <c r="G1633" s="138" t="b">
        <v>0</v>
      </c>
      <c r="H1633" s="138" t="s">
        <v>8518</v>
      </c>
    </row>
    <row r="1634" spans="1:8" ht="18" hidden="1" customHeight="1" x14ac:dyDescent="0.25">
      <c r="A1634" s="113" t="s">
        <v>10575</v>
      </c>
      <c r="B1634" s="113" t="s">
        <v>10576</v>
      </c>
      <c r="C1634" s="113" t="s">
        <v>10577</v>
      </c>
      <c r="D1634" s="113" t="s">
        <v>480</v>
      </c>
      <c r="E1634" s="113" t="s">
        <v>533</v>
      </c>
      <c r="F1634" s="113"/>
      <c r="G1634" s="138" t="b">
        <v>0</v>
      </c>
      <c r="H1634" s="138" t="s">
        <v>8518</v>
      </c>
    </row>
    <row r="1635" spans="1:8" ht="18" hidden="1" customHeight="1" x14ac:dyDescent="0.25">
      <c r="A1635" s="113" t="s">
        <v>10578</v>
      </c>
      <c r="B1635" s="113" t="s">
        <v>10579</v>
      </c>
      <c r="C1635" s="113" t="s">
        <v>10580</v>
      </c>
      <c r="D1635" s="113" t="s">
        <v>480</v>
      </c>
      <c r="E1635" s="113" t="s">
        <v>533</v>
      </c>
      <c r="F1635" s="113" t="s">
        <v>533</v>
      </c>
      <c r="G1635" s="138" t="b">
        <v>0</v>
      </c>
      <c r="H1635" s="138" t="s">
        <v>8518</v>
      </c>
    </row>
    <row r="1636" spans="1:8" ht="18" hidden="1" customHeight="1" x14ac:dyDescent="0.25">
      <c r="A1636" s="113" t="s">
        <v>10581</v>
      </c>
      <c r="B1636" s="113" t="s">
        <v>10582</v>
      </c>
      <c r="C1636" s="113" t="s">
        <v>10583</v>
      </c>
      <c r="D1636" s="113" t="s">
        <v>480</v>
      </c>
      <c r="E1636" s="113" t="s">
        <v>533</v>
      </c>
      <c r="F1636" s="113"/>
      <c r="G1636" s="138" t="b">
        <v>0</v>
      </c>
      <c r="H1636" s="138" t="s">
        <v>8518</v>
      </c>
    </row>
    <row r="1637" spans="1:8" ht="18" hidden="1" customHeight="1" x14ac:dyDescent="0.25">
      <c r="A1637" s="113" t="s">
        <v>10584</v>
      </c>
      <c r="B1637" s="113" t="s">
        <v>10585</v>
      </c>
      <c r="C1637" s="113" t="s">
        <v>10586</v>
      </c>
      <c r="D1637" s="113" t="s">
        <v>480</v>
      </c>
      <c r="E1637" s="113" t="s">
        <v>533</v>
      </c>
      <c r="F1637" s="113" t="s">
        <v>533</v>
      </c>
      <c r="G1637" s="138" t="b">
        <v>0</v>
      </c>
      <c r="H1637" s="138" t="s">
        <v>8518</v>
      </c>
    </row>
    <row r="1638" spans="1:8" ht="18" hidden="1" customHeight="1" x14ac:dyDescent="0.25">
      <c r="A1638" s="113" t="s">
        <v>10587</v>
      </c>
      <c r="B1638" s="113" t="s">
        <v>10588</v>
      </c>
      <c r="C1638" s="113" t="s">
        <v>10589</v>
      </c>
      <c r="D1638" s="113" t="s">
        <v>480</v>
      </c>
      <c r="E1638" s="113" t="s">
        <v>533</v>
      </c>
      <c r="F1638" s="113" t="s">
        <v>533</v>
      </c>
      <c r="G1638" s="138" t="b">
        <v>0</v>
      </c>
      <c r="H1638" s="138" t="s">
        <v>8518</v>
      </c>
    </row>
    <row r="1639" spans="1:8" ht="18" hidden="1" customHeight="1" x14ac:dyDescent="0.25">
      <c r="A1639" s="113" t="s">
        <v>10590</v>
      </c>
      <c r="B1639" s="113" t="s">
        <v>10591</v>
      </c>
      <c r="C1639" s="113" t="s">
        <v>10592</v>
      </c>
      <c r="D1639" s="113" t="s">
        <v>480</v>
      </c>
      <c r="E1639" s="113" t="s">
        <v>533</v>
      </c>
      <c r="F1639" s="113" t="s">
        <v>533</v>
      </c>
      <c r="G1639" s="138" t="b">
        <v>0</v>
      </c>
      <c r="H1639" s="138" t="s">
        <v>8518</v>
      </c>
    </row>
    <row r="1640" spans="1:8" ht="18" hidden="1" customHeight="1" x14ac:dyDescent="0.25">
      <c r="A1640" s="113" t="s">
        <v>10593</v>
      </c>
      <c r="B1640" s="113" t="s">
        <v>10594</v>
      </c>
      <c r="C1640" s="113" t="s">
        <v>10595</v>
      </c>
      <c r="D1640" s="113" t="s">
        <v>480</v>
      </c>
      <c r="E1640" s="113" t="s">
        <v>533</v>
      </c>
      <c r="F1640" s="113" t="s">
        <v>533</v>
      </c>
      <c r="G1640" s="138" t="b">
        <v>0</v>
      </c>
      <c r="H1640" s="138" t="s">
        <v>8518</v>
      </c>
    </row>
    <row r="1641" spans="1:8" ht="18" hidden="1" customHeight="1" x14ac:dyDescent="0.25">
      <c r="A1641" s="113" t="s">
        <v>10596</v>
      </c>
      <c r="B1641" s="113" t="s">
        <v>10597</v>
      </c>
      <c r="C1641" s="113" t="s">
        <v>10598</v>
      </c>
      <c r="D1641" s="113" t="s">
        <v>480</v>
      </c>
      <c r="E1641" s="113" t="s">
        <v>533</v>
      </c>
      <c r="F1641" s="113" t="s">
        <v>10599</v>
      </c>
      <c r="G1641" s="138" t="b">
        <v>0</v>
      </c>
      <c r="H1641" s="138" t="s">
        <v>8518</v>
      </c>
    </row>
    <row r="1642" spans="1:8" ht="18" hidden="1" customHeight="1" x14ac:dyDescent="0.25">
      <c r="A1642" s="113" t="s">
        <v>10600</v>
      </c>
      <c r="B1642" s="113" t="s">
        <v>10601</v>
      </c>
      <c r="C1642" s="113" t="s">
        <v>10602</v>
      </c>
      <c r="D1642" s="113" t="s">
        <v>480</v>
      </c>
      <c r="E1642" s="113" t="s">
        <v>533</v>
      </c>
      <c r="F1642" s="113" t="s">
        <v>533</v>
      </c>
      <c r="G1642" s="138" t="b">
        <v>0</v>
      </c>
      <c r="H1642" s="138" t="s">
        <v>8518</v>
      </c>
    </row>
    <row r="1643" spans="1:8" ht="18" hidden="1" customHeight="1" x14ac:dyDescent="0.25">
      <c r="A1643" s="113" t="s">
        <v>10603</v>
      </c>
      <c r="B1643" s="113" t="s">
        <v>10604</v>
      </c>
      <c r="C1643" s="113" t="s">
        <v>10605</v>
      </c>
      <c r="D1643" s="113" t="s">
        <v>480</v>
      </c>
      <c r="E1643" s="113" t="s">
        <v>533</v>
      </c>
      <c r="F1643" s="113" t="s">
        <v>533</v>
      </c>
      <c r="G1643" s="138" t="b">
        <v>0</v>
      </c>
      <c r="H1643" s="138" t="s">
        <v>8518</v>
      </c>
    </row>
    <row r="1644" spans="1:8" ht="18" hidden="1" customHeight="1" x14ac:dyDescent="0.25">
      <c r="A1644" s="113" t="s">
        <v>10606</v>
      </c>
      <c r="B1644" s="113" t="s">
        <v>10607</v>
      </c>
      <c r="C1644" s="113" t="s">
        <v>10608</v>
      </c>
      <c r="D1644" s="113" t="s">
        <v>480</v>
      </c>
      <c r="E1644" s="113" t="s">
        <v>533</v>
      </c>
      <c r="F1644" s="113" t="s">
        <v>533</v>
      </c>
      <c r="G1644" s="138" t="b">
        <v>0</v>
      </c>
      <c r="H1644" s="138" t="s">
        <v>8518</v>
      </c>
    </row>
    <row r="1645" spans="1:8" ht="18" hidden="1" customHeight="1" x14ac:dyDescent="0.25">
      <c r="A1645" s="113" t="s">
        <v>10609</v>
      </c>
      <c r="B1645" s="113" t="s">
        <v>10610</v>
      </c>
      <c r="C1645" s="113" t="s">
        <v>10611</v>
      </c>
      <c r="D1645" s="113" t="s">
        <v>480</v>
      </c>
      <c r="E1645" s="113" t="s">
        <v>533</v>
      </c>
      <c r="F1645" s="113"/>
      <c r="G1645" s="138" t="b">
        <v>0</v>
      </c>
      <c r="H1645" s="138" t="s">
        <v>8518</v>
      </c>
    </row>
    <row r="1646" spans="1:8" ht="18" hidden="1" customHeight="1" x14ac:dyDescent="0.25">
      <c r="A1646" s="113" t="s">
        <v>10612</v>
      </c>
      <c r="B1646" s="113" t="s">
        <v>10613</v>
      </c>
      <c r="C1646" s="113" t="s">
        <v>10614</v>
      </c>
      <c r="D1646" s="113" t="s">
        <v>480</v>
      </c>
      <c r="E1646" s="113" t="s">
        <v>533</v>
      </c>
      <c r="F1646" s="113" t="s">
        <v>10615</v>
      </c>
      <c r="G1646" s="138" t="b">
        <v>0</v>
      </c>
      <c r="H1646" s="138" t="s">
        <v>8518</v>
      </c>
    </row>
    <row r="1647" spans="1:8" ht="18" hidden="1" customHeight="1" x14ac:dyDescent="0.25">
      <c r="A1647" s="113" t="s">
        <v>10616</v>
      </c>
      <c r="B1647" s="113" t="s">
        <v>10617</v>
      </c>
      <c r="C1647" s="113" t="s">
        <v>10618</v>
      </c>
      <c r="D1647" s="113" t="s">
        <v>480</v>
      </c>
      <c r="E1647" s="113" t="s">
        <v>533</v>
      </c>
      <c r="F1647" s="113" t="s">
        <v>533</v>
      </c>
      <c r="G1647" s="138" t="b">
        <v>0</v>
      </c>
      <c r="H1647" s="138" t="s">
        <v>8518</v>
      </c>
    </row>
    <row r="1648" spans="1:8" ht="18" hidden="1" customHeight="1" x14ac:dyDescent="0.25">
      <c r="A1648" s="113" t="s">
        <v>3760</v>
      </c>
      <c r="B1648" s="113" t="s">
        <v>3761</v>
      </c>
      <c r="C1648" s="113" t="s">
        <v>3762</v>
      </c>
      <c r="D1648" s="113" t="s">
        <v>455</v>
      </c>
      <c r="E1648" s="113" t="s">
        <v>3763</v>
      </c>
      <c r="F1648" s="113"/>
      <c r="G1648" s="138" t="b">
        <v>0</v>
      </c>
      <c r="H1648" s="138" t="s">
        <v>8518</v>
      </c>
    </row>
    <row r="1649" spans="1:8" ht="18" hidden="1" customHeight="1" x14ac:dyDescent="0.25">
      <c r="A1649" s="113" t="s">
        <v>3764</v>
      </c>
      <c r="B1649" s="113" t="s">
        <v>3765</v>
      </c>
      <c r="C1649" s="113" t="s">
        <v>3766</v>
      </c>
      <c r="D1649" s="113" t="s">
        <v>480</v>
      </c>
      <c r="E1649" s="113" t="s">
        <v>3767</v>
      </c>
      <c r="F1649" s="113" t="s">
        <v>3768</v>
      </c>
      <c r="G1649" s="138" t="b">
        <v>0</v>
      </c>
      <c r="H1649" s="138" t="s">
        <v>8518</v>
      </c>
    </row>
    <row r="1650" spans="1:8" ht="18" hidden="1" customHeight="1" x14ac:dyDescent="0.25">
      <c r="A1650" s="113" t="s">
        <v>3769</v>
      </c>
      <c r="B1650" s="113" t="s">
        <v>10619</v>
      </c>
      <c r="C1650" s="113"/>
      <c r="D1650" s="113"/>
      <c r="E1650" s="113"/>
      <c r="F1650" s="113"/>
      <c r="G1650" s="138" t="b">
        <v>0</v>
      </c>
      <c r="H1650" s="138" t="s">
        <v>8518</v>
      </c>
    </row>
    <row r="1651" spans="1:8" ht="18" hidden="1" customHeight="1" x14ac:dyDescent="0.25">
      <c r="A1651" s="113" t="s">
        <v>3770</v>
      </c>
      <c r="B1651" s="113" t="s">
        <v>10620</v>
      </c>
      <c r="C1651" s="113"/>
      <c r="D1651" s="113"/>
      <c r="E1651" s="113"/>
      <c r="F1651" s="113"/>
      <c r="G1651" s="138" t="b">
        <v>0</v>
      </c>
      <c r="H1651" s="138" t="s">
        <v>8518</v>
      </c>
    </row>
    <row r="1652" spans="1:8" ht="18" hidden="1" customHeight="1" x14ac:dyDescent="0.25">
      <c r="A1652" s="113" t="s">
        <v>3771</v>
      </c>
      <c r="B1652" s="113" t="s">
        <v>3772</v>
      </c>
      <c r="C1652" s="113" t="s">
        <v>3773</v>
      </c>
      <c r="D1652" s="113" t="s">
        <v>3286</v>
      </c>
      <c r="E1652" s="113"/>
      <c r="F1652" s="113"/>
      <c r="G1652" s="138" t="b">
        <v>0</v>
      </c>
      <c r="H1652" s="138" t="s">
        <v>8518</v>
      </c>
    </row>
    <row r="1653" spans="1:8" ht="18" hidden="1" customHeight="1" x14ac:dyDescent="0.25">
      <c r="A1653" s="113" t="s">
        <v>3774</v>
      </c>
      <c r="B1653" s="113" t="s">
        <v>3775</v>
      </c>
      <c r="C1653" s="113" t="s">
        <v>3776</v>
      </c>
      <c r="D1653" s="113" t="s">
        <v>3286</v>
      </c>
      <c r="E1653" s="113"/>
      <c r="F1653" s="113"/>
      <c r="G1653" s="138" t="b">
        <v>0</v>
      </c>
      <c r="H1653" s="138" t="s">
        <v>8518</v>
      </c>
    </row>
    <row r="1654" spans="1:8" ht="18" hidden="1" customHeight="1" x14ac:dyDescent="0.25">
      <c r="A1654" s="113" t="s">
        <v>3777</v>
      </c>
      <c r="B1654" s="113" t="s">
        <v>3778</v>
      </c>
      <c r="C1654" s="113" t="s">
        <v>3779</v>
      </c>
      <c r="D1654" s="113" t="s">
        <v>3286</v>
      </c>
      <c r="E1654" s="113"/>
      <c r="F1654" s="113"/>
      <c r="G1654" s="138" t="b">
        <v>0</v>
      </c>
      <c r="H1654" s="138" t="s">
        <v>8518</v>
      </c>
    </row>
    <row r="1655" spans="1:8" ht="18" hidden="1" customHeight="1" x14ac:dyDescent="0.25">
      <c r="A1655" s="113" t="s">
        <v>3780</v>
      </c>
      <c r="B1655" s="113" t="s">
        <v>3781</v>
      </c>
      <c r="C1655" s="113" t="s">
        <v>3782</v>
      </c>
      <c r="D1655" s="113" t="s">
        <v>3286</v>
      </c>
      <c r="E1655" s="113"/>
      <c r="F1655" s="113"/>
      <c r="G1655" s="138" t="b">
        <v>0</v>
      </c>
      <c r="H1655" s="138" t="s">
        <v>8518</v>
      </c>
    </row>
    <row r="1656" spans="1:8" ht="18" hidden="1" customHeight="1" x14ac:dyDescent="0.25">
      <c r="A1656" s="113" t="s">
        <v>3783</v>
      </c>
      <c r="B1656" s="113" t="s">
        <v>3784</v>
      </c>
      <c r="C1656" s="113" t="s">
        <v>3785</v>
      </c>
      <c r="D1656" s="113" t="s">
        <v>480</v>
      </c>
      <c r="E1656" s="113"/>
      <c r="F1656" s="113"/>
      <c r="G1656" s="138" t="b">
        <v>0</v>
      </c>
      <c r="H1656" s="138" t="s">
        <v>8518</v>
      </c>
    </row>
    <row r="1657" spans="1:8" ht="18" hidden="1" customHeight="1" x14ac:dyDescent="0.25">
      <c r="A1657" s="113" t="s">
        <v>3786</v>
      </c>
      <c r="B1657" s="113" t="s">
        <v>3787</v>
      </c>
      <c r="C1657" s="113" t="s">
        <v>3788</v>
      </c>
      <c r="D1657" s="113" t="s">
        <v>3286</v>
      </c>
      <c r="E1657" s="113"/>
      <c r="F1657" s="113"/>
      <c r="G1657" s="138" t="b">
        <v>0</v>
      </c>
      <c r="H1657" s="138" t="s">
        <v>8518</v>
      </c>
    </row>
    <row r="1658" spans="1:8" ht="18" hidden="1" customHeight="1" x14ac:dyDescent="0.25">
      <c r="A1658" s="113" t="s">
        <v>3789</v>
      </c>
      <c r="B1658" s="113" t="s">
        <v>3790</v>
      </c>
      <c r="C1658" s="113" t="s">
        <v>3791</v>
      </c>
      <c r="D1658" s="113" t="s">
        <v>3286</v>
      </c>
      <c r="E1658" s="113"/>
      <c r="F1658" s="113"/>
      <c r="G1658" s="138" t="b">
        <v>0</v>
      </c>
      <c r="H1658" s="138" t="s">
        <v>8518</v>
      </c>
    </row>
    <row r="1659" spans="1:8" ht="18" hidden="1" customHeight="1" x14ac:dyDescent="0.25">
      <c r="A1659" s="113" t="s">
        <v>3792</v>
      </c>
      <c r="B1659" s="113" t="s">
        <v>3793</v>
      </c>
      <c r="C1659" s="113" t="s">
        <v>3794</v>
      </c>
      <c r="D1659" s="113" t="s">
        <v>3286</v>
      </c>
      <c r="E1659" s="113"/>
      <c r="F1659" s="113"/>
      <c r="G1659" s="138" t="b">
        <v>0</v>
      </c>
      <c r="H1659" s="138" t="s">
        <v>8518</v>
      </c>
    </row>
    <row r="1660" spans="1:8" ht="18" hidden="1" customHeight="1" x14ac:dyDescent="0.25">
      <c r="A1660" s="113" t="s">
        <v>3795</v>
      </c>
      <c r="B1660" s="113" t="s">
        <v>3796</v>
      </c>
      <c r="C1660" s="113" t="s">
        <v>3797</v>
      </c>
      <c r="D1660" s="113" t="s">
        <v>455</v>
      </c>
      <c r="E1660" s="113" t="s">
        <v>3798</v>
      </c>
      <c r="F1660" s="113"/>
      <c r="G1660" s="138" t="b">
        <v>0</v>
      </c>
      <c r="H1660" s="138" t="s">
        <v>8518</v>
      </c>
    </row>
    <row r="1661" spans="1:8" ht="18" hidden="1" customHeight="1" x14ac:dyDescent="0.25">
      <c r="A1661" s="113" t="s">
        <v>3799</v>
      </c>
      <c r="B1661" s="113" t="s">
        <v>3800</v>
      </c>
      <c r="C1661" s="113" t="s">
        <v>3141</v>
      </c>
      <c r="D1661" s="113"/>
      <c r="E1661" s="113"/>
      <c r="F1661" s="113"/>
      <c r="G1661" s="138" t="b">
        <v>0</v>
      </c>
      <c r="H1661" s="138" t="s">
        <v>8518</v>
      </c>
    </row>
    <row r="1662" spans="1:8" ht="18" hidden="1" customHeight="1" x14ac:dyDescent="0.25">
      <c r="A1662" s="113" t="s">
        <v>3801</v>
      </c>
      <c r="B1662" s="113" t="s">
        <v>3802</v>
      </c>
      <c r="C1662" s="113" t="s">
        <v>3803</v>
      </c>
      <c r="D1662" s="113" t="s">
        <v>455</v>
      </c>
      <c r="E1662" s="113" t="s">
        <v>3804</v>
      </c>
      <c r="F1662" s="113"/>
      <c r="G1662" s="138" t="b">
        <v>0</v>
      </c>
      <c r="H1662" s="138" t="s">
        <v>8518</v>
      </c>
    </row>
    <row r="1663" spans="1:8" ht="18" customHeight="1" x14ac:dyDescent="0.25">
      <c r="A1663" s="113" t="s">
        <v>10621</v>
      </c>
      <c r="B1663" s="113" t="s">
        <v>5077</v>
      </c>
      <c r="C1663" s="113" t="s">
        <v>10622</v>
      </c>
      <c r="D1663" s="113"/>
      <c r="E1663" s="113" t="s">
        <v>5078</v>
      </c>
      <c r="F1663" s="113"/>
      <c r="G1663" s="138" t="b">
        <v>0</v>
      </c>
      <c r="H1663" s="138" t="s">
        <v>8518</v>
      </c>
    </row>
    <row r="1664" spans="1:8" ht="18" hidden="1" customHeight="1" x14ac:dyDescent="0.25">
      <c r="A1664" s="113" t="s">
        <v>3805</v>
      </c>
      <c r="B1664" s="113" t="s">
        <v>3806</v>
      </c>
      <c r="C1664" s="113" t="s">
        <v>3807</v>
      </c>
      <c r="D1664" s="113" t="s">
        <v>455</v>
      </c>
      <c r="E1664" s="113" t="s">
        <v>3808</v>
      </c>
      <c r="F1664" s="113"/>
      <c r="G1664" s="138" t="b">
        <v>0</v>
      </c>
      <c r="H1664" s="138" t="s">
        <v>8518</v>
      </c>
    </row>
    <row r="1665" spans="1:8" ht="18" hidden="1" customHeight="1" x14ac:dyDescent="0.25">
      <c r="A1665" s="113" t="s">
        <v>3809</v>
      </c>
      <c r="B1665" s="113" t="s">
        <v>3810</v>
      </c>
      <c r="C1665" s="113" t="s">
        <v>3811</v>
      </c>
      <c r="D1665" s="113" t="s">
        <v>455</v>
      </c>
      <c r="E1665" s="113" t="s">
        <v>3812</v>
      </c>
      <c r="F1665" s="113" t="s">
        <v>3813</v>
      </c>
      <c r="G1665" s="138" t="b">
        <v>0</v>
      </c>
      <c r="H1665" s="138" t="s">
        <v>8518</v>
      </c>
    </row>
    <row r="1666" spans="1:8" ht="18" hidden="1" customHeight="1" x14ac:dyDescent="0.25">
      <c r="A1666" s="113" t="s">
        <v>3814</v>
      </c>
      <c r="B1666" s="113" t="s">
        <v>3815</v>
      </c>
      <c r="C1666" s="113" t="s">
        <v>3816</v>
      </c>
      <c r="D1666" s="113" t="s">
        <v>446</v>
      </c>
      <c r="E1666" s="113" t="s">
        <v>533</v>
      </c>
      <c r="F1666" s="113" t="s">
        <v>3817</v>
      </c>
      <c r="G1666" s="138" t="b">
        <v>0</v>
      </c>
      <c r="H1666" s="138" t="s">
        <v>8518</v>
      </c>
    </row>
    <row r="1667" spans="1:8" ht="18" hidden="1" customHeight="1" x14ac:dyDescent="0.25">
      <c r="A1667" s="113" t="s">
        <v>3818</v>
      </c>
      <c r="B1667" s="113" t="s">
        <v>3819</v>
      </c>
      <c r="C1667" s="113" t="s">
        <v>3820</v>
      </c>
      <c r="D1667" s="113" t="s">
        <v>446</v>
      </c>
      <c r="E1667" s="113" t="s">
        <v>533</v>
      </c>
      <c r="F1667" s="113" t="s">
        <v>3821</v>
      </c>
      <c r="G1667" s="138" t="b">
        <v>0</v>
      </c>
      <c r="H1667" s="138" t="s">
        <v>8518</v>
      </c>
    </row>
    <row r="1668" spans="1:8" ht="18" hidden="1" customHeight="1" x14ac:dyDescent="0.25">
      <c r="A1668" s="113" t="s">
        <v>3822</v>
      </c>
      <c r="B1668" s="113" t="s">
        <v>3823</v>
      </c>
      <c r="C1668" s="113" t="s">
        <v>3824</v>
      </c>
      <c r="D1668" s="113" t="s">
        <v>446</v>
      </c>
      <c r="E1668" s="113" t="s">
        <v>533</v>
      </c>
      <c r="F1668" s="113" t="s">
        <v>3825</v>
      </c>
      <c r="G1668" s="138" t="b">
        <v>0</v>
      </c>
      <c r="H1668" s="138" t="s">
        <v>8518</v>
      </c>
    </row>
    <row r="1669" spans="1:8" ht="18" hidden="1" customHeight="1" x14ac:dyDescent="0.25">
      <c r="A1669" s="113" t="s">
        <v>3826</v>
      </c>
      <c r="B1669" s="113" t="s">
        <v>3827</v>
      </c>
      <c r="C1669" s="113" t="s">
        <v>3828</v>
      </c>
      <c r="D1669" s="113" t="s">
        <v>446</v>
      </c>
      <c r="E1669" s="113" t="s">
        <v>533</v>
      </c>
      <c r="F1669" s="113" t="s">
        <v>3829</v>
      </c>
      <c r="G1669" s="138" t="b">
        <v>0</v>
      </c>
      <c r="H1669" s="138" t="s">
        <v>8518</v>
      </c>
    </row>
    <row r="1670" spans="1:8" ht="18" hidden="1" customHeight="1" x14ac:dyDescent="0.25">
      <c r="A1670" s="113" t="s">
        <v>3830</v>
      </c>
      <c r="B1670" s="113" t="s">
        <v>3831</v>
      </c>
      <c r="C1670" s="113" t="s">
        <v>3832</v>
      </c>
      <c r="D1670" s="113" t="s">
        <v>446</v>
      </c>
      <c r="E1670" s="113" t="s">
        <v>533</v>
      </c>
      <c r="F1670" s="113" t="s">
        <v>3829</v>
      </c>
      <c r="G1670" s="138" t="b">
        <v>0</v>
      </c>
      <c r="H1670" s="138" t="s">
        <v>8518</v>
      </c>
    </row>
    <row r="1671" spans="1:8" ht="18" hidden="1" customHeight="1" x14ac:dyDescent="0.25">
      <c r="A1671" s="113" t="s">
        <v>3833</v>
      </c>
      <c r="B1671" s="113" t="s">
        <v>3834</v>
      </c>
      <c r="C1671" s="113" t="s">
        <v>3835</v>
      </c>
      <c r="D1671" s="113" t="s">
        <v>446</v>
      </c>
      <c r="E1671" s="113" t="s">
        <v>533</v>
      </c>
      <c r="F1671" s="113" t="s">
        <v>3817</v>
      </c>
      <c r="G1671" s="138" t="b">
        <v>0</v>
      </c>
      <c r="H1671" s="138" t="s">
        <v>8518</v>
      </c>
    </row>
    <row r="1672" spans="1:8" ht="18" hidden="1" customHeight="1" x14ac:dyDescent="0.25">
      <c r="A1672" s="113" t="s">
        <v>3836</v>
      </c>
      <c r="B1672" s="113" t="s">
        <v>3837</v>
      </c>
      <c r="C1672" s="113" t="s">
        <v>3838</v>
      </c>
      <c r="D1672" s="113" t="s">
        <v>446</v>
      </c>
      <c r="E1672" s="113" t="s">
        <v>533</v>
      </c>
      <c r="F1672" s="113" t="s">
        <v>3821</v>
      </c>
      <c r="G1672" s="138" t="b">
        <v>0</v>
      </c>
      <c r="H1672" s="138" t="s">
        <v>8518</v>
      </c>
    </row>
    <row r="1673" spans="1:8" ht="18" hidden="1" customHeight="1" x14ac:dyDescent="0.25">
      <c r="A1673" s="113" t="s">
        <v>3839</v>
      </c>
      <c r="B1673" s="113" t="s">
        <v>3840</v>
      </c>
      <c r="C1673" s="113" t="s">
        <v>3841</v>
      </c>
      <c r="D1673" s="113" t="s">
        <v>446</v>
      </c>
      <c r="E1673" s="113" t="s">
        <v>533</v>
      </c>
      <c r="F1673" s="113" t="s">
        <v>3829</v>
      </c>
      <c r="G1673" s="138" t="b">
        <v>0</v>
      </c>
      <c r="H1673" s="138" t="s">
        <v>8518</v>
      </c>
    </row>
    <row r="1674" spans="1:8" ht="18" hidden="1" customHeight="1" x14ac:dyDescent="0.25">
      <c r="A1674" s="113" t="s">
        <v>3842</v>
      </c>
      <c r="B1674" s="113" t="s">
        <v>3843</v>
      </c>
      <c r="C1674" s="113" t="s">
        <v>3844</v>
      </c>
      <c r="D1674" s="113" t="s">
        <v>455</v>
      </c>
      <c r="E1674" s="113" t="s">
        <v>3845</v>
      </c>
      <c r="F1674" s="113"/>
      <c r="G1674" s="138" t="b">
        <v>0</v>
      </c>
      <c r="H1674" s="138" t="s">
        <v>8518</v>
      </c>
    </row>
    <row r="1675" spans="1:8" ht="18" hidden="1" customHeight="1" x14ac:dyDescent="0.25">
      <c r="A1675" s="113" t="s">
        <v>3846</v>
      </c>
      <c r="B1675" s="113" t="s">
        <v>3843</v>
      </c>
      <c r="C1675" s="113" t="s">
        <v>3844</v>
      </c>
      <c r="D1675" s="113" t="s">
        <v>455</v>
      </c>
      <c r="E1675" s="113" t="s">
        <v>533</v>
      </c>
      <c r="F1675" s="113"/>
      <c r="G1675" s="138" t="b">
        <v>0</v>
      </c>
      <c r="H1675" s="138" t="s">
        <v>8518</v>
      </c>
    </row>
    <row r="1676" spans="1:8" ht="18" hidden="1" customHeight="1" x14ac:dyDescent="0.25">
      <c r="A1676" s="113" t="s">
        <v>3847</v>
      </c>
      <c r="B1676" s="113" t="s">
        <v>3848</v>
      </c>
      <c r="C1676" s="113" t="s">
        <v>3849</v>
      </c>
      <c r="D1676" s="113" t="s">
        <v>455</v>
      </c>
      <c r="E1676" s="113" t="s">
        <v>533</v>
      </c>
      <c r="F1676" s="113"/>
      <c r="G1676" s="138" t="b">
        <v>0</v>
      </c>
      <c r="H1676" s="138" t="s">
        <v>8518</v>
      </c>
    </row>
    <row r="1677" spans="1:8" ht="18" hidden="1" customHeight="1" x14ac:dyDescent="0.25">
      <c r="A1677" s="113" t="s">
        <v>3850</v>
      </c>
      <c r="B1677" s="113" t="s">
        <v>3851</v>
      </c>
      <c r="C1677" s="113" t="s">
        <v>3852</v>
      </c>
      <c r="D1677" s="113" t="s">
        <v>455</v>
      </c>
      <c r="E1677" s="113" t="s">
        <v>533</v>
      </c>
      <c r="F1677" s="113"/>
      <c r="G1677" s="138" t="b">
        <v>0</v>
      </c>
      <c r="H1677" s="138" t="s">
        <v>8518</v>
      </c>
    </row>
    <row r="1678" spans="1:8" ht="18" hidden="1" customHeight="1" x14ac:dyDescent="0.25">
      <c r="A1678" s="113" t="s">
        <v>3853</v>
      </c>
      <c r="B1678" s="113" t="s">
        <v>3843</v>
      </c>
      <c r="C1678" s="113" t="s">
        <v>3854</v>
      </c>
      <c r="D1678" s="113" t="s">
        <v>455</v>
      </c>
      <c r="E1678" s="113" t="s">
        <v>533</v>
      </c>
      <c r="F1678" s="113"/>
      <c r="G1678" s="138" t="b">
        <v>0</v>
      </c>
      <c r="H1678" s="138" t="s">
        <v>8518</v>
      </c>
    </row>
    <row r="1679" spans="1:8" ht="18" hidden="1" customHeight="1" x14ac:dyDescent="0.25">
      <c r="A1679" s="113" t="s">
        <v>3855</v>
      </c>
      <c r="B1679" s="113" t="s">
        <v>3856</v>
      </c>
      <c r="C1679" s="113" t="s">
        <v>3857</v>
      </c>
      <c r="D1679" s="113" t="s">
        <v>455</v>
      </c>
      <c r="E1679" s="113" t="s">
        <v>533</v>
      </c>
      <c r="F1679" s="113"/>
      <c r="G1679" s="138" t="b">
        <v>0</v>
      </c>
      <c r="H1679" s="138" t="s">
        <v>8518</v>
      </c>
    </row>
    <row r="1680" spans="1:8" ht="18" hidden="1" customHeight="1" x14ac:dyDescent="0.25">
      <c r="A1680" s="113" t="s">
        <v>3858</v>
      </c>
      <c r="B1680" s="113" t="s">
        <v>3859</v>
      </c>
      <c r="C1680" s="113" t="s">
        <v>3860</v>
      </c>
      <c r="D1680" s="113" t="s">
        <v>455</v>
      </c>
      <c r="E1680" s="113" t="s">
        <v>533</v>
      </c>
      <c r="F1680" s="113"/>
      <c r="G1680" s="138" t="b">
        <v>0</v>
      </c>
      <c r="H1680" s="138" t="s">
        <v>8518</v>
      </c>
    </row>
    <row r="1681" spans="1:8" ht="18" hidden="1" customHeight="1" x14ac:dyDescent="0.25">
      <c r="A1681" s="113" t="s">
        <v>3861</v>
      </c>
      <c r="B1681" s="113" t="s">
        <v>3862</v>
      </c>
      <c r="C1681" s="113" t="s">
        <v>3863</v>
      </c>
      <c r="D1681" s="113" t="s">
        <v>455</v>
      </c>
      <c r="E1681" s="113" t="s">
        <v>533</v>
      </c>
      <c r="F1681" s="113"/>
      <c r="G1681" s="138" t="b">
        <v>0</v>
      </c>
      <c r="H1681" s="138" t="s">
        <v>8518</v>
      </c>
    </row>
    <row r="1682" spans="1:8" ht="18" hidden="1" customHeight="1" x14ac:dyDescent="0.25">
      <c r="A1682" s="113" t="s">
        <v>3864</v>
      </c>
      <c r="B1682" s="113" t="s">
        <v>3865</v>
      </c>
      <c r="C1682" s="113" t="s">
        <v>3866</v>
      </c>
      <c r="D1682" s="113" t="s">
        <v>455</v>
      </c>
      <c r="E1682" s="113" t="s">
        <v>533</v>
      </c>
      <c r="F1682" s="113"/>
      <c r="G1682" s="138" t="b">
        <v>0</v>
      </c>
      <c r="H1682" s="138" t="s">
        <v>8518</v>
      </c>
    </row>
    <row r="1683" spans="1:8" ht="18" hidden="1" customHeight="1" x14ac:dyDescent="0.25">
      <c r="A1683" s="113" t="s">
        <v>10623</v>
      </c>
      <c r="B1683" s="113" t="s">
        <v>10624</v>
      </c>
      <c r="C1683" s="113" t="s">
        <v>10625</v>
      </c>
      <c r="D1683" s="113" t="s">
        <v>455</v>
      </c>
      <c r="E1683" s="113" t="s">
        <v>533</v>
      </c>
      <c r="F1683" s="113"/>
      <c r="G1683" s="138" t="b">
        <v>0</v>
      </c>
      <c r="H1683" s="138" t="s">
        <v>8518</v>
      </c>
    </row>
    <row r="1684" spans="1:8" ht="18" hidden="1" customHeight="1" x14ac:dyDescent="0.25">
      <c r="A1684" s="113" t="s">
        <v>10626</v>
      </c>
      <c r="B1684" s="113" t="s">
        <v>10627</v>
      </c>
      <c r="C1684" s="113" t="s">
        <v>10628</v>
      </c>
      <c r="D1684" s="113" t="s">
        <v>455</v>
      </c>
      <c r="E1684" s="113" t="s">
        <v>533</v>
      </c>
      <c r="F1684" s="113"/>
      <c r="G1684" s="138" t="b">
        <v>0</v>
      </c>
      <c r="H1684" s="138" t="s">
        <v>8518</v>
      </c>
    </row>
    <row r="1685" spans="1:8" ht="18" hidden="1" customHeight="1" x14ac:dyDescent="0.25">
      <c r="A1685" s="113" t="s">
        <v>10629</v>
      </c>
      <c r="B1685" s="113" t="s">
        <v>10630</v>
      </c>
      <c r="C1685" s="113" t="s">
        <v>10631</v>
      </c>
      <c r="D1685" s="113" t="s">
        <v>455</v>
      </c>
      <c r="E1685" s="113" t="s">
        <v>533</v>
      </c>
      <c r="F1685" s="113"/>
      <c r="G1685" s="138" t="b">
        <v>0</v>
      </c>
      <c r="H1685" s="138" t="s">
        <v>8518</v>
      </c>
    </row>
    <row r="1686" spans="1:8" ht="18" hidden="1" customHeight="1" x14ac:dyDescent="0.25">
      <c r="A1686" s="113" t="s">
        <v>3867</v>
      </c>
      <c r="B1686" s="113" t="s">
        <v>3868</v>
      </c>
      <c r="C1686" s="113" t="s">
        <v>3869</v>
      </c>
      <c r="D1686" s="113" t="s">
        <v>455</v>
      </c>
      <c r="E1686" s="113" t="s">
        <v>3870</v>
      </c>
      <c r="F1686" s="113"/>
      <c r="G1686" s="138" t="b">
        <v>0</v>
      </c>
      <c r="H1686" s="138" t="s">
        <v>8518</v>
      </c>
    </row>
    <row r="1687" spans="1:8" ht="18" hidden="1" customHeight="1" x14ac:dyDescent="0.25">
      <c r="A1687" s="113" t="s">
        <v>3871</v>
      </c>
      <c r="B1687" s="113" t="s">
        <v>3872</v>
      </c>
      <c r="C1687" s="113" t="s">
        <v>3873</v>
      </c>
      <c r="D1687" s="113" t="s">
        <v>455</v>
      </c>
      <c r="E1687" s="113" t="s">
        <v>3874</v>
      </c>
      <c r="F1687" s="113"/>
      <c r="G1687" s="138" t="b">
        <v>0</v>
      </c>
      <c r="H1687" s="138" t="s">
        <v>8518</v>
      </c>
    </row>
    <row r="1688" spans="1:8" ht="18" hidden="1" customHeight="1" x14ac:dyDescent="0.25">
      <c r="A1688" s="113" t="s">
        <v>3875</v>
      </c>
      <c r="B1688" s="113" t="s">
        <v>3876</v>
      </c>
      <c r="C1688" s="113" t="s">
        <v>3877</v>
      </c>
      <c r="D1688" s="113" t="s">
        <v>455</v>
      </c>
      <c r="E1688" s="113" t="s">
        <v>3878</v>
      </c>
      <c r="F1688" s="113"/>
      <c r="G1688" s="138" t="b">
        <v>0</v>
      </c>
      <c r="H1688" s="138" t="s">
        <v>8518</v>
      </c>
    </row>
    <row r="1689" spans="1:8" ht="18" hidden="1" customHeight="1" x14ac:dyDescent="0.25">
      <c r="A1689" s="113" t="s">
        <v>3879</v>
      </c>
      <c r="B1689" s="113" t="s">
        <v>3880</v>
      </c>
      <c r="C1689" s="113" t="s">
        <v>3881</v>
      </c>
      <c r="D1689" s="113" t="s">
        <v>455</v>
      </c>
      <c r="E1689" s="113" t="s">
        <v>533</v>
      </c>
      <c r="F1689" s="113"/>
      <c r="G1689" s="138" t="b">
        <v>0</v>
      </c>
      <c r="H1689" s="138" t="s">
        <v>8518</v>
      </c>
    </row>
    <row r="1690" spans="1:8" ht="18" hidden="1" customHeight="1" x14ac:dyDescent="0.25">
      <c r="A1690" s="113" t="s">
        <v>3882</v>
      </c>
      <c r="B1690" s="113" t="s">
        <v>3883</v>
      </c>
      <c r="C1690" s="113" t="s">
        <v>3884</v>
      </c>
      <c r="D1690" s="113" t="s">
        <v>455</v>
      </c>
      <c r="E1690" s="113" t="s">
        <v>533</v>
      </c>
      <c r="F1690" s="113"/>
      <c r="G1690" s="138" t="b">
        <v>0</v>
      </c>
      <c r="H1690" s="138" t="s">
        <v>8518</v>
      </c>
    </row>
    <row r="1691" spans="1:8" ht="18" hidden="1" customHeight="1" x14ac:dyDescent="0.25">
      <c r="A1691" s="113" t="s">
        <v>3885</v>
      </c>
      <c r="B1691" s="113" t="s">
        <v>3886</v>
      </c>
      <c r="C1691" s="113" t="s">
        <v>3887</v>
      </c>
      <c r="D1691" s="113" t="s">
        <v>455</v>
      </c>
      <c r="E1691" s="113" t="s">
        <v>533</v>
      </c>
      <c r="F1691" s="113"/>
      <c r="G1691" s="138" t="b">
        <v>0</v>
      </c>
      <c r="H1691" s="138" t="s">
        <v>8518</v>
      </c>
    </row>
    <row r="1692" spans="1:8" ht="18" hidden="1" customHeight="1" x14ac:dyDescent="0.25">
      <c r="A1692" s="113" t="s">
        <v>3888</v>
      </c>
      <c r="B1692" s="113" t="s">
        <v>3889</v>
      </c>
      <c r="C1692" s="113" t="s">
        <v>3890</v>
      </c>
      <c r="D1692" s="113" t="s">
        <v>455</v>
      </c>
      <c r="E1692" s="113" t="s">
        <v>533</v>
      </c>
      <c r="F1692" s="113"/>
      <c r="G1692" s="138" t="b">
        <v>0</v>
      </c>
      <c r="H1692" s="138" t="s">
        <v>8518</v>
      </c>
    </row>
    <row r="1693" spans="1:8" ht="18" hidden="1" customHeight="1" x14ac:dyDescent="0.25">
      <c r="A1693" s="113" t="s">
        <v>3891</v>
      </c>
      <c r="B1693" s="113" t="s">
        <v>3892</v>
      </c>
      <c r="C1693" s="113" t="s">
        <v>3893</v>
      </c>
      <c r="D1693" s="113" t="s">
        <v>455</v>
      </c>
      <c r="E1693" s="113" t="s">
        <v>533</v>
      </c>
      <c r="F1693" s="113"/>
      <c r="G1693" s="138" t="b">
        <v>0</v>
      </c>
      <c r="H1693" s="138" t="s">
        <v>8518</v>
      </c>
    </row>
    <row r="1694" spans="1:8" ht="18" hidden="1" customHeight="1" x14ac:dyDescent="0.25">
      <c r="A1694" s="113" t="s">
        <v>3894</v>
      </c>
      <c r="B1694" s="113" t="s">
        <v>3895</v>
      </c>
      <c r="C1694" s="113" t="s">
        <v>3887</v>
      </c>
      <c r="D1694" s="113" t="s">
        <v>455</v>
      </c>
      <c r="E1694" s="113" t="s">
        <v>533</v>
      </c>
      <c r="F1694" s="113"/>
      <c r="G1694" s="138" t="b">
        <v>0</v>
      </c>
      <c r="H1694" s="138" t="s">
        <v>8518</v>
      </c>
    </row>
    <row r="1695" spans="1:8" ht="18" hidden="1" customHeight="1" x14ac:dyDescent="0.25">
      <c r="A1695" s="113" t="s">
        <v>3896</v>
      </c>
      <c r="B1695" s="113" t="s">
        <v>3897</v>
      </c>
      <c r="C1695" s="113" t="s">
        <v>3898</v>
      </c>
      <c r="D1695" s="113" t="s">
        <v>455</v>
      </c>
      <c r="E1695" s="113" t="s">
        <v>533</v>
      </c>
      <c r="F1695" s="113"/>
      <c r="G1695" s="138" t="b">
        <v>0</v>
      </c>
      <c r="H1695" s="138" t="s">
        <v>8518</v>
      </c>
    </row>
    <row r="1696" spans="1:8" ht="18" hidden="1" customHeight="1" x14ac:dyDescent="0.25">
      <c r="A1696" s="113" t="s">
        <v>3899</v>
      </c>
      <c r="B1696" s="113" t="s">
        <v>3900</v>
      </c>
      <c r="C1696" s="113" t="s">
        <v>3901</v>
      </c>
      <c r="D1696" s="113" t="s">
        <v>455</v>
      </c>
      <c r="E1696" s="113" t="s">
        <v>533</v>
      </c>
      <c r="F1696" s="113"/>
      <c r="G1696" s="138" t="b">
        <v>0</v>
      </c>
      <c r="H1696" s="138" t="s">
        <v>8518</v>
      </c>
    </row>
    <row r="1697" spans="1:8" ht="18" hidden="1" customHeight="1" x14ac:dyDescent="0.25">
      <c r="A1697" s="113" t="s">
        <v>3902</v>
      </c>
      <c r="B1697" s="113" t="s">
        <v>3903</v>
      </c>
      <c r="C1697" s="113" t="s">
        <v>3904</v>
      </c>
      <c r="D1697" s="113" t="s">
        <v>455</v>
      </c>
      <c r="E1697" s="113" t="s">
        <v>533</v>
      </c>
      <c r="F1697" s="113"/>
      <c r="G1697" s="138" t="b">
        <v>0</v>
      </c>
      <c r="H1697" s="138" t="s">
        <v>8518</v>
      </c>
    </row>
    <row r="1698" spans="1:8" ht="18" hidden="1" customHeight="1" x14ac:dyDescent="0.25">
      <c r="A1698" s="113" t="s">
        <v>3905</v>
      </c>
      <c r="B1698" s="113" t="s">
        <v>3906</v>
      </c>
      <c r="C1698" s="113" t="s">
        <v>3907</v>
      </c>
      <c r="D1698" s="113" t="s">
        <v>455</v>
      </c>
      <c r="E1698" s="113" t="s">
        <v>533</v>
      </c>
      <c r="F1698" s="113"/>
      <c r="G1698" s="138" t="b">
        <v>0</v>
      </c>
      <c r="H1698" s="138" t="s">
        <v>8518</v>
      </c>
    </row>
    <row r="1699" spans="1:8" ht="18" hidden="1" customHeight="1" x14ac:dyDescent="0.25">
      <c r="A1699" s="113" t="s">
        <v>3908</v>
      </c>
      <c r="B1699" s="113" t="s">
        <v>3909</v>
      </c>
      <c r="C1699" s="113" t="s">
        <v>3910</v>
      </c>
      <c r="D1699" s="113" t="s">
        <v>455</v>
      </c>
      <c r="E1699" s="113" t="s">
        <v>533</v>
      </c>
      <c r="F1699" s="113" t="s">
        <v>3911</v>
      </c>
      <c r="G1699" s="138" t="b">
        <v>0</v>
      </c>
      <c r="H1699" s="138" t="s">
        <v>8518</v>
      </c>
    </row>
    <row r="1700" spans="1:8" ht="18" hidden="1" customHeight="1" x14ac:dyDescent="0.25">
      <c r="A1700" s="113" t="s">
        <v>3912</v>
      </c>
      <c r="B1700" s="113" t="s">
        <v>3913</v>
      </c>
      <c r="C1700" s="113" t="s">
        <v>3914</v>
      </c>
      <c r="D1700" s="113" t="s">
        <v>480</v>
      </c>
      <c r="E1700" s="113" t="s">
        <v>3915</v>
      </c>
      <c r="F1700" s="113"/>
      <c r="G1700" s="138" t="b">
        <v>0</v>
      </c>
      <c r="H1700" s="138" t="s">
        <v>8518</v>
      </c>
    </row>
    <row r="1701" spans="1:8" ht="18" hidden="1" customHeight="1" x14ac:dyDescent="0.25">
      <c r="A1701" s="113" t="s">
        <v>10632</v>
      </c>
      <c r="B1701" s="113" t="s">
        <v>10633</v>
      </c>
      <c r="C1701" s="113" t="s">
        <v>10634</v>
      </c>
      <c r="D1701" s="113" t="s">
        <v>480</v>
      </c>
      <c r="E1701" s="113" t="s">
        <v>533</v>
      </c>
      <c r="F1701" s="113"/>
      <c r="G1701" s="138" t="b">
        <v>0</v>
      </c>
      <c r="H1701" s="138" t="s">
        <v>8518</v>
      </c>
    </row>
    <row r="1702" spans="1:8" ht="18" hidden="1" customHeight="1" x14ac:dyDescent="0.25">
      <c r="A1702" s="113" t="s">
        <v>3916</v>
      </c>
      <c r="B1702" s="113" t="s">
        <v>3917</v>
      </c>
      <c r="C1702" s="113" t="s">
        <v>3918</v>
      </c>
      <c r="D1702" s="113" t="s">
        <v>480</v>
      </c>
      <c r="E1702" s="113" t="s">
        <v>533</v>
      </c>
      <c r="F1702" s="113"/>
      <c r="G1702" s="138" t="b">
        <v>0</v>
      </c>
      <c r="H1702" s="138" t="s">
        <v>8518</v>
      </c>
    </row>
    <row r="1703" spans="1:8" ht="18" hidden="1" customHeight="1" x14ac:dyDescent="0.25">
      <c r="A1703" s="113" t="s">
        <v>3919</v>
      </c>
      <c r="B1703" s="113" t="s">
        <v>3920</v>
      </c>
      <c r="C1703" s="113" t="s">
        <v>3921</v>
      </c>
      <c r="D1703" s="113" t="s">
        <v>480</v>
      </c>
      <c r="E1703" s="113" t="s">
        <v>533</v>
      </c>
      <c r="F1703" s="113"/>
      <c r="G1703" s="138" t="b">
        <v>0</v>
      </c>
      <c r="H1703" s="138" t="s">
        <v>8518</v>
      </c>
    </row>
    <row r="1704" spans="1:8" ht="18" hidden="1" customHeight="1" x14ac:dyDescent="0.25">
      <c r="A1704" s="113" t="s">
        <v>3922</v>
      </c>
      <c r="B1704" s="113" t="s">
        <v>3923</v>
      </c>
      <c r="C1704" s="113" t="s">
        <v>3924</v>
      </c>
      <c r="D1704" s="113" t="s">
        <v>480</v>
      </c>
      <c r="E1704" s="113" t="s">
        <v>533</v>
      </c>
      <c r="F1704" s="113"/>
      <c r="G1704" s="138" t="b">
        <v>0</v>
      </c>
      <c r="H1704" s="138" t="s">
        <v>8518</v>
      </c>
    </row>
    <row r="1705" spans="1:8" ht="18" hidden="1" customHeight="1" x14ac:dyDescent="0.25">
      <c r="A1705" s="113" t="s">
        <v>3925</v>
      </c>
      <c r="B1705" s="113" t="s">
        <v>3926</v>
      </c>
      <c r="C1705" s="113" t="s">
        <v>3927</v>
      </c>
      <c r="D1705" s="113" t="s">
        <v>3928</v>
      </c>
      <c r="E1705" s="113"/>
      <c r="F1705" s="113"/>
      <c r="G1705" s="138" t="b">
        <v>0</v>
      </c>
      <c r="H1705" s="138" t="s">
        <v>8518</v>
      </c>
    </row>
    <row r="1706" spans="1:8" ht="18" hidden="1" customHeight="1" x14ac:dyDescent="0.25">
      <c r="A1706" s="113" t="s">
        <v>3929</v>
      </c>
      <c r="B1706" s="113" t="s">
        <v>3930</v>
      </c>
      <c r="C1706" s="113" t="s">
        <v>3931</v>
      </c>
      <c r="D1706" s="113" t="s">
        <v>3928</v>
      </c>
      <c r="E1706" s="113"/>
      <c r="F1706" s="113"/>
      <c r="G1706" s="138" t="b">
        <v>0</v>
      </c>
      <c r="H1706" s="138" t="s">
        <v>8518</v>
      </c>
    </row>
    <row r="1707" spans="1:8" ht="18" hidden="1" customHeight="1" x14ac:dyDescent="0.25">
      <c r="A1707" s="113" t="s">
        <v>3932</v>
      </c>
      <c r="B1707" s="113" t="s">
        <v>3933</v>
      </c>
      <c r="C1707" s="113" t="s">
        <v>3934</v>
      </c>
      <c r="D1707" s="113" t="s">
        <v>3928</v>
      </c>
      <c r="E1707" s="113"/>
      <c r="F1707" s="113"/>
      <c r="G1707" s="138" t="b">
        <v>0</v>
      </c>
      <c r="H1707" s="138" t="s">
        <v>8518</v>
      </c>
    </row>
    <row r="1708" spans="1:8" ht="18" hidden="1" customHeight="1" x14ac:dyDescent="0.25">
      <c r="A1708" s="113" t="s">
        <v>3935</v>
      </c>
      <c r="B1708" s="113" t="s">
        <v>3936</v>
      </c>
      <c r="C1708" s="113" t="s">
        <v>3937</v>
      </c>
      <c r="D1708" s="113" t="s">
        <v>3928</v>
      </c>
      <c r="E1708" s="113"/>
      <c r="F1708" s="113"/>
      <c r="G1708" s="138" t="b">
        <v>0</v>
      </c>
      <c r="H1708" s="138" t="s">
        <v>8518</v>
      </c>
    </row>
    <row r="1709" spans="1:8" ht="18" hidden="1" customHeight="1" x14ac:dyDescent="0.25">
      <c r="A1709" s="113" t="s">
        <v>3938</v>
      </c>
      <c r="B1709" s="113" t="s">
        <v>3939</v>
      </c>
      <c r="C1709" s="113" t="s">
        <v>3940</v>
      </c>
      <c r="D1709" s="113" t="s">
        <v>3928</v>
      </c>
      <c r="E1709" s="113"/>
      <c r="F1709" s="113"/>
      <c r="G1709" s="138" t="b">
        <v>0</v>
      </c>
      <c r="H1709" s="138" t="s">
        <v>8518</v>
      </c>
    </row>
    <row r="1710" spans="1:8" ht="18" hidden="1" customHeight="1" x14ac:dyDescent="0.25">
      <c r="A1710" s="113" t="s">
        <v>3941</v>
      </c>
      <c r="B1710" s="113" t="s">
        <v>3942</v>
      </c>
      <c r="C1710" s="113" t="s">
        <v>3943</v>
      </c>
      <c r="D1710" s="113" t="s">
        <v>3928</v>
      </c>
      <c r="E1710" s="113"/>
      <c r="F1710" s="113"/>
      <c r="G1710" s="138" t="b">
        <v>0</v>
      </c>
      <c r="H1710" s="138" t="s">
        <v>8518</v>
      </c>
    </row>
    <row r="1711" spans="1:8" ht="18" hidden="1" customHeight="1" x14ac:dyDescent="0.25">
      <c r="A1711" s="113" t="s">
        <v>3944</v>
      </c>
      <c r="B1711" s="113" t="s">
        <v>3945</v>
      </c>
      <c r="C1711" s="113" t="s">
        <v>3946</v>
      </c>
      <c r="D1711" s="113" t="s">
        <v>3928</v>
      </c>
      <c r="E1711" s="113"/>
      <c r="F1711" s="113"/>
      <c r="G1711" s="138" t="b">
        <v>0</v>
      </c>
      <c r="H1711" s="138" t="s">
        <v>8518</v>
      </c>
    </row>
    <row r="1712" spans="1:8" ht="18" hidden="1" customHeight="1" x14ac:dyDescent="0.25">
      <c r="A1712" s="113" t="s">
        <v>3947</v>
      </c>
      <c r="B1712" s="113" t="s">
        <v>3948</v>
      </c>
      <c r="C1712" s="113" t="s">
        <v>3949</v>
      </c>
      <c r="D1712" s="113" t="s">
        <v>3928</v>
      </c>
      <c r="E1712" s="113"/>
      <c r="F1712" s="113"/>
      <c r="G1712" s="138" t="b">
        <v>0</v>
      </c>
      <c r="H1712" s="138" t="s">
        <v>8518</v>
      </c>
    </row>
    <row r="1713" spans="1:8" ht="18" hidden="1" customHeight="1" x14ac:dyDescent="0.25">
      <c r="A1713" s="113" t="s">
        <v>3950</v>
      </c>
      <c r="B1713" s="113" t="s">
        <v>3951</v>
      </c>
      <c r="C1713" s="113" t="s">
        <v>3952</v>
      </c>
      <c r="D1713" s="113" t="s">
        <v>3928</v>
      </c>
      <c r="E1713" s="113"/>
      <c r="F1713" s="113"/>
      <c r="G1713" s="138" t="b">
        <v>0</v>
      </c>
      <c r="H1713" s="138" t="s">
        <v>8518</v>
      </c>
    </row>
    <row r="1714" spans="1:8" ht="18" hidden="1" customHeight="1" x14ac:dyDescent="0.25">
      <c r="A1714" s="113" t="s">
        <v>3953</v>
      </c>
      <c r="B1714" s="113" t="s">
        <v>3954</v>
      </c>
      <c r="C1714" s="113" t="s">
        <v>3955</v>
      </c>
      <c r="D1714" s="113" t="s">
        <v>3956</v>
      </c>
      <c r="E1714" s="113"/>
      <c r="F1714" s="113"/>
      <c r="G1714" s="138" t="b">
        <v>0</v>
      </c>
      <c r="H1714" s="138" t="s">
        <v>8518</v>
      </c>
    </row>
    <row r="1715" spans="1:8" ht="18" hidden="1" customHeight="1" x14ac:dyDescent="0.25">
      <c r="A1715" s="113" t="s">
        <v>3957</v>
      </c>
      <c r="B1715" s="113" t="s">
        <v>3958</v>
      </c>
      <c r="C1715" s="113" t="s">
        <v>3959</v>
      </c>
      <c r="D1715" s="113" t="s">
        <v>3956</v>
      </c>
      <c r="E1715" s="113"/>
      <c r="F1715" s="113"/>
      <c r="G1715" s="138" t="b">
        <v>0</v>
      </c>
      <c r="H1715" s="138" t="s">
        <v>8518</v>
      </c>
    </row>
    <row r="1716" spans="1:8" ht="18" hidden="1" customHeight="1" x14ac:dyDescent="0.25">
      <c r="A1716" s="113" t="s">
        <v>3960</v>
      </c>
      <c r="B1716" s="113" t="s">
        <v>3961</v>
      </c>
      <c r="C1716" s="113" t="s">
        <v>3962</v>
      </c>
      <c r="D1716" s="113" t="s">
        <v>3956</v>
      </c>
      <c r="E1716" s="113"/>
      <c r="F1716" s="113"/>
      <c r="G1716" s="138" t="b">
        <v>0</v>
      </c>
      <c r="H1716" s="138" t="s">
        <v>8518</v>
      </c>
    </row>
    <row r="1717" spans="1:8" ht="18" hidden="1" customHeight="1" x14ac:dyDescent="0.25">
      <c r="A1717" s="113" t="s">
        <v>3963</v>
      </c>
      <c r="B1717" s="113" t="s">
        <v>3964</v>
      </c>
      <c r="C1717" s="113" t="s">
        <v>3965</v>
      </c>
      <c r="D1717" s="113" t="s">
        <v>3956</v>
      </c>
      <c r="E1717" s="113"/>
      <c r="F1717" s="113"/>
      <c r="G1717" s="138" t="b">
        <v>0</v>
      </c>
      <c r="H1717" s="138" t="s">
        <v>8518</v>
      </c>
    </row>
    <row r="1718" spans="1:8" ht="18" hidden="1" customHeight="1" x14ac:dyDescent="0.25">
      <c r="A1718" s="113" t="s">
        <v>3966</v>
      </c>
      <c r="B1718" s="113" t="s">
        <v>3967</v>
      </c>
      <c r="C1718" s="113" t="s">
        <v>3968</v>
      </c>
      <c r="D1718" s="113" t="s">
        <v>3928</v>
      </c>
      <c r="E1718" s="113"/>
      <c r="F1718" s="113"/>
      <c r="G1718" s="138" t="b">
        <v>0</v>
      </c>
      <c r="H1718" s="138" t="s">
        <v>8518</v>
      </c>
    </row>
    <row r="1719" spans="1:8" ht="18" hidden="1" customHeight="1" x14ac:dyDescent="0.25">
      <c r="A1719" s="113" t="s">
        <v>3969</v>
      </c>
      <c r="B1719" s="113" t="s">
        <v>3970</v>
      </c>
      <c r="C1719" s="113" t="s">
        <v>3971</v>
      </c>
      <c r="D1719" s="113" t="s">
        <v>3928</v>
      </c>
      <c r="E1719" s="113"/>
      <c r="F1719" s="113"/>
      <c r="G1719" s="138" t="b">
        <v>0</v>
      </c>
      <c r="H1719" s="138" t="s">
        <v>8518</v>
      </c>
    </row>
    <row r="1720" spans="1:8" ht="18" hidden="1" customHeight="1" x14ac:dyDescent="0.25">
      <c r="A1720" s="113" t="s">
        <v>3972</v>
      </c>
      <c r="B1720" s="113" t="s">
        <v>3973</v>
      </c>
      <c r="C1720" s="113" t="s">
        <v>3974</v>
      </c>
      <c r="D1720" s="113" t="s">
        <v>3956</v>
      </c>
      <c r="E1720" s="113"/>
      <c r="F1720" s="113"/>
      <c r="G1720" s="138" t="b">
        <v>0</v>
      </c>
      <c r="H1720" s="138" t="s">
        <v>8518</v>
      </c>
    </row>
    <row r="1721" spans="1:8" ht="18" hidden="1" customHeight="1" x14ac:dyDescent="0.25">
      <c r="A1721" s="113" t="s">
        <v>3975</v>
      </c>
      <c r="B1721" s="113" t="s">
        <v>3976</v>
      </c>
      <c r="C1721" s="113" t="s">
        <v>3977</v>
      </c>
      <c r="D1721" s="113" t="s">
        <v>3956</v>
      </c>
      <c r="E1721" s="113"/>
      <c r="F1721" s="113"/>
      <c r="G1721" s="138" t="b">
        <v>0</v>
      </c>
      <c r="H1721" s="138" t="s">
        <v>8518</v>
      </c>
    </row>
    <row r="1722" spans="1:8" ht="18" hidden="1" customHeight="1" x14ac:dyDescent="0.25">
      <c r="A1722" s="113" t="s">
        <v>3978</v>
      </c>
      <c r="B1722" s="113" t="s">
        <v>3979</v>
      </c>
      <c r="C1722" s="113" t="s">
        <v>3980</v>
      </c>
      <c r="D1722" s="113" t="s">
        <v>3956</v>
      </c>
      <c r="E1722" s="113"/>
      <c r="F1722" s="113"/>
      <c r="G1722" s="138" t="b">
        <v>0</v>
      </c>
      <c r="H1722" s="138" t="s">
        <v>8518</v>
      </c>
    </row>
    <row r="1723" spans="1:8" ht="18" hidden="1" customHeight="1" x14ac:dyDescent="0.25">
      <c r="A1723" s="113" t="s">
        <v>3981</v>
      </c>
      <c r="B1723" s="113" t="s">
        <v>3982</v>
      </c>
      <c r="C1723" s="113" t="s">
        <v>3983</v>
      </c>
      <c r="D1723" s="113" t="s">
        <v>10635</v>
      </c>
      <c r="E1723" s="113"/>
      <c r="F1723" s="113"/>
      <c r="G1723" s="138" t="b">
        <v>0</v>
      </c>
      <c r="H1723" s="138" t="s">
        <v>8518</v>
      </c>
    </row>
    <row r="1724" spans="1:8" ht="18" hidden="1" customHeight="1" x14ac:dyDescent="0.25">
      <c r="A1724" s="113" t="s">
        <v>3984</v>
      </c>
      <c r="B1724" s="113" t="s">
        <v>3985</v>
      </c>
      <c r="C1724" s="113" t="s">
        <v>3986</v>
      </c>
      <c r="D1724" s="113" t="s">
        <v>3956</v>
      </c>
      <c r="E1724" s="113"/>
      <c r="F1724" s="113"/>
      <c r="G1724" s="138" t="b">
        <v>0</v>
      </c>
      <c r="H1724" s="138" t="s">
        <v>8518</v>
      </c>
    </row>
    <row r="1725" spans="1:8" ht="18" hidden="1" customHeight="1" x14ac:dyDescent="0.25">
      <c r="A1725" s="113" t="s">
        <v>3987</v>
      </c>
      <c r="B1725" s="113" t="s">
        <v>3988</v>
      </c>
      <c r="C1725" s="113" t="s">
        <v>3989</v>
      </c>
      <c r="D1725" s="113" t="s">
        <v>3956</v>
      </c>
      <c r="E1725" s="113"/>
      <c r="F1725" s="113"/>
      <c r="G1725" s="138" t="b">
        <v>0</v>
      </c>
      <c r="H1725" s="138" t="s">
        <v>8518</v>
      </c>
    </row>
    <row r="1726" spans="1:8" ht="18" hidden="1" customHeight="1" x14ac:dyDescent="0.25">
      <c r="A1726" s="113" t="s">
        <v>3990</v>
      </c>
      <c r="B1726" s="113" t="s">
        <v>3991</v>
      </c>
      <c r="C1726" s="113" t="s">
        <v>3992</v>
      </c>
      <c r="D1726" s="113" t="s">
        <v>3928</v>
      </c>
      <c r="E1726" s="113"/>
      <c r="F1726" s="113"/>
      <c r="G1726" s="138" t="b">
        <v>0</v>
      </c>
      <c r="H1726" s="138" t="s">
        <v>8518</v>
      </c>
    </row>
    <row r="1727" spans="1:8" ht="18" hidden="1" customHeight="1" x14ac:dyDescent="0.25">
      <c r="A1727" s="113" t="s">
        <v>3993</v>
      </c>
      <c r="B1727" s="113" t="s">
        <v>3994</v>
      </c>
      <c r="C1727" s="113" t="s">
        <v>3995</v>
      </c>
      <c r="D1727" s="113" t="s">
        <v>3928</v>
      </c>
      <c r="E1727" s="113"/>
      <c r="F1727" s="113"/>
      <c r="G1727" s="138" t="b">
        <v>0</v>
      </c>
      <c r="H1727" s="138" t="s">
        <v>8518</v>
      </c>
    </row>
    <row r="1728" spans="1:8" ht="18" hidden="1" customHeight="1" x14ac:dyDescent="0.25">
      <c r="A1728" s="113" t="s">
        <v>3996</v>
      </c>
      <c r="B1728" s="113" t="s">
        <v>3997</v>
      </c>
      <c r="C1728" s="113" t="s">
        <v>3998</v>
      </c>
      <c r="D1728" s="113" t="s">
        <v>3928</v>
      </c>
      <c r="E1728" s="113"/>
      <c r="F1728" s="113"/>
      <c r="G1728" s="138" t="b">
        <v>0</v>
      </c>
      <c r="H1728" s="138" t="s">
        <v>8518</v>
      </c>
    </row>
    <row r="1729" spans="1:8" ht="18" hidden="1" customHeight="1" x14ac:dyDescent="0.25">
      <c r="A1729" s="113" t="s">
        <v>3999</v>
      </c>
      <c r="B1729" s="113" t="s">
        <v>4000</v>
      </c>
      <c r="C1729" s="113" t="s">
        <v>4001</v>
      </c>
      <c r="D1729" s="113" t="s">
        <v>3928</v>
      </c>
      <c r="E1729" s="113"/>
      <c r="F1729" s="113"/>
      <c r="G1729" s="138" t="b">
        <v>0</v>
      </c>
      <c r="H1729" s="138" t="s">
        <v>8518</v>
      </c>
    </row>
    <row r="1730" spans="1:8" ht="18" hidden="1" customHeight="1" x14ac:dyDescent="0.25">
      <c r="A1730" s="113" t="s">
        <v>4002</v>
      </c>
      <c r="B1730" s="113" t="s">
        <v>4003</v>
      </c>
      <c r="C1730" s="113" t="s">
        <v>4004</v>
      </c>
      <c r="D1730" s="113" t="s">
        <v>3928</v>
      </c>
      <c r="E1730" s="113"/>
      <c r="F1730" s="113"/>
      <c r="G1730" s="138" t="b">
        <v>0</v>
      </c>
      <c r="H1730" s="138" t="s">
        <v>8518</v>
      </c>
    </row>
    <row r="1731" spans="1:8" ht="18" hidden="1" customHeight="1" x14ac:dyDescent="0.25">
      <c r="A1731" s="113" t="s">
        <v>4005</v>
      </c>
      <c r="B1731" s="113" t="s">
        <v>4006</v>
      </c>
      <c r="C1731" s="113" t="s">
        <v>4007</v>
      </c>
      <c r="D1731" s="113" t="s">
        <v>3956</v>
      </c>
      <c r="E1731" s="113"/>
      <c r="F1731" s="113"/>
      <c r="G1731" s="138" t="b">
        <v>0</v>
      </c>
      <c r="H1731" s="138" t="s">
        <v>8518</v>
      </c>
    </row>
    <row r="1732" spans="1:8" ht="18" hidden="1" customHeight="1" x14ac:dyDescent="0.25">
      <c r="A1732" s="113" t="s">
        <v>4008</v>
      </c>
      <c r="B1732" s="113" t="s">
        <v>4009</v>
      </c>
      <c r="C1732" s="113" t="s">
        <v>4010</v>
      </c>
      <c r="D1732" s="113" t="s">
        <v>3956</v>
      </c>
      <c r="E1732" s="113"/>
      <c r="F1732" s="113"/>
      <c r="G1732" s="138" t="b">
        <v>0</v>
      </c>
      <c r="H1732" s="138" t="s">
        <v>8518</v>
      </c>
    </row>
    <row r="1733" spans="1:8" ht="18" hidden="1" customHeight="1" x14ac:dyDescent="0.25">
      <c r="A1733" s="113" t="s">
        <v>4011</v>
      </c>
      <c r="B1733" s="113" t="s">
        <v>4012</v>
      </c>
      <c r="C1733" s="113" t="s">
        <v>4013</v>
      </c>
      <c r="D1733" s="113" t="s">
        <v>3956</v>
      </c>
      <c r="E1733" s="113"/>
      <c r="F1733" s="113"/>
      <c r="G1733" s="138" t="b">
        <v>0</v>
      </c>
      <c r="H1733" s="138" t="s">
        <v>8518</v>
      </c>
    </row>
    <row r="1734" spans="1:8" ht="18" hidden="1" customHeight="1" x14ac:dyDescent="0.25">
      <c r="A1734" s="113" t="s">
        <v>4014</v>
      </c>
      <c r="B1734" s="113" t="s">
        <v>4015</v>
      </c>
      <c r="C1734" s="113" t="s">
        <v>4016</v>
      </c>
      <c r="D1734" s="113" t="s">
        <v>3956</v>
      </c>
      <c r="E1734" s="113"/>
      <c r="F1734" s="113"/>
      <c r="G1734" s="138" t="b">
        <v>0</v>
      </c>
      <c r="H1734" s="138" t="s">
        <v>8518</v>
      </c>
    </row>
    <row r="1735" spans="1:8" ht="18" hidden="1" customHeight="1" x14ac:dyDescent="0.25">
      <c r="A1735" s="113" t="s">
        <v>4017</v>
      </c>
      <c r="B1735" s="113" t="s">
        <v>4018</v>
      </c>
      <c r="C1735" s="113" t="s">
        <v>4019</v>
      </c>
      <c r="D1735" s="113" t="s">
        <v>3956</v>
      </c>
      <c r="E1735" s="113"/>
      <c r="F1735" s="113"/>
      <c r="G1735" s="138" t="b">
        <v>0</v>
      </c>
      <c r="H1735" s="138" t="s">
        <v>8518</v>
      </c>
    </row>
    <row r="1736" spans="1:8" ht="18" hidden="1" customHeight="1" x14ac:dyDescent="0.25">
      <c r="A1736" s="113" t="s">
        <v>4020</v>
      </c>
      <c r="B1736" s="113" t="s">
        <v>4021</v>
      </c>
      <c r="C1736" s="113" t="s">
        <v>4022</v>
      </c>
      <c r="D1736" s="113" t="s">
        <v>3956</v>
      </c>
      <c r="E1736" s="113"/>
      <c r="F1736" s="113"/>
      <c r="G1736" s="138" t="b">
        <v>0</v>
      </c>
      <c r="H1736" s="138" t="s">
        <v>8518</v>
      </c>
    </row>
    <row r="1737" spans="1:8" ht="18" hidden="1" customHeight="1" x14ac:dyDescent="0.25">
      <c r="A1737" s="113" t="s">
        <v>4023</v>
      </c>
      <c r="B1737" s="113" t="s">
        <v>4024</v>
      </c>
      <c r="C1737" s="113" t="s">
        <v>4025</v>
      </c>
      <c r="D1737" s="113" t="s">
        <v>3956</v>
      </c>
      <c r="E1737" s="113"/>
      <c r="F1737" s="113"/>
      <c r="G1737" s="138" t="b">
        <v>0</v>
      </c>
      <c r="H1737" s="138" t="s">
        <v>8518</v>
      </c>
    </row>
    <row r="1738" spans="1:8" ht="18" hidden="1" customHeight="1" x14ac:dyDescent="0.25">
      <c r="A1738" s="113" t="s">
        <v>4026</v>
      </c>
      <c r="B1738" s="113" t="s">
        <v>4027</v>
      </c>
      <c r="C1738" s="113" t="s">
        <v>4028</v>
      </c>
      <c r="D1738" s="113" t="s">
        <v>3956</v>
      </c>
      <c r="E1738" s="113"/>
      <c r="F1738" s="113"/>
      <c r="G1738" s="138" t="b">
        <v>0</v>
      </c>
      <c r="H1738" s="138" t="s">
        <v>8518</v>
      </c>
    </row>
    <row r="1739" spans="1:8" ht="18" hidden="1" customHeight="1" x14ac:dyDescent="0.25">
      <c r="A1739" s="113" t="s">
        <v>4029</v>
      </c>
      <c r="B1739" s="113" t="s">
        <v>4030</v>
      </c>
      <c r="C1739" s="113" t="s">
        <v>4031</v>
      </c>
      <c r="D1739" s="113" t="s">
        <v>3956</v>
      </c>
      <c r="E1739" s="113"/>
      <c r="F1739" s="113"/>
      <c r="G1739" s="138" t="b">
        <v>0</v>
      </c>
      <c r="H1739" s="138" t="s">
        <v>8518</v>
      </c>
    </row>
    <row r="1740" spans="1:8" ht="18" hidden="1" customHeight="1" x14ac:dyDescent="0.25">
      <c r="A1740" s="113" t="s">
        <v>4032</v>
      </c>
      <c r="B1740" s="113" t="s">
        <v>4033</v>
      </c>
      <c r="C1740" s="113" t="s">
        <v>4034</v>
      </c>
      <c r="D1740" s="113" t="s">
        <v>3956</v>
      </c>
      <c r="E1740" s="113"/>
      <c r="F1740" s="113"/>
      <c r="G1740" s="138" t="b">
        <v>0</v>
      </c>
      <c r="H1740" s="138" t="s">
        <v>8518</v>
      </c>
    </row>
    <row r="1741" spans="1:8" ht="18" hidden="1" customHeight="1" x14ac:dyDescent="0.25">
      <c r="A1741" s="113" t="s">
        <v>4035</v>
      </c>
      <c r="B1741" s="113" t="s">
        <v>4036</v>
      </c>
      <c r="C1741" s="113" t="s">
        <v>4037</v>
      </c>
      <c r="D1741" s="113" t="s">
        <v>3956</v>
      </c>
      <c r="E1741" s="113"/>
      <c r="F1741" s="113"/>
      <c r="G1741" s="138" t="b">
        <v>0</v>
      </c>
      <c r="H1741" s="138" t="s">
        <v>8518</v>
      </c>
    </row>
    <row r="1742" spans="1:8" ht="18" hidden="1" customHeight="1" x14ac:dyDescent="0.25">
      <c r="A1742" s="113" t="s">
        <v>4038</v>
      </c>
      <c r="B1742" s="113" t="s">
        <v>4039</v>
      </c>
      <c r="C1742" s="113" t="s">
        <v>4040</v>
      </c>
      <c r="D1742" s="113" t="s">
        <v>3956</v>
      </c>
      <c r="E1742" s="113"/>
      <c r="F1742" s="113"/>
      <c r="G1742" s="138" t="b">
        <v>0</v>
      </c>
      <c r="H1742" s="138" t="s">
        <v>8518</v>
      </c>
    </row>
    <row r="1743" spans="1:8" ht="18" hidden="1" customHeight="1" x14ac:dyDescent="0.25">
      <c r="A1743" s="113" t="s">
        <v>4041</v>
      </c>
      <c r="B1743" s="113" t="s">
        <v>4042</v>
      </c>
      <c r="C1743" s="113" t="s">
        <v>4043</v>
      </c>
      <c r="D1743" s="113" t="s">
        <v>4044</v>
      </c>
      <c r="E1743" s="113" t="s">
        <v>4045</v>
      </c>
      <c r="F1743" s="113"/>
      <c r="G1743" s="138" t="b">
        <v>0</v>
      </c>
      <c r="H1743" s="138" t="s">
        <v>8518</v>
      </c>
    </row>
    <row r="1744" spans="1:8" ht="18" hidden="1" customHeight="1" x14ac:dyDescent="0.25">
      <c r="A1744" s="113" t="s">
        <v>4046</v>
      </c>
      <c r="B1744" s="113" t="s">
        <v>4047</v>
      </c>
      <c r="C1744" s="113" t="s">
        <v>4048</v>
      </c>
      <c r="D1744" s="113" t="s">
        <v>3956</v>
      </c>
      <c r="E1744" s="113"/>
      <c r="F1744" s="113"/>
      <c r="G1744" s="138" t="b">
        <v>0</v>
      </c>
      <c r="H1744" s="138" t="s">
        <v>8518</v>
      </c>
    </row>
    <row r="1745" spans="1:8" ht="18" hidden="1" customHeight="1" x14ac:dyDescent="0.25">
      <c r="A1745" s="113" t="s">
        <v>4049</v>
      </c>
      <c r="B1745" s="113" t="s">
        <v>4050</v>
      </c>
      <c r="C1745" s="113" t="s">
        <v>4051</v>
      </c>
      <c r="D1745" s="113" t="s">
        <v>3956</v>
      </c>
      <c r="E1745" s="113"/>
      <c r="F1745" s="113"/>
      <c r="G1745" s="138" t="b">
        <v>0</v>
      </c>
      <c r="H1745" s="138" t="s">
        <v>8518</v>
      </c>
    </row>
    <row r="1746" spans="1:8" ht="18" hidden="1" customHeight="1" x14ac:dyDescent="0.25">
      <c r="A1746" s="113" t="s">
        <v>4052</v>
      </c>
      <c r="B1746" s="113" t="s">
        <v>4053</v>
      </c>
      <c r="C1746" s="113" t="s">
        <v>4054</v>
      </c>
      <c r="D1746" s="113" t="s">
        <v>3956</v>
      </c>
      <c r="E1746" s="113"/>
      <c r="F1746" s="113"/>
      <c r="G1746" s="138" t="b">
        <v>0</v>
      </c>
      <c r="H1746" s="138" t="s">
        <v>8518</v>
      </c>
    </row>
    <row r="1747" spans="1:8" ht="18" hidden="1" customHeight="1" x14ac:dyDescent="0.25">
      <c r="A1747" s="113" t="s">
        <v>4055</v>
      </c>
      <c r="B1747" s="113" t="s">
        <v>4056</v>
      </c>
      <c r="C1747" s="113" t="s">
        <v>4057</v>
      </c>
      <c r="D1747" s="113" t="s">
        <v>3956</v>
      </c>
      <c r="E1747" s="113"/>
      <c r="F1747" s="113"/>
      <c r="G1747" s="138" t="b">
        <v>0</v>
      </c>
      <c r="H1747" s="138" t="s">
        <v>8518</v>
      </c>
    </row>
    <row r="1748" spans="1:8" ht="18" hidden="1" customHeight="1" x14ac:dyDescent="0.25">
      <c r="A1748" s="113" t="s">
        <v>4058</v>
      </c>
      <c r="B1748" s="113" t="s">
        <v>4059</v>
      </c>
      <c r="C1748" s="113" t="s">
        <v>4060</v>
      </c>
      <c r="D1748" s="113" t="s">
        <v>3956</v>
      </c>
      <c r="E1748" s="113"/>
      <c r="F1748" s="113"/>
      <c r="G1748" s="138" t="b">
        <v>0</v>
      </c>
      <c r="H1748" s="138" t="s">
        <v>8518</v>
      </c>
    </row>
    <row r="1749" spans="1:8" ht="18" hidden="1" customHeight="1" x14ac:dyDescent="0.25">
      <c r="A1749" s="113" t="s">
        <v>4061</v>
      </c>
      <c r="B1749" s="113" t="s">
        <v>4062</v>
      </c>
      <c r="C1749" s="113" t="s">
        <v>4063</v>
      </c>
      <c r="D1749" s="113" t="s">
        <v>3956</v>
      </c>
      <c r="E1749" s="113"/>
      <c r="F1749" s="113"/>
      <c r="G1749" s="138" t="b">
        <v>0</v>
      </c>
      <c r="H1749" s="138" t="s">
        <v>8518</v>
      </c>
    </row>
    <row r="1750" spans="1:8" ht="18" hidden="1" customHeight="1" x14ac:dyDescent="0.25">
      <c r="A1750" s="113" t="s">
        <v>4064</v>
      </c>
      <c r="B1750" s="113" t="s">
        <v>4065</v>
      </c>
      <c r="C1750" s="113" t="s">
        <v>4066</v>
      </c>
      <c r="D1750" s="113" t="s">
        <v>3956</v>
      </c>
      <c r="E1750" s="113"/>
      <c r="F1750" s="113"/>
      <c r="G1750" s="138" t="b">
        <v>0</v>
      </c>
      <c r="H1750" s="138" t="s">
        <v>8518</v>
      </c>
    </row>
    <row r="1751" spans="1:8" ht="18" hidden="1" customHeight="1" x14ac:dyDescent="0.25">
      <c r="A1751" s="113" t="s">
        <v>4067</v>
      </c>
      <c r="B1751" s="113" t="s">
        <v>4068</v>
      </c>
      <c r="C1751" s="113" t="s">
        <v>4069</v>
      </c>
      <c r="D1751" s="113" t="s">
        <v>3956</v>
      </c>
      <c r="E1751" s="113"/>
      <c r="F1751" s="113"/>
      <c r="G1751" s="138" t="b">
        <v>0</v>
      </c>
      <c r="H1751" s="138" t="s">
        <v>8518</v>
      </c>
    </row>
    <row r="1752" spans="1:8" ht="18" hidden="1" customHeight="1" x14ac:dyDescent="0.25">
      <c r="A1752" s="113" t="s">
        <v>4070</v>
      </c>
      <c r="B1752" s="113" t="s">
        <v>4071</v>
      </c>
      <c r="C1752" s="113" t="s">
        <v>4072</v>
      </c>
      <c r="D1752" s="113" t="s">
        <v>3956</v>
      </c>
      <c r="E1752" s="113"/>
      <c r="F1752" s="113"/>
      <c r="G1752" s="138" t="b">
        <v>0</v>
      </c>
      <c r="H1752" s="138" t="s">
        <v>8518</v>
      </c>
    </row>
    <row r="1753" spans="1:8" ht="18" hidden="1" customHeight="1" x14ac:dyDescent="0.25">
      <c r="A1753" s="113" t="s">
        <v>4073</v>
      </c>
      <c r="B1753" s="113" t="s">
        <v>4074</v>
      </c>
      <c r="C1753" s="113" t="s">
        <v>4075</v>
      </c>
      <c r="D1753" s="113" t="s">
        <v>3956</v>
      </c>
      <c r="E1753" s="113"/>
      <c r="F1753" s="113"/>
      <c r="G1753" s="138" t="b">
        <v>0</v>
      </c>
      <c r="H1753" s="138" t="s">
        <v>8518</v>
      </c>
    </row>
    <row r="1754" spans="1:8" ht="18" hidden="1" customHeight="1" x14ac:dyDescent="0.25">
      <c r="A1754" s="113" t="s">
        <v>4076</v>
      </c>
      <c r="B1754" s="113" t="s">
        <v>4077</v>
      </c>
      <c r="C1754" s="113" t="s">
        <v>4078</v>
      </c>
      <c r="D1754" s="113" t="s">
        <v>3956</v>
      </c>
      <c r="E1754" s="113"/>
      <c r="F1754" s="113"/>
      <c r="G1754" s="138" t="b">
        <v>0</v>
      </c>
      <c r="H1754" s="138" t="s">
        <v>8518</v>
      </c>
    </row>
    <row r="1755" spans="1:8" ht="18" hidden="1" customHeight="1" x14ac:dyDescent="0.25">
      <c r="A1755" s="113" t="s">
        <v>4079</v>
      </c>
      <c r="B1755" s="113" t="s">
        <v>4080</v>
      </c>
      <c r="C1755" s="113" t="s">
        <v>4081</v>
      </c>
      <c r="D1755" s="113" t="s">
        <v>3956</v>
      </c>
      <c r="E1755" s="113"/>
      <c r="F1755" s="113"/>
      <c r="G1755" s="138" t="b">
        <v>0</v>
      </c>
      <c r="H1755" s="138" t="s">
        <v>8518</v>
      </c>
    </row>
    <row r="1756" spans="1:8" ht="18" hidden="1" customHeight="1" x14ac:dyDescent="0.25">
      <c r="A1756" s="113" t="s">
        <v>4082</v>
      </c>
      <c r="B1756" s="113" t="s">
        <v>4083</v>
      </c>
      <c r="C1756" s="113" t="s">
        <v>4084</v>
      </c>
      <c r="D1756" s="113" t="s">
        <v>3956</v>
      </c>
      <c r="E1756" s="113"/>
      <c r="F1756" s="113"/>
      <c r="G1756" s="138" t="b">
        <v>0</v>
      </c>
      <c r="H1756" s="138" t="s">
        <v>8518</v>
      </c>
    </row>
    <row r="1757" spans="1:8" ht="18" hidden="1" customHeight="1" x14ac:dyDescent="0.25">
      <c r="A1757" s="113" t="s">
        <v>4085</v>
      </c>
      <c r="B1757" s="113" t="s">
        <v>4086</v>
      </c>
      <c r="C1757" s="113" t="s">
        <v>4087</v>
      </c>
      <c r="D1757" s="113" t="s">
        <v>3956</v>
      </c>
      <c r="E1757" s="113"/>
      <c r="F1757" s="113"/>
      <c r="G1757" s="138" t="b">
        <v>0</v>
      </c>
      <c r="H1757" s="138" t="s">
        <v>8518</v>
      </c>
    </row>
    <row r="1758" spans="1:8" ht="18" hidden="1" customHeight="1" x14ac:dyDescent="0.25">
      <c r="A1758" s="113" t="s">
        <v>4088</v>
      </c>
      <c r="B1758" s="113" t="s">
        <v>4089</v>
      </c>
      <c r="C1758" s="113" t="s">
        <v>4090</v>
      </c>
      <c r="D1758" s="113" t="s">
        <v>3956</v>
      </c>
      <c r="E1758" s="113"/>
      <c r="F1758" s="113"/>
      <c r="G1758" s="138" t="b">
        <v>0</v>
      </c>
      <c r="H1758" s="138" t="s">
        <v>8518</v>
      </c>
    </row>
    <row r="1759" spans="1:8" ht="18" hidden="1" customHeight="1" x14ac:dyDescent="0.25">
      <c r="A1759" s="113" t="s">
        <v>4091</v>
      </c>
      <c r="B1759" s="113" t="s">
        <v>4092</v>
      </c>
      <c r="C1759" s="113" t="s">
        <v>4093</v>
      </c>
      <c r="D1759" s="113" t="s">
        <v>3928</v>
      </c>
      <c r="E1759" s="113"/>
      <c r="F1759" s="113"/>
      <c r="G1759" s="138" t="b">
        <v>0</v>
      </c>
      <c r="H1759" s="138" t="s">
        <v>8518</v>
      </c>
    </row>
    <row r="1760" spans="1:8" ht="18" hidden="1" customHeight="1" x14ac:dyDescent="0.25">
      <c r="A1760" s="113" t="s">
        <v>4094</v>
      </c>
      <c r="B1760" s="113" t="s">
        <v>4095</v>
      </c>
      <c r="C1760" s="113" t="s">
        <v>4096</v>
      </c>
      <c r="D1760" s="113" t="s">
        <v>3928</v>
      </c>
      <c r="E1760" s="113"/>
      <c r="F1760" s="113"/>
      <c r="G1760" s="138" t="b">
        <v>0</v>
      </c>
      <c r="H1760" s="138" t="s">
        <v>8518</v>
      </c>
    </row>
    <row r="1761" spans="1:8" ht="18" hidden="1" customHeight="1" x14ac:dyDescent="0.25">
      <c r="A1761" s="113" t="s">
        <v>4097</v>
      </c>
      <c r="B1761" s="113" t="s">
        <v>4098</v>
      </c>
      <c r="C1761" s="113" t="s">
        <v>4099</v>
      </c>
      <c r="D1761" s="113" t="s">
        <v>3928</v>
      </c>
      <c r="E1761" s="113"/>
      <c r="F1761" s="113"/>
      <c r="G1761" s="138" t="b">
        <v>0</v>
      </c>
      <c r="H1761" s="138" t="s">
        <v>8518</v>
      </c>
    </row>
    <row r="1762" spans="1:8" ht="18" hidden="1" customHeight="1" x14ac:dyDescent="0.25">
      <c r="A1762" s="113" t="s">
        <v>4100</v>
      </c>
      <c r="B1762" s="113" t="s">
        <v>4101</v>
      </c>
      <c r="C1762" s="113" t="s">
        <v>4102</v>
      </c>
      <c r="D1762" s="113" t="s">
        <v>3928</v>
      </c>
      <c r="E1762" s="113"/>
      <c r="F1762" s="113"/>
      <c r="G1762" s="138" t="b">
        <v>0</v>
      </c>
      <c r="H1762" s="138" t="s">
        <v>8518</v>
      </c>
    </row>
    <row r="1763" spans="1:8" ht="18" hidden="1" customHeight="1" x14ac:dyDescent="0.25">
      <c r="A1763" s="113" t="s">
        <v>4103</v>
      </c>
      <c r="B1763" s="113" t="s">
        <v>4104</v>
      </c>
      <c r="C1763" s="113" t="s">
        <v>4105</v>
      </c>
      <c r="D1763" s="113" t="s">
        <v>3928</v>
      </c>
      <c r="E1763" s="113"/>
      <c r="F1763" s="113"/>
      <c r="G1763" s="138" t="b">
        <v>0</v>
      </c>
      <c r="H1763" s="138" t="s">
        <v>8518</v>
      </c>
    </row>
    <row r="1764" spans="1:8" ht="18" hidden="1" customHeight="1" x14ac:dyDescent="0.25">
      <c r="A1764" s="113" t="s">
        <v>4106</v>
      </c>
      <c r="B1764" s="113" t="s">
        <v>4107</v>
      </c>
      <c r="C1764" s="113" t="s">
        <v>4108</v>
      </c>
      <c r="D1764" s="113" t="s">
        <v>3928</v>
      </c>
      <c r="E1764" s="113"/>
      <c r="F1764" s="113"/>
      <c r="G1764" s="138" t="b">
        <v>0</v>
      </c>
      <c r="H1764" s="138" t="s">
        <v>8518</v>
      </c>
    </row>
    <row r="1765" spans="1:8" ht="18" hidden="1" customHeight="1" x14ac:dyDescent="0.25">
      <c r="A1765" s="113" t="s">
        <v>4109</v>
      </c>
      <c r="B1765" s="113" t="s">
        <v>4110</v>
      </c>
      <c r="C1765" s="113" t="s">
        <v>4111</v>
      </c>
      <c r="D1765" s="113" t="s">
        <v>3928</v>
      </c>
      <c r="E1765" s="113"/>
      <c r="F1765" s="113"/>
      <c r="G1765" s="138" t="b">
        <v>0</v>
      </c>
      <c r="H1765" s="138" t="s">
        <v>8518</v>
      </c>
    </row>
    <row r="1766" spans="1:8" ht="18" hidden="1" customHeight="1" x14ac:dyDescent="0.25">
      <c r="A1766" s="113" t="s">
        <v>4112</v>
      </c>
      <c r="B1766" s="113" t="s">
        <v>4113</v>
      </c>
      <c r="C1766" s="113" t="s">
        <v>4114</v>
      </c>
      <c r="D1766" s="113" t="s">
        <v>3928</v>
      </c>
      <c r="E1766" s="113"/>
      <c r="F1766" s="113"/>
      <c r="G1766" s="138" t="b">
        <v>0</v>
      </c>
      <c r="H1766" s="138" t="s">
        <v>8518</v>
      </c>
    </row>
    <row r="1767" spans="1:8" ht="18" hidden="1" customHeight="1" x14ac:dyDescent="0.25">
      <c r="A1767" s="113" t="s">
        <v>4115</v>
      </c>
      <c r="B1767" s="113" t="s">
        <v>4116</v>
      </c>
      <c r="C1767" s="113" t="s">
        <v>4117</v>
      </c>
      <c r="D1767" s="113" t="s">
        <v>3928</v>
      </c>
      <c r="E1767" s="113"/>
      <c r="F1767" s="113"/>
      <c r="G1767" s="138" t="b">
        <v>0</v>
      </c>
      <c r="H1767" s="138" t="s">
        <v>8518</v>
      </c>
    </row>
    <row r="1768" spans="1:8" ht="18" hidden="1" customHeight="1" x14ac:dyDescent="0.25">
      <c r="A1768" s="113" t="s">
        <v>4118</v>
      </c>
      <c r="B1768" s="113" t="s">
        <v>4119</v>
      </c>
      <c r="C1768" s="113" t="s">
        <v>4120</v>
      </c>
      <c r="D1768" s="113" t="s">
        <v>3928</v>
      </c>
      <c r="E1768" s="113"/>
      <c r="F1768" s="113"/>
      <c r="G1768" s="138" t="b">
        <v>0</v>
      </c>
      <c r="H1768" s="138" t="s">
        <v>8518</v>
      </c>
    </row>
    <row r="1769" spans="1:8" ht="18" hidden="1" customHeight="1" x14ac:dyDescent="0.25">
      <c r="A1769" s="113" t="s">
        <v>4121</v>
      </c>
      <c r="B1769" s="113" t="s">
        <v>4122</v>
      </c>
      <c r="C1769" s="113" t="s">
        <v>4123</v>
      </c>
      <c r="D1769" s="113" t="s">
        <v>3928</v>
      </c>
      <c r="E1769" s="113"/>
      <c r="F1769" s="113"/>
      <c r="G1769" s="138" t="b">
        <v>0</v>
      </c>
      <c r="H1769" s="138" t="s">
        <v>8518</v>
      </c>
    </row>
    <row r="1770" spans="1:8" ht="18" hidden="1" customHeight="1" x14ac:dyDescent="0.25">
      <c r="A1770" s="113" t="s">
        <v>4124</v>
      </c>
      <c r="B1770" s="113" t="s">
        <v>4125</v>
      </c>
      <c r="C1770" s="113" t="s">
        <v>4126</v>
      </c>
      <c r="D1770" s="113" t="s">
        <v>3928</v>
      </c>
      <c r="E1770" s="113"/>
      <c r="F1770" s="113"/>
      <c r="G1770" s="138" t="b">
        <v>0</v>
      </c>
      <c r="H1770" s="138" t="s">
        <v>8518</v>
      </c>
    </row>
    <row r="1771" spans="1:8" ht="18" hidden="1" customHeight="1" x14ac:dyDescent="0.25">
      <c r="A1771" s="113" t="s">
        <v>4127</v>
      </c>
      <c r="B1771" s="113" t="s">
        <v>4128</v>
      </c>
      <c r="C1771" s="113" t="s">
        <v>4129</v>
      </c>
      <c r="D1771" s="113" t="s">
        <v>3928</v>
      </c>
      <c r="E1771" s="113"/>
      <c r="F1771" s="113"/>
      <c r="G1771" s="138" t="b">
        <v>0</v>
      </c>
      <c r="H1771" s="138" t="s">
        <v>8518</v>
      </c>
    </row>
    <row r="1772" spans="1:8" ht="18" hidden="1" customHeight="1" x14ac:dyDescent="0.25">
      <c r="A1772" s="113" t="s">
        <v>4130</v>
      </c>
      <c r="B1772" s="113" t="s">
        <v>4131</v>
      </c>
      <c r="C1772" s="113" t="s">
        <v>4132</v>
      </c>
      <c r="D1772" s="113" t="s">
        <v>3928</v>
      </c>
      <c r="E1772" s="113"/>
      <c r="F1772" s="113"/>
      <c r="G1772" s="138" t="b">
        <v>0</v>
      </c>
      <c r="H1772" s="138" t="s">
        <v>8518</v>
      </c>
    </row>
    <row r="1773" spans="1:8" ht="18" hidden="1" customHeight="1" x14ac:dyDescent="0.25">
      <c r="A1773" s="113" t="s">
        <v>4133</v>
      </c>
      <c r="B1773" s="113" t="s">
        <v>4134</v>
      </c>
      <c r="C1773" s="113" t="s">
        <v>4135</v>
      </c>
      <c r="D1773" s="113" t="s">
        <v>3928</v>
      </c>
      <c r="E1773" s="113"/>
      <c r="F1773" s="113"/>
      <c r="G1773" s="138" t="b">
        <v>0</v>
      </c>
      <c r="H1773" s="138" t="s">
        <v>8518</v>
      </c>
    </row>
    <row r="1774" spans="1:8" ht="18" hidden="1" customHeight="1" x14ac:dyDescent="0.25">
      <c r="A1774" s="113" t="s">
        <v>4136</v>
      </c>
      <c r="B1774" s="113" t="s">
        <v>4137</v>
      </c>
      <c r="C1774" s="113" t="s">
        <v>4138</v>
      </c>
      <c r="D1774" s="113" t="s">
        <v>3956</v>
      </c>
      <c r="E1774" s="113"/>
      <c r="F1774" s="113"/>
      <c r="G1774" s="138" t="b">
        <v>0</v>
      </c>
      <c r="H1774" s="138" t="s">
        <v>8518</v>
      </c>
    </row>
    <row r="1775" spans="1:8" ht="18" hidden="1" customHeight="1" x14ac:dyDescent="0.25">
      <c r="A1775" s="113" t="s">
        <v>4139</v>
      </c>
      <c r="B1775" s="113" t="s">
        <v>4140</v>
      </c>
      <c r="C1775" s="113" t="s">
        <v>4141</v>
      </c>
      <c r="D1775" s="113" t="s">
        <v>3956</v>
      </c>
      <c r="E1775" s="113"/>
      <c r="F1775" s="113"/>
      <c r="G1775" s="138" t="b">
        <v>0</v>
      </c>
      <c r="H1775" s="138" t="s">
        <v>8518</v>
      </c>
    </row>
    <row r="1776" spans="1:8" ht="18" hidden="1" customHeight="1" x14ac:dyDescent="0.25">
      <c r="A1776" s="113" t="s">
        <v>4142</v>
      </c>
      <c r="B1776" s="113" t="s">
        <v>4143</v>
      </c>
      <c r="C1776" s="113" t="s">
        <v>4144</v>
      </c>
      <c r="D1776" s="113" t="s">
        <v>3956</v>
      </c>
      <c r="E1776" s="113"/>
      <c r="F1776" s="113"/>
      <c r="G1776" s="138" t="b">
        <v>0</v>
      </c>
      <c r="H1776" s="138" t="s">
        <v>8518</v>
      </c>
    </row>
    <row r="1777" spans="1:8" ht="18" hidden="1" customHeight="1" x14ac:dyDescent="0.25">
      <c r="A1777" s="113" t="s">
        <v>4145</v>
      </c>
      <c r="B1777" s="113" t="s">
        <v>4146</v>
      </c>
      <c r="C1777" s="113" t="s">
        <v>4147</v>
      </c>
      <c r="D1777" s="113" t="s">
        <v>3956</v>
      </c>
      <c r="E1777" s="113"/>
      <c r="F1777" s="113"/>
      <c r="G1777" s="138" t="b">
        <v>0</v>
      </c>
      <c r="H1777" s="138" t="s">
        <v>8518</v>
      </c>
    </row>
    <row r="1778" spans="1:8" ht="18" hidden="1" customHeight="1" x14ac:dyDescent="0.25">
      <c r="A1778" s="113" t="s">
        <v>4148</v>
      </c>
      <c r="B1778" s="113" t="s">
        <v>4149</v>
      </c>
      <c r="C1778" s="113" t="s">
        <v>4150</v>
      </c>
      <c r="D1778" s="113" t="s">
        <v>3956</v>
      </c>
      <c r="E1778" s="113"/>
      <c r="F1778" s="113"/>
      <c r="G1778" s="138" t="b">
        <v>0</v>
      </c>
      <c r="H1778" s="138" t="s">
        <v>8518</v>
      </c>
    </row>
    <row r="1779" spans="1:8" ht="18" hidden="1" customHeight="1" x14ac:dyDescent="0.25">
      <c r="A1779" s="113" t="s">
        <v>4151</v>
      </c>
      <c r="B1779" s="113" t="s">
        <v>4152</v>
      </c>
      <c r="C1779" s="113" t="s">
        <v>4153</v>
      </c>
      <c r="D1779" s="113" t="s">
        <v>3956</v>
      </c>
      <c r="E1779" s="113"/>
      <c r="F1779" s="113"/>
      <c r="G1779" s="138" t="b">
        <v>0</v>
      </c>
      <c r="H1779" s="138" t="s">
        <v>8518</v>
      </c>
    </row>
    <row r="1780" spans="1:8" ht="18" hidden="1" customHeight="1" x14ac:dyDescent="0.25">
      <c r="A1780" s="113" t="s">
        <v>4154</v>
      </c>
      <c r="B1780" s="113" t="s">
        <v>4155</v>
      </c>
      <c r="C1780" s="113" t="s">
        <v>4156</v>
      </c>
      <c r="D1780" s="113" t="s">
        <v>3956</v>
      </c>
      <c r="E1780" s="113"/>
      <c r="F1780" s="113"/>
      <c r="G1780" s="138" t="b">
        <v>0</v>
      </c>
      <c r="H1780" s="138" t="s">
        <v>8518</v>
      </c>
    </row>
    <row r="1781" spans="1:8" ht="18" hidden="1" customHeight="1" x14ac:dyDescent="0.25">
      <c r="A1781" s="113" t="s">
        <v>4157</v>
      </c>
      <c r="B1781" s="113" t="s">
        <v>4158</v>
      </c>
      <c r="C1781" s="113" t="s">
        <v>4159</v>
      </c>
      <c r="D1781" s="113" t="s">
        <v>3956</v>
      </c>
      <c r="E1781" s="113"/>
      <c r="F1781" s="113"/>
      <c r="G1781" s="138" t="b">
        <v>0</v>
      </c>
      <c r="H1781" s="138" t="s">
        <v>8518</v>
      </c>
    </row>
    <row r="1782" spans="1:8" ht="18" hidden="1" customHeight="1" x14ac:dyDescent="0.25">
      <c r="A1782" s="113" t="s">
        <v>4160</v>
      </c>
      <c r="B1782" s="113" t="s">
        <v>4161</v>
      </c>
      <c r="C1782" s="113" t="s">
        <v>4162</v>
      </c>
      <c r="D1782" s="113" t="s">
        <v>3956</v>
      </c>
      <c r="E1782" s="113"/>
      <c r="F1782" s="113"/>
      <c r="G1782" s="138" t="b">
        <v>0</v>
      </c>
      <c r="H1782" s="138" t="s">
        <v>8518</v>
      </c>
    </row>
    <row r="1783" spans="1:8" ht="18" hidden="1" customHeight="1" x14ac:dyDescent="0.25">
      <c r="A1783" s="113" t="s">
        <v>4163</v>
      </c>
      <c r="B1783" s="113" t="s">
        <v>4164</v>
      </c>
      <c r="C1783" s="113" t="s">
        <v>4165</v>
      </c>
      <c r="D1783" s="113" t="s">
        <v>3956</v>
      </c>
      <c r="E1783" s="113"/>
      <c r="F1783" s="113"/>
      <c r="G1783" s="138" t="b">
        <v>0</v>
      </c>
      <c r="H1783" s="138" t="s">
        <v>8518</v>
      </c>
    </row>
    <row r="1784" spans="1:8" ht="18" hidden="1" customHeight="1" x14ac:dyDescent="0.25">
      <c r="A1784" s="113" t="s">
        <v>4166</v>
      </c>
      <c r="B1784" s="113" t="s">
        <v>4167</v>
      </c>
      <c r="C1784" s="113" t="s">
        <v>4168</v>
      </c>
      <c r="D1784" s="113" t="s">
        <v>3956</v>
      </c>
      <c r="E1784" s="113"/>
      <c r="F1784" s="113"/>
      <c r="G1784" s="138" t="b">
        <v>0</v>
      </c>
      <c r="H1784" s="138" t="s">
        <v>8518</v>
      </c>
    </row>
    <row r="1785" spans="1:8" ht="18" hidden="1" customHeight="1" x14ac:dyDescent="0.25">
      <c r="A1785" s="113" t="s">
        <v>4169</v>
      </c>
      <c r="B1785" s="113" t="s">
        <v>4170</v>
      </c>
      <c r="C1785" s="113" t="s">
        <v>4171</v>
      </c>
      <c r="D1785" s="113" t="s">
        <v>3956</v>
      </c>
      <c r="E1785" s="113"/>
      <c r="F1785" s="113"/>
      <c r="G1785" s="138" t="b">
        <v>0</v>
      </c>
      <c r="H1785" s="138" t="s">
        <v>8518</v>
      </c>
    </row>
    <row r="1786" spans="1:8" ht="18" hidden="1" customHeight="1" x14ac:dyDescent="0.25">
      <c r="A1786" s="113" t="s">
        <v>4172</v>
      </c>
      <c r="B1786" s="113" t="s">
        <v>4173</v>
      </c>
      <c r="C1786" s="113" t="s">
        <v>4174</v>
      </c>
      <c r="D1786" s="113" t="s">
        <v>3956</v>
      </c>
      <c r="E1786" s="113"/>
      <c r="F1786" s="113"/>
      <c r="G1786" s="138" t="b">
        <v>0</v>
      </c>
      <c r="H1786" s="138" t="s">
        <v>8518</v>
      </c>
    </row>
    <row r="1787" spans="1:8" ht="18" hidden="1" customHeight="1" x14ac:dyDescent="0.25">
      <c r="A1787" s="113" t="s">
        <v>4175</v>
      </c>
      <c r="B1787" s="113" t="s">
        <v>4176</v>
      </c>
      <c r="C1787" s="113" t="s">
        <v>4177</v>
      </c>
      <c r="D1787" s="113" t="s">
        <v>3956</v>
      </c>
      <c r="E1787" s="113"/>
      <c r="F1787" s="113"/>
      <c r="G1787" s="138" t="b">
        <v>0</v>
      </c>
      <c r="H1787" s="138" t="s">
        <v>8518</v>
      </c>
    </row>
    <row r="1788" spans="1:8" ht="18" hidden="1" customHeight="1" x14ac:dyDescent="0.25">
      <c r="A1788" s="113" t="s">
        <v>4178</v>
      </c>
      <c r="B1788" s="113" t="s">
        <v>4179</v>
      </c>
      <c r="C1788" s="113" t="s">
        <v>4180</v>
      </c>
      <c r="D1788" s="113" t="s">
        <v>3956</v>
      </c>
      <c r="E1788" s="113"/>
      <c r="F1788" s="113"/>
      <c r="G1788" s="138" t="b">
        <v>0</v>
      </c>
      <c r="H1788" s="138" t="s">
        <v>8518</v>
      </c>
    </row>
    <row r="1789" spans="1:8" ht="18" hidden="1" customHeight="1" x14ac:dyDescent="0.25">
      <c r="A1789" s="113" t="s">
        <v>4181</v>
      </c>
      <c r="B1789" s="113" t="s">
        <v>4182</v>
      </c>
      <c r="C1789" s="113" t="s">
        <v>4183</v>
      </c>
      <c r="D1789" s="113" t="s">
        <v>3956</v>
      </c>
      <c r="E1789" s="113"/>
      <c r="F1789" s="113"/>
      <c r="G1789" s="138" t="b">
        <v>0</v>
      </c>
      <c r="H1789" s="138" t="s">
        <v>8518</v>
      </c>
    </row>
    <row r="1790" spans="1:8" ht="18" hidden="1" customHeight="1" x14ac:dyDescent="0.25">
      <c r="A1790" s="113" t="s">
        <v>4184</v>
      </c>
      <c r="B1790" s="113" t="s">
        <v>4185</v>
      </c>
      <c r="C1790" s="113" t="s">
        <v>4186</v>
      </c>
      <c r="D1790" s="113" t="s">
        <v>3956</v>
      </c>
      <c r="E1790" s="113"/>
      <c r="F1790" s="113"/>
      <c r="G1790" s="138" t="b">
        <v>0</v>
      </c>
      <c r="H1790" s="138" t="s">
        <v>8518</v>
      </c>
    </row>
    <row r="1791" spans="1:8" ht="18" hidden="1" customHeight="1" x14ac:dyDescent="0.25">
      <c r="A1791" s="113" t="s">
        <v>4187</v>
      </c>
      <c r="B1791" s="113" t="s">
        <v>4188</v>
      </c>
      <c r="C1791" s="113" t="s">
        <v>4189</v>
      </c>
      <c r="D1791" s="113" t="s">
        <v>3956</v>
      </c>
      <c r="E1791" s="113"/>
      <c r="F1791" s="113"/>
      <c r="G1791" s="138" t="b">
        <v>0</v>
      </c>
      <c r="H1791" s="138" t="s">
        <v>8518</v>
      </c>
    </row>
    <row r="1792" spans="1:8" ht="18" hidden="1" customHeight="1" x14ac:dyDescent="0.25">
      <c r="A1792" s="113" t="s">
        <v>4190</v>
      </c>
      <c r="B1792" s="113" t="s">
        <v>4191</v>
      </c>
      <c r="C1792" s="113" t="s">
        <v>4192</v>
      </c>
      <c r="D1792" s="113" t="s">
        <v>3956</v>
      </c>
      <c r="E1792" s="113"/>
      <c r="F1792" s="113"/>
      <c r="G1792" s="138" t="b">
        <v>0</v>
      </c>
      <c r="H1792" s="138" t="s">
        <v>8518</v>
      </c>
    </row>
    <row r="1793" spans="1:8" ht="18" hidden="1" customHeight="1" x14ac:dyDescent="0.25">
      <c r="A1793" s="113" t="s">
        <v>4193</v>
      </c>
      <c r="B1793" s="113" t="s">
        <v>4194</v>
      </c>
      <c r="C1793" s="113" t="s">
        <v>4195</v>
      </c>
      <c r="D1793" s="113" t="s">
        <v>3956</v>
      </c>
      <c r="E1793" s="113"/>
      <c r="F1793" s="113"/>
      <c r="G1793" s="138" t="b">
        <v>0</v>
      </c>
      <c r="H1793" s="138" t="s">
        <v>8518</v>
      </c>
    </row>
    <row r="1794" spans="1:8" ht="18" hidden="1" customHeight="1" x14ac:dyDescent="0.25">
      <c r="A1794" s="113" t="s">
        <v>4196</v>
      </c>
      <c r="B1794" s="113" t="s">
        <v>4197</v>
      </c>
      <c r="C1794" s="113" t="s">
        <v>4198</v>
      </c>
      <c r="D1794" s="113" t="s">
        <v>3956</v>
      </c>
      <c r="E1794" s="113"/>
      <c r="F1794" s="113"/>
      <c r="G1794" s="138" t="b">
        <v>0</v>
      </c>
      <c r="H1794" s="138" t="s">
        <v>8518</v>
      </c>
    </row>
    <row r="1795" spans="1:8" ht="18" hidden="1" customHeight="1" x14ac:dyDescent="0.25">
      <c r="A1795" s="113" t="s">
        <v>4199</v>
      </c>
      <c r="B1795" s="113" t="s">
        <v>4200</v>
      </c>
      <c r="C1795" s="113" t="s">
        <v>4201</v>
      </c>
      <c r="D1795" s="113" t="s">
        <v>3956</v>
      </c>
      <c r="E1795" s="113"/>
      <c r="F1795" s="113"/>
      <c r="G1795" s="138" t="b">
        <v>0</v>
      </c>
      <c r="H1795" s="138" t="s">
        <v>8518</v>
      </c>
    </row>
    <row r="1796" spans="1:8" ht="18" hidden="1" customHeight="1" x14ac:dyDescent="0.25">
      <c r="A1796" s="113" t="s">
        <v>4202</v>
      </c>
      <c r="B1796" s="113" t="s">
        <v>4203</v>
      </c>
      <c r="C1796" s="113" t="s">
        <v>4204</v>
      </c>
      <c r="D1796" s="113" t="s">
        <v>3956</v>
      </c>
      <c r="E1796" s="113"/>
      <c r="F1796" s="113"/>
      <c r="G1796" s="138" t="b">
        <v>0</v>
      </c>
      <c r="H1796" s="138" t="s">
        <v>8518</v>
      </c>
    </row>
    <row r="1797" spans="1:8" ht="18" hidden="1" customHeight="1" x14ac:dyDescent="0.25">
      <c r="A1797" s="113" t="s">
        <v>4205</v>
      </c>
      <c r="B1797" s="113" t="s">
        <v>4206</v>
      </c>
      <c r="C1797" s="113" t="s">
        <v>4207</v>
      </c>
      <c r="D1797" s="113" t="s">
        <v>3956</v>
      </c>
      <c r="E1797" s="113"/>
      <c r="F1797" s="113"/>
      <c r="G1797" s="138" t="b">
        <v>0</v>
      </c>
      <c r="H1797" s="138" t="s">
        <v>8518</v>
      </c>
    </row>
    <row r="1798" spans="1:8" ht="18" hidden="1" customHeight="1" x14ac:dyDescent="0.25">
      <c r="A1798" s="113" t="s">
        <v>4208</v>
      </c>
      <c r="B1798" s="113" t="s">
        <v>4209</v>
      </c>
      <c r="C1798" s="113" t="s">
        <v>4210</v>
      </c>
      <c r="D1798" s="113" t="s">
        <v>3956</v>
      </c>
      <c r="E1798" s="113"/>
      <c r="F1798" s="113"/>
      <c r="G1798" s="138" t="b">
        <v>0</v>
      </c>
      <c r="H1798" s="138" t="s">
        <v>8518</v>
      </c>
    </row>
    <row r="1799" spans="1:8" ht="18" hidden="1" customHeight="1" x14ac:dyDescent="0.25">
      <c r="A1799" s="113" t="s">
        <v>4211</v>
      </c>
      <c r="B1799" s="113" t="s">
        <v>4212</v>
      </c>
      <c r="C1799" s="113" t="s">
        <v>4213</v>
      </c>
      <c r="D1799" s="113" t="s">
        <v>3956</v>
      </c>
      <c r="E1799" s="113"/>
      <c r="F1799" s="113"/>
      <c r="G1799" s="138" t="b">
        <v>0</v>
      </c>
      <c r="H1799" s="138" t="s">
        <v>8518</v>
      </c>
    </row>
    <row r="1800" spans="1:8" ht="18" hidden="1" customHeight="1" x14ac:dyDescent="0.25">
      <c r="A1800" s="113" t="s">
        <v>4214</v>
      </c>
      <c r="B1800" s="113" t="s">
        <v>4215</v>
      </c>
      <c r="C1800" s="113" t="s">
        <v>4216</v>
      </c>
      <c r="D1800" s="113" t="s">
        <v>3956</v>
      </c>
      <c r="E1800" s="113"/>
      <c r="F1800" s="113"/>
      <c r="G1800" s="138" t="b">
        <v>0</v>
      </c>
      <c r="H1800" s="138" t="s">
        <v>8518</v>
      </c>
    </row>
    <row r="1801" spans="1:8" ht="18" hidden="1" customHeight="1" x14ac:dyDescent="0.25">
      <c r="A1801" s="113" t="s">
        <v>4217</v>
      </c>
      <c r="B1801" s="113" t="s">
        <v>4218</v>
      </c>
      <c r="C1801" s="113" t="s">
        <v>4219</v>
      </c>
      <c r="D1801" s="113" t="s">
        <v>3956</v>
      </c>
      <c r="E1801" s="113"/>
      <c r="F1801" s="113"/>
      <c r="G1801" s="138" t="b">
        <v>0</v>
      </c>
      <c r="H1801" s="138" t="s">
        <v>8518</v>
      </c>
    </row>
    <row r="1802" spans="1:8" ht="18" hidden="1" customHeight="1" x14ac:dyDescent="0.25">
      <c r="A1802" s="113" t="s">
        <v>4220</v>
      </c>
      <c r="B1802" s="113" t="s">
        <v>4221</v>
      </c>
      <c r="C1802" s="113" t="s">
        <v>4222</v>
      </c>
      <c r="D1802" s="113" t="s">
        <v>3956</v>
      </c>
      <c r="E1802" s="113"/>
      <c r="F1802" s="113"/>
      <c r="G1802" s="138" t="b">
        <v>0</v>
      </c>
      <c r="H1802" s="138" t="s">
        <v>8518</v>
      </c>
    </row>
    <row r="1803" spans="1:8" ht="18" hidden="1" customHeight="1" x14ac:dyDescent="0.25">
      <c r="A1803" s="113" t="s">
        <v>4223</v>
      </c>
      <c r="B1803" s="113" t="s">
        <v>4224</v>
      </c>
      <c r="C1803" s="113" t="s">
        <v>4225</v>
      </c>
      <c r="D1803" s="113" t="s">
        <v>3956</v>
      </c>
      <c r="E1803" s="113"/>
      <c r="F1803" s="113"/>
      <c r="G1803" s="138" t="b">
        <v>0</v>
      </c>
      <c r="H1803" s="138" t="s">
        <v>8518</v>
      </c>
    </row>
    <row r="1804" spans="1:8" ht="18" hidden="1" customHeight="1" x14ac:dyDescent="0.25">
      <c r="A1804" s="113" t="s">
        <v>4226</v>
      </c>
      <c r="B1804" s="113" t="s">
        <v>4227</v>
      </c>
      <c r="C1804" s="113" t="s">
        <v>4225</v>
      </c>
      <c r="D1804" s="113" t="s">
        <v>3956</v>
      </c>
      <c r="E1804" s="113"/>
      <c r="F1804" s="113"/>
      <c r="G1804" s="138" t="b">
        <v>0</v>
      </c>
      <c r="H1804" s="138" t="s">
        <v>8518</v>
      </c>
    </row>
    <row r="1805" spans="1:8" ht="18" hidden="1" customHeight="1" x14ac:dyDescent="0.25">
      <c r="A1805" s="113" t="s">
        <v>4228</v>
      </c>
      <c r="B1805" s="113" t="s">
        <v>4229</v>
      </c>
      <c r="C1805" s="113" t="s">
        <v>4230</v>
      </c>
      <c r="D1805" s="113" t="s">
        <v>3956</v>
      </c>
      <c r="E1805" s="113"/>
      <c r="F1805" s="113"/>
      <c r="G1805" s="138" t="b">
        <v>0</v>
      </c>
      <c r="H1805" s="138" t="s">
        <v>8518</v>
      </c>
    </row>
    <row r="1806" spans="1:8" ht="18" hidden="1" customHeight="1" x14ac:dyDescent="0.25">
      <c r="A1806" s="113" t="s">
        <v>4231</v>
      </c>
      <c r="B1806" s="113" t="s">
        <v>4232</v>
      </c>
      <c r="C1806" s="113" t="s">
        <v>4233</v>
      </c>
      <c r="D1806" s="113" t="s">
        <v>3956</v>
      </c>
      <c r="E1806" s="113"/>
      <c r="F1806" s="113"/>
      <c r="G1806" s="138" t="b">
        <v>0</v>
      </c>
      <c r="H1806" s="138" t="s">
        <v>8518</v>
      </c>
    </row>
    <row r="1807" spans="1:8" ht="18" hidden="1" customHeight="1" x14ac:dyDescent="0.25">
      <c r="A1807" s="113" t="s">
        <v>4234</v>
      </c>
      <c r="B1807" s="113" t="s">
        <v>4235</v>
      </c>
      <c r="C1807" s="113" t="s">
        <v>4236</v>
      </c>
      <c r="D1807" s="113" t="s">
        <v>3956</v>
      </c>
      <c r="E1807" s="113"/>
      <c r="F1807" s="113"/>
      <c r="G1807" s="138" t="b">
        <v>0</v>
      </c>
      <c r="H1807" s="138" t="s">
        <v>8518</v>
      </c>
    </row>
    <row r="1808" spans="1:8" ht="18" hidden="1" customHeight="1" x14ac:dyDescent="0.25">
      <c r="A1808" s="113" t="s">
        <v>4237</v>
      </c>
      <c r="B1808" s="113" t="s">
        <v>4238</v>
      </c>
      <c r="C1808" s="113" t="s">
        <v>4239</v>
      </c>
      <c r="D1808" s="113" t="s">
        <v>3956</v>
      </c>
      <c r="E1808" s="113"/>
      <c r="F1808" s="113"/>
      <c r="G1808" s="138" t="b">
        <v>0</v>
      </c>
      <c r="H1808" s="138" t="s">
        <v>8518</v>
      </c>
    </row>
    <row r="1809" spans="1:8" ht="18" hidden="1" customHeight="1" x14ac:dyDescent="0.25">
      <c r="A1809" s="113" t="s">
        <v>4240</v>
      </c>
      <c r="B1809" s="113" t="s">
        <v>4241</v>
      </c>
      <c r="C1809" s="113" t="s">
        <v>4242</v>
      </c>
      <c r="D1809" s="113" t="s">
        <v>3956</v>
      </c>
      <c r="E1809" s="113"/>
      <c r="F1809" s="113"/>
      <c r="G1809" s="138" t="b">
        <v>0</v>
      </c>
      <c r="H1809" s="138" t="s">
        <v>8518</v>
      </c>
    </row>
    <row r="1810" spans="1:8" ht="18" hidden="1" customHeight="1" x14ac:dyDescent="0.25">
      <c r="A1810" s="113" t="s">
        <v>4243</v>
      </c>
      <c r="B1810" s="113" t="s">
        <v>4244</v>
      </c>
      <c r="C1810" s="113" t="s">
        <v>4245</v>
      </c>
      <c r="D1810" s="113" t="s">
        <v>3956</v>
      </c>
      <c r="E1810" s="113"/>
      <c r="F1810" s="113"/>
      <c r="G1810" s="138" t="b">
        <v>0</v>
      </c>
      <c r="H1810" s="138" t="s">
        <v>8518</v>
      </c>
    </row>
    <row r="1811" spans="1:8" ht="18" hidden="1" customHeight="1" x14ac:dyDescent="0.25">
      <c r="A1811" s="113" t="s">
        <v>4246</v>
      </c>
      <c r="B1811" s="113" t="s">
        <v>4247</v>
      </c>
      <c r="C1811" s="113" t="s">
        <v>4248</v>
      </c>
      <c r="D1811" s="113" t="s">
        <v>3956</v>
      </c>
      <c r="E1811" s="113"/>
      <c r="F1811" s="113"/>
      <c r="G1811" s="138" t="b">
        <v>0</v>
      </c>
      <c r="H1811" s="138" t="s">
        <v>8518</v>
      </c>
    </row>
    <row r="1812" spans="1:8" ht="18" hidden="1" customHeight="1" x14ac:dyDescent="0.25">
      <c r="A1812" s="113" t="s">
        <v>4249</v>
      </c>
      <c r="B1812" s="113" t="s">
        <v>4250</v>
      </c>
      <c r="C1812" s="113" t="s">
        <v>4251</v>
      </c>
      <c r="D1812" s="113" t="s">
        <v>3956</v>
      </c>
      <c r="E1812" s="113"/>
      <c r="F1812" s="113"/>
      <c r="G1812" s="138" t="b">
        <v>0</v>
      </c>
      <c r="H1812" s="138" t="s">
        <v>8518</v>
      </c>
    </row>
    <row r="1813" spans="1:8" ht="18" hidden="1" customHeight="1" x14ac:dyDescent="0.25">
      <c r="A1813" s="113" t="s">
        <v>4252</v>
      </c>
      <c r="B1813" s="113" t="s">
        <v>4253</v>
      </c>
      <c r="C1813" s="113" t="s">
        <v>4254</v>
      </c>
      <c r="D1813" s="113" t="s">
        <v>3956</v>
      </c>
      <c r="E1813" s="113"/>
      <c r="F1813" s="113"/>
      <c r="G1813" s="138" t="b">
        <v>0</v>
      </c>
      <c r="H1813" s="138" t="s">
        <v>8518</v>
      </c>
    </row>
    <row r="1814" spans="1:8" ht="18" hidden="1" customHeight="1" x14ac:dyDescent="0.25">
      <c r="A1814" s="113" t="s">
        <v>4255</v>
      </c>
      <c r="B1814" s="113" t="s">
        <v>4256</v>
      </c>
      <c r="C1814" s="113" t="s">
        <v>4257</v>
      </c>
      <c r="D1814" s="113" t="s">
        <v>3956</v>
      </c>
      <c r="E1814" s="113"/>
      <c r="F1814" s="113"/>
      <c r="G1814" s="138" t="b">
        <v>0</v>
      </c>
      <c r="H1814" s="138" t="s">
        <v>8518</v>
      </c>
    </row>
    <row r="1815" spans="1:8" ht="18" hidden="1" customHeight="1" x14ac:dyDescent="0.25">
      <c r="A1815" s="113" t="s">
        <v>4258</v>
      </c>
      <c r="B1815" s="113" t="s">
        <v>4259</v>
      </c>
      <c r="C1815" s="113" t="s">
        <v>4260</v>
      </c>
      <c r="D1815" s="113" t="s">
        <v>3956</v>
      </c>
      <c r="E1815" s="113"/>
      <c r="F1815" s="113"/>
      <c r="G1815" s="138" t="b">
        <v>0</v>
      </c>
      <c r="H1815" s="138" t="s">
        <v>8518</v>
      </c>
    </row>
    <row r="1816" spans="1:8" ht="18" hidden="1" customHeight="1" x14ac:dyDescent="0.25">
      <c r="A1816" s="113" t="s">
        <v>4261</v>
      </c>
      <c r="B1816" s="113" t="s">
        <v>4262</v>
      </c>
      <c r="C1816" s="113" t="s">
        <v>4263</v>
      </c>
      <c r="D1816" s="113" t="s">
        <v>3956</v>
      </c>
      <c r="E1816" s="113"/>
      <c r="F1816" s="113"/>
      <c r="G1816" s="138" t="b">
        <v>0</v>
      </c>
      <c r="H1816" s="138" t="s">
        <v>8518</v>
      </c>
    </row>
    <row r="1817" spans="1:8" ht="18" hidden="1" customHeight="1" x14ac:dyDescent="0.25">
      <c r="A1817" s="113" t="s">
        <v>4264</v>
      </c>
      <c r="B1817" s="113" t="s">
        <v>4265</v>
      </c>
      <c r="C1817" s="113" t="s">
        <v>4266</v>
      </c>
      <c r="D1817" s="113" t="s">
        <v>3956</v>
      </c>
      <c r="E1817" s="113"/>
      <c r="F1817" s="113"/>
      <c r="G1817" s="138" t="b">
        <v>0</v>
      </c>
      <c r="H1817" s="138" t="s">
        <v>8518</v>
      </c>
    </row>
    <row r="1818" spans="1:8" ht="18" hidden="1" customHeight="1" x14ac:dyDescent="0.25">
      <c r="A1818" s="113" t="s">
        <v>4267</v>
      </c>
      <c r="B1818" s="113" t="s">
        <v>4268</v>
      </c>
      <c r="C1818" s="113" t="s">
        <v>4269</v>
      </c>
      <c r="D1818" s="113" t="s">
        <v>3956</v>
      </c>
      <c r="E1818" s="113"/>
      <c r="F1818" s="113"/>
      <c r="G1818" s="138" t="b">
        <v>0</v>
      </c>
      <c r="H1818" s="138" t="s">
        <v>8518</v>
      </c>
    </row>
    <row r="1819" spans="1:8" ht="18" hidden="1" customHeight="1" x14ac:dyDescent="0.25">
      <c r="A1819" s="113" t="s">
        <v>4270</v>
      </c>
      <c r="B1819" s="113" t="s">
        <v>4271</v>
      </c>
      <c r="C1819" s="113" t="s">
        <v>4272</v>
      </c>
      <c r="D1819" s="113" t="s">
        <v>3956</v>
      </c>
      <c r="E1819" s="113"/>
      <c r="F1819" s="113"/>
      <c r="G1819" s="138" t="b">
        <v>0</v>
      </c>
      <c r="H1819" s="138" t="s">
        <v>8518</v>
      </c>
    </row>
    <row r="1820" spans="1:8" ht="18" hidden="1" customHeight="1" x14ac:dyDescent="0.25">
      <c r="A1820" s="113" t="s">
        <v>4273</v>
      </c>
      <c r="B1820" s="113" t="s">
        <v>4274</v>
      </c>
      <c r="C1820" s="113" t="s">
        <v>4275</v>
      </c>
      <c r="D1820" s="113" t="s">
        <v>3956</v>
      </c>
      <c r="E1820" s="113"/>
      <c r="F1820" s="113"/>
      <c r="G1820" s="138" t="b">
        <v>0</v>
      </c>
      <c r="H1820" s="138" t="s">
        <v>8518</v>
      </c>
    </row>
    <row r="1821" spans="1:8" ht="18" hidden="1" customHeight="1" x14ac:dyDescent="0.25">
      <c r="A1821" s="113" t="s">
        <v>4276</v>
      </c>
      <c r="B1821" s="113" t="s">
        <v>4277</v>
      </c>
      <c r="C1821" s="113" t="s">
        <v>4278</v>
      </c>
      <c r="D1821" s="113" t="s">
        <v>3956</v>
      </c>
      <c r="E1821" s="113"/>
      <c r="F1821" s="113"/>
      <c r="G1821" s="138" t="b">
        <v>0</v>
      </c>
      <c r="H1821" s="138" t="s">
        <v>8518</v>
      </c>
    </row>
    <row r="1822" spans="1:8" ht="18" hidden="1" customHeight="1" x14ac:dyDescent="0.25">
      <c r="A1822" s="113" t="s">
        <v>4279</v>
      </c>
      <c r="B1822" s="113" t="s">
        <v>4280</v>
      </c>
      <c r="C1822" s="113" t="s">
        <v>4281</v>
      </c>
      <c r="D1822" s="113" t="s">
        <v>3956</v>
      </c>
      <c r="E1822" s="113"/>
      <c r="F1822" s="113"/>
      <c r="G1822" s="138" t="b">
        <v>0</v>
      </c>
      <c r="H1822" s="138" t="s">
        <v>8518</v>
      </c>
    </row>
    <row r="1823" spans="1:8" ht="18" hidden="1" customHeight="1" x14ac:dyDescent="0.25">
      <c r="A1823" s="113" t="s">
        <v>4282</v>
      </c>
      <c r="B1823" s="113" t="s">
        <v>4283</v>
      </c>
      <c r="C1823" s="113" t="s">
        <v>4284</v>
      </c>
      <c r="D1823" s="113" t="s">
        <v>3956</v>
      </c>
      <c r="E1823" s="113"/>
      <c r="F1823" s="113"/>
      <c r="G1823" s="138" t="b">
        <v>0</v>
      </c>
      <c r="H1823" s="138" t="s">
        <v>8518</v>
      </c>
    </row>
    <row r="1824" spans="1:8" ht="18" hidden="1" customHeight="1" x14ac:dyDescent="0.25">
      <c r="A1824" s="113" t="s">
        <v>4285</v>
      </c>
      <c r="B1824" s="113" t="s">
        <v>4286</v>
      </c>
      <c r="C1824" s="113" t="s">
        <v>4287</v>
      </c>
      <c r="D1824" s="113" t="s">
        <v>3956</v>
      </c>
      <c r="E1824" s="113"/>
      <c r="F1824" s="113"/>
      <c r="G1824" s="138" t="b">
        <v>0</v>
      </c>
      <c r="H1824" s="138" t="s">
        <v>8518</v>
      </c>
    </row>
    <row r="1825" spans="1:8" ht="18" hidden="1" customHeight="1" x14ac:dyDescent="0.25">
      <c r="A1825" s="113" t="s">
        <v>4288</v>
      </c>
      <c r="B1825" s="113" t="s">
        <v>4289</v>
      </c>
      <c r="C1825" s="113" t="s">
        <v>4290</v>
      </c>
      <c r="D1825" s="113" t="s">
        <v>3956</v>
      </c>
      <c r="E1825" s="113"/>
      <c r="F1825" s="113"/>
      <c r="G1825" s="138" t="b">
        <v>0</v>
      </c>
      <c r="H1825" s="138" t="s">
        <v>8518</v>
      </c>
    </row>
    <row r="1826" spans="1:8" ht="18" hidden="1" customHeight="1" x14ac:dyDescent="0.25">
      <c r="A1826" s="113" t="s">
        <v>4291</v>
      </c>
      <c r="B1826" s="113" t="s">
        <v>4292</v>
      </c>
      <c r="C1826" s="113" t="s">
        <v>4293</v>
      </c>
      <c r="D1826" s="113" t="s">
        <v>3956</v>
      </c>
      <c r="E1826" s="113"/>
      <c r="F1826" s="113"/>
      <c r="G1826" s="138" t="b">
        <v>0</v>
      </c>
      <c r="H1826" s="138" t="s">
        <v>8518</v>
      </c>
    </row>
    <row r="1827" spans="1:8" ht="18" hidden="1" customHeight="1" x14ac:dyDescent="0.25">
      <c r="A1827" s="113" t="s">
        <v>4294</v>
      </c>
      <c r="B1827" s="113" t="s">
        <v>4295</v>
      </c>
      <c r="C1827" s="113" t="s">
        <v>4296</v>
      </c>
      <c r="D1827" s="113" t="s">
        <v>3956</v>
      </c>
      <c r="E1827" s="113"/>
      <c r="F1827" s="113"/>
      <c r="G1827" s="138" t="b">
        <v>0</v>
      </c>
      <c r="H1827" s="138" t="s">
        <v>8518</v>
      </c>
    </row>
    <row r="1828" spans="1:8" ht="18" hidden="1" customHeight="1" x14ac:dyDescent="0.25">
      <c r="A1828" s="113" t="s">
        <v>4297</v>
      </c>
      <c r="B1828" s="113" t="s">
        <v>4298</v>
      </c>
      <c r="C1828" s="113" t="s">
        <v>4299</v>
      </c>
      <c r="D1828" s="113" t="s">
        <v>3956</v>
      </c>
      <c r="E1828" s="113"/>
      <c r="F1828" s="113"/>
      <c r="G1828" s="138" t="b">
        <v>0</v>
      </c>
      <c r="H1828" s="138" t="s">
        <v>8518</v>
      </c>
    </row>
    <row r="1829" spans="1:8" ht="18" hidden="1" customHeight="1" x14ac:dyDescent="0.25">
      <c r="A1829" s="113" t="s">
        <v>4300</v>
      </c>
      <c r="B1829" s="113" t="s">
        <v>4301</v>
      </c>
      <c r="C1829" s="113" t="s">
        <v>4302</v>
      </c>
      <c r="D1829" s="113" t="s">
        <v>3956</v>
      </c>
      <c r="E1829" s="113"/>
      <c r="F1829" s="113"/>
      <c r="G1829" s="138" t="b">
        <v>0</v>
      </c>
      <c r="H1829" s="138" t="s">
        <v>8518</v>
      </c>
    </row>
    <row r="1830" spans="1:8" ht="18" hidden="1" customHeight="1" x14ac:dyDescent="0.25">
      <c r="A1830" s="113" t="s">
        <v>4303</v>
      </c>
      <c r="B1830" s="113" t="s">
        <v>4304</v>
      </c>
      <c r="C1830" s="113" t="s">
        <v>4305</v>
      </c>
      <c r="D1830" s="113" t="s">
        <v>3956</v>
      </c>
      <c r="E1830" s="113"/>
      <c r="F1830" s="113"/>
      <c r="G1830" s="138" t="b">
        <v>0</v>
      </c>
      <c r="H1830" s="138" t="s">
        <v>8518</v>
      </c>
    </row>
    <row r="1831" spans="1:8" ht="18" hidden="1" customHeight="1" x14ac:dyDescent="0.25">
      <c r="A1831" s="113" t="s">
        <v>4306</v>
      </c>
      <c r="B1831" s="113" t="s">
        <v>4307</v>
      </c>
      <c r="C1831" s="113" t="s">
        <v>4308</v>
      </c>
      <c r="D1831" s="113" t="s">
        <v>3956</v>
      </c>
      <c r="E1831" s="113"/>
      <c r="F1831" s="113"/>
      <c r="G1831" s="138" t="b">
        <v>0</v>
      </c>
      <c r="H1831" s="138" t="s">
        <v>8518</v>
      </c>
    </row>
    <row r="1832" spans="1:8" ht="18" hidden="1" customHeight="1" x14ac:dyDescent="0.25">
      <c r="A1832" s="113" t="s">
        <v>4309</v>
      </c>
      <c r="B1832" s="113" t="s">
        <v>4310</v>
      </c>
      <c r="C1832" s="113" t="s">
        <v>4311</v>
      </c>
      <c r="D1832" s="113" t="s">
        <v>3956</v>
      </c>
      <c r="E1832" s="113"/>
      <c r="F1832" s="113"/>
      <c r="G1832" s="138" t="b">
        <v>0</v>
      </c>
      <c r="H1832" s="138" t="s">
        <v>8518</v>
      </c>
    </row>
    <row r="1833" spans="1:8" ht="18" hidden="1" customHeight="1" x14ac:dyDescent="0.25">
      <c r="A1833" s="113" t="s">
        <v>4312</v>
      </c>
      <c r="B1833" s="113" t="s">
        <v>4313</v>
      </c>
      <c r="C1833" s="113" t="s">
        <v>4314</v>
      </c>
      <c r="D1833" s="113" t="s">
        <v>3956</v>
      </c>
      <c r="E1833" s="113"/>
      <c r="F1833" s="113"/>
      <c r="G1833" s="138" t="b">
        <v>0</v>
      </c>
      <c r="H1833" s="138" t="s">
        <v>8518</v>
      </c>
    </row>
    <row r="1834" spans="1:8" ht="18" hidden="1" customHeight="1" x14ac:dyDescent="0.25">
      <c r="A1834" s="113" t="s">
        <v>4315</v>
      </c>
      <c r="B1834" s="113" t="s">
        <v>4316</v>
      </c>
      <c r="C1834" s="113" t="s">
        <v>4317</v>
      </c>
      <c r="D1834" s="113" t="s">
        <v>3956</v>
      </c>
      <c r="E1834" s="113"/>
      <c r="F1834" s="113"/>
      <c r="G1834" s="138" t="b">
        <v>0</v>
      </c>
      <c r="H1834" s="138" t="s">
        <v>8518</v>
      </c>
    </row>
    <row r="1835" spans="1:8" ht="18" hidden="1" customHeight="1" x14ac:dyDescent="0.25">
      <c r="A1835" s="113" t="s">
        <v>4318</v>
      </c>
      <c r="B1835" s="113" t="s">
        <v>4319</v>
      </c>
      <c r="C1835" s="113" t="s">
        <v>4320</v>
      </c>
      <c r="D1835" s="113" t="s">
        <v>3956</v>
      </c>
      <c r="E1835" s="113"/>
      <c r="F1835" s="113"/>
      <c r="G1835" s="138" t="b">
        <v>0</v>
      </c>
      <c r="H1835" s="138" t="s">
        <v>8518</v>
      </c>
    </row>
    <row r="1836" spans="1:8" ht="18" hidden="1" customHeight="1" x14ac:dyDescent="0.25">
      <c r="A1836" s="113" t="s">
        <v>4321</v>
      </c>
      <c r="B1836" s="113" t="s">
        <v>4322</v>
      </c>
      <c r="C1836" s="113" t="s">
        <v>4323</v>
      </c>
      <c r="D1836" s="113" t="s">
        <v>3956</v>
      </c>
      <c r="E1836" s="113"/>
      <c r="F1836" s="113"/>
      <c r="G1836" s="138" t="b">
        <v>0</v>
      </c>
      <c r="H1836" s="138" t="s">
        <v>8518</v>
      </c>
    </row>
    <row r="1837" spans="1:8" ht="18" hidden="1" customHeight="1" x14ac:dyDescent="0.25">
      <c r="A1837" s="113" t="s">
        <v>4324</v>
      </c>
      <c r="B1837" s="113" t="s">
        <v>4325</v>
      </c>
      <c r="C1837" s="113" t="s">
        <v>4326</v>
      </c>
      <c r="D1837" s="113" t="s">
        <v>3956</v>
      </c>
      <c r="E1837" s="113"/>
      <c r="F1837" s="113"/>
      <c r="G1837" s="138" t="b">
        <v>0</v>
      </c>
      <c r="H1837" s="138" t="s">
        <v>8518</v>
      </c>
    </row>
    <row r="1838" spans="1:8" ht="18" hidden="1" customHeight="1" x14ac:dyDescent="0.25">
      <c r="A1838" s="113" t="s">
        <v>4327</v>
      </c>
      <c r="B1838" s="113" t="s">
        <v>4328</v>
      </c>
      <c r="C1838" s="113" t="s">
        <v>4329</v>
      </c>
      <c r="D1838" s="113" t="s">
        <v>3956</v>
      </c>
      <c r="E1838" s="113"/>
      <c r="F1838" s="113"/>
      <c r="G1838" s="138" t="b">
        <v>0</v>
      </c>
      <c r="H1838" s="138" t="s">
        <v>8518</v>
      </c>
    </row>
    <row r="1839" spans="1:8" ht="18" hidden="1" customHeight="1" x14ac:dyDescent="0.25">
      <c r="A1839" s="113" t="s">
        <v>4330</v>
      </c>
      <c r="B1839" s="113" t="s">
        <v>4331</v>
      </c>
      <c r="C1839" s="113" t="s">
        <v>4332</v>
      </c>
      <c r="D1839" s="113" t="s">
        <v>3956</v>
      </c>
      <c r="E1839" s="113"/>
      <c r="F1839" s="113"/>
      <c r="G1839" s="138" t="b">
        <v>0</v>
      </c>
      <c r="H1839" s="138" t="s">
        <v>8518</v>
      </c>
    </row>
    <row r="1840" spans="1:8" ht="18" hidden="1" customHeight="1" x14ac:dyDescent="0.25">
      <c r="A1840" s="113" t="s">
        <v>4333</v>
      </c>
      <c r="B1840" s="113" t="s">
        <v>4334</v>
      </c>
      <c r="C1840" s="113" t="s">
        <v>4335</v>
      </c>
      <c r="D1840" s="113" t="s">
        <v>3956</v>
      </c>
      <c r="E1840" s="113"/>
      <c r="F1840" s="113"/>
      <c r="G1840" s="138" t="b">
        <v>0</v>
      </c>
      <c r="H1840" s="138" t="s">
        <v>8518</v>
      </c>
    </row>
    <row r="1841" spans="1:8" ht="18" hidden="1" customHeight="1" x14ac:dyDescent="0.25">
      <c r="A1841" s="113" t="s">
        <v>4336</v>
      </c>
      <c r="B1841" s="113" t="s">
        <v>4337</v>
      </c>
      <c r="C1841" s="113" t="s">
        <v>4338</v>
      </c>
      <c r="D1841" s="113" t="s">
        <v>3956</v>
      </c>
      <c r="E1841" s="113"/>
      <c r="F1841" s="113"/>
      <c r="G1841" s="138" t="b">
        <v>0</v>
      </c>
      <c r="H1841" s="138" t="s">
        <v>8518</v>
      </c>
    </row>
    <row r="1842" spans="1:8" ht="18" hidden="1" customHeight="1" x14ac:dyDescent="0.25">
      <c r="A1842" s="113" t="s">
        <v>4339</v>
      </c>
      <c r="B1842" s="113" t="s">
        <v>4340</v>
      </c>
      <c r="C1842" s="113" t="s">
        <v>4341</v>
      </c>
      <c r="D1842" s="113" t="s">
        <v>3956</v>
      </c>
      <c r="E1842" s="113"/>
      <c r="F1842" s="113"/>
      <c r="G1842" s="138" t="b">
        <v>0</v>
      </c>
      <c r="H1842" s="138" t="s">
        <v>8518</v>
      </c>
    </row>
    <row r="1843" spans="1:8" ht="18" hidden="1" customHeight="1" x14ac:dyDescent="0.25">
      <c r="A1843" s="113" t="s">
        <v>4342</v>
      </c>
      <c r="B1843" s="113" t="s">
        <v>4343</v>
      </c>
      <c r="C1843" s="113" t="s">
        <v>4344</v>
      </c>
      <c r="D1843" s="113" t="s">
        <v>3956</v>
      </c>
      <c r="E1843" s="113"/>
      <c r="F1843" s="113"/>
      <c r="G1843" s="138" t="b">
        <v>0</v>
      </c>
      <c r="H1843" s="138" t="s">
        <v>8518</v>
      </c>
    </row>
    <row r="1844" spans="1:8" ht="18" hidden="1" customHeight="1" x14ac:dyDescent="0.25">
      <c r="A1844" s="113" t="s">
        <v>4345</v>
      </c>
      <c r="B1844" s="113" t="s">
        <v>4346</v>
      </c>
      <c r="C1844" s="113" t="s">
        <v>4347</v>
      </c>
      <c r="D1844" s="113" t="s">
        <v>3956</v>
      </c>
      <c r="E1844" s="113"/>
      <c r="F1844" s="113"/>
      <c r="G1844" s="138" t="b">
        <v>0</v>
      </c>
      <c r="H1844" s="138" t="s">
        <v>8518</v>
      </c>
    </row>
    <row r="1845" spans="1:8" ht="18" hidden="1" customHeight="1" x14ac:dyDescent="0.25">
      <c r="A1845" s="113" t="s">
        <v>4348</v>
      </c>
      <c r="B1845" s="113" t="s">
        <v>4349</v>
      </c>
      <c r="C1845" s="113" t="s">
        <v>4350</v>
      </c>
      <c r="D1845" s="113" t="s">
        <v>3956</v>
      </c>
      <c r="E1845" s="113"/>
      <c r="F1845" s="113"/>
      <c r="G1845" s="138" t="b">
        <v>0</v>
      </c>
      <c r="H1845" s="138" t="s">
        <v>8518</v>
      </c>
    </row>
    <row r="1846" spans="1:8" ht="18" hidden="1" customHeight="1" x14ac:dyDescent="0.25">
      <c r="A1846" s="113" t="s">
        <v>4351</v>
      </c>
      <c r="B1846" s="113" t="s">
        <v>4352</v>
      </c>
      <c r="C1846" s="113" t="s">
        <v>4353</v>
      </c>
      <c r="D1846" s="113" t="s">
        <v>3956</v>
      </c>
      <c r="E1846" s="113"/>
      <c r="F1846" s="113"/>
      <c r="G1846" s="138" t="b">
        <v>0</v>
      </c>
      <c r="H1846" s="138" t="s">
        <v>8518</v>
      </c>
    </row>
    <row r="1847" spans="1:8" ht="18" hidden="1" customHeight="1" x14ac:dyDescent="0.25">
      <c r="A1847" s="113" t="s">
        <v>4354</v>
      </c>
      <c r="B1847" s="113" t="s">
        <v>4355</v>
      </c>
      <c r="C1847" s="113" t="s">
        <v>4356</v>
      </c>
      <c r="D1847" s="113" t="s">
        <v>3956</v>
      </c>
      <c r="E1847" s="113"/>
      <c r="F1847" s="113"/>
      <c r="G1847" s="138" t="b">
        <v>0</v>
      </c>
      <c r="H1847" s="138" t="s">
        <v>8518</v>
      </c>
    </row>
    <row r="1848" spans="1:8" ht="18" hidden="1" customHeight="1" x14ac:dyDescent="0.25">
      <c r="A1848" s="113" t="s">
        <v>4357</v>
      </c>
      <c r="B1848" s="113" t="s">
        <v>4358</v>
      </c>
      <c r="C1848" s="113" t="s">
        <v>4359</v>
      </c>
      <c r="D1848" s="113" t="s">
        <v>3956</v>
      </c>
      <c r="E1848" s="113"/>
      <c r="F1848" s="113"/>
      <c r="G1848" s="138" t="b">
        <v>0</v>
      </c>
      <c r="H1848" s="138" t="s">
        <v>8518</v>
      </c>
    </row>
    <row r="1849" spans="1:8" ht="18" hidden="1" customHeight="1" x14ac:dyDescent="0.25">
      <c r="A1849" s="113" t="s">
        <v>4360</v>
      </c>
      <c r="B1849" s="113" t="s">
        <v>4361</v>
      </c>
      <c r="C1849" s="113" t="s">
        <v>4362</v>
      </c>
      <c r="D1849" s="113" t="s">
        <v>3956</v>
      </c>
      <c r="E1849" s="113"/>
      <c r="F1849" s="113"/>
      <c r="G1849" s="138" t="b">
        <v>0</v>
      </c>
      <c r="H1849" s="138" t="s">
        <v>8518</v>
      </c>
    </row>
    <row r="1850" spans="1:8" ht="18" hidden="1" customHeight="1" x14ac:dyDescent="0.25">
      <c r="A1850" s="113" t="s">
        <v>4363</v>
      </c>
      <c r="B1850" s="113" t="s">
        <v>4364</v>
      </c>
      <c r="C1850" s="113" t="s">
        <v>4365</v>
      </c>
      <c r="D1850" s="113" t="s">
        <v>3928</v>
      </c>
      <c r="E1850" s="113"/>
      <c r="F1850" s="113"/>
      <c r="G1850" s="138" t="b">
        <v>0</v>
      </c>
      <c r="H1850" s="138" t="s">
        <v>8518</v>
      </c>
    </row>
    <row r="1851" spans="1:8" ht="18" hidden="1" customHeight="1" x14ac:dyDescent="0.25">
      <c r="A1851" s="113" t="s">
        <v>4366</v>
      </c>
      <c r="B1851" s="113" t="s">
        <v>4367</v>
      </c>
      <c r="C1851" s="113" t="s">
        <v>4368</v>
      </c>
      <c r="D1851" s="113" t="s">
        <v>3928</v>
      </c>
      <c r="E1851" s="113"/>
      <c r="F1851" s="113"/>
      <c r="G1851" s="138" t="b">
        <v>0</v>
      </c>
      <c r="H1851" s="138" t="s">
        <v>8518</v>
      </c>
    </row>
    <row r="1852" spans="1:8" ht="18" hidden="1" customHeight="1" x14ac:dyDescent="0.25">
      <c r="A1852" s="113" t="s">
        <v>4369</v>
      </c>
      <c r="B1852" s="113" t="s">
        <v>4370</v>
      </c>
      <c r="C1852" s="113" t="s">
        <v>4371</v>
      </c>
      <c r="D1852" s="113" t="s">
        <v>3928</v>
      </c>
      <c r="E1852" s="113"/>
      <c r="F1852" s="113"/>
      <c r="G1852" s="138" t="b">
        <v>0</v>
      </c>
      <c r="H1852" s="138" t="s">
        <v>8518</v>
      </c>
    </row>
    <row r="1853" spans="1:8" ht="18" hidden="1" customHeight="1" x14ac:dyDescent="0.25">
      <c r="A1853" s="113" t="s">
        <v>4372</v>
      </c>
      <c r="B1853" s="113" t="s">
        <v>4373</v>
      </c>
      <c r="C1853" s="113" t="s">
        <v>4374</v>
      </c>
      <c r="D1853" s="113" t="s">
        <v>3928</v>
      </c>
      <c r="E1853" s="113"/>
      <c r="F1853" s="113"/>
      <c r="G1853" s="138" t="b">
        <v>0</v>
      </c>
      <c r="H1853" s="138" t="s">
        <v>8518</v>
      </c>
    </row>
    <row r="1854" spans="1:8" ht="18" hidden="1" customHeight="1" x14ac:dyDescent="0.25">
      <c r="A1854" s="113" t="s">
        <v>4375</v>
      </c>
      <c r="B1854" s="113" t="s">
        <v>4376</v>
      </c>
      <c r="C1854" s="113" t="s">
        <v>4377</v>
      </c>
      <c r="D1854" s="113" t="s">
        <v>3928</v>
      </c>
      <c r="E1854" s="113"/>
      <c r="F1854" s="113"/>
      <c r="G1854" s="138" t="b">
        <v>0</v>
      </c>
      <c r="H1854" s="138" t="s">
        <v>8518</v>
      </c>
    </row>
    <row r="1855" spans="1:8" ht="18" hidden="1" customHeight="1" x14ac:dyDescent="0.25">
      <c r="A1855" s="113" t="s">
        <v>4378</v>
      </c>
      <c r="B1855" s="113" t="s">
        <v>4379</v>
      </c>
      <c r="C1855" s="113" t="s">
        <v>4380</v>
      </c>
      <c r="D1855" s="113" t="s">
        <v>3928</v>
      </c>
      <c r="E1855" s="113"/>
      <c r="F1855" s="113"/>
      <c r="G1855" s="138" t="b">
        <v>0</v>
      </c>
      <c r="H1855" s="138" t="s">
        <v>8518</v>
      </c>
    </row>
    <row r="1856" spans="1:8" ht="18" hidden="1" customHeight="1" x14ac:dyDescent="0.25">
      <c r="A1856" s="113" t="s">
        <v>4381</v>
      </c>
      <c r="B1856" s="113" t="s">
        <v>4382</v>
      </c>
      <c r="C1856" s="113" t="s">
        <v>4383</v>
      </c>
      <c r="D1856" s="113" t="s">
        <v>3928</v>
      </c>
      <c r="E1856" s="113"/>
      <c r="F1856" s="113"/>
      <c r="G1856" s="138" t="b">
        <v>0</v>
      </c>
      <c r="H1856" s="138" t="s">
        <v>8518</v>
      </c>
    </row>
    <row r="1857" spans="1:8" ht="18" hidden="1" customHeight="1" x14ac:dyDescent="0.25">
      <c r="A1857" s="113" t="s">
        <v>4384</v>
      </c>
      <c r="B1857" s="113" t="s">
        <v>4385</v>
      </c>
      <c r="C1857" s="113" t="s">
        <v>4386</v>
      </c>
      <c r="D1857" s="113" t="s">
        <v>3928</v>
      </c>
      <c r="E1857" s="113"/>
      <c r="F1857" s="113"/>
      <c r="G1857" s="138" t="b">
        <v>0</v>
      </c>
      <c r="H1857" s="138" t="s">
        <v>8518</v>
      </c>
    </row>
    <row r="1858" spans="1:8" ht="18" hidden="1" customHeight="1" x14ac:dyDescent="0.25">
      <c r="A1858" s="113" t="s">
        <v>4387</v>
      </c>
      <c r="B1858" s="113" t="s">
        <v>4388</v>
      </c>
      <c r="C1858" s="113" t="s">
        <v>4389</v>
      </c>
      <c r="D1858" s="113" t="s">
        <v>3928</v>
      </c>
      <c r="E1858" s="113"/>
      <c r="F1858" s="113"/>
      <c r="G1858" s="138" t="b">
        <v>0</v>
      </c>
      <c r="H1858" s="138" t="s">
        <v>8518</v>
      </c>
    </row>
    <row r="1859" spans="1:8" ht="18" hidden="1" customHeight="1" x14ac:dyDescent="0.25">
      <c r="A1859" s="113" t="s">
        <v>4390</v>
      </c>
      <c r="B1859" s="113" t="s">
        <v>4391</v>
      </c>
      <c r="C1859" s="113" t="s">
        <v>4392</v>
      </c>
      <c r="D1859" s="113" t="s">
        <v>3928</v>
      </c>
      <c r="E1859" s="113"/>
      <c r="F1859" s="113"/>
      <c r="G1859" s="138" t="b">
        <v>0</v>
      </c>
      <c r="H1859" s="138" t="s">
        <v>8518</v>
      </c>
    </row>
    <row r="1860" spans="1:8" ht="18" hidden="1" customHeight="1" x14ac:dyDescent="0.25">
      <c r="A1860" s="113" t="s">
        <v>4393</v>
      </c>
      <c r="B1860" s="113" t="s">
        <v>4394</v>
      </c>
      <c r="C1860" s="113" t="s">
        <v>4395</v>
      </c>
      <c r="D1860" s="113" t="s">
        <v>3928</v>
      </c>
      <c r="E1860" s="113"/>
      <c r="F1860" s="113"/>
      <c r="G1860" s="138" t="b">
        <v>0</v>
      </c>
      <c r="H1860" s="138" t="s">
        <v>8518</v>
      </c>
    </row>
    <row r="1861" spans="1:8" ht="18" hidden="1" customHeight="1" x14ac:dyDescent="0.25">
      <c r="A1861" s="113" t="s">
        <v>4396</v>
      </c>
      <c r="B1861" s="113" t="s">
        <v>4397</v>
      </c>
      <c r="C1861" s="113" t="s">
        <v>4398</v>
      </c>
      <c r="D1861" s="113" t="s">
        <v>3928</v>
      </c>
      <c r="E1861" s="113"/>
      <c r="F1861" s="113"/>
      <c r="G1861" s="138" t="b">
        <v>0</v>
      </c>
      <c r="H1861" s="138" t="s">
        <v>8518</v>
      </c>
    </row>
    <row r="1862" spans="1:8" ht="18" hidden="1" customHeight="1" x14ac:dyDescent="0.25">
      <c r="A1862" s="113" t="s">
        <v>4399</v>
      </c>
      <c r="B1862" s="113" t="s">
        <v>4400</v>
      </c>
      <c r="C1862" s="113" t="s">
        <v>4401</v>
      </c>
      <c r="D1862" s="113" t="s">
        <v>3928</v>
      </c>
      <c r="E1862" s="113"/>
      <c r="F1862" s="113"/>
      <c r="G1862" s="138" t="b">
        <v>0</v>
      </c>
      <c r="H1862" s="138" t="s">
        <v>8518</v>
      </c>
    </row>
    <row r="1863" spans="1:8" ht="18" hidden="1" customHeight="1" x14ac:dyDescent="0.25">
      <c r="A1863" s="113" t="s">
        <v>4402</v>
      </c>
      <c r="B1863" s="113" t="s">
        <v>4403</v>
      </c>
      <c r="C1863" s="113" t="s">
        <v>4404</v>
      </c>
      <c r="D1863" s="113" t="s">
        <v>3928</v>
      </c>
      <c r="E1863" s="113"/>
      <c r="F1863" s="113"/>
      <c r="G1863" s="138" t="b">
        <v>0</v>
      </c>
      <c r="H1863" s="138" t="s">
        <v>8518</v>
      </c>
    </row>
    <row r="1864" spans="1:8" ht="18" hidden="1" customHeight="1" x14ac:dyDescent="0.25">
      <c r="A1864" s="113" t="s">
        <v>4405</v>
      </c>
      <c r="B1864" s="113" t="s">
        <v>4406</v>
      </c>
      <c r="C1864" s="113" t="s">
        <v>4407</v>
      </c>
      <c r="D1864" s="113" t="s">
        <v>3956</v>
      </c>
      <c r="E1864" s="113"/>
      <c r="F1864" s="113"/>
      <c r="G1864" s="138" t="b">
        <v>0</v>
      </c>
      <c r="H1864" s="138" t="s">
        <v>8518</v>
      </c>
    </row>
    <row r="1865" spans="1:8" ht="18" hidden="1" customHeight="1" x14ac:dyDescent="0.25">
      <c r="A1865" s="113" t="s">
        <v>4408</v>
      </c>
      <c r="B1865" s="113" t="s">
        <v>4409</v>
      </c>
      <c r="C1865" s="113" t="s">
        <v>4410</v>
      </c>
      <c r="D1865" s="113" t="s">
        <v>3956</v>
      </c>
      <c r="E1865" s="113"/>
      <c r="F1865" s="113"/>
      <c r="G1865" s="138" t="b">
        <v>0</v>
      </c>
      <c r="H1865" s="138" t="s">
        <v>8518</v>
      </c>
    </row>
    <row r="1866" spans="1:8" ht="18" hidden="1" customHeight="1" x14ac:dyDescent="0.25">
      <c r="A1866" s="113" t="s">
        <v>4411</v>
      </c>
      <c r="B1866" s="113" t="s">
        <v>4412</v>
      </c>
      <c r="C1866" s="113" t="s">
        <v>4413</v>
      </c>
      <c r="D1866" s="113" t="s">
        <v>3956</v>
      </c>
      <c r="E1866" s="113"/>
      <c r="F1866" s="113"/>
      <c r="G1866" s="138" t="b">
        <v>0</v>
      </c>
      <c r="H1866" s="138" t="s">
        <v>8518</v>
      </c>
    </row>
    <row r="1867" spans="1:8" ht="18" hidden="1" customHeight="1" x14ac:dyDescent="0.25">
      <c r="A1867" s="113" t="s">
        <v>4414</v>
      </c>
      <c r="B1867" s="113" t="s">
        <v>4415</v>
      </c>
      <c r="C1867" s="113" t="s">
        <v>4416</v>
      </c>
      <c r="D1867" s="113" t="s">
        <v>3956</v>
      </c>
      <c r="E1867" s="113"/>
      <c r="F1867" s="113"/>
      <c r="G1867" s="138" t="b">
        <v>0</v>
      </c>
      <c r="H1867" s="138" t="s">
        <v>8518</v>
      </c>
    </row>
    <row r="1868" spans="1:8" ht="18" hidden="1" customHeight="1" x14ac:dyDescent="0.25">
      <c r="A1868" s="113" t="s">
        <v>4417</v>
      </c>
      <c r="B1868" s="113" t="s">
        <v>4418</v>
      </c>
      <c r="C1868" s="113" t="s">
        <v>4419</v>
      </c>
      <c r="D1868" s="113" t="s">
        <v>3956</v>
      </c>
      <c r="E1868" s="113"/>
      <c r="F1868" s="113"/>
      <c r="G1868" s="138" t="b">
        <v>0</v>
      </c>
      <c r="H1868" s="138" t="s">
        <v>8518</v>
      </c>
    </row>
    <row r="1869" spans="1:8" ht="18" hidden="1" customHeight="1" x14ac:dyDescent="0.25">
      <c r="A1869" s="113" t="s">
        <v>4420</v>
      </c>
      <c r="B1869" s="113" t="s">
        <v>4421</v>
      </c>
      <c r="C1869" s="113" t="s">
        <v>4422</v>
      </c>
      <c r="D1869" s="113" t="s">
        <v>3956</v>
      </c>
      <c r="E1869" s="113"/>
      <c r="F1869" s="113"/>
      <c r="G1869" s="138" t="b">
        <v>0</v>
      </c>
      <c r="H1869" s="138" t="s">
        <v>8518</v>
      </c>
    </row>
    <row r="1870" spans="1:8" ht="18" hidden="1" customHeight="1" x14ac:dyDescent="0.25">
      <c r="A1870" s="113" t="s">
        <v>4423</v>
      </c>
      <c r="B1870" s="113" t="s">
        <v>4424</v>
      </c>
      <c r="C1870" s="113" t="s">
        <v>4425</v>
      </c>
      <c r="D1870" s="113" t="s">
        <v>3956</v>
      </c>
      <c r="E1870" s="113"/>
      <c r="F1870" s="113"/>
      <c r="G1870" s="138" t="b">
        <v>0</v>
      </c>
      <c r="H1870" s="138" t="s">
        <v>8518</v>
      </c>
    </row>
    <row r="1871" spans="1:8" ht="18" hidden="1" customHeight="1" x14ac:dyDescent="0.25">
      <c r="A1871" s="113" t="s">
        <v>4426</v>
      </c>
      <c r="B1871" s="113" t="s">
        <v>4427</v>
      </c>
      <c r="C1871" s="113" t="s">
        <v>4428</v>
      </c>
      <c r="D1871" s="113" t="s">
        <v>3956</v>
      </c>
      <c r="E1871" s="113"/>
      <c r="F1871" s="113"/>
      <c r="G1871" s="138" t="b">
        <v>0</v>
      </c>
      <c r="H1871" s="138" t="s">
        <v>8518</v>
      </c>
    </row>
    <row r="1872" spans="1:8" ht="18" hidden="1" customHeight="1" x14ac:dyDescent="0.25">
      <c r="A1872" s="113" t="s">
        <v>4429</v>
      </c>
      <c r="B1872" s="113" t="s">
        <v>4430</v>
      </c>
      <c r="C1872" s="113" t="s">
        <v>4431</v>
      </c>
      <c r="D1872" s="113" t="s">
        <v>3956</v>
      </c>
      <c r="E1872" s="113"/>
      <c r="F1872" s="113"/>
      <c r="G1872" s="138" t="b">
        <v>0</v>
      </c>
      <c r="H1872" s="138" t="s">
        <v>8518</v>
      </c>
    </row>
    <row r="1873" spans="1:8" ht="18" hidden="1" customHeight="1" x14ac:dyDescent="0.25">
      <c r="A1873" s="113" t="s">
        <v>4432</v>
      </c>
      <c r="B1873" s="113" t="s">
        <v>4433</v>
      </c>
      <c r="C1873" s="113" t="s">
        <v>4434</v>
      </c>
      <c r="D1873" s="113" t="s">
        <v>3956</v>
      </c>
      <c r="E1873" s="113"/>
      <c r="F1873" s="113"/>
      <c r="G1873" s="138" t="b">
        <v>0</v>
      </c>
      <c r="H1873" s="138" t="s">
        <v>8518</v>
      </c>
    </row>
    <row r="1874" spans="1:8" ht="18" hidden="1" customHeight="1" x14ac:dyDescent="0.25">
      <c r="A1874" s="113" t="s">
        <v>4435</v>
      </c>
      <c r="B1874" s="113" t="s">
        <v>4436</v>
      </c>
      <c r="C1874" s="113" t="s">
        <v>4437</v>
      </c>
      <c r="D1874" s="113" t="s">
        <v>3956</v>
      </c>
      <c r="E1874" s="113"/>
      <c r="F1874" s="113"/>
      <c r="G1874" s="138" t="b">
        <v>0</v>
      </c>
      <c r="H1874" s="138" t="s">
        <v>8518</v>
      </c>
    </row>
    <row r="1875" spans="1:8" ht="18" hidden="1" customHeight="1" x14ac:dyDescent="0.25">
      <c r="A1875" s="113" t="s">
        <v>4438</v>
      </c>
      <c r="B1875" s="113" t="s">
        <v>4439</v>
      </c>
      <c r="C1875" s="113" t="s">
        <v>4440</v>
      </c>
      <c r="D1875" s="113" t="s">
        <v>3956</v>
      </c>
      <c r="E1875" s="113"/>
      <c r="F1875" s="113"/>
      <c r="G1875" s="138" t="b">
        <v>0</v>
      </c>
      <c r="H1875" s="138" t="s">
        <v>8518</v>
      </c>
    </row>
    <row r="1876" spans="1:8" ht="18" hidden="1" customHeight="1" x14ac:dyDescent="0.25">
      <c r="A1876" s="113" t="s">
        <v>4441</v>
      </c>
      <c r="B1876" s="113" t="s">
        <v>4442</v>
      </c>
      <c r="C1876" s="113" t="s">
        <v>4443</v>
      </c>
      <c r="D1876" s="113" t="s">
        <v>3956</v>
      </c>
      <c r="E1876" s="113"/>
      <c r="F1876" s="113"/>
      <c r="G1876" s="138" t="b">
        <v>0</v>
      </c>
      <c r="H1876" s="138" t="s">
        <v>8518</v>
      </c>
    </row>
    <row r="1877" spans="1:8" ht="18" hidden="1" customHeight="1" x14ac:dyDescent="0.25">
      <c r="A1877" s="113" t="s">
        <v>4444</v>
      </c>
      <c r="B1877" s="113" t="s">
        <v>4445</v>
      </c>
      <c r="C1877" s="113" t="s">
        <v>4446</v>
      </c>
      <c r="D1877" s="113" t="s">
        <v>3956</v>
      </c>
      <c r="E1877" s="113"/>
      <c r="F1877" s="113"/>
      <c r="G1877" s="138" t="b">
        <v>0</v>
      </c>
      <c r="H1877" s="138" t="s">
        <v>8518</v>
      </c>
    </row>
    <row r="1878" spans="1:8" ht="18" hidden="1" customHeight="1" x14ac:dyDescent="0.25">
      <c r="A1878" s="113" t="s">
        <v>4447</v>
      </c>
      <c r="B1878" s="113" t="s">
        <v>4448</v>
      </c>
      <c r="C1878" s="113" t="s">
        <v>4449</v>
      </c>
      <c r="D1878" s="113" t="s">
        <v>3956</v>
      </c>
      <c r="E1878" s="113"/>
      <c r="F1878" s="113"/>
      <c r="G1878" s="138" t="b">
        <v>0</v>
      </c>
      <c r="H1878" s="138" t="s">
        <v>8518</v>
      </c>
    </row>
    <row r="1879" spans="1:8" ht="18" hidden="1" customHeight="1" x14ac:dyDescent="0.25">
      <c r="A1879" s="113" t="s">
        <v>4450</v>
      </c>
      <c r="B1879" s="113" t="s">
        <v>4451</v>
      </c>
      <c r="C1879" s="113" t="s">
        <v>4452</v>
      </c>
      <c r="D1879" s="113" t="s">
        <v>3956</v>
      </c>
      <c r="E1879" s="113"/>
      <c r="F1879" s="113"/>
      <c r="G1879" s="138" t="b">
        <v>0</v>
      </c>
      <c r="H1879" s="138" t="s">
        <v>8518</v>
      </c>
    </row>
    <row r="1880" spans="1:8" ht="18" hidden="1" customHeight="1" x14ac:dyDescent="0.25">
      <c r="A1880" s="113" t="s">
        <v>4453</v>
      </c>
      <c r="B1880" s="113" t="s">
        <v>4454</v>
      </c>
      <c r="C1880" s="113" t="s">
        <v>4455</v>
      </c>
      <c r="D1880" s="113" t="s">
        <v>3956</v>
      </c>
      <c r="E1880" s="113"/>
      <c r="F1880" s="113"/>
      <c r="G1880" s="138" t="b">
        <v>0</v>
      </c>
      <c r="H1880" s="138" t="s">
        <v>8518</v>
      </c>
    </row>
    <row r="1881" spans="1:8" ht="18" hidden="1" customHeight="1" x14ac:dyDescent="0.25">
      <c r="A1881" s="113" t="s">
        <v>4456</v>
      </c>
      <c r="B1881" s="113" t="s">
        <v>4457</v>
      </c>
      <c r="C1881" s="113" t="s">
        <v>4458</v>
      </c>
      <c r="D1881" s="113" t="s">
        <v>3956</v>
      </c>
      <c r="E1881" s="113"/>
      <c r="F1881" s="113"/>
      <c r="G1881" s="138" t="b">
        <v>0</v>
      </c>
      <c r="H1881" s="138" t="s">
        <v>8518</v>
      </c>
    </row>
    <row r="1882" spans="1:8" ht="18" hidden="1" customHeight="1" x14ac:dyDescent="0.25">
      <c r="A1882" s="113" t="s">
        <v>4459</v>
      </c>
      <c r="B1882" s="113" t="s">
        <v>4460</v>
      </c>
      <c r="C1882" s="113" t="s">
        <v>4461</v>
      </c>
      <c r="D1882" s="113" t="s">
        <v>3956</v>
      </c>
      <c r="E1882" s="113"/>
      <c r="F1882" s="113"/>
      <c r="G1882" s="138" t="b">
        <v>0</v>
      </c>
      <c r="H1882" s="138" t="s">
        <v>8518</v>
      </c>
    </row>
    <row r="1883" spans="1:8" ht="18" hidden="1" customHeight="1" x14ac:dyDescent="0.25">
      <c r="A1883" s="113" t="s">
        <v>4462</v>
      </c>
      <c r="B1883" s="113" t="s">
        <v>4463</v>
      </c>
      <c r="C1883" s="113" t="s">
        <v>4464</v>
      </c>
      <c r="D1883" s="113" t="s">
        <v>3956</v>
      </c>
      <c r="E1883" s="113"/>
      <c r="F1883" s="113"/>
      <c r="G1883" s="138" t="b">
        <v>0</v>
      </c>
      <c r="H1883" s="138" t="s">
        <v>8518</v>
      </c>
    </row>
    <row r="1884" spans="1:8" ht="18" hidden="1" customHeight="1" x14ac:dyDescent="0.25">
      <c r="A1884" s="113" t="s">
        <v>4465</v>
      </c>
      <c r="B1884" s="113" t="s">
        <v>4466</v>
      </c>
      <c r="C1884" s="113" t="s">
        <v>4467</v>
      </c>
      <c r="D1884" s="113" t="s">
        <v>3956</v>
      </c>
      <c r="E1884" s="113"/>
      <c r="F1884" s="113"/>
      <c r="G1884" s="138" t="b">
        <v>0</v>
      </c>
      <c r="H1884" s="138" t="s">
        <v>8518</v>
      </c>
    </row>
    <row r="1885" spans="1:8" ht="18" hidden="1" customHeight="1" x14ac:dyDescent="0.25">
      <c r="A1885" s="113" t="s">
        <v>4468</v>
      </c>
      <c r="B1885" s="113" t="s">
        <v>4469</v>
      </c>
      <c r="C1885" s="113" t="s">
        <v>4470</v>
      </c>
      <c r="D1885" s="113" t="s">
        <v>3956</v>
      </c>
      <c r="E1885" s="113"/>
      <c r="F1885" s="113"/>
      <c r="G1885" s="138" t="b">
        <v>0</v>
      </c>
      <c r="H1885" s="138" t="s">
        <v>8518</v>
      </c>
    </row>
    <row r="1886" spans="1:8" ht="18" hidden="1" customHeight="1" x14ac:dyDescent="0.25">
      <c r="A1886" s="113" t="s">
        <v>4471</v>
      </c>
      <c r="B1886" s="113" t="s">
        <v>4472</v>
      </c>
      <c r="C1886" s="113" t="s">
        <v>4473</v>
      </c>
      <c r="D1886" s="113" t="s">
        <v>3956</v>
      </c>
      <c r="E1886" s="113"/>
      <c r="F1886" s="113"/>
      <c r="G1886" s="138" t="b">
        <v>0</v>
      </c>
      <c r="H1886" s="138" t="s">
        <v>8518</v>
      </c>
    </row>
    <row r="1887" spans="1:8" ht="18" hidden="1" customHeight="1" x14ac:dyDescent="0.25">
      <c r="A1887" s="113" t="s">
        <v>4474</v>
      </c>
      <c r="B1887" s="113" t="s">
        <v>4475</v>
      </c>
      <c r="C1887" s="113" t="s">
        <v>4476</v>
      </c>
      <c r="D1887" s="113" t="s">
        <v>3956</v>
      </c>
      <c r="E1887" s="113"/>
      <c r="F1887" s="113"/>
      <c r="G1887" s="138" t="b">
        <v>0</v>
      </c>
      <c r="H1887" s="138" t="s">
        <v>8518</v>
      </c>
    </row>
    <row r="1888" spans="1:8" ht="18" hidden="1" customHeight="1" x14ac:dyDescent="0.25">
      <c r="A1888" s="113" t="s">
        <v>4477</v>
      </c>
      <c r="B1888" s="113" t="s">
        <v>4478</v>
      </c>
      <c r="C1888" s="113" t="s">
        <v>4479</v>
      </c>
      <c r="D1888" s="113" t="s">
        <v>3956</v>
      </c>
      <c r="E1888" s="113"/>
      <c r="F1888" s="113"/>
      <c r="G1888" s="138" t="b">
        <v>0</v>
      </c>
      <c r="H1888" s="138" t="s">
        <v>8518</v>
      </c>
    </row>
    <row r="1889" spans="1:8" ht="18" hidden="1" customHeight="1" x14ac:dyDescent="0.25">
      <c r="A1889" s="113" t="s">
        <v>4480</v>
      </c>
      <c r="B1889" s="113" t="s">
        <v>4481</v>
      </c>
      <c r="C1889" s="113" t="s">
        <v>4482</v>
      </c>
      <c r="D1889" s="113" t="s">
        <v>3956</v>
      </c>
      <c r="E1889" s="113"/>
      <c r="F1889" s="113"/>
      <c r="G1889" s="138" t="b">
        <v>0</v>
      </c>
      <c r="H1889" s="138" t="s">
        <v>8518</v>
      </c>
    </row>
    <row r="1890" spans="1:8" ht="18" hidden="1" customHeight="1" x14ac:dyDescent="0.25">
      <c r="A1890" s="113" t="s">
        <v>4483</v>
      </c>
      <c r="B1890" s="113" t="s">
        <v>4484</v>
      </c>
      <c r="C1890" s="113" t="s">
        <v>4485</v>
      </c>
      <c r="D1890" s="113" t="s">
        <v>3956</v>
      </c>
      <c r="E1890" s="113"/>
      <c r="F1890" s="113"/>
      <c r="G1890" s="138" t="b">
        <v>0</v>
      </c>
      <c r="H1890" s="138" t="s">
        <v>8518</v>
      </c>
    </row>
    <row r="1891" spans="1:8" ht="18" hidden="1" customHeight="1" x14ac:dyDescent="0.25">
      <c r="A1891" s="113" t="s">
        <v>4486</v>
      </c>
      <c r="B1891" s="113" t="s">
        <v>4487</v>
      </c>
      <c r="C1891" s="113" t="s">
        <v>4488</v>
      </c>
      <c r="D1891" s="113" t="s">
        <v>3956</v>
      </c>
      <c r="E1891" s="113"/>
      <c r="F1891" s="113"/>
      <c r="G1891" s="138" t="b">
        <v>0</v>
      </c>
      <c r="H1891" s="138" t="s">
        <v>8518</v>
      </c>
    </row>
    <row r="1892" spans="1:8" ht="18" hidden="1" customHeight="1" x14ac:dyDescent="0.25">
      <c r="A1892" s="113" t="s">
        <v>4489</v>
      </c>
      <c r="B1892" s="113" t="s">
        <v>4490</v>
      </c>
      <c r="C1892" s="113" t="s">
        <v>4491</v>
      </c>
      <c r="D1892" s="113" t="s">
        <v>3956</v>
      </c>
      <c r="E1892" s="113"/>
      <c r="F1892" s="113"/>
      <c r="G1892" s="138" t="b">
        <v>0</v>
      </c>
      <c r="H1892" s="138" t="s">
        <v>8518</v>
      </c>
    </row>
    <row r="1893" spans="1:8" ht="18" hidden="1" customHeight="1" x14ac:dyDescent="0.25">
      <c r="A1893" s="113" t="s">
        <v>4492</v>
      </c>
      <c r="B1893" s="113" t="s">
        <v>4493</v>
      </c>
      <c r="C1893" s="113" t="s">
        <v>4494</v>
      </c>
      <c r="D1893" s="113" t="s">
        <v>3956</v>
      </c>
      <c r="E1893" s="113"/>
      <c r="F1893" s="113"/>
      <c r="G1893" s="138" t="b">
        <v>0</v>
      </c>
      <c r="H1893" s="138" t="s">
        <v>8518</v>
      </c>
    </row>
    <row r="1894" spans="1:8" ht="18" hidden="1" customHeight="1" x14ac:dyDescent="0.25">
      <c r="A1894" s="113" t="s">
        <v>4495</v>
      </c>
      <c r="B1894" s="113" t="s">
        <v>4496</v>
      </c>
      <c r="C1894" s="113" t="s">
        <v>4497</v>
      </c>
      <c r="D1894" s="113" t="s">
        <v>3956</v>
      </c>
      <c r="E1894" s="113"/>
      <c r="F1894" s="113"/>
      <c r="G1894" s="138" t="b">
        <v>0</v>
      </c>
      <c r="H1894" s="138" t="s">
        <v>8518</v>
      </c>
    </row>
    <row r="1895" spans="1:8" ht="18" hidden="1" customHeight="1" x14ac:dyDescent="0.25">
      <c r="A1895" s="113" t="s">
        <v>4498</v>
      </c>
      <c r="B1895" s="113" t="s">
        <v>4499</v>
      </c>
      <c r="C1895" s="113" t="s">
        <v>4500</v>
      </c>
      <c r="D1895" s="113" t="s">
        <v>3956</v>
      </c>
      <c r="E1895" s="113"/>
      <c r="F1895" s="113"/>
      <c r="G1895" s="138" t="b">
        <v>0</v>
      </c>
      <c r="H1895" s="138" t="s">
        <v>8518</v>
      </c>
    </row>
    <row r="1896" spans="1:8" ht="18" hidden="1" customHeight="1" x14ac:dyDescent="0.25">
      <c r="A1896" s="113" t="s">
        <v>4501</v>
      </c>
      <c r="B1896" s="113" t="s">
        <v>4502</v>
      </c>
      <c r="C1896" s="113" t="s">
        <v>4503</v>
      </c>
      <c r="D1896" s="113" t="s">
        <v>3956</v>
      </c>
      <c r="E1896" s="113"/>
      <c r="F1896" s="113"/>
      <c r="G1896" s="138" t="b">
        <v>0</v>
      </c>
      <c r="H1896" s="138" t="s">
        <v>8518</v>
      </c>
    </row>
    <row r="1897" spans="1:8" ht="18" hidden="1" customHeight="1" x14ac:dyDescent="0.25">
      <c r="A1897" s="113" t="s">
        <v>4504</v>
      </c>
      <c r="B1897" s="113" t="s">
        <v>4505</v>
      </c>
      <c r="C1897" s="113" t="s">
        <v>4506</v>
      </c>
      <c r="D1897" s="113" t="s">
        <v>3956</v>
      </c>
      <c r="E1897" s="113"/>
      <c r="F1897" s="113"/>
      <c r="G1897" s="138" t="b">
        <v>0</v>
      </c>
      <c r="H1897" s="138" t="s">
        <v>8518</v>
      </c>
    </row>
    <row r="1898" spans="1:8" ht="18" hidden="1" customHeight="1" x14ac:dyDescent="0.25">
      <c r="A1898" s="113" t="s">
        <v>4507</v>
      </c>
      <c r="B1898" s="113" t="s">
        <v>4508</v>
      </c>
      <c r="C1898" s="113" t="s">
        <v>4509</v>
      </c>
      <c r="D1898" s="113" t="s">
        <v>3956</v>
      </c>
      <c r="E1898" s="113"/>
      <c r="F1898" s="113"/>
      <c r="G1898" s="138" t="b">
        <v>0</v>
      </c>
      <c r="H1898" s="138" t="s">
        <v>8518</v>
      </c>
    </row>
    <row r="1899" spans="1:8" ht="18" hidden="1" customHeight="1" x14ac:dyDescent="0.25">
      <c r="A1899" s="113" t="s">
        <v>4510</v>
      </c>
      <c r="B1899" s="113" t="s">
        <v>4511</v>
      </c>
      <c r="C1899" s="113" t="s">
        <v>4512</v>
      </c>
      <c r="D1899" s="113" t="s">
        <v>3956</v>
      </c>
      <c r="E1899" s="113"/>
      <c r="F1899" s="113"/>
      <c r="G1899" s="138" t="b">
        <v>0</v>
      </c>
      <c r="H1899" s="138" t="s">
        <v>8518</v>
      </c>
    </row>
    <row r="1900" spans="1:8" ht="18" hidden="1" customHeight="1" x14ac:dyDescent="0.25">
      <c r="A1900" s="113" t="s">
        <v>4513</v>
      </c>
      <c r="B1900" s="113" t="s">
        <v>4514</v>
      </c>
      <c r="C1900" s="113" t="s">
        <v>4515</v>
      </c>
      <c r="D1900" s="113" t="s">
        <v>3956</v>
      </c>
      <c r="E1900" s="113"/>
      <c r="F1900" s="113"/>
      <c r="G1900" s="138" t="b">
        <v>0</v>
      </c>
      <c r="H1900" s="138" t="s">
        <v>8518</v>
      </c>
    </row>
    <row r="1901" spans="1:8" ht="18" hidden="1" customHeight="1" x14ac:dyDescent="0.25">
      <c r="A1901" s="113" t="s">
        <v>4516</v>
      </c>
      <c r="B1901" s="113" t="s">
        <v>4517</v>
      </c>
      <c r="C1901" s="113" t="s">
        <v>4518</v>
      </c>
      <c r="D1901" s="113" t="s">
        <v>3956</v>
      </c>
      <c r="E1901" s="113"/>
      <c r="F1901" s="113"/>
      <c r="G1901" s="138" t="b">
        <v>0</v>
      </c>
      <c r="H1901" s="138" t="s">
        <v>8518</v>
      </c>
    </row>
    <row r="1902" spans="1:8" ht="18" hidden="1" customHeight="1" x14ac:dyDescent="0.25">
      <c r="A1902" s="113" t="s">
        <v>4519</v>
      </c>
      <c r="B1902" s="113" t="s">
        <v>4520</v>
      </c>
      <c r="C1902" s="113" t="s">
        <v>4521</v>
      </c>
      <c r="D1902" s="113" t="s">
        <v>3956</v>
      </c>
      <c r="E1902" s="113"/>
      <c r="F1902" s="113"/>
      <c r="G1902" s="138" t="b">
        <v>0</v>
      </c>
      <c r="H1902" s="138" t="s">
        <v>8518</v>
      </c>
    </row>
    <row r="1903" spans="1:8" ht="18" hidden="1" customHeight="1" x14ac:dyDescent="0.25">
      <c r="A1903" s="113" t="s">
        <v>4522</v>
      </c>
      <c r="B1903" s="113" t="s">
        <v>4523</v>
      </c>
      <c r="C1903" s="113" t="s">
        <v>4524</v>
      </c>
      <c r="D1903" s="113" t="s">
        <v>4044</v>
      </c>
      <c r="E1903" s="113"/>
      <c r="F1903" s="113"/>
      <c r="G1903" s="138" t="b">
        <v>0</v>
      </c>
      <c r="H1903" s="138" t="s">
        <v>8518</v>
      </c>
    </row>
    <row r="1904" spans="1:8" ht="18" hidden="1" customHeight="1" x14ac:dyDescent="0.25">
      <c r="A1904" s="113" t="s">
        <v>4525</v>
      </c>
      <c r="B1904" s="113" t="s">
        <v>4526</v>
      </c>
      <c r="C1904" s="113" t="s">
        <v>4527</v>
      </c>
      <c r="D1904" s="113" t="s">
        <v>3956</v>
      </c>
      <c r="E1904" s="113" t="s">
        <v>4528</v>
      </c>
      <c r="F1904" s="113"/>
      <c r="G1904" s="138" t="b">
        <v>0</v>
      </c>
      <c r="H1904" s="138" t="s">
        <v>8518</v>
      </c>
    </row>
    <row r="1905" spans="1:8" ht="18" hidden="1" customHeight="1" x14ac:dyDescent="0.25">
      <c r="A1905" s="113" t="s">
        <v>4529</v>
      </c>
      <c r="B1905" s="113" t="s">
        <v>4530</v>
      </c>
      <c r="C1905" s="113" t="s">
        <v>4531</v>
      </c>
      <c r="D1905" s="113" t="s">
        <v>3928</v>
      </c>
      <c r="E1905" s="113"/>
      <c r="F1905" s="113"/>
      <c r="G1905" s="138" t="b">
        <v>0</v>
      </c>
      <c r="H1905" s="138" t="s">
        <v>8518</v>
      </c>
    </row>
    <row r="1906" spans="1:8" ht="18" hidden="1" customHeight="1" x14ac:dyDescent="0.25">
      <c r="A1906" s="113" t="s">
        <v>4532</v>
      </c>
      <c r="B1906" s="113" t="s">
        <v>4533</v>
      </c>
      <c r="C1906" s="113" t="s">
        <v>4534</v>
      </c>
      <c r="D1906" s="113" t="s">
        <v>3928</v>
      </c>
      <c r="E1906" s="113"/>
      <c r="F1906" s="113"/>
      <c r="G1906" s="138" t="b">
        <v>0</v>
      </c>
      <c r="H1906" s="138" t="s">
        <v>8518</v>
      </c>
    </row>
    <row r="1907" spans="1:8" ht="18" hidden="1" customHeight="1" x14ac:dyDescent="0.25">
      <c r="A1907" s="113" t="s">
        <v>4535</v>
      </c>
      <c r="B1907" s="113" t="s">
        <v>4536</v>
      </c>
      <c r="C1907" s="113" t="s">
        <v>4537</v>
      </c>
      <c r="D1907" s="113" t="s">
        <v>3928</v>
      </c>
      <c r="E1907" s="113"/>
      <c r="F1907" s="113"/>
      <c r="G1907" s="138" t="b">
        <v>0</v>
      </c>
      <c r="H1907" s="138" t="s">
        <v>8518</v>
      </c>
    </row>
    <row r="1908" spans="1:8" ht="18" hidden="1" customHeight="1" x14ac:dyDescent="0.25">
      <c r="A1908" s="113" t="s">
        <v>4538</v>
      </c>
      <c r="B1908" s="113" t="s">
        <v>4539</v>
      </c>
      <c r="C1908" s="113" t="s">
        <v>4540</v>
      </c>
      <c r="D1908" s="113" t="s">
        <v>3956</v>
      </c>
      <c r="E1908" s="113"/>
      <c r="F1908" s="113"/>
      <c r="G1908" s="138" t="b">
        <v>0</v>
      </c>
      <c r="H1908" s="138" t="s">
        <v>8518</v>
      </c>
    </row>
    <row r="1909" spans="1:8" ht="18" hidden="1" customHeight="1" x14ac:dyDescent="0.25">
      <c r="A1909" s="113" t="s">
        <v>4541</v>
      </c>
      <c r="B1909" s="113" t="s">
        <v>4542</v>
      </c>
      <c r="C1909" s="113" t="s">
        <v>4543</v>
      </c>
      <c r="D1909" s="113" t="s">
        <v>3928</v>
      </c>
      <c r="E1909" s="113"/>
      <c r="F1909" s="113"/>
      <c r="G1909" s="138" t="b">
        <v>0</v>
      </c>
      <c r="H1909" s="138" t="s">
        <v>8518</v>
      </c>
    </row>
    <row r="1910" spans="1:8" ht="18" hidden="1" customHeight="1" x14ac:dyDescent="0.25">
      <c r="A1910" s="113" t="s">
        <v>4544</v>
      </c>
      <c r="B1910" s="113" t="s">
        <v>4545</v>
      </c>
      <c r="C1910" s="113" t="s">
        <v>4546</v>
      </c>
      <c r="D1910" s="113" t="s">
        <v>3928</v>
      </c>
      <c r="E1910" s="113"/>
      <c r="F1910" s="113"/>
      <c r="G1910" s="138" t="b">
        <v>0</v>
      </c>
      <c r="H1910" s="138" t="s">
        <v>8518</v>
      </c>
    </row>
    <row r="1911" spans="1:8" ht="18" hidden="1" customHeight="1" x14ac:dyDescent="0.25">
      <c r="A1911" s="113" t="s">
        <v>4547</v>
      </c>
      <c r="B1911" s="113" t="s">
        <v>4548</v>
      </c>
      <c r="C1911" s="113" t="s">
        <v>4549</v>
      </c>
      <c r="D1911" s="113" t="s">
        <v>3928</v>
      </c>
      <c r="E1911" s="113"/>
      <c r="F1911" s="113"/>
      <c r="G1911" s="138" t="b">
        <v>0</v>
      </c>
      <c r="H1911" s="138" t="s">
        <v>8518</v>
      </c>
    </row>
    <row r="1912" spans="1:8" ht="18" hidden="1" customHeight="1" x14ac:dyDescent="0.25">
      <c r="A1912" s="113" t="s">
        <v>4550</v>
      </c>
      <c r="B1912" s="113" t="s">
        <v>4551</v>
      </c>
      <c r="C1912" s="113" t="s">
        <v>4552</v>
      </c>
      <c r="D1912" s="113" t="s">
        <v>3928</v>
      </c>
      <c r="E1912" s="113"/>
      <c r="F1912" s="113"/>
      <c r="G1912" s="138" t="b">
        <v>0</v>
      </c>
      <c r="H1912" s="138" t="s">
        <v>8518</v>
      </c>
    </row>
    <row r="1913" spans="1:8" ht="18" hidden="1" customHeight="1" x14ac:dyDescent="0.25">
      <c r="A1913" s="113" t="s">
        <v>4553</v>
      </c>
      <c r="B1913" s="113" t="s">
        <v>4554</v>
      </c>
      <c r="C1913" s="113" t="s">
        <v>4555</v>
      </c>
      <c r="D1913" s="113" t="s">
        <v>3928</v>
      </c>
      <c r="E1913" s="113"/>
      <c r="F1913" s="113"/>
      <c r="G1913" s="138" t="b">
        <v>0</v>
      </c>
      <c r="H1913" s="138" t="s">
        <v>8518</v>
      </c>
    </row>
    <row r="1914" spans="1:8" ht="18" hidden="1" customHeight="1" x14ac:dyDescent="0.25">
      <c r="A1914" s="113" t="s">
        <v>4556</v>
      </c>
      <c r="B1914" s="113" t="s">
        <v>4557</v>
      </c>
      <c r="C1914" s="113" t="s">
        <v>4558</v>
      </c>
      <c r="D1914" s="113" t="s">
        <v>3928</v>
      </c>
      <c r="E1914" s="113"/>
      <c r="F1914" s="113"/>
      <c r="G1914" s="138" t="b">
        <v>0</v>
      </c>
      <c r="H1914" s="138" t="s">
        <v>8518</v>
      </c>
    </row>
    <row r="1915" spans="1:8" ht="18" hidden="1" customHeight="1" x14ac:dyDescent="0.25">
      <c r="A1915" s="113" t="s">
        <v>4559</v>
      </c>
      <c r="B1915" s="113" t="s">
        <v>4560</v>
      </c>
      <c r="C1915" s="113" t="s">
        <v>4561</v>
      </c>
      <c r="D1915" s="113" t="s">
        <v>3928</v>
      </c>
      <c r="E1915" s="113"/>
      <c r="F1915" s="113"/>
      <c r="G1915" s="138" t="b">
        <v>0</v>
      </c>
      <c r="H1915" s="138" t="s">
        <v>8518</v>
      </c>
    </row>
    <row r="1916" spans="1:8" ht="18" hidden="1" customHeight="1" x14ac:dyDescent="0.25">
      <c r="A1916" s="113" t="s">
        <v>4562</v>
      </c>
      <c r="B1916" s="113" t="s">
        <v>4563</v>
      </c>
      <c r="C1916" s="113" t="s">
        <v>4564</v>
      </c>
      <c r="D1916" s="113" t="s">
        <v>3928</v>
      </c>
      <c r="E1916" s="113"/>
      <c r="F1916" s="113"/>
      <c r="G1916" s="138" t="b">
        <v>0</v>
      </c>
      <c r="H1916" s="138" t="s">
        <v>8518</v>
      </c>
    </row>
    <row r="1917" spans="1:8" ht="18" hidden="1" customHeight="1" x14ac:dyDescent="0.25">
      <c r="A1917" s="113" t="s">
        <v>4565</v>
      </c>
      <c r="B1917" s="113" t="s">
        <v>4566</v>
      </c>
      <c r="C1917" s="113" t="s">
        <v>4567</v>
      </c>
      <c r="D1917" s="113" t="s">
        <v>3928</v>
      </c>
      <c r="E1917" s="113"/>
      <c r="F1917" s="113"/>
      <c r="G1917" s="138" t="b">
        <v>0</v>
      </c>
      <c r="H1917" s="138" t="s">
        <v>8518</v>
      </c>
    </row>
    <row r="1918" spans="1:8" ht="18" hidden="1" customHeight="1" x14ac:dyDescent="0.25">
      <c r="A1918" s="113" t="s">
        <v>4568</v>
      </c>
      <c r="B1918" s="113" t="s">
        <v>4569</v>
      </c>
      <c r="C1918" s="113" t="s">
        <v>4570</v>
      </c>
      <c r="D1918" s="113" t="s">
        <v>3928</v>
      </c>
      <c r="E1918" s="113"/>
      <c r="F1918" s="113"/>
      <c r="G1918" s="138" t="b">
        <v>0</v>
      </c>
      <c r="H1918" s="138" t="s">
        <v>8518</v>
      </c>
    </row>
    <row r="1919" spans="1:8" ht="18" hidden="1" customHeight="1" x14ac:dyDescent="0.25">
      <c r="A1919" s="113" t="s">
        <v>4571</v>
      </c>
      <c r="B1919" s="113" t="s">
        <v>4572</v>
      </c>
      <c r="C1919" s="113" t="s">
        <v>4573</v>
      </c>
      <c r="D1919" s="113" t="s">
        <v>3928</v>
      </c>
      <c r="E1919" s="113"/>
      <c r="F1919" s="113"/>
      <c r="G1919" s="138" t="b">
        <v>0</v>
      </c>
      <c r="H1919" s="138" t="s">
        <v>8518</v>
      </c>
    </row>
    <row r="1920" spans="1:8" ht="18" hidden="1" customHeight="1" x14ac:dyDescent="0.25">
      <c r="A1920" s="113" t="s">
        <v>4574</v>
      </c>
      <c r="B1920" s="113" t="s">
        <v>4575</v>
      </c>
      <c r="C1920" s="113" t="s">
        <v>4576</v>
      </c>
      <c r="D1920" s="113" t="s">
        <v>3928</v>
      </c>
      <c r="E1920" s="113"/>
      <c r="F1920" s="113"/>
      <c r="G1920" s="138" t="b">
        <v>0</v>
      </c>
      <c r="H1920" s="138" t="s">
        <v>8518</v>
      </c>
    </row>
    <row r="1921" spans="1:8" ht="18" hidden="1" customHeight="1" x14ac:dyDescent="0.25">
      <c r="A1921" s="113" t="s">
        <v>4577</v>
      </c>
      <c r="B1921" s="113" t="s">
        <v>4578</v>
      </c>
      <c r="C1921" s="113" t="s">
        <v>4579</v>
      </c>
      <c r="D1921" s="113" t="s">
        <v>3956</v>
      </c>
      <c r="E1921" s="113"/>
      <c r="F1921" s="113"/>
      <c r="G1921" s="138" t="b">
        <v>0</v>
      </c>
      <c r="H1921" s="138" t="s">
        <v>8518</v>
      </c>
    </row>
    <row r="1922" spans="1:8" ht="18" hidden="1" customHeight="1" x14ac:dyDescent="0.25">
      <c r="A1922" s="113" t="s">
        <v>10636</v>
      </c>
      <c r="B1922" s="113" t="s">
        <v>10637</v>
      </c>
      <c r="C1922" s="113" t="s">
        <v>10638</v>
      </c>
      <c r="D1922" s="113" t="s">
        <v>3956</v>
      </c>
      <c r="E1922" s="113"/>
      <c r="F1922" s="113"/>
      <c r="G1922" s="138" t="b">
        <v>0</v>
      </c>
      <c r="H1922" s="138" t="s">
        <v>8518</v>
      </c>
    </row>
    <row r="1923" spans="1:8" ht="18" hidden="1" customHeight="1" x14ac:dyDescent="0.25">
      <c r="A1923" s="113" t="s">
        <v>4580</v>
      </c>
      <c r="B1923" s="113" t="s">
        <v>4581</v>
      </c>
      <c r="C1923" s="113" t="s">
        <v>4582</v>
      </c>
      <c r="D1923" s="113" t="s">
        <v>4044</v>
      </c>
      <c r="E1923" s="113" t="s">
        <v>4583</v>
      </c>
      <c r="F1923" s="113"/>
      <c r="G1923" s="138" t="b">
        <v>0</v>
      </c>
      <c r="H1923" s="138" t="s">
        <v>8518</v>
      </c>
    </row>
    <row r="1924" spans="1:8" ht="18" hidden="1" customHeight="1" x14ac:dyDescent="0.25">
      <c r="A1924" s="113" t="s">
        <v>4584</v>
      </c>
      <c r="B1924" s="113" t="s">
        <v>4585</v>
      </c>
      <c r="C1924" s="113" t="s">
        <v>4586</v>
      </c>
      <c r="D1924" s="113" t="s">
        <v>10639</v>
      </c>
      <c r="E1924" s="113" t="s">
        <v>4587</v>
      </c>
      <c r="F1924" s="113"/>
      <c r="G1924" s="138" t="b">
        <v>0</v>
      </c>
      <c r="H1924" s="138" t="s">
        <v>8518</v>
      </c>
    </row>
    <row r="1925" spans="1:8" ht="18" hidden="1" customHeight="1" x14ac:dyDescent="0.25">
      <c r="A1925" s="113" t="s">
        <v>4588</v>
      </c>
      <c r="B1925" s="113" t="s">
        <v>4589</v>
      </c>
      <c r="C1925" s="113" t="s">
        <v>4590</v>
      </c>
      <c r="D1925" s="113" t="s">
        <v>4044</v>
      </c>
      <c r="E1925" s="113" t="s">
        <v>4591</v>
      </c>
      <c r="F1925" s="113"/>
      <c r="G1925" s="138" t="b">
        <v>0</v>
      </c>
      <c r="H1925" s="138" t="s">
        <v>8518</v>
      </c>
    </row>
    <row r="1926" spans="1:8" ht="18" hidden="1" customHeight="1" x14ac:dyDescent="0.25">
      <c r="A1926" s="113" t="s">
        <v>4592</v>
      </c>
      <c r="B1926" s="113" t="s">
        <v>4593</v>
      </c>
      <c r="C1926" s="113" t="s">
        <v>4594</v>
      </c>
      <c r="D1926" s="113" t="s">
        <v>3956</v>
      </c>
      <c r="E1926" s="113"/>
      <c r="F1926" s="113"/>
      <c r="G1926" s="138" t="b">
        <v>0</v>
      </c>
      <c r="H1926" s="138" t="s">
        <v>8518</v>
      </c>
    </row>
    <row r="1927" spans="1:8" ht="18" hidden="1" customHeight="1" x14ac:dyDescent="0.25">
      <c r="A1927" s="113" t="s">
        <v>4595</v>
      </c>
      <c r="B1927" s="113" t="s">
        <v>4596</v>
      </c>
      <c r="C1927" s="113" t="s">
        <v>4597</v>
      </c>
      <c r="D1927" s="113" t="s">
        <v>3956</v>
      </c>
      <c r="E1927" s="113"/>
      <c r="F1927" s="113"/>
      <c r="G1927" s="138" t="b">
        <v>0</v>
      </c>
      <c r="H1927" s="138" t="s">
        <v>8518</v>
      </c>
    </row>
    <row r="1928" spans="1:8" ht="18" hidden="1" customHeight="1" x14ac:dyDescent="0.25">
      <c r="A1928" s="113" t="s">
        <v>4598</v>
      </c>
      <c r="B1928" s="113" t="s">
        <v>4599</v>
      </c>
      <c r="C1928" s="113" t="s">
        <v>4600</v>
      </c>
      <c r="D1928" s="113" t="s">
        <v>3928</v>
      </c>
      <c r="E1928" s="113"/>
      <c r="F1928" s="113"/>
      <c r="G1928" s="138" t="b">
        <v>0</v>
      </c>
      <c r="H1928" s="138" t="s">
        <v>8518</v>
      </c>
    </row>
    <row r="1929" spans="1:8" ht="18" hidden="1" customHeight="1" x14ac:dyDescent="0.25">
      <c r="A1929" s="113" t="s">
        <v>4601</v>
      </c>
      <c r="B1929" s="113" t="s">
        <v>4602</v>
      </c>
      <c r="C1929" s="113" t="s">
        <v>4603</v>
      </c>
      <c r="D1929" s="113" t="s">
        <v>3956</v>
      </c>
      <c r="E1929" s="113"/>
      <c r="F1929" s="113"/>
      <c r="G1929" s="138" t="b">
        <v>0</v>
      </c>
      <c r="H1929" s="138" t="s">
        <v>8518</v>
      </c>
    </row>
    <row r="1930" spans="1:8" ht="18" hidden="1" customHeight="1" x14ac:dyDescent="0.25">
      <c r="A1930" s="113" t="s">
        <v>4604</v>
      </c>
      <c r="B1930" s="113" t="s">
        <v>4605</v>
      </c>
      <c r="C1930" s="113" t="s">
        <v>4606</v>
      </c>
      <c r="D1930" s="113" t="s">
        <v>3956</v>
      </c>
      <c r="E1930" s="113"/>
      <c r="F1930" s="113"/>
      <c r="G1930" s="138" t="b">
        <v>0</v>
      </c>
      <c r="H1930" s="138" t="s">
        <v>8518</v>
      </c>
    </row>
    <row r="1931" spans="1:8" ht="18" hidden="1" customHeight="1" x14ac:dyDescent="0.25">
      <c r="A1931" s="113" t="s">
        <v>10640</v>
      </c>
      <c r="B1931" s="113" t="s">
        <v>10641</v>
      </c>
      <c r="C1931" s="113" t="s">
        <v>10642</v>
      </c>
      <c r="D1931" s="113" t="s">
        <v>3956</v>
      </c>
      <c r="E1931" s="113"/>
      <c r="F1931" s="113"/>
      <c r="G1931" s="138" t="b">
        <v>0</v>
      </c>
      <c r="H1931" s="138" t="s">
        <v>8518</v>
      </c>
    </row>
    <row r="1932" spans="1:8" ht="18" hidden="1" customHeight="1" x14ac:dyDescent="0.25">
      <c r="A1932" s="113" t="s">
        <v>8492</v>
      </c>
      <c r="B1932" s="113" t="s">
        <v>8494</v>
      </c>
      <c r="C1932" s="113" t="s">
        <v>8495</v>
      </c>
      <c r="D1932" s="113" t="s">
        <v>3956</v>
      </c>
      <c r="E1932" s="113"/>
      <c r="F1932" s="113"/>
      <c r="G1932" s="138" t="b">
        <v>0</v>
      </c>
      <c r="H1932" s="138" t="s">
        <v>8518</v>
      </c>
    </row>
    <row r="1933" spans="1:8" ht="18" hidden="1" customHeight="1" x14ac:dyDescent="0.25">
      <c r="A1933" s="113" t="s">
        <v>4607</v>
      </c>
      <c r="B1933" s="113" t="s">
        <v>4608</v>
      </c>
      <c r="C1933" s="113" t="s">
        <v>4609</v>
      </c>
      <c r="D1933" s="113"/>
      <c r="E1933" s="113" t="s">
        <v>4610</v>
      </c>
      <c r="F1933" s="113"/>
      <c r="G1933" s="138" t="b">
        <v>1</v>
      </c>
      <c r="H1933" s="138" t="s">
        <v>8518</v>
      </c>
    </row>
    <row r="1934" spans="1:8" ht="18" hidden="1" customHeight="1" x14ac:dyDescent="0.25">
      <c r="A1934" s="113" t="s">
        <v>4611</v>
      </c>
      <c r="B1934" s="113" t="s">
        <v>4612</v>
      </c>
      <c r="C1934" s="113" t="s">
        <v>4613</v>
      </c>
      <c r="D1934" s="113" t="s">
        <v>480</v>
      </c>
      <c r="E1934" s="113" t="s">
        <v>4614</v>
      </c>
      <c r="F1934" s="113"/>
      <c r="G1934" s="138" t="b">
        <v>0</v>
      </c>
      <c r="H1934" s="138" t="s">
        <v>8518</v>
      </c>
    </row>
    <row r="1935" spans="1:8" ht="18" hidden="1" customHeight="1" x14ac:dyDescent="0.25">
      <c r="A1935" s="113" t="s">
        <v>4615</v>
      </c>
      <c r="B1935" s="113" t="s">
        <v>4616</v>
      </c>
      <c r="C1935" s="113" t="s">
        <v>4617</v>
      </c>
      <c r="D1935" s="113" t="s">
        <v>4618</v>
      </c>
      <c r="E1935" s="113" t="s">
        <v>4619</v>
      </c>
      <c r="F1935" s="113"/>
      <c r="G1935" s="138" t="b">
        <v>0</v>
      </c>
      <c r="H1935" s="138" t="s">
        <v>8518</v>
      </c>
    </row>
    <row r="1936" spans="1:8" ht="18" hidden="1" customHeight="1" x14ac:dyDescent="0.25">
      <c r="A1936" s="113" t="s">
        <v>4620</v>
      </c>
      <c r="B1936" s="113" t="s">
        <v>4621</v>
      </c>
      <c r="C1936" s="113" t="s">
        <v>10643</v>
      </c>
      <c r="D1936" s="113" t="s">
        <v>4618</v>
      </c>
      <c r="E1936" s="113" t="s">
        <v>4622</v>
      </c>
      <c r="F1936" s="113"/>
      <c r="G1936" s="138" t="b">
        <v>0</v>
      </c>
      <c r="H1936" s="138" t="s">
        <v>8518</v>
      </c>
    </row>
    <row r="1937" spans="1:8" ht="18" hidden="1" customHeight="1" x14ac:dyDescent="0.25">
      <c r="A1937" s="113" t="s">
        <v>4623</v>
      </c>
      <c r="B1937" s="113" t="s">
        <v>4624</v>
      </c>
      <c r="C1937" s="113" t="s">
        <v>4625</v>
      </c>
      <c r="D1937" s="113" t="s">
        <v>455</v>
      </c>
      <c r="E1937" s="113" t="s">
        <v>4626</v>
      </c>
      <c r="F1937" s="113"/>
      <c r="G1937" s="138" t="b">
        <v>0</v>
      </c>
      <c r="H1937" s="138" t="s">
        <v>8518</v>
      </c>
    </row>
    <row r="1938" spans="1:8" ht="18" hidden="1" customHeight="1" x14ac:dyDescent="0.25">
      <c r="A1938" s="113" t="s">
        <v>4627</v>
      </c>
      <c r="B1938" s="113" t="s">
        <v>4628</v>
      </c>
      <c r="C1938" s="113" t="s">
        <v>4629</v>
      </c>
      <c r="D1938" s="113" t="s">
        <v>455</v>
      </c>
      <c r="E1938" s="113" t="s">
        <v>4630</v>
      </c>
      <c r="F1938" s="113"/>
      <c r="G1938" s="138" t="b">
        <v>0</v>
      </c>
      <c r="H1938" s="138" t="s">
        <v>8518</v>
      </c>
    </row>
    <row r="1939" spans="1:8" ht="18" hidden="1" customHeight="1" x14ac:dyDescent="0.25">
      <c r="A1939" s="113" t="s">
        <v>4631</v>
      </c>
      <c r="B1939" s="113" t="s">
        <v>4632</v>
      </c>
      <c r="C1939" s="113" t="s">
        <v>4633</v>
      </c>
      <c r="D1939" s="113" t="s">
        <v>455</v>
      </c>
      <c r="E1939" s="113" t="s">
        <v>533</v>
      </c>
      <c r="F1939" s="113"/>
      <c r="G1939" s="138" t="b">
        <v>0</v>
      </c>
      <c r="H1939" s="138" t="s">
        <v>8518</v>
      </c>
    </row>
    <row r="1940" spans="1:8" ht="18" hidden="1" customHeight="1" x14ac:dyDescent="0.25">
      <c r="A1940" s="113" t="s">
        <v>4634</v>
      </c>
      <c r="B1940" s="113" t="s">
        <v>4635</v>
      </c>
      <c r="C1940" s="113" t="s">
        <v>4636</v>
      </c>
      <c r="D1940" s="113" t="s">
        <v>455</v>
      </c>
      <c r="E1940" s="113" t="s">
        <v>533</v>
      </c>
      <c r="F1940" s="113"/>
      <c r="G1940" s="138" t="b">
        <v>0</v>
      </c>
      <c r="H1940" s="138" t="s">
        <v>8518</v>
      </c>
    </row>
    <row r="1941" spans="1:8" ht="18" hidden="1" customHeight="1" x14ac:dyDescent="0.25">
      <c r="A1941" s="113" t="s">
        <v>4637</v>
      </c>
      <c r="B1941" s="113" t="s">
        <v>4638</v>
      </c>
      <c r="C1941" s="113" t="s">
        <v>4639</v>
      </c>
      <c r="D1941" s="113" t="s">
        <v>455</v>
      </c>
      <c r="E1941" s="113" t="s">
        <v>533</v>
      </c>
      <c r="F1941" s="113"/>
      <c r="G1941" s="138" t="b">
        <v>0</v>
      </c>
      <c r="H1941" s="138" t="s">
        <v>8518</v>
      </c>
    </row>
    <row r="1942" spans="1:8" ht="18" hidden="1" customHeight="1" x14ac:dyDescent="0.25">
      <c r="A1942" s="113" t="s">
        <v>4640</v>
      </c>
      <c r="B1942" s="113" t="s">
        <v>4641</v>
      </c>
      <c r="C1942" s="113" t="s">
        <v>4642</v>
      </c>
      <c r="D1942" s="113" t="s">
        <v>455</v>
      </c>
      <c r="E1942" s="113" t="s">
        <v>533</v>
      </c>
      <c r="F1942" s="113"/>
      <c r="G1942" s="138" t="b">
        <v>0</v>
      </c>
      <c r="H1942" s="138" t="s">
        <v>8518</v>
      </c>
    </row>
    <row r="1943" spans="1:8" ht="18" hidden="1" customHeight="1" x14ac:dyDescent="0.25">
      <c r="A1943" s="113" t="s">
        <v>4643</v>
      </c>
      <c r="B1943" s="113" t="s">
        <v>4608</v>
      </c>
      <c r="C1943" s="113" t="s">
        <v>4644</v>
      </c>
      <c r="D1943" s="113" t="s">
        <v>480</v>
      </c>
      <c r="E1943" s="113" t="s">
        <v>4610</v>
      </c>
      <c r="F1943" s="113"/>
      <c r="G1943" s="138" t="b">
        <v>0</v>
      </c>
      <c r="H1943" s="138" t="s">
        <v>8518</v>
      </c>
    </row>
    <row r="1944" spans="1:8" ht="18" hidden="1" customHeight="1" x14ac:dyDescent="0.25">
      <c r="A1944" s="113" t="s">
        <v>4645</v>
      </c>
      <c r="B1944" s="113" t="s">
        <v>4646</v>
      </c>
      <c r="C1944" s="113" t="s">
        <v>4647</v>
      </c>
      <c r="D1944" s="113" t="s">
        <v>4648</v>
      </c>
      <c r="E1944" s="113" t="s">
        <v>533</v>
      </c>
      <c r="F1944" s="113"/>
      <c r="G1944" s="138" t="b">
        <v>0</v>
      </c>
      <c r="H1944" s="138" t="s">
        <v>8518</v>
      </c>
    </row>
    <row r="1945" spans="1:8" ht="18" hidden="1" customHeight="1" x14ac:dyDescent="0.25">
      <c r="A1945" s="113" t="s">
        <v>4649</v>
      </c>
      <c r="B1945" s="113" t="s">
        <v>4650</v>
      </c>
      <c r="C1945" s="113" t="s">
        <v>4651</v>
      </c>
      <c r="D1945" s="113" t="s">
        <v>4648</v>
      </c>
      <c r="E1945" s="113" t="s">
        <v>533</v>
      </c>
      <c r="F1945" s="113"/>
      <c r="G1945" s="138" t="b">
        <v>0</v>
      </c>
      <c r="H1945" s="138" t="s">
        <v>8518</v>
      </c>
    </row>
    <row r="1946" spans="1:8" ht="18" hidden="1" customHeight="1" x14ac:dyDescent="0.25">
      <c r="A1946" s="113" t="s">
        <v>4652</v>
      </c>
      <c r="B1946" s="113" t="s">
        <v>4653</v>
      </c>
      <c r="C1946" s="113" t="s">
        <v>4654</v>
      </c>
      <c r="D1946" s="113" t="s">
        <v>4648</v>
      </c>
      <c r="E1946" s="113" t="s">
        <v>533</v>
      </c>
      <c r="F1946" s="113"/>
      <c r="G1946" s="138" t="b">
        <v>0</v>
      </c>
      <c r="H1946" s="138" t="s">
        <v>8518</v>
      </c>
    </row>
    <row r="1947" spans="1:8" ht="18" hidden="1" customHeight="1" x14ac:dyDescent="0.25">
      <c r="A1947" s="113" t="s">
        <v>4655</v>
      </c>
      <c r="B1947" s="113" t="s">
        <v>4656</v>
      </c>
      <c r="C1947" s="113" t="s">
        <v>4657</v>
      </c>
      <c r="D1947" s="113" t="s">
        <v>4648</v>
      </c>
      <c r="E1947" s="113" t="s">
        <v>533</v>
      </c>
      <c r="F1947" s="113"/>
      <c r="G1947" s="138" t="b">
        <v>0</v>
      </c>
      <c r="H1947" s="138" t="s">
        <v>8518</v>
      </c>
    </row>
    <row r="1948" spans="1:8" ht="18" hidden="1" customHeight="1" x14ac:dyDescent="0.25">
      <c r="A1948" s="113" t="s">
        <v>4658</v>
      </c>
      <c r="B1948" s="113" t="s">
        <v>4659</v>
      </c>
      <c r="C1948" s="113" t="s">
        <v>4660</v>
      </c>
      <c r="D1948" s="113" t="s">
        <v>4648</v>
      </c>
      <c r="E1948" s="113" t="s">
        <v>533</v>
      </c>
      <c r="F1948" s="113"/>
      <c r="G1948" s="138" t="b">
        <v>0</v>
      </c>
      <c r="H1948" s="138" t="s">
        <v>8518</v>
      </c>
    </row>
    <row r="1949" spans="1:8" ht="18" hidden="1" customHeight="1" x14ac:dyDescent="0.25">
      <c r="A1949" s="113" t="s">
        <v>4661</v>
      </c>
      <c r="B1949" s="113" t="s">
        <v>4662</v>
      </c>
      <c r="C1949" s="113" t="s">
        <v>4663</v>
      </c>
      <c r="D1949" s="113" t="s">
        <v>4648</v>
      </c>
      <c r="E1949" s="113" t="s">
        <v>533</v>
      </c>
      <c r="F1949" s="113"/>
      <c r="G1949" s="138" t="b">
        <v>0</v>
      </c>
      <c r="H1949" s="138" t="s">
        <v>8518</v>
      </c>
    </row>
    <row r="1950" spans="1:8" ht="18" hidden="1" customHeight="1" x14ac:dyDescent="0.25">
      <c r="A1950" s="113" t="s">
        <v>4664</v>
      </c>
      <c r="B1950" s="113" t="s">
        <v>4665</v>
      </c>
      <c r="C1950" s="113" t="s">
        <v>4666</v>
      </c>
      <c r="D1950" s="113" t="s">
        <v>4648</v>
      </c>
      <c r="E1950" s="113" t="s">
        <v>533</v>
      </c>
      <c r="F1950" s="113"/>
      <c r="G1950" s="138" t="b">
        <v>0</v>
      </c>
      <c r="H1950" s="138" t="s">
        <v>8518</v>
      </c>
    </row>
    <row r="1951" spans="1:8" ht="18" hidden="1" customHeight="1" x14ac:dyDescent="0.25">
      <c r="A1951" s="113" t="s">
        <v>4667</v>
      </c>
      <c r="B1951" s="113" t="s">
        <v>4668</v>
      </c>
      <c r="C1951" s="113" t="s">
        <v>4669</v>
      </c>
      <c r="D1951" s="113" t="s">
        <v>4648</v>
      </c>
      <c r="E1951" s="113" t="s">
        <v>533</v>
      </c>
      <c r="F1951" s="113"/>
      <c r="G1951" s="138" t="b">
        <v>0</v>
      </c>
      <c r="H1951" s="138" t="s">
        <v>8518</v>
      </c>
    </row>
    <row r="1952" spans="1:8" ht="18" hidden="1" customHeight="1" x14ac:dyDescent="0.25">
      <c r="A1952" s="113" t="s">
        <v>4670</v>
      </c>
      <c r="B1952" s="113" t="s">
        <v>4671</v>
      </c>
      <c r="C1952" s="113" t="s">
        <v>4672</v>
      </c>
      <c r="D1952" s="113" t="s">
        <v>4648</v>
      </c>
      <c r="E1952" s="113" t="s">
        <v>533</v>
      </c>
      <c r="F1952" s="113"/>
      <c r="G1952" s="138" t="b">
        <v>0</v>
      </c>
      <c r="H1952" s="138" t="s">
        <v>8518</v>
      </c>
    </row>
    <row r="1953" spans="1:8" ht="18" hidden="1" customHeight="1" x14ac:dyDescent="0.25">
      <c r="A1953" s="113" t="s">
        <v>4673</v>
      </c>
      <c r="B1953" s="113" t="s">
        <v>4674</v>
      </c>
      <c r="C1953" s="113" t="s">
        <v>4675</v>
      </c>
      <c r="D1953" s="113" t="s">
        <v>4648</v>
      </c>
      <c r="E1953" s="113" t="s">
        <v>533</v>
      </c>
      <c r="F1953" s="113"/>
      <c r="G1953" s="138" t="b">
        <v>0</v>
      </c>
      <c r="H1953" s="138" t="s">
        <v>8518</v>
      </c>
    </row>
    <row r="1954" spans="1:8" ht="18" hidden="1" customHeight="1" x14ac:dyDescent="0.25">
      <c r="A1954" s="113" t="s">
        <v>10644</v>
      </c>
      <c r="B1954" s="113" t="s">
        <v>10645</v>
      </c>
      <c r="C1954" s="113" t="s">
        <v>10646</v>
      </c>
      <c r="D1954" s="113" t="s">
        <v>4648</v>
      </c>
      <c r="E1954" s="113" t="s">
        <v>533</v>
      </c>
      <c r="F1954" s="113" t="s">
        <v>10647</v>
      </c>
      <c r="G1954" s="138" t="b">
        <v>0</v>
      </c>
      <c r="H1954" s="138" t="s">
        <v>8518</v>
      </c>
    </row>
    <row r="1955" spans="1:8" ht="18" hidden="1" customHeight="1" x14ac:dyDescent="0.25">
      <c r="A1955" s="113" t="s">
        <v>10648</v>
      </c>
      <c r="B1955" s="113" t="s">
        <v>10649</v>
      </c>
      <c r="C1955" s="113" t="s">
        <v>10650</v>
      </c>
      <c r="D1955" s="113" t="s">
        <v>4648</v>
      </c>
      <c r="E1955" s="113" t="s">
        <v>533</v>
      </c>
      <c r="F1955" s="113" t="s">
        <v>533</v>
      </c>
      <c r="G1955" s="138" t="b">
        <v>0</v>
      </c>
      <c r="H1955" s="138" t="s">
        <v>8518</v>
      </c>
    </row>
    <row r="1956" spans="1:8" ht="18" hidden="1" customHeight="1" x14ac:dyDescent="0.25">
      <c r="A1956" s="113" t="s">
        <v>10651</v>
      </c>
      <c r="B1956" s="113" t="s">
        <v>10652</v>
      </c>
      <c r="C1956" s="113" t="s">
        <v>10653</v>
      </c>
      <c r="D1956" s="113" t="s">
        <v>4648</v>
      </c>
      <c r="E1956" s="113" t="s">
        <v>533</v>
      </c>
      <c r="F1956" s="113" t="s">
        <v>533</v>
      </c>
      <c r="G1956" s="138" t="b">
        <v>0</v>
      </c>
      <c r="H1956" s="138" t="s">
        <v>8518</v>
      </c>
    </row>
    <row r="1957" spans="1:8" ht="18" hidden="1" customHeight="1" x14ac:dyDescent="0.25">
      <c r="A1957" s="113" t="s">
        <v>4676</v>
      </c>
      <c r="B1957" s="113" t="s">
        <v>4677</v>
      </c>
      <c r="C1957" s="113" t="s">
        <v>4678</v>
      </c>
      <c r="D1957" s="113" t="s">
        <v>455</v>
      </c>
      <c r="E1957" s="113" t="s">
        <v>4679</v>
      </c>
      <c r="F1957" s="113"/>
      <c r="G1957" s="138" t="b">
        <v>0</v>
      </c>
      <c r="H1957" s="138" t="s">
        <v>8518</v>
      </c>
    </row>
    <row r="1958" spans="1:8" ht="18" hidden="1" customHeight="1" x14ac:dyDescent="0.25">
      <c r="A1958" s="113" t="s">
        <v>4680</v>
      </c>
      <c r="B1958" s="113" t="s">
        <v>4681</v>
      </c>
      <c r="C1958" s="113" t="s">
        <v>4682</v>
      </c>
      <c r="D1958" s="113" t="s">
        <v>455</v>
      </c>
      <c r="E1958" s="113" t="s">
        <v>4683</v>
      </c>
      <c r="F1958" s="113"/>
      <c r="G1958" s="138" t="b">
        <v>0</v>
      </c>
      <c r="H1958" s="138" t="s">
        <v>8518</v>
      </c>
    </row>
    <row r="1959" spans="1:8" ht="18" hidden="1" customHeight="1" x14ac:dyDescent="0.25">
      <c r="A1959" s="113" t="s">
        <v>4684</v>
      </c>
      <c r="B1959" s="113" t="s">
        <v>4685</v>
      </c>
      <c r="C1959" s="113" t="s">
        <v>4686</v>
      </c>
      <c r="D1959" s="113" t="s">
        <v>455</v>
      </c>
      <c r="E1959" s="113" t="s">
        <v>4687</v>
      </c>
      <c r="F1959" s="113"/>
      <c r="G1959" s="138" t="b">
        <v>1</v>
      </c>
      <c r="H1959" s="138" t="s">
        <v>8518</v>
      </c>
    </row>
    <row r="1960" spans="1:8" ht="18" hidden="1" customHeight="1" x14ac:dyDescent="0.25">
      <c r="A1960" s="113" t="s">
        <v>4688</v>
      </c>
      <c r="B1960" s="113" t="s">
        <v>4689</v>
      </c>
      <c r="C1960" s="113" t="s">
        <v>4690</v>
      </c>
      <c r="D1960" s="113" t="s">
        <v>455</v>
      </c>
      <c r="E1960" s="113" t="s">
        <v>4691</v>
      </c>
      <c r="F1960" s="113"/>
      <c r="G1960" s="138" t="b">
        <v>1</v>
      </c>
      <c r="H1960" s="138" t="s">
        <v>8518</v>
      </c>
    </row>
    <row r="1961" spans="1:8" ht="18" hidden="1" customHeight="1" x14ac:dyDescent="0.25">
      <c r="A1961" s="113" t="s">
        <v>4692</v>
      </c>
      <c r="B1961" s="113" t="s">
        <v>4693</v>
      </c>
      <c r="C1961" s="113" t="s">
        <v>4694</v>
      </c>
      <c r="D1961" s="113" t="s">
        <v>455</v>
      </c>
      <c r="E1961" s="113" t="s">
        <v>4695</v>
      </c>
      <c r="F1961" s="113"/>
      <c r="G1961" s="138" t="b">
        <v>0</v>
      </c>
      <c r="H1961" s="138" t="s">
        <v>8518</v>
      </c>
    </row>
    <row r="1962" spans="1:8" ht="18" hidden="1" customHeight="1" x14ac:dyDescent="0.25">
      <c r="A1962" s="113" t="s">
        <v>4696</v>
      </c>
      <c r="B1962" s="113" t="s">
        <v>4697</v>
      </c>
      <c r="C1962" s="113" t="s">
        <v>4698</v>
      </c>
      <c r="D1962" s="113" t="s">
        <v>480</v>
      </c>
      <c r="E1962" s="113" t="s">
        <v>4699</v>
      </c>
      <c r="F1962" s="113"/>
      <c r="G1962" s="138" t="b">
        <v>0</v>
      </c>
      <c r="H1962" s="138" t="s">
        <v>8518</v>
      </c>
    </row>
    <row r="1963" spans="1:8" ht="18" hidden="1" customHeight="1" x14ac:dyDescent="0.25">
      <c r="A1963" s="113" t="s">
        <v>4700</v>
      </c>
      <c r="B1963" s="113" t="s">
        <v>4701</v>
      </c>
      <c r="C1963" s="113" t="s">
        <v>4702</v>
      </c>
      <c r="D1963" s="113" t="s">
        <v>480</v>
      </c>
      <c r="E1963" s="113" t="s">
        <v>533</v>
      </c>
      <c r="F1963" s="113"/>
      <c r="G1963" s="138" t="b">
        <v>0</v>
      </c>
      <c r="H1963" s="138" t="s">
        <v>8518</v>
      </c>
    </row>
    <row r="1964" spans="1:8" ht="18" hidden="1" customHeight="1" x14ac:dyDescent="0.25">
      <c r="A1964" s="113" t="s">
        <v>4703</v>
      </c>
      <c r="B1964" s="113" t="s">
        <v>4704</v>
      </c>
      <c r="C1964" s="113" t="s">
        <v>4705</v>
      </c>
      <c r="D1964" s="113" t="s">
        <v>480</v>
      </c>
      <c r="E1964" s="113" t="s">
        <v>533</v>
      </c>
      <c r="F1964" s="113"/>
      <c r="G1964" s="138" t="b">
        <v>0</v>
      </c>
      <c r="H1964" s="138" t="s">
        <v>8518</v>
      </c>
    </row>
    <row r="1965" spans="1:8" ht="18" hidden="1" customHeight="1" x14ac:dyDescent="0.25">
      <c r="A1965" s="113" t="s">
        <v>4706</v>
      </c>
      <c r="B1965" s="113" t="s">
        <v>4707</v>
      </c>
      <c r="C1965" s="113" t="s">
        <v>4708</v>
      </c>
      <c r="D1965" s="113" t="s">
        <v>480</v>
      </c>
      <c r="E1965" s="113" t="s">
        <v>533</v>
      </c>
      <c r="F1965" s="113"/>
      <c r="G1965" s="138" t="b">
        <v>0</v>
      </c>
      <c r="H1965" s="138" t="s">
        <v>8518</v>
      </c>
    </row>
    <row r="1966" spans="1:8" ht="18" hidden="1" customHeight="1" x14ac:dyDescent="0.25">
      <c r="A1966" s="113" t="s">
        <v>4709</v>
      </c>
      <c r="B1966" s="113" t="s">
        <v>4710</v>
      </c>
      <c r="C1966" s="113" t="s">
        <v>4711</v>
      </c>
      <c r="D1966" s="113" t="s">
        <v>480</v>
      </c>
      <c r="E1966" s="113" t="s">
        <v>533</v>
      </c>
      <c r="F1966" s="113"/>
      <c r="G1966" s="138" t="b">
        <v>0</v>
      </c>
      <c r="H1966" s="138" t="s">
        <v>8518</v>
      </c>
    </row>
    <row r="1967" spans="1:8" ht="18" hidden="1" customHeight="1" x14ac:dyDescent="0.25">
      <c r="A1967" s="113" t="s">
        <v>4712</v>
      </c>
      <c r="B1967" s="113" t="s">
        <v>4713</v>
      </c>
      <c r="C1967" s="113" t="s">
        <v>4714</v>
      </c>
      <c r="D1967" s="113" t="s">
        <v>480</v>
      </c>
      <c r="E1967" s="113" t="s">
        <v>533</v>
      </c>
      <c r="F1967" s="113"/>
      <c r="G1967" s="138" t="b">
        <v>0</v>
      </c>
      <c r="H1967" s="138" t="s">
        <v>8518</v>
      </c>
    </row>
    <row r="1968" spans="1:8" ht="18" hidden="1" customHeight="1" x14ac:dyDescent="0.25">
      <c r="A1968" s="113" t="s">
        <v>4715</v>
      </c>
      <c r="B1968" s="113" t="s">
        <v>4716</v>
      </c>
      <c r="C1968" s="113" t="s">
        <v>4717</v>
      </c>
      <c r="D1968" s="113" t="s">
        <v>480</v>
      </c>
      <c r="E1968" s="113" t="s">
        <v>4718</v>
      </c>
      <c r="F1968" s="113"/>
      <c r="G1968" s="138" t="b">
        <v>0</v>
      </c>
      <c r="H1968" s="138" t="s">
        <v>10189</v>
      </c>
    </row>
    <row r="1969" spans="1:8" ht="18" hidden="1" customHeight="1" x14ac:dyDescent="0.25">
      <c r="A1969" s="113" t="s">
        <v>4719</v>
      </c>
      <c r="B1969" s="113" t="s">
        <v>4720</v>
      </c>
      <c r="C1969" s="113" t="s">
        <v>4721</v>
      </c>
      <c r="D1969" s="113" t="s">
        <v>455</v>
      </c>
      <c r="E1969" s="113" t="s">
        <v>4722</v>
      </c>
      <c r="F1969" s="113"/>
      <c r="G1969" s="138" t="b">
        <v>0</v>
      </c>
      <c r="H1969" s="138" t="s">
        <v>8518</v>
      </c>
    </row>
    <row r="1970" spans="1:8" ht="18" hidden="1" customHeight="1" x14ac:dyDescent="0.25">
      <c r="A1970" s="113" t="s">
        <v>4723</v>
      </c>
      <c r="B1970" s="113" t="s">
        <v>4724</v>
      </c>
      <c r="C1970" s="113" t="s">
        <v>4725</v>
      </c>
      <c r="D1970" s="113" t="s">
        <v>455</v>
      </c>
      <c r="E1970" s="113" t="s">
        <v>4726</v>
      </c>
      <c r="F1970" s="113"/>
      <c r="G1970" s="138" t="b">
        <v>0</v>
      </c>
      <c r="H1970" s="138" t="s">
        <v>8518</v>
      </c>
    </row>
    <row r="1971" spans="1:8" ht="18" hidden="1" customHeight="1" x14ac:dyDescent="0.25">
      <c r="A1971" s="113" t="s">
        <v>4727</v>
      </c>
      <c r="B1971" s="113" t="s">
        <v>4728</v>
      </c>
      <c r="C1971" s="113" t="s">
        <v>4729</v>
      </c>
      <c r="D1971" s="113" t="s">
        <v>455</v>
      </c>
      <c r="E1971" s="113" t="s">
        <v>4730</v>
      </c>
      <c r="F1971" s="113"/>
      <c r="G1971" s="138" t="b">
        <v>0</v>
      </c>
      <c r="H1971" s="138" t="s">
        <v>8518</v>
      </c>
    </row>
    <row r="1972" spans="1:8" ht="18" hidden="1" customHeight="1" x14ac:dyDescent="0.25">
      <c r="A1972" s="113" t="s">
        <v>4731</v>
      </c>
      <c r="B1972" s="113" t="s">
        <v>4732</v>
      </c>
      <c r="C1972" s="113" t="s">
        <v>4733</v>
      </c>
      <c r="D1972" s="113" t="s">
        <v>455</v>
      </c>
      <c r="E1972" s="113" t="s">
        <v>533</v>
      </c>
      <c r="F1972" s="113"/>
      <c r="G1972" s="138" t="b">
        <v>0</v>
      </c>
      <c r="H1972" s="138" t="s">
        <v>8518</v>
      </c>
    </row>
    <row r="1973" spans="1:8" ht="18" hidden="1" customHeight="1" x14ac:dyDescent="0.25">
      <c r="A1973" s="113" t="s">
        <v>4734</v>
      </c>
      <c r="B1973" s="113" t="s">
        <v>4735</v>
      </c>
      <c r="C1973" s="113" t="s">
        <v>4736</v>
      </c>
      <c r="D1973" s="113" t="s">
        <v>455</v>
      </c>
      <c r="E1973" s="113" t="s">
        <v>4737</v>
      </c>
      <c r="F1973" s="113"/>
      <c r="G1973" s="138" t="b">
        <v>0</v>
      </c>
      <c r="H1973" s="138" t="s">
        <v>8518</v>
      </c>
    </row>
    <row r="1974" spans="1:8" ht="18" hidden="1" customHeight="1" x14ac:dyDescent="0.25">
      <c r="A1974" s="113" t="s">
        <v>4738</v>
      </c>
      <c r="B1974" s="113" t="s">
        <v>4739</v>
      </c>
      <c r="C1974" s="113" t="s">
        <v>4740</v>
      </c>
      <c r="D1974" s="113" t="s">
        <v>480</v>
      </c>
      <c r="E1974" s="113"/>
      <c r="F1974" s="113"/>
      <c r="G1974" s="138" t="b">
        <v>0</v>
      </c>
      <c r="H1974" s="138" t="s">
        <v>8518</v>
      </c>
    </row>
    <row r="1975" spans="1:8" ht="18" hidden="1" customHeight="1" x14ac:dyDescent="0.25">
      <c r="A1975" s="113" t="s">
        <v>10654</v>
      </c>
      <c r="B1975" s="113" t="s">
        <v>10655</v>
      </c>
      <c r="C1975" s="113" t="s">
        <v>10656</v>
      </c>
      <c r="D1975" s="113" t="s">
        <v>480</v>
      </c>
      <c r="E1975" s="113" t="s">
        <v>10657</v>
      </c>
      <c r="F1975" s="113"/>
      <c r="G1975" s="138" t="b">
        <v>0</v>
      </c>
      <c r="H1975" s="138" t="s">
        <v>8518</v>
      </c>
    </row>
    <row r="1976" spans="1:8" ht="18" hidden="1" customHeight="1" x14ac:dyDescent="0.25">
      <c r="A1976" s="113" t="s">
        <v>4741</v>
      </c>
      <c r="B1976" s="113" t="s">
        <v>4742</v>
      </c>
      <c r="C1976" s="113" t="s">
        <v>4743</v>
      </c>
      <c r="D1976" s="113" t="s">
        <v>455</v>
      </c>
      <c r="E1976" s="113" t="s">
        <v>4744</v>
      </c>
      <c r="F1976" s="113"/>
      <c r="G1976" s="138" t="b">
        <v>0</v>
      </c>
      <c r="H1976" s="138" t="s">
        <v>8518</v>
      </c>
    </row>
    <row r="1977" spans="1:8" ht="18" hidden="1" customHeight="1" x14ac:dyDescent="0.25">
      <c r="A1977" s="113" t="s">
        <v>4745</v>
      </c>
      <c r="B1977" s="113" t="s">
        <v>4746</v>
      </c>
      <c r="C1977" s="113" t="s">
        <v>4747</v>
      </c>
      <c r="D1977" s="113" t="s">
        <v>455</v>
      </c>
      <c r="E1977" s="113" t="s">
        <v>4748</v>
      </c>
      <c r="F1977" s="113"/>
      <c r="G1977" s="138" t="b">
        <v>0</v>
      </c>
      <c r="H1977" s="138" t="s">
        <v>8518</v>
      </c>
    </row>
    <row r="1978" spans="1:8" ht="18" hidden="1" customHeight="1" x14ac:dyDescent="0.25">
      <c r="A1978" s="113" t="s">
        <v>4749</v>
      </c>
      <c r="B1978" s="113" t="s">
        <v>4750</v>
      </c>
      <c r="C1978" s="113" t="s">
        <v>4751</v>
      </c>
      <c r="D1978" s="113" t="s">
        <v>455</v>
      </c>
      <c r="E1978" s="113" t="s">
        <v>4752</v>
      </c>
      <c r="F1978" s="113"/>
      <c r="G1978" s="138" t="b">
        <v>0</v>
      </c>
      <c r="H1978" s="138" t="s">
        <v>8518</v>
      </c>
    </row>
    <row r="1979" spans="1:8" ht="18" hidden="1" customHeight="1" x14ac:dyDescent="0.25">
      <c r="A1979" s="113" t="s">
        <v>4753</v>
      </c>
      <c r="B1979" s="113" t="s">
        <v>4754</v>
      </c>
      <c r="C1979" s="113" t="s">
        <v>4755</v>
      </c>
      <c r="D1979" s="113" t="s">
        <v>455</v>
      </c>
      <c r="E1979" s="113" t="s">
        <v>4756</v>
      </c>
      <c r="F1979" s="113"/>
      <c r="G1979" s="138" t="b">
        <v>0</v>
      </c>
      <c r="H1979" s="138" t="s">
        <v>8518</v>
      </c>
    </row>
    <row r="1980" spans="1:8" ht="18" hidden="1" customHeight="1" x14ac:dyDescent="0.25">
      <c r="A1980" s="113" t="s">
        <v>4757</v>
      </c>
      <c r="B1980" s="113" t="s">
        <v>4758</v>
      </c>
      <c r="C1980" s="113" t="s">
        <v>4759</v>
      </c>
      <c r="D1980" s="113"/>
      <c r="E1980" s="113" t="s">
        <v>4760</v>
      </c>
      <c r="F1980" s="113"/>
      <c r="G1980" s="138" t="b">
        <v>0</v>
      </c>
      <c r="H1980" s="138" t="s">
        <v>8518</v>
      </c>
    </row>
    <row r="1981" spans="1:8" ht="18" hidden="1" customHeight="1" x14ac:dyDescent="0.25">
      <c r="A1981" s="113" t="s">
        <v>4761</v>
      </c>
      <c r="B1981" s="113" t="s">
        <v>4762</v>
      </c>
      <c r="C1981" s="113" t="s">
        <v>4763</v>
      </c>
      <c r="D1981" s="113" t="s">
        <v>455</v>
      </c>
      <c r="E1981" s="113" t="s">
        <v>4764</v>
      </c>
      <c r="F1981" s="113"/>
      <c r="G1981" s="138" t="b">
        <v>0</v>
      </c>
      <c r="H1981" s="138" t="s">
        <v>8518</v>
      </c>
    </row>
    <row r="1982" spans="1:8" ht="18" hidden="1" customHeight="1" x14ac:dyDescent="0.25">
      <c r="A1982" s="113" t="s">
        <v>10658</v>
      </c>
      <c r="B1982" s="113" t="s">
        <v>10659</v>
      </c>
      <c r="C1982" s="113" t="s">
        <v>10660</v>
      </c>
      <c r="D1982" s="113"/>
      <c r="E1982" s="113" t="s">
        <v>10661</v>
      </c>
      <c r="F1982" s="113"/>
      <c r="G1982" s="138" t="b">
        <v>0</v>
      </c>
      <c r="H1982" s="138" t="s">
        <v>8518</v>
      </c>
    </row>
    <row r="1983" spans="1:8" ht="18" hidden="1" customHeight="1" x14ac:dyDescent="0.25">
      <c r="A1983" s="113" t="s">
        <v>4765</v>
      </c>
      <c r="B1983" s="113" t="s">
        <v>4766</v>
      </c>
      <c r="C1983" s="113" t="s">
        <v>4767</v>
      </c>
      <c r="D1983" s="113" t="s">
        <v>455</v>
      </c>
      <c r="E1983" s="113" t="s">
        <v>4768</v>
      </c>
      <c r="F1983" s="113"/>
      <c r="G1983" s="138" t="b">
        <v>0</v>
      </c>
      <c r="H1983" s="138" t="s">
        <v>8518</v>
      </c>
    </row>
    <row r="1984" spans="1:8" ht="18" hidden="1" customHeight="1" x14ac:dyDescent="0.25">
      <c r="A1984" s="113" t="s">
        <v>4769</v>
      </c>
      <c r="B1984" s="113" t="s">
        <v>4770</v>
      </c>
      <c r="C1984" s="113" t="s">
        <v>4771</v>
      </c>
      <c r="D1984" s="113" t="s">
        <v>455</v>
      </c>
      <c r="E1984" s="113" t="s">
        <v>4772</v>
      </c>
      <c r="F1984" s="113"/>
      <c r="G1984" s="138" t="b">
        <v>0</v>
      </c>
      <c r="H1984" s="138" t="s">
        <v>8518</v>
      </c>
    </row>
    <row r="1985" spans="1:8" ht="18" hidden="1" customHeight="1" x14ac:dyDescent="0.25">
      <c r="A1985" s="113" t="s">
        <v>4773</v>
      </c>
      <c r="B1985" s="113" t="s">
        <v>4774</v>
      </c>
      <c r="C1985" s="113" t="s">
        <v>4775</v>
      </c>
      <c r="D1985" s="113" t="s">
        <v>4776</v>
      </c>
      <c r="E1985" s="113" t="s">
        <v>4777</v>
      </c>
      <c r="F1985" s="113"/>
      <c r="G1985" s="138" t="b">
        <v>0</v>
      </c>
      <c r="H1985" s="138" t="s">
        <v>8518</v>
      </c>
    </row>
    <row r="1986" spans="1:8" ht="18" hidden="1" customHeight="1" x14ac:dyDescent="0.25">
      <c r="A1986" s="113" t="s">
        <v>4778</v>
      </c>
      <c r="B1986" s="113" t="s">
        <v>4779</v>
      </c>
      <c r="C1986" s="113" t="s">
        <v>4780</v>
      </c>
      <c r="D1986" s="113" t="s">
        <v>4776</v>
      </c>
      <c r="E1986" s="113" t="s">
        <v>533</v>
      </c>
      <c r="F1986" s="113" t="s">
        <v>4781</v>
      </c>
      <c r="G1986" s="138" t="b">
        <v>0</v>
      </c>
      <c r="H1986" s="138" t="s">
        <v>8518</v>
      </c>
    </row>
    <row r="1987" spans="1:8" ht="18" hidden="1" customHeight="1" x14ac:dyDescent="0.25">
      <c r="A1987" s="113" t="s">
        <v>4782</v>
      </c>
      <c r="B1987" s="113" t="s">
        <v>4783</v>
      </c>
      <c r="C1987" s="113" t="s">
        <v>4784</v>
      </c>
      <c r="D1987" s="113"/>
      <c r="E1987" s="113" t="s">
        <v>4785</v>
      </c>
      <c r="F1987" s="113"/>
      <c r="G1987" s="138" t="b">
        <v>0</v>
      </c>
      <c r="H1987" s="138" t="s">
        <v>8518</v>
      </c>
    </row>
    <row r="1988" spans="1:8" ht="18" hidden="1" customHeight="1" x14ac:dyDescent="0.25">
      <c r="A1988" s="113" t="s">
        <v>4786</v>
      </c>
      <c r="B1988" s="113" t="s">
        <v>4787</v>
      </c>
      <c r="C1988" s="113" t="s">
        <v>4788</v>
      </c>
      <c r="D1988" s="113" t="s">
        <v>4789</v>
      </c>
      <c r="E1988" s="113" t="s">
        <v>4790</v>
      </c>
      <c r="F1988" s="113"/>
      <c r="G1988" s="138" t="b">
        <v>0</v>
      </c>
      <c r="H1988" s="138" t="s">
        <v>8518</v>
      </c>
    </row>
    <row r="1989" spans="1:8" ht="18" hidden="1" customHeight="1" x14ac:dyDescent="0.25">
      <c r="A1989" s="113" t="s">
        <v>4791</v>
      </c>
      <c r="B1989" s="113" t="s">
        <v>4792</v>
      </c>
      <c r="C1989" s="113" t="s">
        <v>4793</v>
      </c>
      <c r="D1989" s="113"/>
      <c r="E1989" s="113" t="s">
        <v>4794</v>
      </c>
      <c r="F1989" s="113"/>
      <c r="G1989" s="138" t="b">
        <v>0</v>
      </c>
      <c r="H1989" s="138" t="s">
        <v>8518</v>
      </c>
    </row>
    <row r="1990" spans="1:8" ht="18" hidden="1" customHeight="1" x14ac:dyDescent="0.25">
      <c r="A1990" s="113" t="s">
        <v>4795</v>
      </c>
      <c r="B1990" s="113" t="s">
        <v>4796</v>
      </c>
      <c r="C1990" s="113" t="s">
        <v>4797</v>
      </c>
      <c r="D1990" s="113"/>
      <c r="E1990" s="113" t="s">
        <v>4798</v>
      </c>
      <c r="F1990" s="113"/>
      <c r="G1990" s="138" t="b">
        <v>0</v>
      </c>
      <c r="H1990" s="138" t="s">
        <v>8518</v>
      </c>
    </row>
    <row r="1991" spans="1:8" ht="18" hidden="1" customHeight="1" x14ac:dyDescent="0.25">
      <c r="A1991" s="113" t="s">
        <v>4799</v>
      </c>
      <c r="B1991" s="113" t="s">
        <v>4800</v>
      </c>
      <c r="C1991" s="113" t="s">
        <v>4801</v>
      </c>
      <c r="D1991" s="113" t="s">
        <v>455</v>
      </c>
      <c r="E1991" s="113" t="s">
        <v>4803</v>
      </c>
      <c r="F1991" s="113"/>
      <c r="G1991" s="138" t="b">
        <v>0</v>
      </c>
      <c r="H1991" s="138" t="s">
        <v>8518</v>
      </c>
    </row>
    <row r="1992" spans="1:8" ht="18" hidden="1" customHeight="1" x14ac:dyDescent="0.25">
      <c r="A1992" s="113" t="s">
        <v>4804</v>
      </c>
      <c r="B1992" s="113" t="s">
        <v>4805</v>
      </c>
      <c r="C1992" s="113" t="s">
        <v>4806</v>
      </c>
      <c r="D1992" s="113" t="s">
        <v>4802</v>
      </c>
      <c r="E1992" s="113" t="s">
        <v>533</v>
      </c>
      <c r="F1992" s="113"/>
      <c r="G1992" s="138" t="b">
        <v>0</v>
      </c>
      <c r="H1992" s="138" t="s">
        <v>8518</v>
      </c>
    </row>
    <row r="1993" spans="1:8" ht="18" hidden="1" customHeight="1" x14ac:dyDescent="0.25">
      <c r="A1993" s="113" t="s">
        <v>4807</v>
      </c>
      <c r="B1993" s="113" t="s">
        <v>4808</v>
      </c>
      <c r="C1993" s="113" t="s">
        <v>4809</v>
      </c>
      <c r="D1993" s="113" t="s">
        <v>4802</v>
      </c>
      <c r="E1993" s="113" t="s">
        <v>533</v>
      </c>
      <c r="F1993" s="113"/>
      <c r="G1993" s="138" t="b">
        <v>0</v>
      </c>
      <c r="H1993" s="138" t="s">
        <v>8518</v>
      </c>
    </row>
    <row r="1994" spans="1:8" ht="18" hidden="1" customHeight="1" x14ac:dyDescent="0.25">
      <c r="A1994" s="113" t="s">
        <v>4810</v>
      </c>
      <c r="B1994" s="113" t="s">
        <v>4811</v>
      </c>
      <c r="C1994" s="113" t="s">
        <v>4812</v>
      </c>
      <c r="D1994" s="113" t="s">
        <v>4802</v>
      </c>
      <c r="E1994" s="113" t="s">
        <v>533</v>
      </c>
      <c r="F1994" s="113"/>
      <c r="G1994" s="138" t="b">
        <v>0</v>
      </c>
      <c r="H1994" s="138" t="s">
        <v>8518</v>
      </c>
    </row>
    <row r="1995" spans="1:8" ht="18" hidden="1" customHeight="1" x14ac:dyDescent="0.25">
      <c r="A1995" s="113" t="s">
        <v>4813</v>
      </c>
      <c r="B1995" s="113" t="s">
        <v>4814</v>
      </c>
      <c r="C1995" s="113" t="s">
        <v>4815</v>
      </c>
      <c r="D1995" s="113" t="s">
        <v>4802</v>
      </c>
      <c r="E1995" s="113" t="s">
        <v>533</v>
      </c>
      <c r="F1995" s="113"/>
      <c r="G1995" s="138" t="b">
        <v>0</v>
      </c>
      <c r="H1995" s="138" t="s">
        <v>8518</v>
      </c>
    </row>
    <row r="1996" spans="1:8" ht="18" hidden="1" customHeight="1" x14ac:dyDescent="0.25">
      <c r="A1996" s="113" t="s">
        <v>4816</v>
      </c>
      <c r="B1996" s="113" t="s">
        <v>4817</v>
      </c>
      <c r="C1996" s="113" t="s">
        <v>4818</v>
      </c>
      <c r="D1996" s="113" t="s">
        <v>4802</v>
      </c>
      <c r="E1996" s="113" t="s">
        <v>533</v>
      </c>
      <c r="F1996" s="113"/>
      <c r="G1996" s="138" t="b">
        <v>0</v>
      </c>
      <c r="H1996" s="138" t="s">
        <v>8518</v>
      </c>
    </row>
    <row r="1997" spans="1:8" ht="18" hidden="1" customHeight="1" x14ac:dyDescent="0.25">
      <c r="A1997" s="113" t="s">
        <v>4819</v>
      </c>
      <c r="B1997" s="113" t="s">
        <v>4820</v>
      </c>
      <c r="C1997" s="113" t="s">
        <v>4821</v>
      </c>
      <c r="D1997" s="113" t="s">
        <v>4802</v>
      </c>
      <c r="E1997" s="113" t="s">
        <v>533</v>
      </c>
      <c r="F1997" s="113"/>
      <c r="G1997" s="138" t="b">
        <v>0</v>
      </c>
      <c r="H1997" s="138" t="s">
        <v>8518</v>
      </c>
    </row>
    <row r="1998" spans="1:8" ht="18" hidden="1" customHeight="1" x14ac:dyDescent="0.25">
      <c r="A1998" s="113" t="s">
        <v>4822</v>
      </c>
      <c r="B1998" s="113" t="s">
        <v>4823</v>
      </c>
      <c r="C1998" s="113" t="s">
        <v>4824</v>
      </c>
      <c r="D1998" s="113" t="s">
        <v>455</v>
      </c>
      <c r="E1998" s="113" t="s">
        <v>4825</v>
      </c>
      <c r="F1998" s="113"/>
      <c r="G1998" s="138" t="b">
        <v>0</v>
      </c>
      <c r="H1998" s="138" t="s">
        <v>8518</v>
      </c>
    </row>
    <row r="1999" spans="1:8" ht="18" hidden="1" customHeight="1" x14ac:dyDescent="0.25">
      <c r="A1999" s="113" t="s">
        <v>4826</v>
      </c>
      <c r="B1999" s="113" t="s">
        <v>4827</v>
      </c>
      <c r="C1999" s="113" t="s">
        <v>4828</v>
      </c>
      <c r="D1999" s="113" t="s">
        <v>480</v>
      </c>
      <c r="E1999" s="113" t="s">
        <v>4829</v>
      </c>
      <c r="F1999" s="113"/>
      <c r="G1999" s="138" t="b">
        <v>0</v>
      </c>
      <c r="H1999" s="138" t="s">
        <v>8518</v>
      </c>
    </row>
    <row r="2000" spans="1:8" ht="18" hidden="1" customHeight="1" x14ac:dyDescent="0.25">
      <c r="A2000" s="113" t="s">
        <v>4830</v>
      </c>
      <c r="B2000" s="113" t="s">
        <v>4831</v>
      </c>
      <c r="C2000" s="113" t="s">
        <v>4832</v>
      </c>
      <c r="D2000" s="113" t="s">
        <v>4833</v>
      </c>
      <c r="E2000" s="113" t="s">
        <v>533</v>
      </c>
      <c r="F2000" s="113"/>
      <c r="G2000" s="138" t="b">
        <v>0</v>
      </c>
      <c r="H2000" s="138" t="s">
        <v>8518</v>
      </c>
    </row>
    <row r="2001" spans="1:8" ht="18" hidden="1" customHeight="1" x14ac:dyDescent="0.25">
      <c r="A2001" s="113" t="s">
        <v>4834</v>
      </c>
      <c r="B2001" s="113" t="s">
        <v>4835</v>
      </c>
      <c r="C2001" s="113" t="s">
        <v>4836</v>
      </c>
      <c r="D2001" s="113" t="s">
        <v>4833</v>
      </c>
      <c r="E2001" s="113" t="s">
        <v>533</v>
      </c>
      <c r="F2001" s="113"/>
      <c r="G2001" s="138" t="b">
        <v>0</v>
      </c>
      <c r="H2001" s="138" t="s">
        <v>8518</v>
      </c>
    </row>
    <row r="2002" spans="1:8" ht="18" hidden="1" customHeight="1" x14ac:dyDescent="0.25">
      <c r="A2002" s="113" t="s">
        <v>4837</v>
      </c>
      <c r="B2002" s="113" t="s">
        <v>4838</v>
      </c>
      <c r="C2002" s="113" t="s">
        <v>4839</v>
      </c>
      <c r="D2002" s="113" t="s">
        <v>4833</v>
      </c>
      <c r="E2002" s="113" t="s">
        <v>533</v>
      </c>
      <c r="F2002" s="113"/>
      <c r="G2002" s="138" t="b">
        <v>0</v>
      </c>
      <c r="H2002" s="138" t="s">
        <v>8518</v>
      </c>
    </row>
    <row r="2003" spans="1:8" ht="18" hidden="1" customHeight="1" x14ac:dyDescent="0.25">
      <c r="A2003" s="113" t="s">
        <v>4840</v>
      </c>
      <c r="B2003" s="113" t="s">
        <v>4841</v>
      </c>
      <c r="C2003" s="113" t="s">
        <v>4842</v>
      </c>
      <c r="D2003" s="113" t="s">
        <v>4843</v>
      </c>
      <c r="E2003" s="113" t="s">
        <v>533</v>
      </c>
      <c r="F2003" s="113"/>
      <c r="G2003" s="138" t="b">
        <v>0</v>
      </c>
      <c r="H2003" s="138" t="s">
        <v>8518</v>
      </c>
    </row>
    <row r="2004" spans="1:8" ht="18" hidden="1" customHeight="1" x14ac:dyDescent="0.25">
      <c r="A2004" s="113" t="s">
        <v>4844</v>
      </c>
      <c r="B2004" s="113" t="s">
        <v>4845</v>
      </c>
      <c r="C2004" s="113" t="s">
        <v>4846</v>
      </c>
      <c r="D2004" s="113" t="s">
        <v>4833</v>
      </c>
      <c r="E2004" s="113" t="s">
        <v>533</v>
      </c>
      <c r="F2004" s="113"/>
      <c r="G2004" s="138" t="b">
        <v>0</v>
      </c>
      <c r="H2004" s="138" t="s">
        <v>8518</v>
      </c>
    </row>
    <row r="2005" spans="1:8" ht="18" hidden="1" customHeight="1" x14ac:dyDescent="0.25">
      <c r="A2005" s="113" t="s">
        <v>4847</v>
      </c>
      <c r="B2005" s="113" t="s">
        <v>4848</v>
      </c>
      <c r="C2005" s="113" t="s">
        <v>4849</v>
      </c>
      <c r="D2005" s="113" t="s">
        <v>4833</v>
      </c>
      <c r="E2005" s="113" t="s">
        <v>533</v>
      </c>
      <c r="F2005" s="113"/>
      <c r="G2005" s="138" t="b">
        <v>0</v>
      </c>
      <c r="H2005" s="138" t="s">
        <v>8518</v>
      </c>
    </row>
    <row r="2006" spans="1:8" ht="18" hidden="1" customHeight="1" x14ac:dyDescent="0.25">
      <c r="A2006" s="113" t="s">
        <v>4850</v>
      </c>
      <c r="B2006" s="113" t="s">
        <v>4851</v>
      </c>
      <c r="C2006" s="113" t="s">
        <v>4852</v>
      </c>
      <c r="D2006" s="113" t="s">
        <v>4833</v>
      </c>
      <c r="E2006" s="113" t="s">
        <v>533</v>
      </c>
      <c r="F2006" s="113"/>
      <c r="G2006" s="138" t="b">
        <v>0</v>
      </c>
      <c r="H2006" s="138" t="s">
        <v>8518</v>
      </c>
    </row>
    <row r="2007" spans="1:8" ht="18" hidden="1" customHeight="1" x14ac:dyDescent="0.25">
      <c r="A2007" s="113" t="s">
        <v>4853</v>
      </c>
      <c r="B2007" s="113" t="s">
        <v>4854</v>
      </c>
      <c r="C2007" s="113" t="s">
        <v>4855</v>
      </c>
      <c r="D2007" s="113" t="s">
        <v>4833</v>
      </c>
      <c r="E2007" s="113" t="s">
        <v>533</v>
      </c>
      <c r="F2007" s="113"/>
      <c r="G2007" s="138" t="b">
        <v>0</v>
      </c>
      <c r="H2007" s="138" t="s">
        <v>8518</v>
      </c>
    </row>
    <row r="2008" spans="1:8" ht="18" hidden="1" customHeight="1" x14ac:dyDescent="0.25">
      <c r="A2008" s="113" t="s">
        <v>4856</v>
      </c>
      <c r="B2008" s="113" t="s">
        <v>4857</v>
      </c>
      <c r="C2008" s="113" t="s">
        <v>4858</v>
      </c>
      <c r="D2008" s="113" t="s">
        <v>4833</v>
      </c>
      <c r="E2008" s="113" t="s">
        <v>533</v>
      </c>
      <c r="F2008" s="113"/>
      <c r="G2008" s="138" t="b">
        <v>0</v>
      </c>
      <c r="H2008" s="138" t="s">
        <v>8518</v>
      </c>
    </row>
    <row r="2009" spans="1:8" ht="18" hidden="1" customHeight="1" x14ac:dyDescent="0.25">
      <c r="A2009" s="113" t="s">
        <v>4859</v>
      </c>
      <c r="B2009" s="113" t="s">
        <v>4860</v>
      </c>
      <c r="C2009" s="113" t="s">
        <v>4861</v>
      </c>
      <c r="D2009" s="113" t="s">
        <v>4833</v>
      </c>
      <c r="E2009" s="113" t="s">
        <v>533</v>
      </c>
      <c r="F2009" s="113"/>
      <c r="G2009" s="138" t="b">
        <v>0</v>
      </c>
      <c r="H2009" s="138" t="s">
        <v>8518</v>
      </c>
    </row>
    <row r="2010" spans="1:8" ht="18" hidden="1" customHeight="1" x14ac:dyDescent="0.25">
      <c r="A2010" s="113" t="s">
        <v>4862</v>
      </c>
      <c r="B2010" s="113" t="s">
        <v>4863</v>
      </c>
      <c r="C2010" s="113" t="s">
        <v>4864</v>
      </c>
      <c r="D2010" s="113" t="s">
        <v>4833</v>
      </c>
      <c r="E2010" s="113" t="s">
        <v>533</v>
      </c>
      <c r="F2010" s="113"/>
      <c r="G2010" s="138" t="b">
        <v>0</v>
      </c>
      <c r="H2010" s="138" t="s">
        <v>8518</v>
      </c>
    </row>
    <row r="2011" spans="1:8" ht="18" hidden="1" customHeight="1" x14ac:dyDescent="0.25">
      <c r="A2011" s="113" t="s">
        <v>4865</v>
      </c>
      <c r="B2011" s="113" t="s">
        <v>4866</v>
      </c>
      <c r="C2011" s="113" t="s">
        <v>4867</v>
      </c>
      <c r="D2011" s="113" t="s">
        <v>4833</v>
      </c>
      <c r="E2011" s="113" t="s">
        <v>533</v>
      </c>
      <c r="F2011" s="113"/>
      <c r="G2011" s="138" t="b">
        <v>0</v>
      </c>
      <c r="H2011" s="138" t="s">
        <v>8518</v>
      </c>
    </row>
    <row r="2012" spans="1:8" ht="18" hidden="1" customHeight="1" x14ac:dyDescent="0.25">
      <c r="A2012" s="113" t="s">
        <v>4868</v>
      </c>
      <c r="B2012" s="113" t="s">
        <v>4869</v>
      </c>
      <c r="C2012" s="113" t="s">
        <v>4870</v>
      </c>
      <c r="D2012" s="113" t="s">
        <v>4833</v>
      </c>
      <c r="E2012" s="113" t="s">
        <v>533</v>
      </c>
      <c r="F2012" s="113"/>
      <c r="G2012" s="138" t="b">
        <v>0</v>
      </c>
      <c r="H2012" s="138" t="s">
        <v>8518</v>
      </c>
    </row>
    <row r="2013" spans="1:8" ht="18" hidden="1" customHeight="1" x14ac:dyDescent="0.25">
      <c r="A2013" s="113" t="s">
        <v>4871</v>
      </c>
      <c r="B2013" s="113" t="s">
        <v>4872</v>
      </c>
      <c r="C2013" s="113" t="s">
        <v>4873</v>
      </c>
      <c r="D2013" s="113" t="s">
        <v>4833</v>
      </c>
      <c r="E2013" s="113" t="s">
        <v>533</v>
      </c>
      <c r="F2013" s="113"/>
      <c r="G2013" s="138" t="b">
        <v>0</v>
      </c>
      <c r="H2013" s="138" t="s">
        <v>8518</v>
      </c>
    </row>
    <row r="2014" spans="1:8" ht="18" hidden="1" customHeight="1" x14ac:dyDescent="0.25">
      <c r="A2014" s="113" t="s">
        <v>4874</v>
      </c>
      <c r="B2014" s="113" t="s">
        <v>4875</v>
      </c>
      <c r="C2014" s="113" t="s">
        <v>4876</v>
      </c>
      <c r="D2014" s="113" t="s">
        <v>4833</v>
      </c>
      <c r="E2014" s="113" t="s">
        <v>533</v>
      </c>
      <c r="F2014" s="113"/>
      <c r="G2014" s="138" t="b">
        <v>0</v>
      </c>
      <c r="H2014" s="138" t="s">
        <v>8518</v>
      </c>
    </row>
    <row r="2015" spans="1:8" ht="18" hidden="1" customHeight="1" x14ac:dyDescent="0.25">
      <c r="A2015" s="113" t="s">
        <v>4877</v>
      </c>
      <c r="B2015" s="113" t="s">
        <v>4878</v>
      </c>
      <c r="C2015" s="113" t="s">
        <v>4879</v>
      </c>
      <c r="D2015" s="113" t="s">
        <v>4833</v>
      </c>
      <c r="E2015" s="113" t="s">
        <v>533</v>
      </c>
      <c r="F2015" s="113"/>
      <c r="G2015" s="138" t="b">
        <v>0</v>
      </c>
      <c r="H2015" s="138" t="s">
        <v>8518</v>
      </c>
    </row>
    <row r="2016" spans="1:8" ht="18" hidden="1" customHeight="1" x14ac:dyDescent="0.25">
      <c r="A2016" s="113" t="s">
        <v>4880</v>
      </c>
      <c r="B2016" s="113" t="s">
        <v>4881</v>
      </c>
      <c r="C2016" s="113" t="s">
        <v>4882</v>
      </c>
      <c r="D2016" s="113" t="s">
        <v>4833</v>
      </c>
      <c r="E2016" s="113" t="s">
        <v>533</v>
      </c>
      <c r="F2016" s="113"/>
      <c r="G2016" s="138" t="b">
        <v>0</v>
      </c>
      <c r="H2016" s="138" t="s">
        <v>8518</v>
      </c>
    </row>
    <row r="2017" spans="1:8" ht="18" hidden="1" customHeight="1" x14ac:dyDescent="0.25">
      <c r="A2017" s="113" t="s">
        <v>4883</v>
      </c>
      <c r="B2017" s="113" t="s">
        <v>4827</v>
      </c>
      <c r="C2017" s="113" t="s">
        <v>4884</v>
      </c>
      <c r="D2017" s="113" t="s">
        <v>4833</v>
      </c>
      <c r="E2017" s="113" t="s">
        <v>533</v>
      </c>
      <c r="F2017" s="113"/>
      <c r="G2017" s="138" t="b">
        <v>0</v>
      </c>
      <c r="H2017" s="138" t="s">
        <v>8518</v>
      </c>
    </row>
    <row r="2018" spans="1:8" ht="18" hidden="1" customHeight="1" x14ac:dyDescent="0.25">
      <c r="A2018" s="113" t="s">
        <v>4885</v>
      </c>
      <c r="B2018" s="113" t="s">
        <v>4886</v>
      </c>
      <c r="C2018" s="113" t="s">
        <v>4887</v>
      </c>
      <c r="D2018" s="113" t="s">
        <v>4833</v>
      </c>
      <c r="E2018" s="113" t="s">
        <v>533</v>
      </c>
      <c r="F2018" s="113"/>
      <c r="G2018" s="138" t="b">
        <v>0</v>
      </c>
      <c r="H2018" s="138" t="s">
        <v>8518</v>
      </c>
    </row>
    <row r="2019" spans="1:8" ht="18" hidden="1" customHeight="1" x14ac:dyDescent="0.25">
      <c r="A2019" s="113" t="s">
        <v>4888</v>
      </c>
      <c r="B2019" s="113" t="s">
        <v>4889</v>
      </c>
      <c r="C2019" s="113" t="s">
        <v>4890</v>
      </c>
      <c r="D2019" s="113" t="s">
        <v>4833</v>
      </c>
      <c r="E2019" s="113" t="s">
        <v>533</v>
      </c>
      <c r="F2019" s="113"/>
      <c r="G2019" s="138" t="b">
        <v>0</v>
      </c>
      <c r="H2019" s="138" t="s">
        <v>8518</v>
      </c>
    </row>
    <row r="2020" spans="1:8" ht="18" hidden="1" customHeight="1" x14ac:dyDescent="0.25">
      <c r="A2020" s="113" t="s">
        <v>4891</v>
      </c>
      <c r="B2020" s="113" t="s">
        <v>4892</v>
      </c>
      <c r="C2020" s="113" t="s">
        <v>4893</v>
      </c>
      <c r="D2020" s="113" t="s">
        <v>4833</v>
      </c>
      <c r="E2020" s="113" t="s">
        <v>533</v>
      </c>
      <c r="F2020" s="113"/>
      <c r="G2020" s="138" t="b">
        <v>0</v>
      </c>
      <c r="H2020" s="138" t="s">
        <v>8518</v>
      </c>
    </row>
    <row r="2021" spans="1:8" ht="18" hidden="1" customHeight="1" x14ac:dyDescent="0.25">
      <c r="A2021" s="113" t="s">
        <v>4894</v>
      </c>
      <c r="B2021" s="113" t="s">
        <v>4895</v>
      </c>
      <c r="C2021" s="113" t="s">
        <v>4896</v>
      </c>
      <c r="D2021" s="113" t="s">
        <v>4833</v>
      </c>
      <c r="E2021" s="113" t="s">
        <v>533</v>
      </c>
      <c r="F2021" s="113"/>
      <c r="G2021" s="138" t="b">
        <v>0</v>
      </c>
      <c r="H2021" s="138" t="s">
        <v>8518</v>
      </c>
    </row>
    <row r="2022" spans="1:8" ht="18" hidden="1" customHeight="1" x14ac:dyDescent="0.25">
      <c r="A2022" s="113" t="s">
        <v>4897</v>
      </c>
      <c r="B2022" s="113" t="s">
        <v>4898</v>
      </c>
      <c r="C2022" s="113" t="s">
        <v>4899</v>
      </c>
      <c r="D2022" s="113" t="s">
        <v>4833</v>
      </c>
      <c r="E2022" s="113" t="s">
        <v>533</v>
      </c>
      <c r="F2022" s="113"/>
      <c r="G2022" s="138" t="b">
        <v>0</v>
      </c>
      <c r="H2022" s="138" t="s">
        <v>8518</v>
      </c>
    </row>
    <row r="2023" spans="1:8" ht="18" hidden="1" customHeight="1" x14ac:dyDescent="0.25">
      <c r="A2023" s="113" t="s">
        <v>4900</v>
      </c>
      <c r="B2023" s="113" t="s">
        <v>4901</v>
      </c>
      <c r="C2023" s="113" t="s">
        <v>4902</v>
      </c>
      <c r="D2023" s="113" t="s">
        <v>4833</v>
      </c>
      <c r="E2023" s="113" t="s">
        <v>533</v>
      </c>
      <c r="F2023" s="113"/>
      <c r="G2023" s="138" t="b">
        <v>0</v>
      </c>
      <c r="H2023" s="138" t="s">
        <v>8518</v>
      </c>
    </row>
    <row r="2024" spans="1:8" ht="18" hidden="1" customHeight="1" x14ac:dyDescent="0.25">
      <c r="A2024" s="113" t="s">
        <v>4903</v>
      </c>
      <c r="B2024" s="113" t="s">
        <v>4904</v>
      </c>
      <c r="C2024" s="113" t="s">
        <v>4905</v>
      </c>
      <c r="D2024" s="113" t="s">
        <v>4833</v>
      </c>
      <c r="E2024" s="113" t="s">
        <v>533</v>
      </c>
      <c r="F2024" s="113"/>
      <c r="G2024" s="138" t="b">
        <v>0</v>
      </c>
      <c r="H2024" s="138" t="s">
        <v>8518</v>
      </c>
    </row>
    <row r="2025" spans="1:8" ht="18" hidden="1" customHeight="1" x14ac:dyDescent="0.25">
      <c r="A2025" s="113" t="s">
        <v>4906</v>
      </c>
      <c r="B2025" s="113" t="s">
        <v>4907</v>
      </c>
      <c r="C2025" s="113" t="s">
        <v>4908</v>
      </c>
      <c r="D2025" s="113" t="s">
        <v>4833</v>
      </c>
      <c r="E2025" s="113" t="s">
        <v>533</v>
      </c>
      <c r="F2025" s="113"/>
      <c r="G2025" s="138" t="b">
        <v>0</v>
      </c>
      <c r="H2025" s="138" t="s">
        <v>8518</v>
      </c>
    </row>
    <row r="2026" spans="1:8" ht="18" hidden="1" customHeight="1" x14ac:dyDescent="0.25">
      <c r="A2026" s="113" t="s">
        <v>4909</v>
      </c>
      <c r="B2026" s="113" t="s">
        <v>10662</v>
      </c>
      <c r="C2026" s="113" t="s">
        <v>10663</v>
      </c>
      <c r="D2026" s="113" t="s">
        <v>4833</v>
      </c>
      <c r="E2026" s="113" t="s">
        <v>533</v>
      </c>
      <c r="F2026" s="113"/>
      <c r="G2026" s="138" t="b">
        <v>0</v>
      </c>
      <c r="H2026" s="138" t="s">
        <v>8518</v>
      </c>
    </row>
    <row r="2027" spans="1:8" ht="18" hidden="1" customHeight="1" x14ac:dyDescent="0.25">
      <c r="A2027" s="113" t="s">
        <v>10664</v>
      </c>
      <c r="B2027" s="113" t="s">
        <v>4910</v>
      </c>
      <c r="C2027" s="113" t="s">
        <v>4911</v>
      </c>
      <c r="D2027" s="113" t="s">
        <v>4833</v>
      </c>
      <c r="E2027" s="113" t="s">
        <v>533</v>
      </c>
      <c r="F2027" s="113"/>
      <c r="G2027" s="138" t="b">
        <v>0</v>
      </c>
      <c r="H2027" s="138" t="s">
        <v>8518</v>
      </c>
    </row>
    <row r="2028" spans="1:8" ht="18" hidden="1" customHeight="1" x14ac:dyDescent="0.25">
      <c r="A2028" s="113" t="s">
        <v>4912</v>
      </c>
      <c r="B2028" s="113" t="s">
        <v>4913</v>
      </c>
      <c r="C2028" s="113" t="s">
        <v>4914</v>
      </c>
      <c r="D2028" s="113" t="s">
        <v>4833</v>
      </c>
      <c r="E2028" s="113" t="s">
        <v>533</v>
      </c>
      <c r="F2028" s="113"/>
      <c r="G2028" s="138" t="b">
        <v>0</v>
      </c>
      <c r="H2028" s="138" t="s">
        <v>8518</v>
      </c>
    </row>
    <row r="2029" spans="1:8" ht="18" hidden="1" customHeight="1" x14ac:dyDescent="0.25">
      <c r="A2029" s="113" t="s">
        <v>4915</v>
      </c>
      <c r="B2029" s="113" t="s">
        <v>4916</v>
      </c>
      <c r="C2029" s="113" t="s">
        <v>4917</v>
      </c>
      <c r="D2029" s="113" t="s">
        <v>4833</v>
      </c>
      <c r="E2029" s="113" t="s">
        <v>533</v>
      </c>
      <c r="F2029" s="113"/>
      <c r="G2029" s="138" t="b">
        <v>0</v>
      </c>
      <c r="H2029" s="138" t="s">
        <v>8518</v>
      </c>
    </row>
    <row r="2030" spans="1:8" ht="18" hidden="1" customHeight="1" x14ac:dyDescent="0.25">
      <c r="A2030" s="113" t="s">
        <v>4918</v>
      </c>
      <c r="B2030" s="113" t="s">
        <v>4919</v>
      </c>
      <c r="C2030" s="113" t="s">
        <v>4920</v>
      </c>
      <c r="D2030" s="113" t="s">
        <v>4833</v>
      </c>
      <c r="E2030" s="113" t="s">
        <v>533</v>
      </c>
      <c r="F2030" s="113"/>
      <c r="G2030" s="138" t="b">
        <v>0</v>
      </c>
      <c r="H2030" s="138" t="s">
        <v>8518</v>
      </c>
    </row>
    <row r="2031" spans="1:8" ht="18" hidden="1" customHeight="1" x14ac:dyDescent="0.25">
      <c r="A2031" s="113" t="s">
        <v>4921</v>
      </c>
      <c r="B2031" s="113" t="s">
        <v>4922</v>
      </c>
      <c r="C2031" s="113" t="s">
        <v>4923</v>
      </c>
      <c r="D2031" s="113" t="s">
        <v>4833</v>
      </c>
      <c r="E2031" s="113" t="s">
        <v>533</v>
      </c>
      <c r="F2031" s="113"/>
      <c r="G2031" s="138" t="b">
        <v>0</v>
      </c>
      <c r="H2031" s="138" t="s">
        <v>8518</v>
      </c>
    </row>
    <row r="2032" spans="1:8" ht="18" hidden="1" customHeight="1" x14ac:dyDescent="0.25">
      <c r="A2032" s="113" t="s">
        <v>4924</v>
      </c>
      <c r="B2032" s="113" t="s">
        <v>4925</v>
      </c>
      <c r="C2032" s="113" t="s">
        <v>4926</v>
      </c>
      <c r="D2032" s="113" t="s">
        <v>4833</v>
      </c>
      <c r="E2032" s="113" t="s">
        <v>533</v>
      </c>
      <c r="F2032" s="113"/>
      <c r="G2032" s="138" t="b">
        <v>0</v>
      </c>
      <c r="H2032" s="138" t="s">
        <v>8518</v>
      </c>
    </row>
    <row r="2033" spans="1:8" ht="18" hidden="1" customHeight="1" x14ac:dyDescent="0.25">
      <c r="A2033" s="113" t="s">
        <v>4927</v>
      </c>
      <c r="B2033" s="113" t="s">
        <v>4928</v>
      </c>
      <c r="C2033" s="113" t="s">
        <v>4929</v>
      </c>
      <c r="D2033" s="113" t="s">
        <v>4833</v>
      </c>
      <c r="E2033" s="113" t="s">
        <v>533</v>
      </c>
      <c r="F2033" s="113"/>
      <c r="G2033" s="138" t="b">
        <v>0</v>
      </c>
      <c r="H2033" s="138" t="s">
        <v>8518</v>
      </c>
    </row>
    <row r="2034" spans="1:8" ht="18" hidden="1" customHeight="1" x14ac:dyDescent="0.25">
      <c r="A2034" s="113" t="s">
        <v>4930</v>
      </c>
      <c r="B2034" s="113" t="s">
        <v>4931</v>
      </c>
      <c r="C2034" s="113" t="s">
        <v>4932</v>
      </c>
      <c r="D2034" s="113" t="s">
        <v>4833</v>
      </c>
      <c r="E2034" s="113" t="s">
        <v>533</v>
      </c>
      <c r="F2034" s="113"/>
      <c r="G2034" s="138" t="b">
        <v>0</v>
      </c>
      <c r="H2034" s="138" t="s">
        <v>8518</v>
      </c>
    </row>
    <row r="2035" spans="1:8" ht="18" hidden="1" customHeight="1" x14ac:dyDescent="0.25">
      <c r="A2035" s="113" t="s">
        <v>4933</v>
      </c>
      <c r="B2035" s="113" t="s">
        <v>4934</v>
      </c>
      <c r="C2035" s="113" t="s">
        <v>4935</v>
      </c>
      <c r="D2035" s="113" t="s">
        <v>4833</v>
      </c>
      <c r="E2035" s="113" t="s">
        <v>533</v>
      </c>
      <c r="F2035" s="113"/>
      <c r="G2035" s="138" t="b">
        <v>0</v>
      </c>
      <c r="H2035" s="138" t="s">
        <v>8518</v>
      </c>
    </row>
    <row r="2036" spans="1:8" ht="18" hidden="1" customHeight="1" x14ac:dyDescent="0.25">
      <c r="A2036" s="113" t="s">
        <v>4936</v>
      </c>
      <c r="B2036" s="113" t="s">
        <v>4937</v>
      </c>
      <c r="C2036" s="113" t="s">
        <v>4938</v>
      </c>
      <c r="D2036" s="113" t="s">
        <v>4833</v>
      </c>
      <c r="E2036" s="113" t="s">
        <v>533</v>
      </c>
      <c r="F2036" s="113"/>
      <c r="G2036" s="138" t="b">
        <v>0</v>
      </c>
      <c r="H2036" s="138" t="s">
        <v>8518</v>
      </c>
    </row>
    <row r="2037" spans="1:8" ht="18" hidden="1" customHeight="1" x14ac:dyDescent="0.25">
      <c r="A2037" s="113" t="s">
        <v>4939</v>
      </c>
      <c r="B2037" s="113" t="s">
        <v>4940</v>
      </c>
      <c r="C2037" s="113" t="s">
        <v>4941</v>
      </c>
      <c r="D2037" s="113" t="s">
        <v>4618</v>
      </c>
      <c r="E2037" s="113" t="s">
        <v>533</v>
      </c>
      <c r="F2037" s="113"/>
      <c r="G2037" s="138" t="b">
        <v>0</v>
      </c>
      <c r="H2037" s="138" t="s">
        <v>8518</v>
      </c>
    </row>
    <row r="2038" spans="1:8" ht="18" hidden="1" customHeight="1" x14ac:dyDescent="0.25">
      <c r="A2038" s="113" t="s">
        <v>4942</v>
      </c>
      <c r="B2038" s="113" t="s">
        <v>4943</v>
      </c>
      <c r="C2038" s="113" t="s">
        <v>4944</v>
      </c>
      <c r="D2038" s="113" t="s">
        <v>4618</v>
      </c>
      <c r="E2038" s="113" t="s">
        <v>533</v>
      </c>
      <c r="F2038" s="113"/>
      <c r="G2038" s="138" t="b">
        <v>0</v>
      </c>
      <c r="H2038" s="138" t="s">
        <v>8518</v>
      </c>
    </row>
    <row r="2039" spans="1:8" ht="18" hidden="1" customHeight="1" x14ac:dyDescent="0.25">
      <c r="A2039" s="113" t="s">
        <v>4945</v>
      </c>
      <c r="B2039" s="113" t="s">
        <v>4946</v>
      </c>
      <c r="C2039" s="113" t="s">
        <v>4947</v>
      </c>
      <c r="D2039" s="113" t="s">
        <v>4618</v>
      </c>
      <c r="E2039" s="113" t="s">
        <v>533</v>
      </c>
      <c r="F2039" s="113"/>
      <c r="G2039" s="138" t="b">
        <v>0</v>
      </c>
      <c r="H2039" s="138" t="s">
        <v>8518</v>
      </c>
    </row>
    <row r="2040" spans="1:8" ht="18" hidden="1" customHeight="1" x14ac:dyDescent="0.25">
      <c r="A2040" s="113" t="s">
        <v>4948</v>
      </c>
      <c r="B2040" s="113" t="s">
        <v>4949</v>
      </c>
      <c r="C2040" s="113" t="s">
        <v>4950</v>
      </c>
      <c r="D2040" s="113" t="s">
        <v>4618</v>
      </c>
      <c r="E2040" s="113" t="s">
        <v>533</v>
      </c>
      <c r="F2040" s="113"/>
      <c r="G2040" s="138" t="b">
        <v>0</v>
      </c>
      <c r="H2040" s="138" t="s">
        <v>8518</v>
      </c>
    </row>
    <row r="2041" spans="1:8" ht="18" hidden="1" customHeight="1" x14ac:dyDescent="0.25">
      <c r="A2041" s="113" t="s">
        <v>4951</v>
      </c>
      <c r="B2041" s="113" t="s">
        <v>4952</v>
      </c>
      <c r="C2041" s="113" t="s">
        <v>4953</v>
      </c>
      <c r="D2041" s="113" t="s">
        <v>4618</v>
      </c>
      <c r="E2041" s="113" t="s">
        <v>533</v>
      </c>
      <c r="F2041" s="113"/>
      <c r="G2041" s="138" t="b">
        <v>0</v>
      </c>
      <c r="H2041" s="138" t="s">
        <v>8518</v>
      </c>
    </row>
    <row r="2042" spans="1:8" ht="18" hidden="1" customHeight="1" x14ac:dyDescent="0.25">
      <c r="A2042" s="113" t="s">
        <v>4954</v>
      </c>
      <c r="B2042" s="113" t="s">
        <v>4955</v>
      </c>
      <c r="C2042" s="113" t="s">
        <v>4956</v>
      </c>
      <c r="D2042" s="113" t="s">
        <v>4618</v>
      </c>
      <c r="E2042" s="113" t="s">
        <v>533</v>
      </c>
      <c r="F2042" s="113"/>
      <c r="G2042" s="138" t="b">
        <v>0</v>
      </c>
      <c r="H2042" s="138" t="s">
        <v>8518</v>
      </c>
    </row>
    <row r="2043" spans="1:8" ht="18" hidden="1" customHeight="1" x14ac:dyDescent="0.25">
      <c r="A2043" s="113" t="s">
        <v>4957</v>
      </c>
      <c r="B2043" s="113" t="s">
        <v>4958</v>
      </c>
      <c r="C2043" s="113" t="s">
        <v>4959</v>
      </c>
      <c r="D2043" s="113" t="s">
        <v>4618</v>
      </c>
      <c r="E2043" s="113" t="s">
        <v>533</v>
      </c>
      <c r="F2043" s="113"/>
      <c r="G2043" s="138" t="b">
        <v>0</v>
      </c>
      <c r="H2043" s="138" t="s">
        <v>8518</v>
      </c>
    </row>
    <row r="2044" spans="1:8" ht="18" hidden="1" customHeight="1" x14ac:dyDescent="0.25">
      <c r="A2044" s="113" t="s">
        <v>4960</v>
      </c>
      <c r="B2044" s="113" t="s">
        <v>4961</v>
      </c>
      <c r="C2044" s="113" t="s">
        <v>4962</v>
      </c>
      <c r="D2044" s="113" t="s">
        <v>4833</v>
      </c>
      <c r="E2044" s="113" t="s">
        <v>533</v>
      </c>
      <c r="F2044" s="113"/>
      <c r="G2044" s="138" t="b">
        <v>0</v>
      </c>
      <c r="H2044" s="138" t="s">
        <v>8518</v>
      </c>
    </row>
    <row r="2045" spans="1:8" ht="18" hidden="1" customHeight="1" x14ac:dyDescent="0.25">
      <c r="A2045" s="113" t="s">
        <v>4963</v>
      </c>
      <c r="B2045" s="113" t="s">
        <v>4964</v>
      </c>
      <c r="C2045" s="113" t="s">
        <v>4965</v>
      </c>
      <c r="D2045" s="113" t="s">
        <v>4833</v>
      </c>
      <c r="E2045" s="113" t="s">
        <v>533</v>
      </c>
      <c r="F2045" s="113"/>
      <c r="G2045" s="138" t="b">
        <v>0</v>
      </c>
      <c r="H2045" s="138" t="s">
        <v>8518</v>
      </c>
    </row>
    <row r="2046" spans="1:8" ht="18" hidden="1" customHeight="1" x14ac:dyDescent="0.25">
      <c r="A2046" s="113" t="s">
        <v>4966</v>
      </c>
      <c r="B2046" s="113" t="s">
        <v>4967</v>
      </c>
      <c r="C2046" s="113" t="s">
        <v>4968</v>
      </c>
      <c r="D2046" s="113" t="s">
        <v>4833</v>
      </c>
      <c r="E2046" s="113" t="s">
        <v>533</v>
      </c>
      <c r="F2046" s="113"/>
      <c r="G2046" s="138" t="b">
        <v>0</v>
      </c>
      <c r="H2046" s="138" t="s">
        <v>8518</v>
      </c>
    </row>
    <row r="2047" spans="1:8" ht="18" hidden="1" customHeight="1" x14ac:dyDescent="0.25">
      <c r="A2047" s="113" t="s">
        <v>4969</v>
      </c>
      <c r="B2047" s="113" t="s">
        <v>4970</v>
      </c>
      <c r="C2047" s="113" t="s">
        <v>4971</v>
      </c>
      <c r="D2047" s="113" t="s">
        <v>4833</v>
      </c>
      <c r="E2047" s="113" t="s">
        <v>533</v>
      </c>
      <c r="F2047" s="113"/>
      <c r="G2047" s="138" t="b">
        <v>0</v>
      </c>
      <c r="H2047" s="138" t="s">
        <v>8518</v>
      </c>
    </row>
    <row r="2048" spans="1:8" ht="18" hidden="1" customHeight="1" x14ac:dyDescent="0.25">
      <c r="A2048" s="113" t="s">
        <v>4972</v>
      </c>
      <c r="B2048" s="113" t="s">
        <v>4973</v>
      </c>
      <c r="C2048" s="113" t="s">
        <v>4974</v>
      </c>
      <c r="D2048" s="113" t="s">
        <v>4833</v>
      </c>
      <c r="E2048" s="113" t="s">
        <v>533</v>
      </c>
      <c r="F2048" s="113"/>
      <c r="G2048" s="138" t="b">
        <v>0</v>
      </c>
      <c r="H2048" s="138" t="s">
        <v>8518</v>
      </c>
    </row>
    <row r="2049" spans="1:8" ht="18" hidden="1" customHeight="1" x14ac:dyDescent="0.25">
      <c r="A2049" s="113" t="s">
        <v>4975</v>
      </c>
      <c r="B2049" s="113" t="s">
        <v>4976</v>
      </c>
      <c r="C2049" s="113" t="s">
        <v>4977</v>
      </c>
      <c r="D2049" s="113" t="s">
        <v>4833</v>
      </c>
      <c r="E2049" s="113" t="s">
        <v>533</v>
      </c>
      <c r="F2049" s="113"/>
      <c r="G2049" s="138" t="b">
        <v>0</v>
      </c>
      <c r="H2049" s="138" t="s">
        <v>8518</v>
      </c>
    </row>
    <row r="2050" spans="1:8" ht="18" hidden="1" customHeight="1" x14ac:dyDescent="0.25">
      <c r="A2050" s="113" t="s">
        <v>4978</v>
      </c>
      <c r="B2050" s="113" t="s">
        <v>4979</v>
      </c>
      <c r="C2050" s="113" t="s">
        <v>4980</v>
      </c>
      <c r="D2050" s="113" t="s">
        <v>4833</v>
      </c>
      <c r="E2050" s="113" t="s">
        <v>533</v>
      </c>
      <c r="F2050" s="113"/>
      <c r="G2050" s="138" t="b">
        <v>0</v>
      </c>
      <c r="H2050" s="138" t="s">
        <v>8518</v>
      </c>
    </row>
    <row r="2051" spans="1:8" ht="18" hidden="1" customHeight="1" x14ac:dyDescent="0.25">
      <c r="A2051" s="113" t="s">
        <v>4981</v>
      </c>
      <c r="B2051" s="113" t="s">
        <v>4982</v>
      </c>
      <c r="C2051" s="113" t="s">
        <v>4983</v>
      </c>
      <c r="D2051" s="113" t="s">
        <v>4833</v>
      </c>
      <c r="E2051" s="113" t="s">
        <v>533</v>
      </c>
      <c r="F2051" s="113"/>
      <c r="G2051" s="138" t="b">
        <v>0</v>
      </c>
      <c r="H2051" s="138" t="s">
        <v>8518</v>
      </c>
    </row>
    <row r="2052" spans="1:8" ht="18" hidden="1" customHeight="1" x14ac:dyDescent="0.25">
      <c r="A2052" s="113" t="s">
        <v>4984</v>
      </c>
      <c r="B2052" s="113" t="s">
        <v>4985</v>
      </c>
      <c r="C2052" s="113" t="s">
        <v>4986</v>
      </c>
      <c r="D2052" s="113" t="s">
        <v>4833</v>
      </c>
      <c r="E2052" s="113" t="s">
        <v>533</v>
      </c>
      <c r="F2052" s="113"/>
      <c r="G2052" s="138" t="b">
        <v>0</v>
      </c>
      <c r="H2052" s="138" t="s">
        <v>8518</v>
      </c>
    </row>
    <row r="2053" spans="1:8" ht="18" hidden="1" customHeight="1" x14ac:dyDescent="0.25">
      <c r="A2053" s="113" t="s">
        <v>4987</v>
      </c>
      <c r="B2053" s="113" t="s">
        <v>4988</v>
      </c>
      <c r="C2053" s="113" t="s">
        <v>4989</v>
      </c>
      <c r="D2053" s="113" t="s">
        <v>4833</v>
      </c>
      <c r="E2053" s="113" t="s">
        <v>533</v>
      </c>
      <c r="F2053" s="113"/>
      <c r="G2053" s="138" t="b">
        <v>0</v>
      </c>
      <c r="H2053" s="138" t="s">
        <v>8518</v>
      </c>
    </row>
    <row r="2054" spans="1:8" ht="18" hidden="1" customHeight="1" x14ac:dyDescent="0.25">
      <c r="A2054" s="113" t="s">
        <v>4990</v>
      </c>
      <c r="B2054" s="113" t="s">
        <v>4991</v>
      </c>
      <c r="C2054" s="113" t="s">
        <v>4992</v>
      </c>
      <c r="D2054" s="113" t="s">
        <v>4833</v>
      </c>
      <c r="E2054" s="113" t="s">
        <v>533</v>
      </c>
      <c r="F2054" s="113"/>
      <c r="G2054" s="138" t="b">
        <v>0</v>
      </c>
      <c r="H2054" s="138" t="s">
        <v>8518</v>
      </c>
    </row>
    <row r="2055" spans="1:8" ht="18" hidden="1" customHeight="1" x14ac:dyDescent="0.25">
      <c r="A2055" s="113" t="s">
        <v>4993</v>
      </c>
      <c r="B2055" s="113" t="s">
        <v>4994</v>
      </c>
      <c r="C2055" s="113" t="s">
        <v>4995</v>
      </c>
      <c r="D2055" s="113" t="s">
        <v>4833</v>
      </c>
      <c r="E2055" s="113" t="s">
        <v>533</v>
      </c>
      <c r="F2055" s="113"/>
      <c r="G2055" s="138" t="b">
        <v>0</v>
      </c>
      <c r="H2055" s="138" t="s">
        <v>8518</v>
      </c>
    </row>
    <row r="2056" spans="1:8" ht="18" hidden="1" customHeight="1" x14ac:dyDescent="0.25">
      <c r="A2056" s="113" t="s">
        <v>4996</v>
      </c>
      <c r="B2056" s="113" t="s">
        <v>4997</v>
      </c>
      <c r="C2056" s="113" t="s">
        <v>4998</v>
      </c>
      <c r="D2056" s="113" t="s">
        <v>4833</v>
      </c>
      <c r="E2056" s="113" t="s">
        <v>533</v>
      </c>
      <c r="F2056" s="113"/>
      <c r="G2056" s="138" t="b">
        <v>0</v>
      </c>
      <c r="H2056" s="138" t="s">
        <v>8518</v>
      </c>
    </row>
    <row r="2057" spans="1:8" ht="18" hidden="1" customHeight="1" x14ac:dyDescent="0.25">
      <c r="A2057" s="113" t="s">
        <v>4999</v>
      </c>
      <c r="B2057" s="113" t="s">
        <v>5000</v>
      </c>
      <c r="C2057" s="113" t="s">
        <v>5001</v>
      </c>
      <c r="D2057" s="113" t="s">
        <v>4833</v>
      </c>
      <c r="E2057" s="113" t="s">
        <v>533</v>
      </c>
      <c r="F2057" s="113"/>
      <c r="G2057" s="138" t="b">
        <v>0</v>
      </c>
      <c r="H2057" s="138" t="s">
        <v>8518</v>
      </c>
    </row>
    <row r="2058" spans="1:8" ht="18" hidden="1" customHeight="1" x14ac:dyDescent="0.25">
      <c r="A2058" s="113" t="s">
        <v>5002</v>
      </c>
      <c r="B2058" s="113" t="s">
        <v>5003</v>
      </c>
      <c r="C2058" s="113" t="s">
        <v>5004</v>
      </c>
      <c r="D2058" s="113" t="s">
        <v>4833</v>
      </c>
      <c r="E2058" s="113" t="s">
        <v>533</v>
      </c>
      <c r="F2058" s="113"/>
      <c r="G2058" s="138" t="b">
        <v>0</v>
      </c>
      <c r="H2058" s="138" t="s">
        <v>8518</v>
      </c>
    </row>
    <row r="2059" spans="1:8" ht="18" hidden="1" customHeight="1" x14ac:dyDescent="0.25">
      <c r="A2059" s="113" t="s">
        <v>5005</v>
      </c>
      <c r="B2059" s="113" t="s">
        <v>5006</v>
      </c>
      <c r="C2059" s="113" t="s">
        <v>5007</v>
      </c>
      <c r="D2059" s="113" t="s">
        <v>4833</v>
      </c>
      <c r="E2059" s="113" t="s">
        <v>533</v>
      </c>
      <c r="F2059" s="113"/>
      <c r="G2059" s="138" t="b">
        <v>0</v>
      </c>
      <c r="H2059" s="138" t="s">
        <v>8518</v>
      </c>
    </row>
    <row r="2060" spans="1:8" ht="18" hidden="1" customHeight="1" x14ac:dyDescent="0.25">
      <c r="A2060" s="113" t="s">
        <v>5008</v>
      </c>
      <c r="B2060" s="113" t="s">
        <v>5009</v>
      </c>
      <c r="C2060" s="113" t="s">
        <v>5010</v>
      </c>
      <c r="D2060" s="113" t="s">
        <v>4833</v>
      </c>
      <c r="E2060" s="113" t="s">
        <v>533</v>
      </c>
      <c r="F2060" s="113"/>
      <c r="G2060" s="138" t="b">
        <v>0</v>
      </c>
      <c r="H2060" s="138" t="s">
        <v>8518</v>
      </c>
    </row>
    <row r="2061" spans="1:8" ht="18" hidden="1" customHeight="1" x14ac:dyDescent="0.25">
      <c r="A2061" s="113" t="s">
        <v>5011</v>
      </c>
      <c r="B2061" s="113" t="s">
        <v>5012</v>
      </c>
      <c r="C2061" s="113" t="s">
        <v>5013</v>
      </c>
      <c r="D2061" s="113" t="s">
        <v>4833</v>
      </c>
      <c r="E2061" s="113" t="s">
        <v>533</v>
      </c>
      <c r="F2061" s="113"/>
      <c r="G2061" s="138" t="b">
        <v>0</v>
      </c>
      <c r="H2061" s="138" t="s">
        <v>8518</v>
      </c>
    </row>
    <row r="2062" spans="1:8" ht="18" hidden="1" customHeight="1" x14ac:dyDescent="0.25">
      <c r="A2062" s="113" t="s">
        <v>5014</v>
      </c>
      <c r="B2062" s="113" t="s">
        <v>5015</v>
      </c>
      <c r="C2062" s="113" t="s">
        <v>5016</v>
      </c>
      <c r="D2062" s="113" t="s">
        <v>4833</v>
      </c>
      <c r="E2062" s="113" t="s">
        <v>533</v>
      </c>
      <c r="F2062" s="113"/>
      <c r="G2062" s="138" t="b">
        <v>0</v>
      </c>
      <c r="H2062" s="138" t="s">
        <v>8518</v>
      </c>
    </row>
    <row r="2063" spans="1:8" ht="18" hidden="1" customHeight="1" x14ac:dyDescent="0.25">
      <c r="A2063" s="113" t="s">
        <v>5017</v>
      </c>
      <c r="B2063" s="113" t="s">
        <v>5018</v>
      </c>
      <c r="C2063" s="113" t="s">
        <v>5019</v>
      </c>
      <c r="D2063" s="113" t="s">
        <v>4833</v>
      </c>
      <c r="E2063" s="113" t="s">
        <v>533</v>
      </c>
      <c r="F2063" s="113"/>
      <c r="G2063" s="138" t="b">
        <v>0</v>
      </c>
      <c r="H2063" s="138" t="s">
        <v>8518</v>
      </c>
    </row>
    <row r="2064" spans="1:8" ht="18" hidden="1" customHeight="1" x14ac:dyDescent="0.25">
      <c r="A2064" s="113" t="s">
        <v>5020</v>
      </c>
      <c r="B2064" s="113" t="s">
        <v>5021</v>
      </c>
      <c r="C2064" s="113" t="s">
        <v>5007</v>
      </c>
      <c r="D2064" s="113" t="s">
        <v>4833</v>
      </c>
      <c r="E2064" s="113" t="s">
        <v>533</v>
      </c>
      <c r="F2064" s="113"/>
      <c r="G2064" s="138" t="b">
        <v>0</v>
      </c>
      <c r="H2064" s="138" t="s">
        <v>8518</v>
      </c>
    </row>
    <row r="2065" spans="1:8" ht="18" hidden="1" customHeight="1" x14ac:dyDescent="0.25">
      <c r="A2065" s="113" t="s">
        <v>5022</v>
      </c>
      <c r="B2065" s="113" t="s">
        <v>5023</v>
      </c>
      <c r="C2065" s="113" t="s">
        <v>5024</v>
      </c>
      <c r="D2065" s="113" t="s">
        <v>4833</v>
      </c>
      <c r="E2065" s="113" t="s">
        <v>533</v>
      </c>
      <c r="F2065" s="113"/>
      <c r="G2065" s="138" t="b">
        <v>0</v>
      </c>
      <c r="H2065" s="138" t="s">
        <v>8518</v>
      </c>
    </row>
    <row r="2066" spans="1:8" ht="18" hidden="1" customHeight="1" x14ac:dyDescent="0.25">
      <c r="A2066" s="113" t="s">
        <v>5025</v>
      </c>
      <c r="B2066" s="113" t="s">
        <v>5026</v>
      </c>
      <c r="C2066" s="113" t="s">
        <v>5027</v>
      </c>
      <c r="D2066" s="113" t="s">
        <v>4833</v>
      </c>
      <c r="E2066" s="113" t="s">
        <v>533</v>
      </c>
      <c r="F2066" s="113"/>
      <c r="G2066" s="138" t="b">
        <v>0</v>
      </c>
      <c r="H2066" s="138" t="s">
        <v>8518</v>
      </c>
    </row>
    <row r="2067" spans="1:8" ht="18" hidden="1" customHeight="1" x14ac:dyDescent="0.25">
      <c r="A2067" s="113" t="s">
        <v>5028</v>
      </c>
      <c r="B2067" s="113" t="s">
        <v>5029</v>
      </c>
      <c r="C2067" s="113" t="s">
        <v>5030</v>
      </c>
      <c r="D2067" s="113" t="s">
        <v>4833</v>
      </c>
      <c r="E2067" s="113" t="s">
        <v>533</v>
      </c>
      <c r="F2067" s="113"/>
      <c r="G2067" s="138" t="b">
        <v>0</v>
      </c>
      <c r="H2067" s="138" t="s">
        <v>8518</v>
      </c>
    </row>
    <row r="2068" spans="1:8" ht="18" hidden="1" customHeight="1" x14ac:dyDescent="0.25">
      <c r="A2068" s="113" t="s">
        <v>5031</v>
      </c>
      <c r="B2068" s="113" t="s">
        <v>5032</v>
      </c>
      <c r="C2068" s="113" t="s">
        <v>5033</v>
      </c>
      <c r="D2068" s="113" t="s">
        <v>4833</v>
      </c>
      <c r="E2068" s="113" t="s">
        <v>533</v>
      </c>
      <c r="F2068" s="113"/>
      <c r="G2068" s="138" t="b">
        <v>0</v>
      </c>
      <c r="H2068" s="138" t="s">
        <v>8518</v>
      </c>
    </row>
    <row r="2069" spans="1:8" ht="18" hidden="1" customHeight="1" x14ac:dyDescent="0.25">
      <c r="A2069" s="113" t="s">
        <v>5034</v>
      </c>
      <c r="B2069" s="113" t="s">
        <v>5035</v>
      </c>
      <c r="C2069" s="113" t="s">
        <v>5036</v>
      </c>
      <c r="D2069" s="113" t="s">
        <v>4833</v>
      </c>
      <c r="E2069" s="113" t="s">
        <v>533</v>
      </c>
      <c r="F2069" s="113"/>
      <c r="G2069" s="138" t="b">
        <v>0</v>
      </c>
      <c r="H2069" s="138" t="s">
        <v>8518</v>
      </c>
    </row>
    <row r="2070" spans="1:8" ht="18" hidden="1" customHeight="1" x14ac:dyDescent="0.25">
      <c r="A2070" s="113" t="s">
        <v>5037</v>
      </c>
      <c r="B2070" s="113" t="s">
        <v>5038</v>
      </c>
      <c r="C2070" s="113" t="s">
        <v>5039</v>
      </c>
      <c r="D2070" s="113" t="s">
        <v>4833</v>
      </c>
      <c r="E2070" s="113" t="s">
        <v>533</v>
      </c>
      <c r="F2070" s="113"/>
      <c r="G2070" s="138" t="b">
        <v>0</v>
      </c>
      <c r="H2070" s="138" t="s">
        <v>8518</v>
      </c>
    </row>
    <row r="2071" spans="1:8" ht="18" hidden="1" customHeight="1" x14ac:dyDescent="0.25">
      <c r="A2071" s="113" t="s">
        <v>5040</v>
      </c>
      <c r="B2071" s="113" t="s">
        <v>5041</v>
      </c>
      <c r="C2071" s="113" t="s">
        <v>5042</v>
      </c>
      <c r="D2071" s="113" t="s">
        <v>4833</v>
      </c>
      <c r="E2071" s="113" t="s">
        <v>533</v>
      </c>
      <c r="F2071" s="113"/>
      <c r="G2071" s="138" t="b">
        <v>0</v>
      </c>
      <c r="H2071" s="138" t="s">
        <v>8518</v>
      </c>
    </row>
    <row r="2072" spans="1:8" ht="18" hidden="1" customHeight="1" x14ac:dyDescent="0.25">
      <c r="A2072" s="113" t="s">
        <v>5043</v>
      </c>
      <c r="B2072" s="113" t="s">
        <v>5044</v>
      </c>
      <c r="C2072" s="113" t="s">
        <v>5045</v>
      </c>
      <c r="D2072" s="113" t="s">
        <v>4833</v>
      </c>
      <c r="E2072" s="113" t="s">
        <v>533</v>
      </c>
      <c r="F2072" s="113"/>
      <c r="G2072" s="138" t="b">
        <v>0</v>
      </c>
      <c r="H2072" s="138" t="s">
        <v>8518</v>
      </c>
    </row>
    <row r="2073" spans="1:8" ht="18" hidden="1" customHeight="1" x14ac:dyDescent="0.25">
      <c r="A2073" s="113" t="s">
        <v>5046</v>
      </c>
      <c r="B2073" s="113" t="s">
        <v>5047</v>
      </c>
      <c r="C2073" s="113" t="s">
        <v>5048</v>
      </c>
      <c r="D2073" s="113" t="s">
        <v>4833</v>
      </c>
      <c r="E2073" s="113" t="s">
        <v>533</v>
      </c>
      <c r="F2073" s="113"/>
      <c r="G2073" s="138" t="b">
        <v>0</v>
      </c>
      <c r="H2073" s="138" t="s">
        <v>8518</v>
      </c>
    </row>
    <row r="2074" spans="1:8" ht="18" hidden="1" customHeight="1" x14ac:dyDescent="0.25">
      <c r="A2074" s="113" t="s">
        <v>5049</v>
      </c>
      <c r="B2074" s="113" t="s">
        <v>5050</v>
      </c>
      <c r="C2074" s="113" t="s">
        <v>5051</v>
      </c>
      <c r="D2074" s="113" t="s">
        <v>4833</v>
      </c>
      <c r="E2074" s="113" t="s">
        <v>533</v>
      </c>
      <c r="F2074" s="113"/>
      <c r="G2074" s="138" t="b">
        <v>0</v>
      </c>
      <c r="H2074" s="138" t="s">
        <v>8518</v>
      </c>
    </row>
    <row r="2075" spans="1:8" ht="18" hidden="1" customHeight="1" x14ac:dyDescent="0.25">
      <c r="A2075" s="113" t="s">
        <v>5052</v>
      </c>
      <c r="B2075" s="113" t="s">
        <v>5053</v>
      </c>
      <c r="C2075" s="113" t="s">
        <v>5054</v>
      </c>
      <c r="D2075" s="113" t="s">
        <v>4833</v>
      </c>
      <c r="E2075" s="113" t="s">
        <v>533</v>
      </c>
      <c r="F2075" s="113"/>
      <c r="G2075" s="138" t="b">
        <v>0</v>
      </c>
      <c r="H2075" s="138" t="s">
        <v>8518</v>
      </c>
    </row>
    <row r="2076" spans="1:8" ht="18" hidden="1" customHeight="1" x14ac:dyDescent="0.25">
      <c r="A2076" s="113" t="s">
        <v>5055</v>
      </c>
      <c r="B2076" s="113" t="s">
        <v>5056</v>
      </c>
      <c r="C2076" s="113" t="s">
        <v>5057</v>
      </c>
      <c r="D2076" s="113" t="s">
        <v>4833</v>
      </c>
      <c r="E2076" s="113" t="s">
        <v>533</v>
      </c>
      <c r="F2076" s="113"/>
      <c r="G2076" s="138" t="b">
        <v>0</v>
      </c>
      <c r="H2076" s="138" t="s">
        <v>8518</v>
      </c>
    </row>
    <row r="2077" spans="1:8" ht="18" hidden="1" customHeight="1" x14ac:dyDescent="0.25">
      <c r="A2077" s="113" t="s">
        <v>5058</v>
      </c>
      <c r="B2077" s="113" t="s">
        <v>10665</v>
      </c>
      <c r="C2077" s="113" t="s">
        <v>5059</v>
      </c>
      <c r="D2077" s="113" t="s">
        <v>4833</v>
      </c>
      <c r="E2077" s="113" t="s">
        <v>533</v>
      </c>
      <c r="F2077" s="113"/>
      <c r="G2077" s="138" t="b">
        <v>0</v>
      </c>
      <c r="H2077" s="138" t="s">
        <v>8518</v>
      </c>
    </row>
    <row r="2078" spans="1:8" ht="18" hidden="1" customHeight="1" x14ac:dyDescent="0.25">
      <c r="A2078" s="113" t="s">
        <v>10666</v>
      </c>
      <c r="B2078" s="113" t="s">
        <v>10667</v>
      </c>
      <c r="C2078" s="113" t="s">
        <v>10668</v>
      </c>
      <c r="D2078" s="113" t="s">
        <v>4833</v>
      </c>
      <c r="E2078" s="113" t="s">
        <v>533</v>
      </c>
      <c r="F2078" s="113"/>
      <c r="G2078" s="138" t="b">
        <v>0</v>
      </c>
      <c r="H2078" s="138" t="s">
        <v>8518</v>
      </c>
    </row>
    <row r="2079" spans="1:8" ht="18" hidden="1" customHeight="1" x14ac:dyDescent="0.25">
      <c r="A2079" s="113" t="s">
        <v>10669</v>
      </c>
      <c r="B2079" s="113" t="s">
        <v>10670</v>
      </c>
      <c r="C2079" s="113" t="s">
        <v>10671</v>
      </c>
      <c r="D2079" s="113" t="s">
        <v>4833</v>
      </c>
      <c r="E2079" s="113" t="s">
        <v>533</v>
      </c>
      <c r="F2079" s="113"/>
      <c r="G2079" s="138" t="b">
        <v>0</v>
      </c>
      <c r="H2079" s="138" t="s">
        <v>8518</v>
      </c>
    </row>
    <row r="2080" spans="1:8" ht="18" hidden="1" customHeight="1" x14ac:dyDescent="0.25">
      <c r="A2080" s="113" t="s">
        <v>10672</v>
      </c>
      <c r="B2080" s="113" t="s">
        <v>10662</v>
      </c>
      <c r="C2080" s="113" t="s">
        <v>10663</v>
      </c>
      <c r="D2080" s="113" t="s">
        <v>4833</v>
      </c>
      <c r="E2080" s="113" t="s">
        <v>533</v>
      </c>
      <c r="F2080" s="113"/>
      <c r="G2080" s="138" t="b">
        <v>0</v>
      </c>
      <c r="H2080" s="138" t="s">
        <v>8518</v>
      </c>
    </row>
    <row r="2081" spans="1:8" ht="18" hidden="1" customHeight="1" x14ac:dyDescent="0.25">
      <c r="A2081" s="113" t="s">
        <v>5060</v>
      </c>
      <c r="B2081" s="113" t="s">
        <v>5061</v>
      </c>
      <c r="C2081" s="113" t="s">
        <v>5062</v>
      </c>
      <c r="D2081" s="113" t="s">
        <v>4843</v>
      </c>
      <c r="E2081" s="113" t="s">
        <v>533</v>
      </c>
      <c r="F2081" s="113"/>
      <c r="G2081" s="138" t="b">
        <v>0</v>
      </c>
      <c r="H2081" s="138" t="s">
        <v>8518</v>
      </c>
    </row>
    <row r="2082" spans="1:8" ht="18" hidden="1" customHeight="1" x14ac:dyDescent="0.25">
      <c r="A2082" s="113" t="s">
        <v>5063</v>
      </c>
      <c r="B2082" s="113" t="s">
        <v>5064</v>
      </c>
      <c r="C2082" s="113" t="s">
        <v>5065</v>
      </c>
      <c r="D2082" s="113" t="s">
        <v>4843</v>
      </c>
      <c r="E2082" s="113" t="s">
        <v>533</v>
      </c>
      <c r="F2082" s="113"/>
      <c r="G2082" s="138" t="b">
        <v>0</v>
      </c>
      <c r="H2082" s="138" t="s">
        <v>8518</v>
      </c>
    </row>
    <row r="2083" spans="1:8" ht="18" hidden="1" customHeight="1" x14ac:dyDescent="0.25">
      <c r="A2083" s="113" t="s">
        <v>5066</v>
      </c>
      <c r="B2083" s="113" t="s">
        <v>5067</v>
      </c>
      <c r="C2083" s="113" t="s">
        <v>5068</v>
      </c>
      <c r="D2083" s="113" t="s">
        <v>4843</v>
      </c>
      <c r="E2083" s="113" t="s">
        <v>533</v>
      </c>
      <c r="F2083" s="113"/>
      <c r="G2083" s="138" t="b">
        <v>0</v>
      </c>
      <c r="H2083" s="138" t="s">
        <v>8518</v>
      </c>
    </row>
    <row r="2084" spans="1:8" ht="18" hidden="1" customHeight="1" x14ac:dyDescent="0.25">
      <c r="A2084" s="113" t="s">
        <v>5069</v>
      </c>
      <c r="B2084" s="113" t="s">
        <v>5070</v>
      </c>
      <c r="C2084" s="113" t="s">
        <v>5071</v>
      </c>
      <c r="D2084" s="113" t="s">
        <v>4843</v>
      </c>
      <c r="E2084" s="113" t="s">
        <v>533</v>
      </c>
      <c r="F2084" s="113"/>
      <c r="G2084" s="138" t="b">
        <v>0</v>
      </c>
      <c r="H2084" s="138" t="s">
        <v>8518</v>
      </c>
    </row>
    <row r="2085" spans="1:8" ht="18" hidden="1" customHeight="1" x14ac:dyDescent="0.25">
      <c r="A2085" s="113" t="s">
        <v>5072</v>
      </c>
      <c r="B2085" s="113" t="s">
        <v>5073</v>
      </c>
      <c r="C2085" s="113" t="s">
        <v>5074</v>
      </c>
      <c r="D2085" s="113" t="s">
        <v>480</v>
      </c>
      <c r="E2085" s="113" t="s">
        <v>5075</v>
      </c>
      <c r="F2085" s="113"/>
      <c r="G2085" s="138" t="b">
        <v>0</v>
      </c>
      <c r="H2085" s="138" t="s">
        <v>8518</v>
      </c>
    </row>
    <row r="2086" spans="1:8" ht="18" customHeight="1" x14ac:dyDescent="0.25">
      <c r="A2086" s="113" t="s">
        <v>5076</v>
      </c>
      <c r="B2086" s="113" t="s">
        <v>5077</v>
      </c>
      <c r="C2086" s="113" t="s">
        <v>10673</v>
      </c>
      <c r="D2086" s="113" t="s">
        <v>455</v>
      </c>
      <c r="E2086" s="113" t="s">
        <v>5078</v>
      </c>
      <c r="F2086" s="113"/>
      <c r="G2086" s="138" t="b">
        <v>0</v>
      </c>
      <c r="H2086" s="138" t="s">
        <v>8518</v>
      </c>
    </row>
    <row r="2087" spans="1:8" ht="18" hidden="1" customHeight="1" x14ac:dyDescent="0.25">
      <c r="A2087" s="113" t="s">
        <v>10674</v>
      </c>
      <c r="B2087" s="113" t="s">
        <v>10675</v>
      </c>
      <c r="C2087" s="113" t="s">
        <v>10676</v>
      </c>
      <c r="D2087" s="113" t="s">
        <v>480</v>
      </c>
      <c r="E2087" s="113" t="s">
        <v>10677</v>
      </c>
      <c r="F2087" s="113" t="s">
        <v>10678</v>
      </c>
      <c r="G2087" s="138" t="b">
        <v>0</v>
      </c>
      <c r="H2087" s="138" t="s">
        <v>8518</v>
      </c>
    </row>
    <row r="2088" spans="1:8" ht="18" hidden="1" customHeight="1" x14ac:dyDescent="0.25">
      <c r="A2088" s="113" t="s">
        <v>5079</v>
      </c>
      <c r="B2088" s="113" t="s">
        <v>5080</v>
      </c>
      <c r="C2088" s="113" t="s">
        <v>5081</v>
      </c>
      <c r="D2088" s="113" t="s">
        <v>455</v>
      </c>
      <c r="E2088" s="113" t="s">
        <v>5082</v>
      </c>
      <c r="F2088" s="113"/>
      <c r="G2088" s="138" t="b">
        <v>0</v>
      </c>
      <c r="H2088" s="138" t="s">
        <v>8518</v>
      </c>
    </row>
    <row r="2089" spans="1:8" ht="18" hidden="1" customHeight="1" x14ac:dyDescent="0.25">
      <c r="A2089" s="113" t="s">
        <v>5083</v>
      </c>
      <c r="B2089" s="113" t="s">
        <v>5084</v>
      </c>
      <c r="C2089" s="113" t="s">
        <v>5085</v>
      </c>
      <c r="D2089" s="113" t="s">
        <v>455</v>
      </c>
      <c r="E2089" s="113" t="s">
        <v>5086</v>
      </c>
      <c r="F2089" s="113"/>
      <c r="G2089" s="138" t="b">
        <v>0</v>
      </c>
      <c r="H2089" s="138" t="s">
        <v>8518</v>
      </c>
    </row>
    <row r="2090" spans="1:8" ht="18" hidden="1" customHeight="1" x14ac:dyDescent="0.25">
      <c r="A2090" s="113" t="s">
        <v>5087</v>
      </c>
      <c r="B2090" s="113" t="s">
        <v>5088</v>
      </c>
      <c r="C2090" s="113" t="s">
        <v>5089</v>
      </c>
      <c r="D2090" s="113" t="s">
        <v>455</v>
      </c>
      <c r="E2090" s="113" t="s">
        <v>5090</v>
      </c>
      <c r="F2090" s="113"/>
      <c r="G2090" s="138" t="b">
        <v>0</v>
      </c>
      <c r="H2090" s="138" t="s">
        <v>8518</v>
      </c>
    </row>
    <row r="2091" spans="1:8" ht="18" hidden="1" customHeight="1" x14ac:dyDescent="0.25">
      <c r="A2091" s="113" t="s">
        <v>5091</v>
      </c>
      <c r="B2091" s="113" t="s">
        <v>5092</v>
      </c>
      <c r="C2091" s="113" t="s">
        <v>5093</v>
      </c>
      <c r="D2091" s="113" t="s">
        <v>455</v>
      </c>
      <c r="E2091" s="113" t="s">
        <v>5094</v>
      </c>
      <c r="F2091" s="113"/>
      <c r="G2091" s="138" t="b">
        <v>0</v>
      </c>
      <c r="H2091" s="138" t="s">
        <v>8518</v>
      </c>
    </row>
    <row r="2092" spans="1:8" ht="18" hidden="1" customHeight="1" x14ac:dyDescent="0.25">
      <c r="A2092" s="113" t="s">
        <v>5095</v>
      </c>
      <c r="B2092" s="113" t="s">
        <v>5096</v>
      </c>
      <c r="C2092" s="113" t="s">
        <v>5097</v>
      </c>
      <c r="D2092" s="113" t="s">
        <v>455</v>
      </c>
      <c r="E2092" s="113" t="s">
        <v>5098</v>
      </c>
      <c r="F2092" s="113"/>
      <c r="G2092" s="138" t="b">
        <v>0</v>
      </c>
      <c r="H2092" s="138" t="s">
        <v>8518</v>
      </c>
    </row>
    <row r="2093" spans="1:8" ht="18" hidden="1" customHeight="1" x14ac:dyDescent="0.25">
      <c r="A2093" s="113" t="s">
        <v>5099</v>
      </c>
      <c r="B2093" s="113" t="s">
        <v>5100</v>
      </c>
      <c r="C2093" s="113" t="s">
        <v>5101</v>
      </c>
      <c r="D2093" s="113" t="s">
        <v>455</v>
      </c>
      <c r="E2093" s="113" t="s">
        <v>5102</v>
      </c>
      <c r="F2093" s="113"/>
      <c r="G2093" s="138" t="b">
        <v>0</v>
      </c>
      <c r="H2093" s="138" t="s">
        <v>8518</v>
      </c>
    </row>
    <row r="2094" spans="1:8" ht="18" hidden="1" customHeight="1" x14ac:dyDescent="0.25">
      <c r="A2094" s="113" t="s">
        <v>5103</v>
      </c>
      <c r="B2094" s="113" t="s">
        <v>5104</v>
      </c>
      <c r="C2094" s="113" t="s">
        <v>5105</v>
      </c>
      <c r="D2094" s="113" t="s">
        <v>455</v>
      </c>
      <c r="E2094" s="113" t="s">
        <v>5106</v>
      </c>
      <c r="F2094" s="113"/>
      <c r="G2094" s="138" t="b">
        <v>0</v>
      </c>
      <c r="H2094" s="138" t="s">
        <v>8518</v>
      </c>
    </row>
    <row r="2095" spans="1:8" ht="18" hidden="1" customHeight="1" x14ac:dyDescent="0.25">
      <c r="A2095" s="113" t="s">
        <v>5107</v>
      </c>
      <c r="B2095" s="113" t="s">
        <v>5108</v>
      </c>
      <c r="C2095" s="113" t="s">
        <v>5109</v>
      </c>
      <c r="D2095" s="113" t="s">
        <v>455</v>
      </c>
      <c r="E2095" s="113" t="s">
        <v>5110</v>
      </c>
      <c r="F2095" s="113"/>
      <c r="G2095" s="138" t="b">
        <v>0</v>
      </c>
      <c r="H2095" s="138" t="s">
        <v>8518</v>
      </c>
    </row>
    <row r="2096" spans="1:8" ht="18" hidden="1" customHeight="1" x14ac:dyDescent="0.25">
      <c r="A2096" s="113" t="s">
        <v>5111</v>
      </c>
      <c r="B2096" s="113" t="s">
        <v>5112</v>
      </c>
      <c r="C2096" s="113" t="s">
        <v>5113</v>
      </c>
      <c r="D2096" s="113" t="s">
        <v>455</v>
      </c>
      <c r="E2096" s="113" t="s">
        <v>5114</v>
      </c>
      <c r="F2096" s="113"/>
      <c r="G2096" s="138" t="b">
        <v>0</v>
      </c>
      <c r="H2096" s="138" t="s">
        <v>8518</v>
      </c>
    </row>
    <row r="2097" spans="1:8" ht="18" hidden="1" customHeight="1" x14ac:dyDescent="0.25">
      <c r="A2097" s="113" t="s">
        <v>10679</v>
      </c>
      <c r="B2097" s="113" t="s">
        <v>10680</v>
      </c>
      <c r="C2097" s="113" t="s">
        <v>10681</v>
      </c>
      <c r="D2097" s="113"/>
      <c r="E2097" s="113" t="s">
        <v>10682</v>
      </c>
      <c r="F2097" s="113"/>
      <c r="G2097" s="138" t="b">
        <v>0</v>
      </c>
      <c r="H2097" s="138" t="s">
        <v>8518</v>
      </c>
    </row>
    <row r="2098" spans="1:8" ht="18" hidden="1" customHeight="1" x14ac:dyDescent="0.25">
      <c r="A2098" s="113" t="s">
        <v>5115</v>
      </c>
      <c r="B2098" s="113" t="s">
        <v>5116</v>
      </c>
      <c r="C2098" s="113" t="s">
        <v>5117</v>
      </c>
      <c r="D2098" s="113" t="s">
        <v>480</v>
      </c>
      <c r="E2098" s="113" t="s">
        <v>5118</v>
      </c>
      <c r="F2098" s="113"/>
      <c r="G2098" s="138" t="b">
        <v>0</v>
      </c>
      <c r="H2098" s="138" t="s">
        <v>8518</v>
      </c>
    </row>
    <row r="2099" spans="1:8" ht="18" hidden="1" customHeight="1" x14ac:dyDescent="0.25">
      <c r="A2099" s="113" t="s">
        <v>5119</v>
      </c>
      <c r="B2099" s="113" t="s">
        <v>5120</v>
      </c>
      <c r="C2099" s="113" t="s">
        <v>5121</v>
      </c>
      <c r="D2099" s="113" t="s">
        <v>480</v>
      </c>
      <c r="E2099" s="113" t="s">
        <v>5122</v>
      </c>
      <c r="F2099" s="113"/>
      <c r="G2099" s="138" t="b">
        <v>0</v>
      </c>
      <c r="H2099" s="138" t="s">
        <v>8518</v>
      </c>
    </row>
    <row r="2100" spans="1:8" ht="18" hidden="1" customHeight="1" x14ac:dyDescent="0.25">
      <c r="A2100" s="113" t="s">
        <v>10683</v>
      </c>
      <c r="B2100" s="113" t="s">
        <v>10684</v>
      </c>
      <c r="C2100" s="113" t="s">
        <v>10685</v>
      </c>
      <c r="D2100" s="113" t="s">
        <v>10686</v>
      </c>
      <c r="E2100" s="113"/>
      <c r="F2100" s="113"/>
      <c r="G2100" s="138" t="b">
        <v>0</v>
      </c>
      <c r="H2100" s="138" t="s">
        <v>8518</v>
      </c>
    </row>
    <row r="2101" spans="1:8" ht="18" hidden="1" customHeight="1" x14ac:dyDescent="0.25">
      <c r="A2101" s="113" t="s">
        <v>10687</v>
      </c>
      <c r="B2101" s="113" t="s">
        <v>10688</v>
      </c>
      <c r="C2101" s="113" t="s">
        <v>10689</v>
      </c>
      <c r="D2101" s="113" t="s">
        <v>10686</v>
      </c>
      <c r="E2101" s="113"/>
      <c r="F2101" s="113"/>
      <c r="G2101" s="138" t="b">
        <v>0</v>
      </c>
      <c r="H2101" s="138" t="s">
        <v>8518</v>
      </c>
    </row>
    <row r="2102" spans="1:8" ht="18" hidden="1" customHeight="1" x14ac:dyDescent="0.25">
      <c r="A2102" s="113" t="s">
        <v>10690</v>
      </c>
      <c r="B2102" s="113" t="s">
        <v>10691</v>
      </c>
      <c r="C2102" s="113" t="s">
        <v>10692</v>
      </c>
      <c r="D2102" s="113" t="s">
        <v>10686</v>
      </c>
      <c r="E2102" s="113"/>
      <c r="F2102" s="113"/>
      <c r="G2102" s="138" t="b">
        <v>0</v>
      </c>
      <c r="H2102" s="138" t="s">
        <v>8518</v>
      </c>
    </row>
    <row r="2103" spans="1:8" ht="18" hidden="1" customHeight="1" x14ac:dyDescent="0.25">
      <c r="A2103" s="113" t="s">
        <v>10693</v>
      </c>
      <c r="B2103" s="113" t="s">
        <v>10694</v>
      </c>
      <c r="C2103" s="113" t="s">
        <v>10695</v>
      </c>
      <c r="D2103" s="113" t="s">
        <v>10686</v>
      </c>
      <c r="E2103" s="113"/>
      <c r="F2103" s="113"/>
      <c r="G2103" s="138" t="b">
        <v>0</v>
      </c>
      <c r="H2103" s="138" t="s">
        <v>10249</v>
      </c>
    </row>
    <row r="2104" spans="1:8" ht="18" hidden="1" customHeight="1" x14ac:dyDescent="0.25">
      <c r="A2104" s="113" t="s">
        <v>10696</v>
      </c>
      <c r="B2104" s="113" t="s">
        <v>10697</v>
      </c>
      <c r="C2104" s="113" t="s">
        <v>10698</v>
      </c>
      <c r="D2104" s="113" t="s">
        <v>10686</v>
      </c>
      <c r="E2104" s="113"/>
      <c r="F2104" s="113"/>
      <c r="G2104" s="138" t="b">
        <v>0</v>
      </c>
      <c r="H2104" s="138" t="s">
        <v>8518</v>
      </c>
    </row>
    <row r="2105" spans="1:8" ht="18" hidden="1" customHeight="1" x14ac:dyDescent="0.25">
      <c r="A2105" s="113" t="s">
        <v>10699</v>
      </c>
      <c r="B2105" s="113" t="s">
        <v>10700</v>
      </c>
      <c r="C2105" s="113" t="s">
        <v>10701</v>
      </c>
      <c r="D2105" s="113" t="s">
        <v>10686</v>
      </c>
      <c r="E2105" s="113"/>
      <c r="F2105" s="113"/>
      <c r="G2105" s="138" t="b">
        <v>0</v>
      </c>
      <c r="H2105" s="138" t="s">
        <v>8518</v>
      </c>
    </row>
    <row r="2106" spans="1:8" ht="18" hidden="1" customHeight="1" x14ac:dyDescent="0.25">
      <c r="A2106" s="113" t="s">
        <v>10702</v>
      </c>
      <c r="B2106" s="113" t="s">
        <v>10703</v>
      </c>
      <c r="C2106" s="113" t="s">
        <v>10704</v>
      </c>
      <c r="D2106" s="113" t="s">
        <v>10686</v>
      </c>
      <c r="E2106" s="113"/>
      <c r="F2106" s="113"/>
      <c r="G2106" s="138" t="b">
        <v>0</v>
      </c>
      <c r="H2106" s="138" t="s">
        <v>8518</v>
      </c>
    </row>
    <row r="2107" spans="1:8" ht="18" hidden="1" customHeight="1" x14ac:dyDescent="0.25">
      <c r="A2107" s="113" t="s">
        <v>10705</v>
      </c>
      <c r="B2107" s="113" t="s">
        <v>10706</v>
      </c>
      <c r="C2107" s="113" t="s">
        <v>10707</v>
      </c>
      <c r="D2107" s="113" t="s">
        <v>10686</v>
      </c>
      <c r="E2107" s="113"/>
      <c r="F2107" s="113"/>
      <c r="G2107" s="138" t="b">
        <v>0</v>
      </c>
      <c r="H2107" s="138" t="s">
        <v>8518</v>
      </c>
    </row>
    <row r="2108" spans="1:8" ht="18" hidden="1" customHeight="1" x14ac:dyDescent="0.25">
      <c r="A2108" s="113" t="s">
        <v>5123</v>
      </c>
      <c r="B2108" s="113" t="s">
        <v>5124</v>
      </c>
      <c r="C2108" s="113" t="s">
        <v>5125</v>
      </c>
      <c r="D2108" s="113" t="s">
        <v>455</v>
      </c>
      <c r="E2108" s="113" t="s">
        <v>5126</v>
      </c>
      <c r="F2108" s="113"/>
      <c r="G2108" s="138" t="b">
        <v>0</v>
      </c>
      <c r="H2108" s="138" t="s">
        <v>8518</v>
      </c>
    </row>
    <row r="2109" spans="1:8" ht="18" hidden="1" customHeight="1" x14ac:dyDescent="0.25">
      <c r="A2109" s="113" t="s">
        <v>5127</v>
      </c>
      <c r="B2109" s="113" t="s">
        <v>5128</v>
      </c>
      <c r="C2109" s="113" t="s">
        <v>5129</v>
      </c>
      <c r="D2109" s="113" t="s">
        <v>455</v>
      </c>
      <c r="E2109" s="113" t="s">
        <v>5130</v>
      </c>
      <c r="F2109" s="113"/>
      <c r="G2109" s="138" t="b">
        <v>0</v>
      </c>
      <c r="H2109" s="138" t="s">
        <v>8518</v>
      </c>
    </row>
    <row r="2110" spans="1:8" ht="18" hidden="1" customHeight="1" x14ac:dyDescent="0.25">
      <c r="A2110" s="113" t="s">
        <v>5131</v>
      </c>
      <c r="B2110" s="113" t="s">
        <v>5132</v>
      </c>
      <c r="C2110" s="113" t="s">
        <v>5133</v>
      </c>
      <c r="D2110" s="113" t="s">
        <v>455</v>
      </c>
      <c r="E2110" s="113" t="s">
        <v>5134</v>
      </c>
      <c r="F2110" s="113"/>
      <c r="G2110" s="138" t="b">
        <v>0</v>
      </c>
      <c r="H2110" s="138" t="s">
        <v>8518</v>
      </c>
    </row>
    <row r="2111" spans="1:8" ht="18" hidden="1" customHeight="1" x14ac:dyDescent="0.25">
      <c r="A2111" s="113" t="s">
        <v>5135</v>
      </c>
      <c r="B2111" s="113" t="s">
        <v>5136</v>
      </c>
      <c r="C2111" s="113" t="s">
        <v>5137</v>
      </c>
      <c r="D2111" s="113" t="s">
        <v>455</v>
      </c>
      <c r="E2111" s="113" t="s">
        <v>533</v>
      </c>
      <c r="F2111" s="113"/>
      <c r="G2111" s="138" t="b">
        <v>0</v>
      </c>
      <c r="H2111" s="138" t="s">
        <v>8518</v>
      </c>
    </row>
    <row r="2112" spans="1:8" ht="18" hidden="1" customHeight="1" x14ac:dyDescent="0.25">
      <c r="A2112" s="113" t="s">
        <v>10708</v>
      </c>
      <c r="B2112" s="113" t="s">
        <v>10709</v>
      </c>
      <c r="C2112" s="113" t="s">
        <v>10710</v>
      </c>
      <c r="D2112" s="113" t="s">
        <v>455</v>
      </c>
      <c r="E2112" s="113" t="s">
        <v>533</v>
      </c>
      <c r="F2112" s="113"/>
      <c r="G2112" s="138" t="b">
        <v>0</v>
      </c>
      <c r="H2112" s="138" t="s">
        <v>8518</v>
      </c>
    </row>
    <row r="2113" spans="1:8" ht="18" hidden="1" customHeight="1" x14ac:dyDescent="0.25">
      <c r="A2113" s="113" t="s">
        <v>5138</v>
      </c>
      <c r="B2113" s="113" t="s">
        <v>5139</v>
      </c>
      <c r="C2113" s="113" t="s">
        <v>5140</v>
      </c>
      <c r="D2113" s="113" t="s">
        <v>480</v>
      </c>
      <c r="E2113" s="113" t="s">
        <v>5141</v>
      </c>
      <c r="F2113" s="113"/>
      <c r="G2113" s="138" t="b">
        <v>0</v>
      </c>
      <c r="H2113" s="138" t="s">
        <v>8518</v>
      </c>
    </row>
    <row r="2114" spans="1:8" ht="18" hidden="1" customHeight="1" x14ac:dyDescent="0.25">
      <c r="A2114" s="113" t="s">
        <v>5142</v>
      </c>
      <c r="B2114" s="113" t="s">
        <v>10711</v>
      </c>
      <c r="C2114" s="113" t="s">
        <v>5143</v>
      </c>
      <c r="D2114" s="113" t="s">
        <v>480</v>
      </c>
      <c r="E2114" s="113" t="s">
        <v>533</v>
      </c>
      <c r="F2114" s="113"/>
      <c r="G2114" s="138" t="b">
        <v>0</v>
      </c>
      <c r="H2114" s="138" t="s">
        <v>8518</v>
      </c>
    </row>
    <row r="2115" spans="1:8" ht="18" hidden="1" customHeight="1" x14ac:dyDescent="0.25">
      <c r="A2115" s="113" t="s">
        <v>5144</v>
      </c>
      <c r="B2115" s="113" t="s">
        <v>10712</v>
      </c>
      <c r="C2115" s="113" t="s">
        <v>5145</v>
      </c>
      <c r="D2115" s="113" t="s">
        <v>480</v>
      </c>
      <c r="E2115" s="113" t="s">
        <v>533</v>
      </c>
      <c r="F2115" s="113"/>
      <c r="G2115" s="138" t="b">
        <v>0</v>
      </c>
      <c r="H2115" s="138" t="s">
        <v>8518</v>
      </c>
    </row>
    <row r="2116" spans="1:8" ht="18" hidden="1" customHeight="1" x14ac:dyDescent="0.25">
      <c r="A2116" s="113" t="s">
        <v>5146</v>
      </c>
      <c r="B2116" s="113" t="s">
        <v>5147</v>
      </c>
      <c r="C2116" s="113" t="s">
        <v>10713</v>
      </c>
      <c r="D2116" s="113" t="s">
        <v>480</v>
      </c>
      <c r="E2116" s="113" t="s">
        <v>533</v>
      </c>
      <c r="F2116" s="113"/>
      <c r="G2116" s="138" t="b">
        <v>0</v>
      </c>
      <c r="H2116" s="138" t="s">
        <v>8518</v>
      </c>
    </row>
    <row r="2117" spans="1:8" ht="18" hidden="1" customHeight="1" x14ac:dyDescent="0.25">
      <c r="A2117" s="113" t="s">
        <v>5148</v>
      </c>
      <c r="B2117" s="113" t="s">
        <v>5149</v>
      </c>
      <c r="C2117" s="113" t="s">
        <v>10714</v>
      </c>
      <c r="D2117" s="113" t="s">
        <v>480</v>
      </c>
      <c r="E2117" s="113" t="s">
        <v>533</v>
      </c>
      <c r="F2117" s="113"/>
      <c r="G2117" s="138" t="b">
        <v>0</v>
      </c>
      <c r="H2117" s="138" t="s">
        <v>8518</v>
      </c>
    </row>
    <row r="2118" spans="1:8" ht="18" hidden="1" customHeight="1" x14ac:dyDescent="0.25">
      <c r="A2118" s="113" t="s">
        <v>5150</v>
      </c>
      <c r="B2118" s="113" t="s">
        <v>5151</v>
      </c>
      <c r="C2118" s="113" t="s">
        <v>10715</v>
      </c>
      <c r="D2118" s="113" t="s">
        <v>480</v>
      </c>
      <c r="E2118" s="113" t="s">
        <v>533</v>
      </c>
      <c r="F2118" s="113"/>
      <c r="G2118" s="138" t="b">
        <v>0</v>
      </c>
      <c r="H2118" s="138" t="s">
        <v>8518</v>
      </c>
    </row>
    <row r="2119" spans="1:8" ht="18" hidden="1" customHeight="1" x14ac:dyDescent="0.25">
      <c r="A2119" s="113" t="s">
        <v>5152</v>
      </c>
      <c r="B2119" s="113" t="s">
        <v>5153</v>
      </c>
      <c r="C2119" s="113" t="s">
        <v>10716</v>
      </c>
      <c r="D2119" s="113" t="s">
        <v>480</v>
      </c>
      <c r="E2119" s="113" t="s">
        <v>533</v>
      </c>
      <c r="F2119" s="113"/>
      <c r="G2119" s="138" t="b">
        <v>0</v>
      </c>
      <c r="H2119" s="138" t="s">
        <v>8518</v>
      </c>
    </row>
    <row r="2120" spans="1:8" ht="18" hidden="1" customHeight="1" x14ac:dyDescent="0.25">
      <c r="A2120" s="113" t="s">
        <v>5154</v>
      </c>
      <c r="B2120" s="113" t="s">
        <v>5155</v>
      </c>
      <c r="C2120" s="113" t="s">
        <v>10717</v>
      </c>
      <c r="D2120" s="113" t="s">
        <v>480</v>
      </c>
      <c r="E2120" s="113" t="s">
        <v>533</v>
      </c>
      <c r="F2120" s="113"/>
      <c r="G2120" s="138" t="b">
        <v>0</v>
      </c>
      <c r="H2120" s="138" t="s">
        <v>8518</v>
      </c>
    </row>
    <row r="2121" spans="1:8" ht="18" hidden="1" customHeight="1" x14ac:dyDescent="0.25">
      <c r="A2121" s="113" t="s">
        <v>5156</v>
      </c>
      <c r="B2121" s="113" t="s">
        <v>10718</v>
      </c>
      <c r="C2121" s="113" t="s">
        <v>10719</v>
      </c>
      <c r="D2121" s="113" t="s">
        <v>480</v>
      </c>
      <c r="E2121" s="113" t="s">
        <v>533</v>
      </c>
      <c r="F2121" s="113"/>
      <c r="G2121" s="138" t="b">
        <v>0</v>
      </c>
      <c r="H2121" s="138" t="s">
        <v>8518</v>
      </c>
    </row>
    <row r="2122" spans="1:8" ht="18" hidden="1" customHeight="1" x14ac:dyDescent="0.25">
      <c r="A2122" s="113" t="s">
        <v>5157</v>
      </c>
      <c r="B2122" s="113" t="s">
        <v>10720</v>
      </c>
      <c r="C2122" s="113" t="s">
        <v>10721</v>
      </c>
      <c r="D2122" s="113" t="s">
        <v>480</v>
      </c>
      <c r="E2122" s="113" t="s">
        <v>533</v>
      </c>
      <c r="F2122" s="113"/>
      <c r="G2122" s="138" t="b">
        <v>0</v>
      </c>
      <c r="H2122" s="138" t="s">
        <v>8518</v>
      </c>
    </row>
    <row r="2123" spans="1:8" ht="18" hidden="1" customHeight="1" x14ac:dyDescent="0.25">
      <c r="A2123" s="113" t="s">
        <v>5158</v>
      </c>
      <c r="B2123" s="113" t="s">
        <v>5159</v>
      </c>
      <c r="C2123" s="113" t="s">
        <v>10722</v>
      </c>
      <c r="D2123" s="113" t="s">
        <v>480</v>
      </c>
      <c r="E2123" s="113" t="s">
        <v>533</v>
      </c>
      <c r="F2123" s="113"/>
      <c r="G2123" s="138" t="b">
        <v>0</v>
      </c>
      <c r="H2123" s="138" t="s">
        <v>8518</v>
      </c>
    </row>
    <row r="2124" spans="1:8" ht="18" hidden="1" customHeight="1" x14ac:dyDescent="0.25">
      <c r="A2124" s="113" t="s">
        <v>5160</v>
      </c>
      <c r="B2124" s="113" t="s">
        <v>5161</v>
      </c>
      <c r="C2124" s="113" t="s">
        <v>10723</v>
      </c>
      <c r="D2124" s="113" t="s">
        <v>480</v>
      </c>
      <c r="E2124" s="113" t="s">
        <v>533</v>
      </c>
      <c r="F2124" s="113"/>
      <c r="G2124" s="138" t="b">
        <v>0</v>
      </c>
      <c r="H2124" s="138" t="s">
        <v>8518</v>
      </c>
    </row>
    <row r="2125" spans="1:8" ht="18" hidden="1" customHeight="1" x14ac:dyDescent="0.25">
      <c r="A2125" s="113" t="s">
        <v>5162</v>
      </c>
      <c r="B2125" s="113" t="s">
        <v>5163</v>
      </c>
      <c r="C2125" s="113" t="s">
        <v>10724</v>
      </c>
      <c r="D2125" s="113" t="s">
        <v>480</v>
      </c>
      <c r="E2125" s="113" t="s">
        <v>533</v>
      </c>
      <c r="F2125" s="113"/>
      <c r="G2125" s="138" t="b">
        <v>0</v>
      </c>
      <c r="H2125" s="138" t="s">
        <v>8518</v>
      </c>
    </row>
    <row r="2126" spans="1:8" ht="18" hidden="1" customHeight="1" x14ac:dyDescent="0.25">
      <c r="A2126" s="113" t="s">
        <v>5164</v>
      </c>
      <c r="B2126" s="113" t="s">
        <v>5165</v>
      </c>
      <c r="C2126" s="113" t="s">
        <v>5166</v>
      </c>
      <c r="D2126" s="113" t="s">
        <v>480</v>
      </c>
      <c r="E2126" s="113" t="s">
        <v>5167</v>
      </c>
      <c r="F2126" s="113"/>
      <c r="G2126" s="138" t="b">
        <v>0</v>
      </c>
      <c r="H2126" s="138" t="s">
        <v>10189</v>
      </c>
    </row>
    <row r="2127" spans="1:8" ht="18" hidden="1" customHeight="1" x14ac:dyDescent="0.25">
      <c r="A2127" s="113" t="s">
        <v>5168</v>
      </c>
      <c r="B2127" s="113" t="s">
        <v>5169</v>
      </c>
      <c r="C2127" s="113" t="s">
        <v>5170</v>
      </c>
      <c r="D2127" s="113" t="s">
        <v>2373</v>
      </c>
      <c r="E2127" s="113" t="s">
        <v>533</v>
      </c>
      <c r="F2127" s="113"/>
      <c r="G2127" s="138" t="b">
        <v>0</v>
      </c>
      <c r="H2127" s="138" t="s">
        <v>10189</v>
      </c>
    </row>
    <row r="2128" spans="1:8" ht="18" hidden="1" customHeight="1" x14ac:dyDescent="0.25">
      <c r="A2128" s="113" t="s">
        <v>5171</v>
      </c>
      <c r="B2128" s="113" t="s">
        <v>5172</v>
      </c>
      <c r="C2128" s="113" t="s">
        <v>5173</v>
      </c>
      <c r="D2128" s="113" t="s">
        <v>455</v>
      </c>
      <c r="E2128" s="113" t="s">
        <v>5174</v>
      </c>
      <c r="F2128" s="113"/>
      <c r="G2128" s="138" t="b">
        <v>0</v>
      </c>
      <c r="H2128" s="138" t="s">
        <v>8518</v>
      </c>
    </row>
    <row r="2129" spans="1:8" ht="18" hidden="1" customHeight="1" x14ac:dyDescent="0.25">
      <c r="A2129" s="113" t="s">
        <v>5175</v>
      </c>
      <c r="B2129" s="113" t="s">
        <v>5176</v>
      </c>
      <c r="C2129" s="113" t="s">
        <v>5177</v>
      </c>
      <c r="D2129" s="113" t="s">
        <v>2516</v>
      </c>
      <c r="E2129" s="113" t="s">
        <v>5178</v>
      </c>
      <c r="F2129" s="113"/>
      <c r="G2129" s="138" t="b">
        <v>0</v>
      </c>
      <c r="H2129" s="138" t="s">
        <v>8518</v>
      </c>
    </row>
    <row r="2130" spans="1:8" ht="18" hidden="1" customHeight="1" x14ac:dyDescent="0.25">
      <c r="A2130" s="113" t="s">
        <v>5179</v>
      </c>
      <c r="B2130" s="113" t="s">
        <v>5180</v>
      </c>
      <c r="C2130" s="113" t="s">
        <v>5181</v>
      </c>
      <c r="D2130" s="113" t="s">
        <v>455</v>
      </c>
      <c r="E2130" s="113" t="s">
        <v>5182</v>
      </c>
      <c r="F2130" s="113"/>
      <c r="G2130" s="138" t="b">
        <v>0</v>
      </c>
      <c r="H2130" s="138" t="s">
        <v>8518</v>
      </c>
    </row>
    <row r="2131" spans="1:8" ht="18" hidden="1" customHeight="1" x14ac:dyDescent="0.25">
      <c r="A2131" s="113" t="s">
        <v>5183</v>
      </c>
      <c r="B2131" s="113" t="s">
        <v>5184</v>
      </c>
      <c r="C2131" s="113" t="s">
        <v>5185</v>
      </c>
      <c r="D2131" s="113" t="s">
        <v>455</v>
      </c>
      <c r="E2131" s="113" t="s">
        <v>5186</v>
      </c>
      <c r="F2131" s="113"/>
      <c r="G2131" s="138" t="b">
        <v>0</v>
      </c>
      <c r="H2131" s="138" t="s">
        <v>8518</v>
      </c>
    </row>
    <row r="2132" spans="1:8" ht="18" hidden="1" customHeight="1" x14ac:dyDescent="0.25">
      <c r="A2132" s="113" t="s">
        <v>10725</v>
      </c>
      <c r="B2132" s="113" t="s">
        <v>10726</v>
      </c>
      <c r="C2132" s="113" t="s">
        <v>10727</v>
      </c>
      <c r="D2132" s="113"/>
      <c r="E2132" s="113" t="s">
        <v>10728</v>
      </c>
      <c r="F2132" s="113"/>
      <c r="G2132" s="138" t="b">
        <v>0</v>
      </c>
      <c r="H2132" s="138" t="s">
        <v>8518</v>
      </c>
    </row>
    <row r="2133" spans="1:8" ht="18" hidden="1" customHeight="1" x14ac:dyDescent="0.25">
      <c r="A2133" s="113" t="s">
        <v>5187</v>
      </c>
      <c r="B2133" s="113" t="s">
        <v>5188</v>
      </c>
      <c r="C2133" s="113" t="s">
        <v>5189</v>
      </c>
      <c r="D2133" s="113" t="s">
        <v>455</v>
      </c>
      <c r="E2133" s="113" t="s">
        <v>5190</v>
      </c>
      <c r="F2133" s="113"/>
      <c r="G2133" s="138" t="b">
        <v>0</v>
      </c>
      <c r="H2133" s="138" t="s">
        <v>8518</v>
      </c>
    </row>
    <row r="2134" spans="1:8" ht="18" hidden="1" customHeight="1" x14ac:dyDescent="0.25">
      <c r="A2134" s="113" t="s">
        <v>5191</v>
      </c>
      <c r="B2134" s="113" t="s">
        <v>5192</v>
      </c>
      <c r="C2134" s="113" t="s">
        <v>5193</v>
      </c>
      <c r="D2134" s="113" t="s">
        <v>480</v>
      </c>
      <c r="E2134" s="113" t="s">
        <v>5194</v>
      </c>
      <c r="F2134" s="113"/>
      <c r="G2134" s="138" t="b">
        <v>0</v>
      </c>
      <c r="H2134" s="138" t="s">
        <v>8518</v>
      </c>
    </row>
    <row r="2135" spans="1:8" ht="18" hidden="1" customHeight="1" x14ac:dyDescent="0.25">
      <c r="A2135" s="113" t="s">
        <v>5195</v>
      </c>
      <c r="B2135" s="113" t="s">
        <v>5196</v>
      </c>
      <c r="C2135" s="113" t="s">
        <v>5197</v>
      </c>
      <c r="D2135" s="113" t="s">
        <v>480</v>
      </c>
      <c r="E2135" s="113" t="s">
        <v>533</v>
      </c>
      <c r="F2135" s="113"/>
      <c r="G2135" s="138" t="b">
        <v>0</v>
      </c>
      <c r="H2135" s="138" t="s">
        <v>8518</v>
      </c>
    </row>
    <row r="2136" spans="1:8" ht="18" hidden="1" customHeight="1" x14ac:dyDescent="0.25">
      <c r="A2136" s="113" t="s">
        <v>5198</v>
      </c>
      <c r="B2136" s="113" t="s">
        <v>5199</v>
      </c>
      <c r="C2136" s="113" t="s">
        <v>5200</v>
      </c>
      <c r="D2136" s="113" t="s">
        <v>2532</v>
      </c>
      <c r="E2136" s="113" t="s">
        <v>5201</v>
      </c>
      <c r="F2136" s="113"/>
      <c r="G2136" s="138" t="b">
        <v>0</v>
      </c>
      <c r="H2136" s="138" t="s">
        <v>8518</v>
      </c>
    </row>
    <row r="2137" spans="1:8" ht="18" hidden="1" customHeight="1" x14ac:dyDescent="0.25">
      <c r="A2137" s="113" t="s">
        <v>5202</v>
      </c>
      <c r="B2137" s="113" t="s">
        <v>5203</v>
      </c>
      <c r="C2137" s="113" t="s">
        <v>5204</v>
      </c>
      <c r="D2137" s="113" t="s">
        <v>455</v>
      </c>
      <c r="E2137" s="113" t="s">
        <v>5205</v>
      </c>
      <c r="F2137" s="113"/>
      <c r="G2137" s="138" t="b">
        <v>0</v>
      </c>
      <c r="H2137" s="138" t="s">
        <v>8518</v>
      </c>
    </row>
    <row r="2138" spans="1:8" ht="18" hidden="1" customHeight="1" x14ac:dyDescent="0.25">
      <c r="A2138" s="113" t="s">
        <v>5206</v>
      </c>
      <c r="B2138" s="113" t="s">
        <v>5207</v>
      </c>
      <c r="C2138" s="113" t="s">
        <v>5208</v>
      </c>
      <c r="D2138" s="113" t="s">
        <v>480</v>
      </c>
      <c r="E2138" s="113" t="s">
        <v>5209</v>
      </c>
      <c r="F2138" s="113"/>
      <c r="G2138" s="138" t="b">
        <v>0</v>
      </c>
      <c r="H2138" s="138" t="s">
        <v>8518</v>
      </c>
    </row>
    <row r="2139" spans="1:8" ht="18" hidden="1" customHeight="1" x14ac:dyDescent="0.25">
      <c r="A2139" s="113" t="s">
        <v>5210</v>
      </c>
      <c r="B2139" s="113" t="s">
        <v>5211</v>
      </c>
      <c r="C2139" s="113" t="s">
        <v>5212</v>
      </c>
      <c r="D2139" s="113" t="s">
        <v>480</v>
      </c>
      <c r="E2139" s="113" t="s">
        <v>5213</v>
      </c>
      <c r="F2139" s="113"/>
      <c r="G2139" s="138" t="b">
        <v>0</v>
      </c>
      <c r="H2139" s="138" t="s">
        <v>8518</v>
      </c>
    </row>
    <row r="2140" spans="1:8" ht="18" hidden="1" customHeight="1" x14ac:dyDescent="0.25">
      <c r="A2140" s="113" t="s">
        <v>10729</v>
      </c>
      <c r="B2140" s="113" t="s">
        <v>10730</v>
      </c>
      <c r="C2140" s="113" t="s">
        <v>10731</v>
      </c>
      <c r="D2140" s="113" t="s">
        <v>480</v>
      </c>
      <c r="E2140" s="113" t="s">
        <v>10732</v>
      </c>
      <c r="F2140" s="113"/>
      <c r="G2140" s="138" t="b">
        <v>0</v>
      </c>
      <c r="H2140" s="138" t="s">
        <v>8518</v>
      </c>
    </row>
    <row r="2141" spans="1:8" ht="18" hidden="1" customHeight="1" x14ac:dyDescent="0.25">
      <c r="A2141" s="113" t="s">
        <v>10733</v>
      </c>
      <c r="B2141" s="113" t="s">
        <v>10734</v>
      </c>
      <c r="C2141" s="113" t="s">
        <v>10735</v>
      </c>
      <c r="D2141" s="113" t="s">
        <v>480</v>
      </c>
      <c r="E2141" s="113"/>
      <c r="F2141" s="113"/>
      <c r="G2141" s="138" t="b">
        <v>0</v>
      </c>
      <c r="H2141" s="138" t="s">
        <v>8518</v>
      </c>
    </row>
    <row r="2142" spans="1:8" ht="18" hidden="1" customHeight="1" x14ac:dyDescent="0.25">
      <c r="A2142" s="113" t="s">
        <v>10736</v>
      </c>
      <c r="B2142" s="113" t="s">
        <v>10737</v>
      </c>
      <c r="C2142" s="113" t="s">
        <v>10738</v>
      </c>
      <c r="D2142" s="113" t="s">
        <v>480</v>
      </c>
      <c r="E2142" s="113"/>
      <c r="F2142" s="113"/>
      <c r="G2142" s="138" t="b">
        <v>0</v>
      </c>
      <c r="H2142" s="138" t="s">
        <v>8518</v>
      </c>
    </row>
    <row r="2143" spans="1:8" ht="18" hidden="1" customHeight="1" x14ac:dyDescent="0.25">
      <c r="A2143" s="113" t="s">
        <v>10739</v>
      </c>
      <c r="B2143" s="113" t="s">
        <v>10740</v>
      </c>
      <c r="C2143" s="113" t="s">
        <v>10741</v>
      </c>
      <c r="D2143" s="113" t="s">
        <v>480</v>
      </c>
      <c r="E2143" s="113"/>
      <c r="F2143" s="113"/>
      <c r="G2143" s="138" t="b">
        <v>0</v>
      </c>
      <c r="H2143" s="138" t="s">
        <v>8518</v>
      </c>
    </row>
    <row r="2144" spans="1:8" ht="18" hidden="1" customHeight="1" x14ac:dyDescent="0.25">
      <c r="A2144" s="113" t="s">
        <v>10742</v>
      </c>
      <c r="B2144" s="113" t="s">
        <v>10743</v>
      </c>
      <c r="C2144" s="113" t="s">
        <v>10744</v>
      </c>
      <c r="D2144" s="113" t="s">
        <v>480</v>
      </c>
      <c r="E2144" s="113"/>
      <c r="F2144" s="113"/>
      <c r="G2144" s="138" t="b">
        <v>0</v>
      </c>
      <c r="H2144" s="138" t="s">
        <v>8518</v>
      </c>
    </row>
    <row r="2145" spans="1:8" ht="18" hidden="1" customHeight="1" x14ac:dyDescent="0.25">
      <c r="A2145" s="113" t="s">
        <v>10745</v>
      </c>
      <c r="B2145" s="113" t="s">
        <v>10746</v>
      </c>
      <c r="C2145" s="113" t="s">
        <v>10747</v>
      </c>
      <c r="D2145" s="113" t="s">
        <v>480</v>
      </c>
      <c r="E2145" s="113"/>
      <c r="F2145" s="113"/>
      <c r="G2145" s="138" t="b">
        <v>0</v>
      </c>
      <c r="H2145" s="138" t="s">
        <v>8518</v>
      </c>
    </row>
    <row r="2146" spans="1:8" ht="18" hidden="1" customHeight="1" x14ac:dyDescent="0.25">
      <c r="A2146" s="113" t="s">
        <v>10748</v>
      </c>
      <c r="B2146" s="113" t="s">
        <v>10749</v>
      </c>
      <c r="C2146" s="113" t="s">
        <v>10750</v>
      </c>
      <c r="D2146" s="113" t="s">
        <v>480</v>
      </c>
      <c r="E2146" s="113"/>
      <c r="F2146" s="113"/>
      <c r="G2146" s="138" t="b">
        <v>0</v>
      </c>
      <c r="H2146" s="138" t="s">
        <v>8518</v>
      </c>
    </row>
    <row r="2147" spans="1:8" ht="18" hidden="1" customHeight="1" x14ac:dyDescent="0.25">
      <c r="A2147" s="113" t="s">
        <v>10751</v>
      </c>
      <c r="B2147" s="113" t="s">
        <v>10752</v>
      </c>
      <c r="C2147" s="113" t="s">
        <v>10753</v>
      </c>
      <c r="D2147" s="113" t="s">
        <v>480</v>
      </c>
      <c r="E2147" s="113"/>
      <c r="F2147" s="113"/>
      <c r="G2147" s="138" t="b">
        <v>0</v>
      </c>
      <c r="H2147" s="138" t="s">
        <v>8518</v>
      </c>
    </row>
    <row r="2148" spans="1:8" ht="18" hidden="1" customHeight="1" x14ac:dyDescent="0.25">
      <c r="A2148" s="113" t="s">
        <v>10754</v>
      </c>
      <c r="B2148" s="113" t="s">
        <v>10755</v>
      </c>
      <c r="C2148" s="113" t="s">
        <v>10756</v>
      </c>
      <c r="D2148" s="113" t="s">
        <v>480</v>
      </c>
      <c r="E2148" s="113"/>
      <c r="F2148" s="113"/>
      <c r="G2148" s="138" t="b">
        <v>0</v>
      </c>
      <c r="H2148" s="138" t="s">
        <v>8518</v>
      </c>
    </row>
    <row r="2149" spans="1:8" ht="18" hidden="1" customHeight="1" x14ac:dyDescent="0.25">
      <c r="A2149" s="113" t="s">
        <v>10757</v>
      </c>
      <c r="B2149" s="113" t="s">
        <v>10758</v>
      </c>
      <c r="C2149" s="113" t="s">
        <v>10759</v>
      </c>
      <c r="D2149" s="113" t="s">
        <v>480</v>
      </c>
      <c r="E2149" s="113"/>
      <c r="F2149" s="113"/>
      <c r="G2149" s="138" t="b">
        <v>0</v>
      </c>
      <c r="H2149" s="138" t="s">
        <v>8518</v>
      </c>
    </row>
    <row r="2150" spans="1:8" ht="18" hidden="1" customHeight="1" x14ac:dyDescent="0.25">
      <c r="A2150" s="113" t="s">
        <v>5214</v>
      </c>
      <c r="B2150" s="113" t="s">
        <v>5215</v>
      </c>
      <c r="C2150" s="113" t="s">
        <v>5216</v>
      </c>
      <c r="D2150" s="113" t="s">
        <v>455</v>
      </c>
      <c r="E2150" s="113" t="s">
        <v>5217</v>
      </c>
      <c r="F2150" s="113"/>
      <c r="G2150" s="138" t="b">
        <v>0</v>
      </c>
      <c r="H2150" s="138" t="s">
        <v>8518</v>
      </c>
    </row>
    <row r="2151" spans="1:8" ht="18" hidden="1" customHeight="1" x14ac:dyDescent="0.25">
      <c r="A2151" s="113" t="s">
        <v>5218</v>
      </c>
      <c r="B2151" s="113" t="s">
        <v>5219</v>
      </c>
      <c r="C2151" s="113" t="s">
        <v>5220</v>
      </c>
      <c r="D2151" s="113" t="s">
        <v>455</v>
      </c>
      <c r="E2151" s="113" t="s">
        <v>5221</v>
      </c>
      <c r="F2151" s="113"/>
      <c r="G2151" s="138" t="b">
        <v>0</v>
      </c>
      <c r="H2151" s="138" t="s">
        <v>8518</v>
      </c>
    </row>
    <row r="2152" spans="1:8" ht="18" hidden="1" customHeight="1" x14ac:dyDescent="0.25">
      <c r="A2152" s="113" t="s">
        <v>10760</v>
      </c>
      <c r="B2152" s="113" t="s">
        <v>10761</v>
      </c>
      <c r="C2152" s="113" t="s">
        <v>10762</v>
      </c>
      <c r="D2152" s="113"/>
      <c r="E2152" s="113" t="s">
        <v>10763</v>
      </c>
      <c r="F2152" s="113"/>
      <c r="G2152" s="138" t="b">
        <v>0</v>
      </c>
      <c r="H2152" s="138" t="s">
        <v>8518</v>
      </c>
    </row>
    <row r="2153" spans="1:8" ht="18" hidden="1" customHeight="1" x14ac:dyDescent="0.25">
      <c r="A2153" s="113" t="s">
        <v>5222</v>
      </c>
      <c r="B2153" s="113" t="s">
        <v>5223</v>
      </c>
      <c r="C2153" s="113" t="s">
        <v>5224</v>
      </c>
      <c r="D2153" s="113" t="s">
        <v>5225</v>
      </c>
      <c r="E2153" s="113" t="s">
        <v>5226</v>
      </c>
      <c r="F2153" s="113"/>
      <c r="G2153" s="138" t="b">
        <v>0</v>
      </c>
      <c r="H2153" s="138" t="s">
        <v>8518</v>
      </c>
    </row>
    <row r="2154" spans="1:8" ht="18" hidden="1" customHeight="1" x14ac:dyDescent="0.25">
      <c r="A2154" s="113" t="s">
        <v>5227</v>
      </c>
      <c r="B2154" s="113" t="s">
        <v>5228</v>
      </c>
      <c r="C2154" s="113" t="s">
        <v>5229</v>
      </c>
      <c r="D2154" s="113" t="s">
        <v>5230</v>
      </c>
      <c r="E2154" s="113" t="s">
        <v>5231</v>
      </c>
      <c r="F2154" s="113"/>
      <c r="G2154" s="138" t="b">
        <v>0</v>
      </c>
      <c r="H2154" s="138" t="s">
        <v>8518</v>
      </c>
    </row>
    <row r="2155" spans="1:8" ht="18" hidden="1" customHeight="1" x14ac:dyDescent="0.25">
      <c r="A2155" s="113" t="s">
        <v>5232</v>
      </c>
      <c r="B2155" s="113" t="s">
        <v>5233</v>
      </c>
      <c r="C2155" s="113" t="s">
        <v>5234</v>
      </c>
      <c r="D2155" s="113" t="s">
        <v>5230</v>
      </c>
      <c r="E2155" s="113" t="s">
        <v>5235</v>
      </c>
      <c r="F2155" s="113"/>
      <c r="G2155" s="138" t="b">
        <v>0</v>
      </c>
      <c r="H2155" s="138" t="s">
        <v>8518</v>
      </c>
    </row>
    <row r="2156" spans="1:8" ht="18" hidden="1" customHeight="1" x14ac:dyDescent="0.25">
      <c r="A2156" s="113" t="s">
        <v>5236</v>
      </c>
      <c r="B2156" s="113" t="s">
        <v>5237</v>
      </c>
      <c r="C2156" s="113" t="s">
        <v>5238</v>
      </c>
      <c r="D2156" s="113" t="s">
        <v>5230</v>
      </c>
      <c r="E2156" s="113" t="s">
        <v>5239</v>
      </c>
      <c r="F2156" s="113"/>
      <c r="G2156" s="138" t="b">
        <v>0</v>
      </c>
      <c r="H2156" s="138" t="s">
        <v>8518</v>
      </c>
    </row>
    <row r="2157" spans="1:8" ht="18" hidden="1" customHeight="1" x14ac:dyDescent="0.25">
      <c r="A2157" s="113" t="s">
        <v>5240</v>
      </c>
      <c r="B2157" s="113" t="s">
        <v>5241</v>
      </c>
      <c r="C2157" s="113" t="s">
        <v>5242</v>
      </c>
      <c r="D2157" s="113" t="s">
        <v>5230</v>
      </c>
      <c r="E2157" s="113" t="s">
        <v>5243</v>
      </c>
      <c r="F2157" s="113"/>
      <c r="G2157" s="138" t="b">
        <v>0</v>
      </c>
      <c r="H2157" s="138" t="s">
        <v>8518</v>
      </c>
    </row>
    <row r="2158" spans="1:8" ht="18" hidden="1" customHeight="1" x14ac:dyDescent="0.25">
      <c r="A2158" s="113" t="s">
        <v>5244</v>
      </c>
      <c r="B2158" s="113" t="s">
        <v>5245</v>
      </c>
      <c r="C2158" s="113" t="s">
        <v>5246</v>
      </c>
      <c r="D2158" s="113" t="s">
        <v>5230</v>
      </c>
      <c r="E2158" s="113" t="s">
        <v>5247</v>
      </c>
      <c r="F2158" s="113"/>
      <c r="G2158" s="138" t="b">
        <v>0</v>
      </c>
      <c r="H2158" s="138" t="s">
        <v>8518</v>
      </c>
    </row>
    <row r="2159" spans="1:8" ht="18" hidden="1" customHeight="1" x14ac:dyDescent="0.25">
      <c r="A2159" s="113" t="s">
        <v>5248</v>
      </c>
      <c r="B2159" s="113" t="s">
        <v>5249</v>
      </c>
      <c r="C2159" s="113" t="s">
        <v>5250</v>
      </c>
      <c r="D2159" s="113" t="s">
        <v>5230</v>
      </c>
      <c r="E2159" s="113" t="s">
        <v>5251</v>
      </c>
      <c r="F2159" s="113"/>
      <c r="G2159" s="138" t="b">
        <v>0</v>
      </c>
      <c r="H2159" s="138" t="s">
        <v>8518</v>
      </c>
    </row>
    <row r="2160" spans="1:8" ht="18" hidden="1" customHeight="1" x14ac:dyDescent="0.25">
      <c r="A2160" s="113" t="s">
        <v>5252</v>
      </c>
      <c r="B2160" s="113" t="s">
        <v>5253</v>
      </c>
      <c r="C2160" s="113" t="s">
        <v>5254</v>
      </c>
      <c r="D2160" s="113" t="s">
        <v>5225</v>
      </c>
      <c r="E2160" s="113" t="s">
        <v>5255</v>
      </c>
      <c r="F2160" s="113"/>
      <c r="G2160" s="138" t="b">
        <v>0</v>
      </c>
      <c r="H2160" s="138" t="s">
        <v>8518</v>
      </c>
    </row>
    <row r="2161" spans="1:8" ht="18" hidden="1" customHeight="1" x14ac:dyDescent="0.25">
      <c r="A2161" s="113" t="s">
        <v>5256</v>
      </c>
      <c r="B2161" s="113" t="s">
        <v>5257</v>
      </c>
      <c r="C2161" s="113" t="s">
        <v>5258</v>
      </c>
      <c r="D2161" s="113" t="s">
        <v>5225</v>
      </c>
      <c r="E2161" s="113" t="s">
        <v>5259</v>
      </c>
      <c r="F2161" s="113"/>
      <c r="G2161" s="138" t="b">
        <v>0</v>
      </c>
      <c r="H2161" s="138" t="s">
        <v>8518</v>
      </c>
    </row>
    <row r="2162" spans="1:8" ht="18" hidden="1" customHeight="1" x14ac:dyDescent="0.25">
      <c r="A2162" s="113" t="s">
        <v>5260</v>
      </c>
      <c r="B2162" s="113" t="s">
        <v>5261</v>
      </c>
      <c r="C2162" s="113" t="s">
        <v>5262</v>
      </c>
      <c r="D2162" s="113" t="s">
        <v>5225</v>
      </c>
      <c r="E2162" s="113" t="s">
        <v>5263</v>
      </c>
      <c r="F2162" s="113"/>
      <c r="G2162" s="138" t="b">
        <v>0</v>
      </c>
      <c r="H2162" s="138" t="s">
        <v>8518</v>
      </c>
    </row>
    <row r="2163" spans="1:8" ht="18" hidden="1" customHeight="1" x14ac:dyDescent="0.25">
      <c r="A2163" s="113" t="s">
        <v>5264</v>
      </c>
      <c r="B2163" s="113" t="s">
        <v>5265</v>
      </c>
      <c r="C2163" s="113" t="s">
        <v>5266</v>
      </c>
      <c r="D2163" s="113" t="s">
        <v>5225</v>
      </c>
      <c r="E2163" s="113" t="s">
        <v>5267</v>
      </c>
      <c r="F2163" s="113"/>
      <c r="G2163" s="138" t="b">
        <v>0</v>
      </c>
      <c r="H2163" s="138" t="s">
        <v>8518</v>
      </c>
    </row>
    <row r="2164" spans="1:8" ht="18" hidden="1" customHeight="1" x14ac:dyDescent="0.25">
      <c r="A2164" s="113" t="s">
        <v>5268</v>
      </c>
      <c r="B2164" s="113" t="s">
        <v>5269</v>
      </c>
      <c r="C2164" s="113" t="s">
        <v>5270</v>
      </c>
      <c r="D2164" s="113" t="s">
        <v>5225</v>
      </c>
      <c r="E2164" s="113" t="s">
        <v>5271</v>
      </c>
      <c r="F2164" s="113"/>
      <c r="G2164" s="138" t="b">
        <v>0</v>
      </c>
      <c r="H2164" s="138" t="s">
        <v>8518</v>
      </c>
    </row>
    <row r="2165" spans="1:8" ht="18" hidden="1" customHeight="1" x14ac:dyDescent="0.25">
      <c r="A2165" s="113" t="s">
        <v>5272</v>
      </c>
      <c r="B2165" s="113" t="s">
        <v>5273</v>
      </c>
      <c r="C2165" s="113" t="s">
        <v>5274</v>
      </c>
      <c r="D2165" s="113" t="s">
        <v>5225</v>
      </c>
      <c r="E2165" s="113" t="s">
        <v>5275</v>
      </c>
      <c r="F2165" s="113"/>
      <c r="G2165" s="138" t="b">
        <v>0</v>
      </c>
      <c r="H2165" s="138" t="s">
        <v>8518</v>
      </c>
    </row>
    <row r="2166" spans="1:8" ht="18" hidden="1" customHeight="1" x14ac:dyDescent="0.25">
      <c r="A2166" s="113" t="s">
        <v>5276</v>
      </c>
      <c r="B2166" s="113" t="s">
        <v>5277</v>
      </c>
      <c r="C2166" s="113" t="s">
        <v>5278</v>
      </c>
      <c r="D2166" s="113" t="s">
        <v>5225</v>
      </c>
      <c r="E2166" s="113" t="s">
        <v>5279</v>
      </c>
      <c r="F2166" s="113"/>
      <c r="G2166" s="138" t="b">
        <v>0</v>
      </c>
      <c r="H2166" s="138" t="s">
        <v>8518</v>
      </c>
    </row>
    <row r="2167" spans="1:8" ht="18" hidden="1" customHeight="1" x14ac:dyDescent="0.25">
      <c r="A2167" s="113" t="s">
        <v>5280</v>
      </c>
      <c r="B2167" s="113" t="s">
        <v>5281</v>
      </c>
      <c r="C2167" s="113" t="s">
        <v>5282</v>
      </c>
      <c r="D2167" s="113" t="s">
        <v>5225</v>
      </c>
      <c r="E2167" s="113" t="s">
        <v>5283</v>
      </c>
      <c r="F2167" s="113"/>
      <c r="G2167" s="138" t="b">
        <v>0</v>
      </c>
      <c r="H2167" s="138" t="s">
        <v>8518</v>
      </c>
    </row>
    <row r="2168" spans="1:8" ht="18" hidden="1" customHeight="1" x14ac:dyDescent="0.25">
      <c r="A2168" s="113" t="s">
        <v>5284</v>
      </c>
      <c r="B2168" s="113" t="s">
        <v>5285</v>
      </c>
      <c r="C2168" s="113" t="s">
        <v>5286</v>
      </c>
      <c r="D2168" s="113" t="s">
        <v>5225</v>
      </c>
      <c r="E2168" s="113" t="s">
        <v>5287</v>
      </c>
      <c r="F2168" s="113"/>
      <c r="G2168" s="138" t="b">
        <v>0</v>
      </c>
      <c r="H2168" s="138" t="s">
        <v>8518</v>
      </c>
    </row>
    <row r="2169" spans="1:8" ht="18" hidden="1" customHeight="1" x14ac:dyDescent="0.25">
      <c r="A2169" s="113" t="s">
        <v>5288</v>
      </c>
      <c r="B2169" s="113" t="s">
        <v>5289</v>
      </c>
      <c r="C2169" s="113" t="s">
        <v>5290</v>
      </c>
      <c r="D2169" s="113" t="s">
        <v>5230</v>
      </c>
      <c r="E2169" s="113" t="s">
        <v>5291</v>
      </c>
      <c r="F2169" s="113"/>
      <c r="G2169" s="138" t="b">
        <v>0</v>
      </c>
      <c r="H2169" s="138" t="s">
        <v>8518</v>
      </c>
    </row>
    <row r="2170" spans="1:8" ht="18" hidden="1" customHeight="1" x14ac:dyDescent="0.25">
      <c r="A2170" s="113" t="s">
        <v>5292</v>
      </c>
      <c r="B2170" s="113" t="s">
        <v>5293</v>
      </c>
      <c r="C2170" s="113" t="s">
        <v>5294</v>
      </c>
      <c r="D2170" s="113" t="s">
        <v>5225</v>
      </c>
      <c r="E2170" s="113" t="s">
        <v>5295</v>
      </c>
      <c r="F2170" s="113"/>
      <c r="G2170" s="138" t="b">
        <v>0</v>
      </c>
      <c r="H2170" s="138" t="s">
        <v>8518</v>
      </c>
    </row>
    <row r="2171" spans="1:8" ht="18" hidden="1" customHeight="1" x14ac:dyDescent="0.25">
      <c r="A2171" s="113" t="s">
        <v>5296</v>
      </c>
      <c r="B2171" s="113" t="s">
        <v>5297</v>
      </c>
      <c r="C2171" s="113" t="s">
        <v>5298</v>
      </c>
      <c r="D2171" s="113" t="s">
        <v>5225</v>
      </c>
      <c r="E2171" s="113" t="s">
        <v>5299</v>
      </c>
      <c r="F2171" s="113"/>
      <c r="G2171" s="138" t="b">
        <v>0</v>
      </c>
      <c r="H2171" s="138" t="s">
        <v>8518</v>
      </c>
    </row>
    <row r="2172" spans="1:8" ht="18" hidden="1" customHeight="1" x14ac:dyDescent="0.25">
      <c r="A2172" s="113" t="s">
        <v>5300</v>
      </c>
      <c r="B2172" s="113" t="s">
        <v>5301</v>
      </c>
      <c r="C2172" s="113" t="s">
        <v>5302</v>
      </c>
      <c r="D2172" s="113" t="s">
        <v>5225</v>
      </c>
      <c r="E2172" s="113" t="s">
        <v>5303</v>
      </c>
      <c r="F2172" s="113"/>
      <c r="G2172" s="138" t="b">
        <v>0</v>
      </c>
      <c r="H2172" s="138" t="s">
        <v>8518</v>
      </c>
    </row>
    <row r="2173" spans="1:8" ht="18" hidden="1" customHeight="1" x14ac:dyDescent="0.25">
      <c r="A2173" s="113" t="s">
        <v>5304</v>
      </c>
      <c r="B2173" s="113" t="s">
        <v>5305</v>
      </c>
      <c r="C2173" s="113" t="s">
        <v>5306</v>
      </c>
      <c r="D2173" s="113" t="s">
        <v>5225</v>
      </c>
      <c r="E2173" s="113" t="s">
        <v>5307</v>
      </c>
      <c r="F2173" s="113"/>
      <c r="G2173" s="138" t="b">
        <v>0</v>
      </c>
      <c r="H2173" s="138" t="s">
        <v>8518</v>
      </c>
    </row>
    <row r="2174" spans="1:8" ht="18" hidden="1" customHeight="1" x14ac:dyDescent="0.25">
      <c r="A2174" s="113" t="s">
        <v>5308</v>
      </c>
      <c r="B2174" s="113" t="s">
        <v>5309</v>
      </c>
      <c r="C2174" s="113" t="s">
        <v>5310</v>
      </c>
      <c r="D2174" s="113" t="s">
        <v>5230</v>
      </c>
      <c r="E2174" s="113" t="s">
        <v>5311</v>
      </c>
      <c r="F2174" s="113"/>
      <c r="G2174" s="138" t="b">
        <v>0</v>
      </c>
      <c r="H2174" s="138" t="s">
        <v>8518</v>
      </c>
    </row>
    <row r="2175" spans="1:8" ht="18" hidden="1" customHeight="1" x14ac:dyDescent="0.25">
      <c r="A2175" s="113" t="s">
        <v>5312</v>
      </c>
      <c r="B2175" s="113" t="s">
        <v>5313</v>
      </c>
      <c r="C2175" s="113" t="s">
        <v>5314</v>
      </c>
      <c r="D2175" s="113" t="s">
        <v>5225</v>
      </c>
      <c r="E2175" s="113" t="s">
        <v>5315</v>
      </c>
      <c r="F2175" s="113"/>
      <c r="G2175" s="138" t="b">
        <v>0</v>
      </c>
      <c r="H2175" s="138" t="s">
        <v>8518</v>
      </c>
    </row>
    <row r="2176" spans="1:8" ht="18" hidden="1" customHeight="1" x14ac:dyDescent="0.25">
      <c r="A2176" s="113" t="s">
        <v>5316</v>
      </c>
      <c r="B2176" s="113" t="s">
        <v>5317</v>
      </c>
      <c r="C2176" s="113" t="s">
        <v>5318</v>
      </c>
      <c r="D2176" s="113" t="s">
        <v>5225</v>
      </c>
      <c r="E2176" s="113" t="s">
        <v>5319</v>
      </c>
      <c r="F2176" s="113"/>
      <c r="G2176" s="138" t="b">
        <v>0</v>
      </c>
      <c r="H2176" s="138" t="s">
        <v>8518</v>
      </c>
    </row>
    <row r="2177" spans="1:8" ht="18" hidden="1" customHeight="1" x14ac:dyDescent="0.25">
      <c r="A2177" s="113" t="s">
        <v>5320</v>
      </c>
      <c r="B2177" s="113" t="s">
        <v>5321</v>
      </c>
      <c r="C2177" s="113" t="s">
        <v>5322</v>
      </c>
      <c r="D2177" s="113" t="s">
        <v>5230</v>
      </c>
      <c r="E2177" s="113" t="s">
        <v>5323</v>
      </c>
      <c r="F2177" s="113"/>
      <c r="G2177" s="138" t="b">
        <v>0</v>
      </c>
      <c r="H2177" s="138" t="s">
        <v>8518</v>
      </c>
    </row>
    <row r="2178" spans="1:8" ht="18" hidden="1" customHeight="1" x14ac:dyDescent="0.25">
      <c r="A2178" s="113" t="s">
        <v>5324</v>
      </c>
      <c r="B2178" s="113" t="s">
        <v>5325</v>
      </c>
      <c r="C2178" s="113" t="s">
        <v>5326</v>
      </c>
      <c r="D2178" s="113" t="s">
        <v>5230</v>
      </c>
      <c r="E2178" s="113" t="s">
        <v>5327</v>
      </c>
      <c r="F2178" s="113"/>
      <c r="G2178" s="138" t="b">
        <v>0</v>
      </c>
      <c r="H2178" s="138" t="s">
        <v>8518</v>
      </c>
    </row>
    <row r="2179" spans="1:8" ht="18" hidden="1" customHeight="1" x14ac:dyDescent="0.25">
      <c r="A2179" s="113" t="s">
        <v>5328</v>
      </c>
      <c r="B2179" s="113" t="s">
        <v>5329</v>
      </c>
      <c r="C2179" s="113" t="s">
        <v>5330</v>
      </c>
      <c r="D2179" s="113" t="s">
        <v>5230</v>
      </c>
      <c r="E2179" s="113" t="s">
        <v>5331</v>
      </c>
      <c r="F2179" s="113"/>
      <c r="G2179" s="138" t="b">
        <v>0</v>
      </c>
      <c r="H2179" s="138" t="s">
        <v>8518</v>
      </c>
    </row>
    <row r="2180" spans="1:8" ht="18" hidden="1" customHeight="1" x14ac:dyDescent="0.25">
      <c r="A2180" s="113" t="s">
        <v>5332</v>
      </c>
      <c r="B2180" s="113" t="s">
        <v>5333</v>
      </c>
      <c r="C2180" s="113" t="s">
        <v>5334</v>
      </c>
      <c r="D2180" s="113" t="s">
        <v>5225</v>
      </c>
      <c r="E2180" s="113" t="s">
        <v>5335</v>
      </c>
      <c r="F2180" s="113"/>
      <c r="G2180" s="138" t="b">
        <v>0</v>
      </c>
      <c r="H2180" s="138" t="s">
        <v>8518</v>
      </c>
    </row>
    <row r="2181" spans="1:8" ht="18" hidden="1" customHeight="1" x14ac:dyDescent="0.25">
      <c r="A2181" s="113" t="s">
        <v>5336</v>
      </c>
      <c r="B2181" s="113" t="s">
        <v>5337</v>
      </c>
      <c r="C2181" s="113" t="s">
        <v>5338</v>
      </c>
      <c r="D2181" s="113" t="s">
        <v>5230</v>
      </c>
      <c r="E2181" s="113" t="s">
        <v>5339</v>
      </c>
      <c r="F2181" s="113"/>
      <c r="G2181" s="138" t="b">
        <v>0</v>
      </c>
      <c r="H2181" s="138" t="s">
        <v>8518</v>
      </c>
    </row>
    <row r="2182" spans="1:8" ht="18" hidden="1" customHeight="1" x14ac:dyDescent="0.25">
      <c r="A2182" s="113" t="s">
        <v>5340</v>
      </c>
      <c r="B2182" s="113" t="s">
        <v>5341</v>
      </c>
      <c r="C2182" s="113" t="s">
        <v>5342</v>
      </c>
      <c r="D2182" s="113" t="s">
        <v>5230</v>
      </c>
      <c r="E2182" s="113" t="s">
        <v>5343</v>
      </c>
      <c r="F2182" s="113"/>
      <c r="G2182" s="138" t="b">
        <v>0</v>
      </c>
      <c r="H2182" s="138" t="s">
        <v>8518</v>
      </c>
    </row>
    <row r="2183" spans="1:8" ht="18" hidden="1" customHeight="1" x14ac:dyDescent="0.25">
      <c r="A2183" s="113" t="s">
        <v>5344</v>
      </c>
      <c r="B2183" s="113" t="s">
        <v>5345</v>
      </c>
      <c r="C2183" s="113" t="s">
        <v>5346</v>
      </c>
      <c r="D2183" s="113" t="s">
        <v>5230</v>
      </c>
      <c r="E2183" s="113" t="s">
        <v>5347</v>
      </c>
      <c r="F2183" s="113"/>
      <c r="G2183" s="138" t="b">
        <v>0</v>
      </c>
      <c r="H2183" s="138" t="s">
        <v>8518</v>
      </c>
    </row>
    <row r="2184" spans="1:8" ht="18" hidden="1" customHeight="1" x14ac:dyDescent="0.25">
      <c r="A2184" s="113" t="s">
        <v>5348</v>
      </c>
      <c r="B2184" s="113" t="s">
        <v>5349</v>
      </c>
      <c r="C2184" s="113" t="s">
        <v>5350</v>
      </c>
      <c r="D2184" s="113" t="s">
        <v>5225</v>
      </c>
      <c r="E2184" s="113" t="s">
        <v>5351</v>
      </c>
      <c r="F2184" s="113"/>
      <c r="G2184" s="138" t="b">
        <v>0</v>
      </c>
      <c r="H2184" s="138" t="s">
        <v>8518</v>
      </c>
    </row>
    <row r="2185" spans="1:8" ht="18" hidden="1" customHeight="1" x14ac:dyDescent="0.25">
      <c r="A2185" s="113" t="s">
        <v>5352</v>
      </c>
      <c r="B2185" s="113" t="s">
        <v>5353</v>
      </c>
      <c r="C2185" s="113" t="s">
        <v>5354</v>
      </c>
      <c r="D2185" s="113" t="s">
        <v>5225</v>
      </c>
      <c r="E2185" s="113" t="s">
        <v>5355</v>
      </c>
      <c r="F2185" s="113"/>
      <c r="G2185" s="138" t="b">
        <v>0</v>
      </c>
      <c r="H2185" s="138" t="s">
        <v>8518</v>
      </c>
    </row>
    <row r="2186" spans="1:8" ht="18" hidden="1" customHeight="1" x14ac:dyDescent="0.25">
      <c r="A2186" s="113" t="s">
        <v>5356</v>
      </c>
      <c r="B2186" s="113" t="s">
        <v>5357</v>
      </c>
      <c r="C2186" s="113" t="s">
        <v>5358</v>
      </c>
      <c r="D2186" s="113" t="s">
        <v>5225</v>
      </c>
      <c r="E2186" s="113" t="s">
        <v>5359</v>
      </c>
      <c r="F2186" s="113"/>
      <c r="G2186" s="138" t="b">
        <v>0</v>
      </c>
      <c r="H2186" s="138" t="s">
        <v>8518</v>
      </c>
    </row>
    <row r="2187" spans="1:8" ht="18" hidden="1" customHeight="1" x14ac:dyDescent="0.25">
      <c r="A2187" s="113" t="s">
        <v>5360</v>
      </c>
      <c r="B2187" s="113" t="s">
        <v>5361</v>
      </c>
      <c r="C2187" s="113" t="s">
        <v>5362</v>
      </c>
      <c r="D2187" s="113" t="s">
        <v>5230</v>
      </c>
      <c r="E2187" s="113" t="s">
        <v>5363</v>
      </c>
      <c r="F2187" s="113"/>
      <c r="G2187" s="138" t="b">
        <v>0</v>
      </c>
      <c r="H2187" s="138" t="s">
        <v>8518</v>
      </c>
    </row>
    <row r="2188" spans="1:8" ht="18" hidden="1" customHeight="1" x14ac:dyDescent="0.25">
      <c r="A2188" s="113" t="s">
        <v>5364</v>
      </c>
      <c r="B2188" s="113" t="s">
        <v>5365</v>
      </c>
      <c r="C2188" s="113" t="s">
        <v>5366</v>
      </c>
      <c r="D2188" s="113" t="s">
        <v>5230</v>
      </c>
      <c r="E2188" s="113" t="s">
        <v>5367</v>
      </c>
      <c r="F2188" s="113"/>
      <c r="G2188" s="138" t="b">
        <v>0</v>
      </c>
      <c r="H2188" s="138" t="s">
        <v>8518</v>
      </c>
    </row>
    <row r="2189" spans="1:8" ht="18" hidden="1" customHeight="1" x14ac:dyDescent="0.25">
      <c r="A2189" s="113" t="s">
        <v>5368</v>
      </c>
      <c r="B2189" s="113" t="s">
        <v>5369</v>
      </c>
      <c r="C2189" s="113" t="s">
        <v>5370</v>
      </c>
      <c r="D2189" s="113" t="s">
        <v>5225</v>
      </c>
      <c r="E2189" s="113" t="s">
        <v>5371</v>
      </c>
      <c r="F2189" s="113"/>
      <c r="G2189" s="138" t="b">
        <v>0</v>
      </c>
      <c r="H2189" s="138" t="s">
        <v>8518</v>
      </c>
    </row>
    <row r="2190" spans="1:8" ht="18" hidden="1" customHeight="1" x14ac:dyDescent="0.25">
      <c r="A2190" s="113" t="s">
        <v>5372</v>
      </c>
      <c r="B2190" s="113" t="s">
        <v>5373</v>
      </c>
      <c r="C2190" s="113" t="s">
        <v>5374</v>
      </c>
      <c r="D2190" s="113" t="s">
        <v>5225</v>
      </c>
      <c r="E2190" s="113" t="s">
        <v>5375</v>
      </c>
      <c r="F2190" s="113"/>
      <c r="G2190" s="138" t="b">
        <v>0</v>
      </c>
      <c r="H2190" s="138" t="s">
        <v>8518</v>
      </c>
    </row>
    <row r="2191" spans="1:8" ht="18" hidden="1" customHeight="1" x14ac:dyDescent="0.25">
      <c r="A2191" s="113" t="s">
        <v>5376</v>
      </c>
      <c r="B2191" s="113" t="s">
        <v>5223</v>
      </c>
      <c r="C2191" s="113" t="s">
        <v>5377</v>
      </c>
      <c r="D2191" s="113" t="s">
        <v>5225</v>
      </c>
      <c r="E2191" s="113" t="s">
        <v>5378</v>
      </c>
      <c r="F2191" s="113"/>
      <c r="G2191" s="138" t="b">
        <v>0</v>
      </c>
      <c r="H2191" s="138" t="s">
        <v>8518</v>
      </c>
    </row>
    <row r="2192" spans="1:8" ht="18" hidden="1" customHeight="1" x14ac:dyDescent="0.25">
      <c r="A2192" s="113" t="s">
        <v>5379</v>
      </c>
      <c r="B2192" s="113" t="s">
        <v>5380</v>
      </c>
      <c r="C2192" s="113" t="s">
        <v>5381</v>
      </c>
      <c r="D2192" s="113" t="s">
        <v>5230</v>
      </c>
      <c r="E2192" s="113" t="s">
        <v>5382</v>
      </c>
      <c r="F2192" s="113"/>
      <c r="G2192" s="138" t="b">
        <v>0</v>
      </c>
      <c r="H2192" s="138" t="s">
        <v>8518</v>
      </c>
    </row>
    <row r="2193" spans="1:8" ht="18" hidden="1" customHeight="1" x14ac:dyDescent="0.25">
      <c r="A2193" s="113" t="s">
        <v>5383</v>
      </c>
      <c r="B2193" s="113" t="s">
        <v>5384</v>
      </c>
      <c r="C2193" s="113" t="s">
        <v>5385</v>
      </c>
      <c r="D2193" s="113" t="s">
        <v>5230</v>
      </c>
      <c r="E2193" s="113" t="s">
        <v>5386</v>
      </c>
      <c r="F2193" s="113"/>
      <c r="G2193" s="138" t="b">
        <v>0</v>
      </c>
      <c r="H2193" s="138" t="s">
        <v>8518</v>
      </c>
    </row>
    <row r="2194" spans="1:8" ht="18" hidden="1" customHeight="1" x14ac:dyDescent="0.25">
      <c r="A2194" s="113" t="s">
        <v>5387</v>
      </c>
      <c r="B2194" s="113" t="s">
        <v>5388</v>
      </c>
      <c r="C2194" s="113" t="s">
        <v>5389</v>
      </c>
      <c r="D2194" s="113" t="s">
        <v>5225</v>
      </c>
      <c r="E2194" s="113" t="s">
        <v>5390</v>
      </c>
      <c r="F2194" s="113"/>
      <c r="G2194" s="138" t="b">
        <v>0</v>
      </c>
      <c r="H2194" s="138" t="s">
        <v>8518</v>
      </c>
    </row>
    <row r="2195" spans="1:8" ht="18" hidden="1" customHeight="1" x14ac:dyDescent="0.25">
      <c r="A2195" s="113" t="s">
        <v>5391</v>
      </c>
      <c r="B2195" s="113" t="s">
        <v>5392</v>
      </c>
      <c r="C2195" s="113" t="s">
        <v>5393</v>
      </c>
      <c r="D2195" s="113" t="s">
        <v>5230</v>
      </c>
      <c r="E2195" s="113" t="s">
        <v>5394</v>
      </c>
      <c r="F2195" s="113"/>
      <c r="G2195" s="138" t="b">
        <v>0</v>
      </c>
      <c r="H2195" s="138" t="s">
        <v>8518</v>
      </c>
    </row>
    <row r="2196" spans="1:8" ht="18" hidden="1" customHeight="1" x14ac:dyDescent="0.25">
      <c r="A2196" s="113" t="s">
        <v>5395</v>
      </c>
      <c r="B2196" s="113" t="s">
        <v>5396</v>
      </c>
      <c r="C2196" s="113" t="s">
        <v>5397</v>
      </c>
      <c r="D2196" s="113" t="s">
        <v>5225</v>
      </c>
      <c r="E2196" s="113" t="s">
        <v>5398</v>
      </c>
      <c r="F2196" s="113"/>
      <c r="G2196" s="138" t="b">
        <v>0</v>
      </c>
      <c r="H2196" s="138" t="s">
        <v>8518</v>
      </c>
    </row>
    <row r="2197" spans="1:8" ht="18" hidden="1" customHeight="1" x14ac:dyDescent="0.25">
      <c r="A2197" s="113" t="s">
        <v>5399</v>
      </c>
      <c r="B2197" s="113" t="s">
        <v>5400</v>
      </c>
      <c r="C2197" s="113" t="s">
        <v>5401</v>
      </c>
      <c r="D2197" s="113" t="s">
        <v>5230</v>
      </c>
      <c r="E2197" s="113" t="s">
        <v>5402</v>
      </c>
      <c r="F2197" s="113"/>
      <c r="G2197" s="138" t="b">
        <v>0</v>
      </c>
      <c r="H2197" s="138" t="s">
        <v>8518</v>
      </c>
    </row>
    <row r="2198" spans="1:8" ht="18" hidden="1" customHeight="1" x14ac:dyDescent="0.25">
      <c r="A2198" s="113" t="s">
        <v>5403</v>
      </c>
      <c r="B2198" s="113" t="s">
        <v>5404</v>
      </c>
      <c r="C2198" s="113" t="s">
        <v>5405</v>
      </c>
      <c r="D2198" s="113" t="s">
        <v>5230</v>
      </c>
      <c r="E2198" s="113" t="s">
        <v>5406</v>
      </c>
      <c r="F2198" s="113"/>
      <c r="G2198" s="138" t="b">
        <v>0</v>
      </c>
      <c r="H2198" s="138" t="s">
        <v>8518</v>
      </c>
    </row>
    <row r="2199" spans="1:8" ht="18" hidden="1" customHeight="1" x14ac:dyDescent="0.25">
      <c r="A2199" s="113" t="s">
        <v>5407</v>
      </c>
      <c r="B2199" s="113" t="s">
        <v>5408</v>
      </c>
      <c r="C2199" s="113" t="s">
        <v>5409</v>
      </c>
      <c r="D2199" s="113" t="s">
        <v>5225</v>
      </c>
      <c r="E2199" s="113" t="s">
        <v>5410</v>
      </c>
      <c r="F2199" s="113"/>
      <c r="G2199" s="138" t="b">
        <v>0</v>
      </c>
      <c r="H2199" s="138" t="s">
        <v>8518</v>
      </c>
    </row>
    <row r="2200" spans="1:8" ht="18" hidden="1" customHeight="1" x14ac:dyDescent="0.25">
      <c r="A2200" s="113" t="s">
        <v>5411</v>
      </c>
      <c r="B2200" s="113" t="s">
        <v>5412</v>
      </c>
      <c r="C2200" s="113" t="s">
        <v>5413</v>
      </c>
      <c r="D2200" s="113" t="s">
        <v>5225</v>
      </c>
      <c r="E2200" s="113" t="s">
        <v>5414</v>
      </c>
      <c r="F2200" s="113"/>
      <c r="G2200" s="138" t="b">
        <v>0</v>
      </c>
      <c r="H2200" s="138" t="s">
        <v>8518</v>
      </c>
    </row>
    <row r="2201" spans="1:8" ht="18" hidden="1" customHeight="1" x14ac:dyDescent="0.25">
      <c r="A2201" s="113" t="s">
        <v>5415</v>
      </c>
      <c r="B2201" s="113" t="s">
        <v>5416</v>
      </c>
      <c r="C2201" s="113" t="s">
        <v>5417</v>
      </c>
      <c r="D2201" s="113" t="s">
        <v>5225</v>
      </c>
      <c r="E2201" s="113" t="s">
        <v>5418</v>
      </c>
      <c r="F2201" s="113"/>
      <c r="G2201" s="138" t="b">
        <v>0</v>
      </c>
      <c r="H2201" s="138" t="s">
        <v>8518</v>
      </c>
    </row>
    <row r="2202" spans="1:8" ht="18" hidden="1" customHeight="1" x14ac:dyDescent="0.25">
      <c r="A2202" s="113" t="s">
        <v>5419</v>
      </c>
      <c r="B2202" s="113" t="s">
        <v>5420</v>
      </c>
      <c r="C2202" s="113" t="s">
        <v>5421</v>
      </c>
      <c r="D2202" s="113" t="s">
        <v>5225</v>
      </c>
      <c r="E2202" s="113" t="s">
        <v>5422</v>
      </c>
      <c r="F2202" s="113"/>
      <c r="G2202" s="138" t="b">
        <v>0</v>
      </c>
      <c r="H2202" s="138" t="s">
        <v>8518</v>
      </c>
    </row>
    <row r="2203" spans="1:8" ht="18" hidden="1" customHeight="1" x14ac:dyDescent="0.25">
      <c r="A2203" s="113" t="s">
        <v>5423</v>
      </c>
      <c r="B2203" s="113" t="s">
        <v>5424</v>
      </c>
      <c r="C2203" s="113" t="s">
        <v>5425</v>
      </c>
      <c r="D2203" s="113" t="s">
        <v>5230</v>
      </c>
      <c r="E2203" s="113" t="s">
        <v>5426</v>
      </c>
      <c r="F2203" s="113"/>
      <c r="G2203" s="138" t="b">
        <v>0</v>
      </c>
      <c r="H2203" s="138" t="s">
        <v>8518</v>
      </c>
    </row>
    <row r="2204" spans="1:8" ht="18" hidden="1" customHeight="1" x14ac:dyDescent="0.25">
      <c r="A2204" s="113" t="s">
        <v>5427</v>
      </c>
      <c r="B2204" s="113" t="s">
        <v>5428</v>
      </c>
      <c r="C2204" s="113" t="s">
        <v>5429</v>
      </c>
      <c r="D2204" s="113" t="s">
        <v>5230</v>
      </c>
      <c r="E2204" s="113" t="s">
        <v>5430</v>
      </c>
      <c r="F2204" s="113"/>
      <c r="G2204" s="138" t="b">
        <v>0</v>
      </c>
      <c r="H2204" s="138" t="s">
        <v>8518</v>
      </c>
    </row>
    <row r="2205" spans="1:8" ht="18" hidden="1" customHeight="1" x14ac:dyDescent="0.25">
      <c r="A2205" s="113" t="s">
        <v>5431</v>
      </c>
      <c r="B2205" s="113" t="s">
        <v>5432</v>
      </c>
      <c r="C2205" s="113" t="s">
        <v>5433</v>
      </c>
      <c r="D2205" s="113" t="s">
        <v>5225</v>
      </c>
      <c r="E2205" s="113" t="s">
        <v>5434</v>
      </c>
      <c r="F2205" s="113"/>
      <c r="G2205" s="138" t="b">
        <v>0</v>
      </c>
      <c r="H2205" s="138" t="s">
        <v>8518</v>
      </c>
    </row>
    <row r="2206" spans="1:8" ht="18" hidden="1" customHeight="1" x14ac:dyDescent="0.25">
      <c r="A2206" s="113" t="s">
        <v>5435</v>
      </c>
      <c r="B2206" s="113" t="s">
        <v>5436</v>
      </c>
      <c r="C2206" s="113" t="s">
        <v>5437</v>
      </c>
      <c r="D2206" s="113" t="s">
        <v>5225</v>
      </c>
      <c r="E2206" s="113" t="s">
        <v>5438</v>
      </c>
      <c r="F2206" s="113"/>
      <c r="G2206" s="138" t="b">
        <v>0</v>
      </c>
      <c r="H2206" s="138" t="s">
        <v>8518</v>
      </c>
    </row>
    <row r="2207" spans="1:8" ht="18" hidden="1" customHeight="1" x14ac:dyDescent="0.25">
      <c r="A2207" s="113" t="s">
        <v>5439</v>
      </c>
      <c r="B2207" s="113" t="s">
        <v>5440</v>
      </c>
      <c r="C2207" s="113" t="s">
        <v>5441</v>
      </c>
      <c r="D2207" s="113" t="s">
        <v>5225</v>
      </c>
      <c r="E2207" s="113" t="s">
        <v>5442</v>
      </c>
      <c r="F2207" s="113"/>
      <c r="G2207" s="138" t="b">
        <v>0</v>
      </c>
      <c r="H2207" s="138" t="s">
        <v>8518</v>
      </c>
    </row>
    <row r="2208" spans="1:8" ht="18" hidden="1" customHeight="1" x14ac:dyDescent="0.25">
      <c r="A2208" s="113" t="s">
        <v>5443</v>
      </c>
      <c r="B2208" s="113" t="s">
        <v>5444</v>
      </c>
      <c r="C2208" s="113" t="s">
        <v>5445</v>
      </c>
      <c r="D2208" s="113" t="s">
        <v>5225</v>
      </c>
      <c r="E2208" s="113" t="s">
        <v>5446</v>
      </c>
      <c r="F2208" s="113"/>
      <c r="G2208" s="138" t="b">
        <v>0</v>
      </c>
      <c r="H2208" s="138" t="s">
        <v>8518</v>
      </c>
    </row>
    <row r="2209" spans="1:8" ht="18" hidden="1" customHeight="1" x14ac:dyDescent="0.25">
      <c r="A2209" s="113" t="s">
        <v>5447</v>
      </c>
      <c r="B2209" s="113" t="s">
        <v>5448</v>
      </c>
      <c r="C2209" s="113" t="s">
        <v>5449</v>
      </c>
      <c r="D2209" s="113" t="s">
        <v>5230</v>
      </c>
      <c r="E2209" s="113" t="s">
        <v>5450</v>
      </c>
      <c r="F2209" s="113"/>
      <c r="G2209" s="138" t="b">
        <v>0</v>
      </c>
      <c r="H2209" s="138" t="s">
        <v>8518</v>
      </c>
    </row>
    <row r="2210" spans="1:8" ht="18" hidden="1" customHeight="1" x14ac:dyDescent="0.25">
      <c r="A2210" s="113" t="s">
        <v>5451</v>
      </c>
      <c r="B2210" s="113" t="s">
        <v>5452</v>
      </c>
      <c r="C2210" s="113" t="s">
        <v>5453</v>
      </c>
      <c r="D2210" s="113" t="s">
        <v>5230</v>
      </c>
      <c r="E2210" s="113" t="s">
        <v>5454</v>
      </c>
      <c r="F2210" s="113"/>
      <c r="G2210" s="138" t="b">
        <v>0</v>
      </c>
      <c r="H2210" s="138" t="s">
        <v>8518</v>
      </c>
    </row>
    <row r="2211" spans="1:8" ht="18" hidden="1" customHeight="1" x14ac:dyDescent="0.25">
      <c r="A2211" s="113" t="s">
        <v>5455</v>
      </c>
      <c r="B2211" s="113" t="s">
        <v>5456</v>
      </c>
      <c r="C2211" s="113" t="s">
        <v>5457</v>
      </c>
      <c r="D2211" s="113" t="s">
        <v>5225</v>
      </c>
      <c r="E2211" s="113" t="s">
        <v>5458</v>
      </c>
      <c r="F2211" s="113"/>
      <c r="G2211" s="138" t="b">
        <v>0</v>
      </c>
      <c r="H2211" s="138" t="s">
        <v>8518</v>
      </c>
    </row>
    <row r="2212" spans="1:8" ht="18" hidden="1" customHeight="1" x14ac:dyDescent="0.25">
      <c r="A2212" s="113" t="s">
        <v>5459</v>
      </c>
      <c r="B2212" s="113" t="s">
        <v>5460</v>
      </c>
      <c r="C2212" s="113" t="s">
        <v>5461</v>
      </c>
      <c r="D2212" s="113" t="s">
        <v>5230</v>
      </c>
      <c r="E2212" s="113" t="s">
        <v>5462</v>
      </c>
      <c r="F2212" s="113"/>
      <c r="G2212" s="138" t="b">
        <v>0</v>
      </c>
      <c r="H2212" s="138" t="s">
        <v>8518</v>
      </c>
    </row>
    <row r="2213" spans="1:8" ht="18" hidden="1" customHeight="1" x14ac:dyDescent="0.25">
      <c r="A2213" s="113" t="s">
        <v>5463</v>
      </c>
      <c r="B2213" s="113" t="s">
        <v>5464</v>
      </c>
      <c r="C2213" s="113" t="s">
        <v>5465</v>
      </c>
      <c r="D2213" s="113" t="s">
        <v>5230</v>
      </c>
      <c r="E2213" s="113" t="s">
        <v>5466</v>
      </c>
      <c r="F2213" s="113"/>
      <c r="G2213" s="138" t="b">
        <v>0</v>
      </c>
      <c r="H2213" s="138" t="s">
        <v>8518</v>
      </c>
    </row>
    <row r="2214" spans="1:8" ht="18" hidden="1" customHeight="1" x14ac:dyDescent="0.25">
      <c r="A2214" s="113" t="s">
        <v>5467</v>
      </c>
      <c r="B2214" s="113" t="s">
        <v>5468</v>
      </c>
      <c r="C2214" s="113" t="s">
        <v>5469</v>
      </c>
      <c r="D2214" s="113" t="s">
        <v>5230</v>
      </c>
      <c r="E2214" s="113" t="s">
        <v>5470</v>
      </c>
      <c r="F2214" s="113"/>
      <c r="G2214" s="138" t="b">
        <v>0</v>
      </c>
      <c r="H2214" s="138" t="s">
        <v>8518</v>
      </c>
    </row>
    <row r="2215" spans="1:8" ht="18" hidden="1" customHeight="1" x14ac:dyDescent="0.25">
      <c r="A2215" s="113" t="s">
        <v>5471</v>
      </c>
      <c r="B2215" s="113" t="s">
        <v>5472</v>
      </c>
      <c r="C2215" s="113" t="s">
        <v>5473</v>
      </c>
      <c r="D2215" s="113" t="s">
        <v>5230</v>
      </c>
      <c r="E2215" s="113" t="s">
        <v>5474</v>
      </c>
      <c r="F2215" s="113"/>
      <c r="G2215" s="138" t="b">
        <v>0</v>
      </c>
      <c r="H2215" s="138" t="s">
        <v>10189</v>
      </c>
    </row>
    <row r="2216" spans="1:8" ht="18" hidden="1" customHeight="1" x14ac:dyDescent="0.25">
      <c r="A2216" s="113" t="s">
        <v>5475</v>
      </c>
      <c r="B2216" s="113" t="s">
        <v>5476</v>
      </c>
      <c r="C2216" s="113" t="s">
        <v>5477</v>
      </c>
      <c r="D2216" s="113" t="s">
        <v>5225</v>
      </c>
      <c r="E2216" s="113" t="s">
        <v>533</v>
      </c>
      <c r="F2216" s="113"/>
      <c r="G2216" s="138" t="b">
        <v>0</v>
      </c>
      <c r="H2216" s="138" t="s">
        <v>8518</v>
      </c>
    </row>
    <row r="2217" spans="1:8" ht="18" hidden="1" customHeight="1" x14ac:dyDescent="0.25">
      <c r="A2217" s="113" t="s">
        <v>5478</v>
      </c>
      <c r="B2217" s="113" t="s">
        <v>5479</v>
      </c>
      <c r="C2217" s="113" t="s">
        <v>5477</v>
      </c>
      <c r="D2217" s="113" t="s">
        <v>5225</v>
      </c>
      <c r="E2217" s="113" t="s">
        <v>533</v>
      </c>
      <c r="F2217" s="113"/>
      <c r="G2217" s="138" t="b">
        <v>0</v>
      </c>
      <c r="H2217" s="138" t="s">
        <v>8518</v>
      </c>
    </row>
    <row r="2218" spans="1:8" ht="18" hidden="1" customHeight="1" x14ac:dyDescent="0.25">
      <c r="A2218" s="113" t="s">
        <v>5480</v>
      </c>
      <c r="B2218" s="113" t="s">
        <v>5476</v>
      </c>
      <c r="C2218" s="113" t="s">
        <v>5481</v>
      </c>
      <c r="D2218" s="113" t="s">
        <v>5225</v>
      </c>
      <c r="E2218" s="113" t="s">
        <v>533</v>
      </c>
      <c r="F2218" s="113"/>
      <c r="G2218" s="138" t="b">
        <v>0</v>
      </c>
      <c r="H2218" s="138" t="s">
        <v>8518</v>
      </c>
    </row>
    <row r="2219" spans="1:8" ht="18" hidden="1" customHeight="1" x14ac:dyDescent="0.25">
      <c r="A2219" s="113" t="s">
        <v>5482</v>
      </c>
      <c r="B2219" s="113" t="s">
        <v>5476</v>
      </c>
      <c r="C2219" s="113" t="s">
        <v>5483</v>
      </c>
      <c r="D2219" s="113" t="s">
        <v>5225</v>
      </c>
      <c r="E2219" s="113" t="s">
        <v>533</v>
      </c>
      <c r="F2219" s="113"/>
      <c r="G2219" s="138" t="b">
        <v>0</v>
      </c>
      <c r="H2219" s="138" t="s">
        <v>8518</v>
      </c>
    </row>
    <row r="2220" spans="1:8" ht="18" hidden="1" customHeight="1" x14ac:dyDescent="0.25">
      <c r="A2220" s="113" t="s">
        <v>5484</v>
      </c>
      <c r="B2220" s="113" t="s">
        <v>5485</v>
      </c>
      <c r="C2220" s="113" t="s">
        <v>5486</v>
      </c>
      <c r="D2220" s="113" t="s">
        <v>5225</v>
      </c>
      <c r="E2220" s="113" t="s">
        <v>533</v>
      </c>
      <c r="F2220" s="113"/>
      <c r="G2220" s="138" t="b">
        <v>0</v>
      </c>
      <c r="H2220" s="138" t="s">
        <v>8518</v>
      </c>
    </row>
    <row r="2221" spans="1:8" ht="18" hidden="1" customHeight="1" x14ac:dyDescent="0.25">
      <c r="A2221" s="113" t="s">
        <v>5487</v>
      </c>
      <c r="B2221" s="113" t="s">
        <v>5488</v>
      </c>
      <c r="C2221" s="113" t="s">
        <v>5489</v>
      </c>
      <c r="D2221" s="113" t="s">
        <v>5230</v>
      </c>
      <c r="E2221" s="113"/>
      <c r="F2221" s="113"/>
      <c r="G2221" s="138" t="b">
        <v>0</v>
      </c>
      <c r="H2221" s="138" t="s">
        <v>10189</v>
      </c>
    </row>
    <row r="2222" spans="1:8" ht="18" hidden="1" customHeight="1" x14ac:dyDescent="0.25">
      <c r="A2222" s="113" t="s">
        <v>5490</v>
      </c>
      <c r="B2222" s="113" t="s">
        <v>5491</v>
      </c>
      <c r="C2222" s="113" t="s">
        <v>5492</v>
      </c>
      <c r="D2222" s="113" t="s">
        <v>5230</v>
      </c>
      <c r="E2222" s="113"/>
      <c r="F2222" s="113"/>
      <c r="G2222" s="138" t="b">
        <v>0</v>
      </c>
      <c r="H2222" s="138" t="s">
        <v>10189</v>
      </c>
    </row>
    <row r="2223" spans="1:8" ht="18" hidden="1" customHeight="1" x14ac:dyDescent="0.25">
      <c r="A2223" s="113" t="s">
        <v>5493</v>
      </c>
      <c r="B2223" s="113" t="s">
        <v>5488</v>
      </c>
      <c r="C2223" s="113" t="s">
        <v>5494</v>
      </c>
      <c r="D2223" s="113" t="s">
        <v>5230</v>
      </c>
      <c r="E2223" s="113"/>
      <c r="F2223" s="113"/>
      <c r="G2223" s="138" t="b">
        <v>0</v>
      </c>
      <c r="H2223" s="138" t="s">
        <v>10189</v>
      </c>
    </row>
    <row r="2224" spans="1:8" ht="18" hidden="1" customHeight="1" x14ac:dyDescent="0.25">
      <c r="A2224" s="113" t="s">
        <v>5495</v>
      </c>
      <c r="B2224" s="113" t="s">
        <v>5491</v>
      </c>
      <c r="C2224" s="113" t="s">
        <v>5496</v>
      </c>
      <c r="D2224" s="113" t="s">
        <v>5230</v>
      </c>
      <c r="E2224" s="113"/>
      <c r="F2224" s="113"/>
      <c r="G2224" s="138" t="b">
        <v>0</v>
      </c>
      <c r="H2224" s="138" t="s">
        <v>10189</v>
      </c>
    </row>
    <row r="2225" spans="1:8" ht="18" hidden="1" customHeight="1" x14ac:dyDescent="0.25">
      <c r="A2225" s="113" t="s">
        <v>5497</v>
      </c>
      <c r="B2225" s="113" t="s">
        <v>5491</v>
      </c>
      <c r="C2225" s="113" t="s">
        <v>5498</v>
      </c>
      <c r="D2225" s="113" t="s">
        <v>5230</v>
      </c>
      <c r="E2225" s="113"/>
      <c r="F2225" s="113"/>
      <c r="G2225" s="138" t="b">
        <v>0</v>
      </c>
      <c r="H2225" s="138" t="s">
        <v>10189</v>
      </c>
    </row>
    <row r="2226" spans="1:8" ht="18" hidden="1" customHeight="1" x14ac:dyDescent="0.25">
      <c r="A2226" s="113" t="s">
        <v>5499</v>
      </c>
      <c r="B2226" s="113" t="s">
        <v>5491</v>
      </c>
      <c r="C2226" s="113" t="s">
        <v>5500</v>
      </c>
      <c r="D2226" s="113" t="s">
        <v>5230</v>
      </c>
      <c r="E2226" s="113"/>
      <c r="F2226" s="113"/>
      <c r="G2226" s="138" t="b">
        <v>0</v>
      </c>
      <c r="H2226" s="138" t="s">
        <v>10189</v>
      </c>
    </row>
    <row r="2227" spans="1:8" ht="18" hidden="1" customHeight="1" x14ac:dyDescent="0.25">
      <c r="A2227" s="113" t="s">
        <v>5501</v>
      </c>
      <c r="B2227" s="113" t="s">
        <v>5502</v>
      </c>
      <c r="C2227" s="113" t="s">
        <v>5503</v>
      </c>
      <c r="D2227" s="113" t="s">
        <v>5230</v>
      </c>
      <c r="E2227" s="113"/>
      <c r="F2227" s="113"/>
      <c r="G2227" s="138" t="b">
        <v>0</v>
      </c>
      <c r="H2227" s="138" t="s">
        <v>10189</v>
      </c>
    </row>
    <row r="2228" spans="1:8" ht="18" hidden="1" customHeight="1" x14ac:dyDescent="0.25">
      <c r="A2228" s="113" t="s">
        <v>5504</v>
      </c>
      <c r="B2228" s="113" t="s">
        <v>5488</v>
      </c>
      <c r="C2228" s="113" t="s">
        <v>5505</v>
      </c>
      <c r="D2228" s="113" t="s">
        <v>5230</v>
      </c>
      <c r="E2228" s="113"/>
      <c r="F2228" s="113"/>
      <c r="G2228" s="138" t="b">
        <v>0</v>
      </c>
      <c r="H2228" s="138" t="s">
        <v>10189</v>
      </c>
    </row>
    <row r="2229" spans="1:8" ht="18" hidden="1" customHeight="1" x14ac:dyDescent="0.25">
      <c r="A2229" s="113" t="s">
        <v>5506</v>
      </c>
      <c r="B2229" s="113" t="s">
        <v>5485</v>
      </c>
      <c r="C2229" s="113" t="s">
        <v>5507</v>
      </c>
      <c r="D2229" s="113" t="s">
        <v>5225</v>
      </c>
      <c r="E2229" s="113" t="s">
        <v>533</v>
      </c>
      <c r="F2229" s="113"/>
      <c r="G2229" s="138" t="b">
        <v>0</v>
      </c>
      <c r="H2229" s="138" t="s">
        <v>8518</v>
      </c>
    </row>
    <row r="2230" spans="1:8" ht="18" hidden="1" customHeight="1" x14ac:dyDescent="0.25">
      <c r="A2230" s="113" t="s">
        <v>5508</v>
      </c>
      <c r="B2230" s="113" t="s">
        <v>5485</v>
      </c>
      <c r="C2230" s="113" t="s">
        <v>5509</v>
      </c>
      <c r="D2230" s="113" t="s">
        <v>5225</v>
      </c>
      <c r="E2230" s="113" t="s">
        <v>533</v>
      </c>
      <c r="F2230" s="113"/>
      <c r="G2230" s="138" t="b">
        <v>0</v>
      </c>
      <c r="H2230" s="138" t="s">
        <v>8518</v>
      </c>
    </row>
    <row r="2231" spans="1:8" ht="18" hidden="1" customHeight="1" x14ac:dyDescent="0.25">
      <c r="A2231" s="113" t="s">
        <v>5510</v>
      </c>
      <c r="B2231" s="113" t="s">
        <v>5511</v>
      </c>
      <c r="C2231" s="113" t="s">
        <v>5512</v>
      </c>
      <c r="D2231" s="113" t="s">
        <v>5225</v>
      </c>
      <c r="E2231" s="113" t="s">
        <v>533</v>
      </c>
      <c r="F2231" s="113"/>
      <c r="G2231" s="138" t="b">
        <v>0</v>
      </c>
      <c r="H2231" s="138" t="s">
        <v>8518</v>
      </c>
    </row>
    <row r="2232" spans="1:8" ht="18" hidden="1" customHeight="1" x14ac:dyDescent="0.25">
      <c r="A2232" s="113" t="s">
        <v>5513</v>
      </c>
      <c r="B2232" s="113" t="s">
        <v>5511</v>
      </c>
      <c r="C2232" s="113" t="s">
        <v>5514</v>
      </c>
      <c r="D2232" s="113" t="s">
        <v>5225</v>
      </c>
      <c r="E2232" s="113" t="s">
        <v>533</v>
      </c>
      <c r="F2232" s="113"/>
      <c r="G2232" s="138" t="b">
        <v>0</v>
      </c>
      <c r="H2232" s="138" t="s">
        <v>8518</v>
      </c>
    </row>
    <row r="2233" spans="1:8" ht="18" hidden="1" customHeight="1" x14ac:dyDescent="0.25">
      <c r="A2233" s="113" t="s">
        <v>5515</v>
      </c>
      <c r="B2233" s="113" t="s">
        <v>5491</v>
      </c>
      <c r="C2233" s="113" t="s">
        <v>5516</v>
      </c>
      <c r="D2233" s="113" t="s">
        <v>5230</v>
      </c>
      <c r="E2233" s="113"/>
      <c r="F2233" s="113"/>
      <c r="G2233" s="138" t="b">
        <v>0</v>
      </c>
      <c r="H2233" s="138" t="s">
        <v>10189</v>
      </c>
    </row>
    <row r="2234" spans="1:8" ht="18" hidden="1" customHeight="1" x14ac:dyDescent="0.25">
      <c r="A2234" s="113" t="s">
        <v>5517</v>
      </c>
      <c r="B2234" s="113" t="s">
        <v>5485</v>
      </c>
      <c r="C2234" s="113" t="s">
        <v>5518</v>
      </c>
      <c r="D2234" s="113" t="s">
        <v>5225</v>
      </c>
      <c r="E2234" s="113" t="s">
        <v>533</v>
      </c>
      <c r="F2234" s="113"/>
      <c r="G2234" s="138" t="b">
        <v>0</v>
      </c>
      <c r="H2234" s="138" t="s">
        <v>8518</v>
      </c>
    </row>
    <row r="2235" spans="1:8" ht="18" hidden="1" customHeight="1" x14ac:dyDescent="0.25">
      <c r="A2235" s="113" t="s">
        <v>5519</v>
      </c>
      <c r="B2235" s="113" t="s">
        <v>5485</v>
      </c>
      <c r="C2235" s="113" t="s">
        <v>5520</v>
      </c>
      <c r="D2235" s="113" t="s">
        <v>5225</v>
      </c>
      <c r="E2235" s="113" t="s">
        <v>533</v>
      </c>
      <c r="F2235" s="113"/>
      <c r="G2235" s="138" t="b">
        <v>0</v>
      </c>
      <c r="H2235" s="138" t="s">
        <v>8518</v>
      </c>
    </row>
    <row r="2236" spans="1:8" ht="18" hidden="1" customHeight="1" x14ac:dyDescent="0.25">
      <c r="A2236" s="113" t="s">
        <v>5521</v>
      </c>
      <c r="B2236" s="113" t="s">
        <v>5485</v>
      </c>
      <c r="C2236" s="113" t="s">
        <v>5522</v>
      </c>
      <c r="D2236" s="113" t="s">
        <v>5225</v>
      </c>
      <c r="E2236" s="113" t="s">
        <v>533</v>
      </c>
      <c r="F2236" s="113"/>
      <c r="G2236" s="138" t="b">
        <v>0</v>
      </c>
      <c r="H2236" s="138" t="s">
        <v>8518</v>
      </c>
    </row>
    <row r="2237" spans="1:8" ht="18" hidden="1" customHeight="1" x14ac:dyDescent="0.25">
      <c r="A2237" s="113" t="s">
        <v>5523</v>
      </c>
      <c r="B2237" s="113" t="s">
        <v>5488</v>
      </c>
      <c r="C2237" s="113" t="s">
        <v>5524</v>
      </c>
      <c r="D2237" s="113" t="s">
        <v>5230</v>
      </c>
      <c r="E2237" s="113"/>
      <c r="F2237" s="113"/>
      <c r="G2237" s="138" t="b">
        <v>0</v>
      </c>
      <c r="H2237" s="138" t="s">
        <v>10189</v>
      </c>
    </row>
    <row r="2238" spans="1:8" ht="18" hidden="1" customHeight="1" x14ac:dyDescent="0.25">
      <c r="A2238" s="113" t="s">
        <v>5525</v>
      </c>
      <c r="B2238" s="113" t="s">
        <v>5491</v>
      </c>
      <c r="C2238" s="113" t="s">
        <v>5526</v>
      </c>
      <c r="D2238" s="113" t="s">
        <v>5230</v>
      </c>
      <c r="E2238" s="113"/>
      <c r="F2238" s="113"/>
      <c r="G2238" s="138" t="b">
        <v>0</v>
      </c>
      <c r="H2238" s="138" t="s">
        <v>10189</v>
      </c>
    </row>
    <row r="2239" spans="1:8" ht="18" hidden="1" customHeight="1" x14ac:dyDescent="0.25">
      <c r="A2239" s="113" t="s">
        <v>5527</v>
      </c>
      <c r="B2239" s="113" t="s">
        <v>5488</v>
      </c>
      <c r="C2239" s="113" t="s">
        <v>10764</v>
      </c>
      <c r="D2239" s="113" t="s">
        <v>5230</v>
      </c>
      <c r="E2239" s="113"/>
      <c r="F2239" s="113"/>
      <c r="G2239" s="138" t="b">
        <v>0</v>
      </c>
      <c r="H2239" s="138" t="s">
        <v>10189</v>
      </c>
    </row>
    <row r="2240" spans="1:8" ht="18" hidden="1" customHeight="1" x14ac:dyDescent="0.25">
      <c r="A2240" s="113" t="s">
        <v>5528</v>
      </c>
      <c r="B2240" s="113" t="s">
        <v>5491</v>
      </c>
      <c r="C2240" s="113" t="s">
        <v>5529</v>
      </c>
      <c r="D2240" s="113" t="s">
        <v>5230</v>
      </c>
      <c r="E2240" s="113"/>
      <c r="F2240" s="113"/>
      <c r="G2240" s="138" t="b">
        <v>0</v>
      </c>
      <c r="H2240" s="138" t="s">
        <v>10189</v>
      </c>
    </row>
    <row r="2241" spans="1:8" ht="18" hidden="1" customHeight="1" x14ac:dyDescent="0.25">
      <c r="A2241" s="113" t="s">
        <v>5530</v>
      </c>
      <c r="B2241" s="113" t="s">
        <v>5488</v>
      </c>
      <c r="C2241" s="113" t="s">
        <v>5531</v>
      </c>
      <c r="D2241" s="113" t="s">
        <v>5230</v>
      </c>
      <c r="E2241" s="113"/>
      <c r="F2241" s="113"/>
      <c r="G2241" s="138" t="b">
        <v>0</v>
      </c>
      <c r="H2241" s="138" t="s">
        <v>10189</v>
      </c>
    </row>
    <row r="2242" spans="1:8" ht="18" hidden="1" customHeight="1" x14ac:dyDescent="0.25">
      <c r="A2242" s="113" t="s">
        <v>5532</v>
      </c>
      <c r="B2242" s="113" t="s">
        <v>5485</v>
      </c>
      <c r="C2242" s="113" t="s">
        <v>5533</v>
      </c>
      <c r="D2242" s="113" t="s">
        <v>5225</v>
      </c>
      <c r="E2242" s="113" t="s">
        <v>533</v>
      </c>
      <c r="F2242" s="113"/>
      <c r="G2242" s="138" t="b">
        <v>0</v>
      </c>
      <c r="H2242" s="138" t="s">
        <v>8518</v>
      </c>
    </row>
    <row r="2243" spans="1:8" ht="18" hidden="1" customHeight="1" x14ac:dyDescent="0.25">
      <c r="A2243" s="113" t="s">
        <v>5534</v>
      </c>
      <c r="B2243" s="113" t="s">
        <v>5485</v>
      </c>
      <c r="C2243" s="113" t="s">
        <v>5535</v>
      </c>
      <c r="D2243" s="113" t="s">
        <v>5225</v>
      </c>
      <c r="E2243" s="113" t="s">
        <v>533</v>
      </c>
      <c r="F2243" s="113"/>
      <c r="G2243" s="138" t="b">
        <v>0</v>
      </c>
      <c r="H2243" s="138" t="s">
        <v>8518</v>
      </c>
    </row>
    <row r="2244" spans="1:8" ht="18" hidden="1" customHeight="1" x14ac:dyDescent="0.25">
      <c r="A2244" s="113" t="s">
        <v>5536</v>
      </c>
      <c r="B2244" s="113" t="s">
        <v>5502</v>
      </c>
      <c r="C2244" s="113" t="s">
        <v>5537</v>
      </c>
      <c r="D2244" s="113" t="s">
        <v>5230</v>
      </c>
      <c r="E2244" s="113"/>
      <c r="F2244" s="113"/>
      <c r="G2244" s="138" t="b">
        <v>0</v>
      </c>
      <c r="H2244" s="138" t="s">
        <v>10189</v>
      </c>
    </row>
    <row r="2245" spans="1:8" ht="18" hidden="1" customHeight="1" x14ac:dyDescent="0.25">
      <c r="A2245" s="113" t="s">
        <v>5538</v>
      </c>
      <c r="B2245" s="113" t="s">
        <v>5488</v>
      </c>
      <c r="C2245" s="113" t="s">
        <v>5539</v>
      </c>
      <c r="D2245" s="113" t="s">
        <v>5230</v>
      </c>
      <c r="E2245" s="113"/>
      <c r="F2245" s="113"/>
      <c r="G2245" s="138" t="b">
        <v>0</v>
      </c>
      <c r="H2245" s="138" t="s">
        <v>10189</v>
      </c>
    </row>
    <row r="2246" spans="1:8" ht="18" hidden="1" customHeight="1" x14ac:dyDescent="0.25">
      <c r="A2246" s="113" t="s">
        <v>5540</v>
      </c>
      <c r="B2246" s="113" t="s">
        <v>5488</v>
      </c>
      <c r="C2246" s="113" t="s">
        <v>5541</v>
      </c>
      <c r="D2246" s="113" t="s">
        <v>5230</v>
      </c>
      <c r="E2246" s="113"/>
      <c r="F2246" s="113"/>
      <c r="G2246" s="138" t="b">
        <v>0</v>
      </c>
      <c r="H2246" s="138" t="s">
        <v>10189</v>
      </c>
    </row>
    <row r="2247" spans="1:8" ht="18" hidden="1" customHeight="1" x14ac:dyDescent="0.25">
      <c r="A2247" s="113" t="s">
        <v>5542</v>
      </c>
      <c r="B2247" s="113" t="s">
        <v>5485</v>
      </c>
      <c r="C2247" s="113" t="s">
        <v>5543</v>
      </c>
      <c r="D2247" s="113" t="s">
        <v>5225</v>
      </c>
      <c r="E2247" s="113" t="s">
        <v>533</v>
      </c>
      <c r="F2247" s="113"/>
      <c r="G2247" s="138" t="b">
        <v>0</v>
      </c>
      <c r="H2247" s="138" t="s">
        <v>8518</v>
      </c>
    </row>
    <row r="2248" spans="1:8" ht="18" hidden="1" customHeight="1" x14ac:dyDescent="0.25">
      <c r="A2248" s="113" t="s">
        <v>5544</v>
      </c>
      <c r="B2248" s="113" t="s">
        <v>5476</v>
      </c>
      <c r="C2248" s="113" t="s">
        <v>5545</v>
      </c>
      <c r="D2248" s="113" t="s">
        <v>5225</v>
      </c>
      <c r="E2248" s="113" t="s">
        <v>533</v>
      </c>
      <c r="F2248" s="113"/>
      <c r="G2248" s="138" t="b">
        <v>0</v>
      </c>
      <c r="H2248" s="138" t="s">
        <v>8518</v>
      </c>
    </row>
    <row r="2249" spans="1:8" ht="18" hidden="1" customHeight="1" x14ac:dyDescent="0.25">
      <c r="A2249" s="113" t="s">
        <v>5546</v>
      </c>
      <c r="B2249" s="113" t="s">
        <v>5491</v>
      </c>
      <c r="C2249" s="113" t="s">
        <v>5547</v>
      </c>
      <c r="D2249" s="113" t="s">
        <v>5230</v>
      </c>
      <c r="E2249" s="113"/>
      <c r="F2249" s="113"/>
      <c r="G2249" s="138" t="b">
        <v>0</v>
      </c>
      <c r="H2249" s="138" t="s">
        <v>10189</v>
      </c>
    </row>
    <row r="2250" spans="1:8" ht="18" hidden="1" customHeight="1" x14ac:dyDescent="0.25">
      <c r="A2250" s="113" t="s">
        <v>5548</v>
      </c>
      <c r="B2250" s="113" t="s">
        <v>5488</v>
      </c>
      <c r="C2250" s="113" t="s">
        <v>5549</v>
      </c>
      <c r="D2250" s="113" t="s">
        <v>5230</v>
      </c>
      <c r="E2250" s="113"/>
      <c r="F2250" s="113"/>
      <c r="G2250" s="138" t="b">
        <v>0</v>
      </c>
      <c r="H2250" s="138" t="s">
        <v>10189</v>
      </c>
    </row>
    <row r="2251" spans="1:8" ht="18" hidden="1" customHeight="1" x14ac:dyDescent="0.25">
      <c r="A2251" s="113" t="s">
        <v>5550</v>
      </c>
      <c r="B2251" s="113" t="s">
        <v>5491</v>
      </c>
      <c r="C2251" s="113" t="s">
        <v>5551</v>
      </c>
      <c r="D2251" s="113" t="s">
        <v>5230</v>
      </c>
      <c r="E2251" s="113"/>
      <c r="F2251" s="113"/>
      <c r="G2251" s="138" t="b">
        <v>0</v>
      </c>
      <c r="H2251" s="138" t="s">
        <v>10189</v>
      </c>
    </row>
    <row r="2252" spans="1:8" ht="18" hidden="1" customHeight="1" x14ac:dyDescent="0.25">
      <c r="A2252" s="113" t="s">
        <v>5552</v>
      </c>
      <c r="B2252" s="113" t="s">
        <v>5491</v>
      </c>
      <c r="C2252" s="113" t="s">
        <v>5553</v>
      </c>
      <c r="D2252" s="113" t="s">
        <v>5230</v>
      </c>
      <c r="E2252" s="113"/>
      <c r="F2252" s="113"/>
      <c r="G2252" s="138" t="b">
        <v>0</v>
      </c>
      <c r="H2252" s="138" t="s">
        <v>10189</v>
      </c>
    </row>
    <row r="2253" spans="1:8" ht="18" hidden="1" customHeight="1" x14ac:dyDescent="0.25">
      <c r="A2253" s="113" t="s">
        <v>5554</v>
      </c>
      <c r="B2253" s="113" t="s">
        <v>5491</v>
      </c>
      <c r="C2253" s="113" t="s">
        <v>5555</v>
      </c>
      <c r="D2253" s="113" t="s">
        <v>5230</v>
      </c>
      <c r="E2253" s="113"/>
      <c r="F2253" s="113"/>
      <c r="G2253" s="138" t="b">
        <v>0</v>
      </c>
      <c r="H2253" s="138" t="s">
        <v>10189</v>
      </c>
    </row>
    <row r="2254" spans="1:8" ht="18" hidden="1" customHeight="1" x14ac:dyDescent="0.25">
      <c r="A2254" s="113" t="s">
        <v>5556</v>
      </c>
      <c r="B2254" s="113" t="s">
        <v>5488</v>
      </c>
      <c r="C2254" s="113" t="s">
        <v>5557</v>
      </c>
      <c r="D2254" s="113" t="s">
        <v>5230</v>
      </c>
      <c r="E2254" s="113"/>
      <c r="F2254" s="113"/>
      <c r="G2254" s="138" t="b">
        <v>0</v>
      </c>
      <c r="H2254" s="138" t="s">
        <v>10189</v>
      </c>
    </row>
    <row r="2255" spans="1:8" ht="18" hidden="1" customHeight="1" x14ac:dyDescent="0.25">
      <c r="A2255" s="113" t="s">
        <v>5558</v>
      </c>
      <c r="B2255" s="113" t="s">
        <v>5488</v>
      </c>
      <c r="C2255" s="113" t="s">
        <v>5559</v>
      </c>
      <c r="D2255" s="113" t="s">
        <v>5230</v>
      </c>
      <c r="E2255" s="113"/>
      <c r="F2255" s="113"/>
      <c r="G2255" s="138" t="b">
        <v>0</v>
      </c>
      <c r="H2255" s="138" t="s">
        <v>10189</v>
      </c>
    </row>
    <row r="2256" spans="1:8" ht="18" hidden="1" customHeight="1" x14ac:dyDescent="0.25">
      <c r="A2256" s="113" t="s">
        <v>5560</v>
      </c>
      <c r="B2256" s="113" t="s">
        <v>5491</v>
      </c>
      <c r="C2256" s="113" t="s">
        <v>5561</v>
      </c>
      <c r="D2256" s="113" t="s">
        <v>5230</v>
      </c>
      <c r="E2256" s="113"/>
      <c r="F2256" s="113"/>
      <c r="G2256" s="138" t="b">
        <v>0</v>
      </c>
      <c r="H2256" s="138" t="s">
        <v>10189</v>
      </c>
    </row>
    <row r="2257" spans="1:8" ht="18" hidden="1" customHeight="1" x14ac:dyDescent="0.25">
      <c r="A2257" s="113" t="s">
        <v>5562</v>
      </c>
      <c r="B2257" s="113" t="s">
        <v>5491</v>
      </c>
      <c r="C2257" s="113" t="s">
        <v>5563</v>
      </c>
      <c r="D2257" s="113" t="s">
        <v>5230</v>
      </c>
      <c r="E2257" s="113"/>
      <c r="F2257" s="113"/>
      <c r="G2257" s="138" t="b">
        <v>0</v>
      </c>
      <c r="H2257" s="138" t="s">
        <v>10189</v>
      </c>
    </row>
    <row r="2258" spans="1:8" ht="18" hidden="1" customHeight="1" x14ac:dyDescent="0.25">
      <c r="A2258" s="113" t="s">
        <v>5564</v>
      </c>
      <c r="B2258" s="113" t="s">
        <v>5488</v>
      </c>
      <c r="C2258" s="113" t="s">
        <v>5565</v>
      </c>
      <c r="D2258" s="113" t="s">
        <v>5230</v>
      </c>
      <c r="E2258" s="113"/>
      <c r="F2258" s="113"/>
      <c r="G2258" s="138" t="b">
        <v>0</v>
      </c>
      <c r="H2258" s="138" t="s">
        <v>10189</v>
      </c>
    </row>
    <row r="2259" spans="1:8" ht="18" hidden="1" customHeight="1" x14ac:dyDescent="0.25">
      <c r="A2259" s="113" t="s">
        <v>5566</v>
      </c>
      <c r="B2259" s="113" t="s">
        <v>5491</v>
      </c>
      <c r="C2259" s="113" t="s">
        <v>5567</v>
      </c>
      <c r="D2259" s="113" t="s">
        <v>5230</v>
      </c>
      <c r="E2259" s="113"/>
      <c r="F2259" s="113"/>
      <c r="G2259" s="138" t="b">
        <v>0</v>
      </c>
      <c r="H2259" s="138" t="s">
        <v>10189</v>
      </c>
    </row>
    <row r="2260" spans="1:8" ht="18" hidden="1" customHeight="1" x14ac:dyDescent="0.25">
      <c r="A2260" s="113" t="s">
        <v>5568</v>
      </c>
      <c r="B2260" s="113" t="s">
        <v>5502</v>
      </c>
      <c r="C2260" s="113" t="s">
        <v>5569</v>
      </c>
      <c r="D2260" s="113" t="s">
        <v>5230</v>
      </c>
      <c r="E2260" s="113"/>
      <c r="F2260" s="113"/>
      <c r="G2260" s="138" t="b">
        <v>0</v>
      </c>
      <c r="H2260" s="138" t="s">
        <v>10189</v>
      </c>
    </row>
    <row r="2261" spans="1:8" ht="18" hidden="1" customHeight="1" x14ac:dyDescent="0.25">
      <c r="A2261" s="113" t="s">
        <v>5570</v>
      </c>
      <c r="B2261" s="113" t="s">
        <v>5491</v>
      </c>
      <c r="C2261" s="113" t="s">
        <v>5571</v>
      </c>
      <c r="D2261" s="113" t="s">
        <v>5230</v>
      </c>
      <c r="E2261" s="113"/>
      <c r="F2261" s="113"/>
      <c r="G2261" s="138" t="b">
        <v>0</v>
      </c>
      <c r="H2261" s="138" t="s">
        <v>10189</v>
      </c>
    </row>
    <row r="2262" spans="1:8" ht="18" hidden="1" customHeight="1" x14ac:dyDescent="0.25">
      <c r="A2262" s="113" t="s">
        <v>5572</v>
      </c>
      <c r="B2262" s="113" t="s">
        <v>5491</v>
      </c>
      <c r="C2262" s="113" t="s">
        <v>5573</v>
      </c>
      <c r="D2262" s="113" t="s">
        <v>5230</v>
      </c>
      <c r="E2262" s="113"/>
      <c r="F2262" s="113"/>
      <c r="G2262" s="138" t="b">
        <v>0</v>
      </c>
      <c r="H2262" s="138" t="s">
        <v>10189</v>
      </c>
    </row>
    <row r="2263" spans="1:8" ht="18" hidden="1" customHeight="1" x14ac:dyDescent="0.25">
      <c r="A2263" s="113" t="s">
        <v>5574</v>
      </c>
      <c r="B2263" s="113" t="s">
        <v>5491</v>
      </c>
      <c r="C2263" s="113" t="s">
        <v>5575</v>
      </c>
      <c r="D2263" s="113" t="s">
        <v>5230</v>
      </c>
      <c r="E2263" s="113"/>
      <c r="F2263" s="113"/>
      <c r="G2263" s="138" t="b">
        <v>0</v>
      </c>
      <c r="H2263" s="138" t="s">
        <v>10189</v>
      </c>
    </row>
    <row r="2264" spans="1:8" ht="18" hidden="1" customHeight="1" x14ac:dyDescent="0.25">
      <c r="A2264" s="113" t="s">
        <v>5576</v>
      </c>
      <c r="B2264" s="113" t="s">
        <v>5491</v>
      </c>
      <c r="C2264" s="113" t="s">
        <v>5577</v>
      </c>
      <c r="D2264" s="113" t="s">
        <v>5230</v>
      </c>
      <c r="E2264" s="113"/>
      <c r="F2264" s="113"/>
      <c r="G2264" s="138" t="b">
        <v>0</v>
      </c>
      <c r="H2264" s="138" t="s">
        <v>10189</v>
      </c>
    </row>
    <row r="2265" spans="1:8" ht="18" hidden="1" customHeight="1" x14ac:dyDescent="0.25">
      <c r="A2265" s="113" t="s">
        <v>5578</v>
      </c>
      <c r="B2265" s="113" t="s">
        <v>5491</v>
      </c>
      <c r="C2265" s="113" t="s">
        <v>5579</v>
      </c>
      <c r="D2265" s="113" t="s">
        <v>5230</v>
      </c>
      <c r="E2265" s="113"/>
      <c r="F2265" s="113"/>
      <c r="G2265" s="138" t="b">
        <v>0</v>
      </c>
      <c r="H2265" s="138" t="s">
        <v>10189</v>
      </c>
    </row>
    <row r="2266" spans="1:8" ht="18" hidden="1" customHeight="1" x14ac:dyDescent="0.25">
      <c r="A2266" s="113" t="s">
        <v>5580</v>
      </c>
      <c r="B2266" s="113" t="s">
        <v>5491</v>
      </c>
      <c r="C2266" s="113" t="s">
        <v>5581</v>
      </c>
      <c r="D2266" s="113" t="s">
        <v>5230</v>
      </c>
      <c r="E2266" s="113"/>
      <c r="F2266" s="113"/>
      <c r="G2266" s="138" t="b">
        <v>0</v>
      </c>
      <c r="H2266" s="138" t="s">
        <v>10189</v>
      </c>
    </row>
    <row r="2267" spans="1:8" ht="18" hidden="1" customHeight="1" x14ac:dyDescent="0.25">
      <c r="A2267" s="113" t="s">
        <v>5582</v>
      </c>
      <c r="B2267" s="113" t="s">
        <v>5488</v>
      </c>
      <c r="C2267" s="113" t="s">
        <v>5583</v>
      </c>
      <c r="D2267" s="113" t="s">
        <v>5230</v>
      </c>
      <c r="E2267" s="113"/>
      <c r="F2267" s="113"/>
      <c r="G2267" s="138" t="b">
        <v>0</v>
      </c>
      <c r="H2267" s="138" t="s">
        <v>10189</v>
      </c>
    </row>
    <row r="2268" spans="1:8" ht="18" hidden="1" customHeight="1" x14ac:dyDescent="0.25">
      <c r="A2268" s="113" t="s">
        <v>5584</v>
      </c>
      <c r="B2268" s="113" t="s">
        <v>5502</v>
      </c>
      <c r="C2268" s="113" t="s">
        <v>5585</v>
      </c>
      <c r="D2268" s="113" t="s">
        <v>5230</v>
      </c>
      <c r="E2268" s="113"/>
      <c r="F2268" s="113"/>
      <c r="G2268" s="138" t="b">
        <v>0</v>
      </c>
      <c r="H2268" s="138" t="s">
        <v>10189</v>
      </c>
    </row>
    <row r="2269" spans="1:8" ht="18" hidden="1" customHeight="1" x14ac:dyDescent="0.25">
      <c r="A2269" s="113" t="s">
        <v>5586</v>
      </c>
      <c r="B2269" s="113" t="s">
        <v>5502</v>
      </c>
      <c r="C2269" s="113" t="s">
        <v>5587</v>
      </c>
      <c r="D2269" s="113" t="s">
        <v>5230</v>
      </c>
      <c r="E2269" s="113"/>
      <c r="F2269" s="113"/>
      <c r="G2269" s="138" t="b">
        <v>0</v>
      </c>
      <c r="H2269" s="138" t="s">
        <v>10189</v>
      </c>
    </row>
    <row r="2270" spans="1:8" ht="18" hidden="1" customHeight="1" x14ac:dyDescent="0.25">
      <c r="A2270" s="113" t="s">
        <v>5588</v>
      </c>
      <c r="B2270" s="113" t="s">
        <v>5491</v>
      </c>
      <c r="C2270" s="113" t="s">
        <v>5589</v>
      </c>
      <c r="D2270" s="113" t="s">
        <v>5230</v>
      </c>
      <c r="E2270" s="113"/>
      <c r="F2270" s="113"/>
      <c r="G2270" s="138" t="b">
        <v>0</v>
      </c>
      <c r="H2270" s="138" t="s">
        <v>10189</v>
      </c>
    </row>
    <row r="2271" spans="1:8" ht="18" hidden="1" customHeight="1" x14ac:dyDescent="0.25">
      <c r="A2271" s="113" t="s">
        <v>5590</v>
      </c>
      <c r="B2271" s="113" t="s">
        <v>5491</v>
      </c>
      <c r="C2271" s="113" t="s">
        <v>5591</v>
      </c>
      <c r="D2271" s="113" t="s">
        <v>5230</v>
      </c>
      <c r="E2271" s="113"/>
      <c r="F2271" s="113"/>
      <c r="G2271" s="138" t="b">
        <v>0</v>
      </c>
      <c r="H2271" s="138" t="s">
        <v>10189</v>
      </c>
    </row>
    <row r="2272" spans="1:8" ht="18" hidden="1" customHeight="1" x14ac:dyDescent="0.25">
      <c r="A2272" s="113" t="s">
        <v>5592</v>
      </c>
      <c r="B2272" s="113" t="s">
        <v>5485</v>
      </c>
      <c r="C2272" s="113" t="s">
        <v>5593</v>
      </c>
      <c r="D2272" s="113" t="s">
        <v>5225</v>
      </c>
      <c r="E2272" s="113" t="s">
        <v>533</v>
      </c>
      <c r="F2272" s="113"/>
      <c r="G2272" s="138" t="b">
        <v>0</v>
      </c>
      <c r="H2272" s="138" t="s">
        <v>8518</v>
      </c>
    </row>
    <row r="2273" spans="1:8" ht="18" hidden="1" customHeight="1" x14ac:dyDescent="0.25">
      <c r="A2273" s="113" t="s">
        <v>5594</v>
      </c>
      <c r="B2273" s="113" t="s">
        <v>5476</v>
      </c>
      <c r="C2273" s="113" t="s">
        <v>5595</v>
      </c>
      <c r="D2273" s="113" t="s">
        <v>5225</v>
      </c>
      <c r="E2273" s="113" t="s">
        <v>533</v>
      </c>
      <c r="F2273" s="113"/>
      <c r="G2273" s="138" t="b">
        <v>0</v>
      </c>
      <c r="H2273" s="138" t="s">
        <v>8518</v>
      </c>
    </row>
    <row r="2274" spans="1:8" ht="18" hidden="1" customHeight="1" x14ac:dyDescent="0.25">
      <c r="A2274" s="113" t="s">
        <v>5596</v>
      </c>
      <c r="B2274" s="113" t="s">
        <v>5485</v>
      </c>
      <c r="C2274" s="113" t="s">
        <v>5597</v>
      </c>
      <c r="D2274" s="113" t="s">
        <v>5225</v>
      </c>
      <c r="E2274" s="113" t="s">
        <v>533</v>
      </c>
      <c r="F2274" s="113"/>
      <c r="G2274" s="138" t="b">
        <v>0</v>
      </c>
      <c r="H2274" s="138" t="s">
        <v>8518</v>
      </c>
    </row>
    <row r="2275" spans="1:8" ht="18" hidden="1" customHeight="1" x14ac:dyDescent="0.25">
      <c r="A2275" s="113" t="s">
        <v>5598</v>
      </c>
      <c r="B2275" s="113" t="s">
        <v>5491</v>
      </c>
      <c r="C2275" s="113" t="s">
        <v>5599</v>
      </c>
      <c r="D2275" s="113" t="s">
        <v>5230</v>
      </c>
      <c r="E2275" s="113"/>
      <c r="F2275" s="113"/>
      <c r="G2275" s="138" t="b">
        <v>0</v>
      </c>
      <c r="H2275" s="138" t="s">
        <v>10189</v>
      </c>
    </row>
    <row r="2276" spans="1:8" ht="18" hidden="1" customHeight="1" x14ac:dyDescent="0.25">
      <c r="A2276" s="113" t="s">
        <v>5600</v>
      </c>
      <c r="B2276" s="113" t="s">
        <v>5601</v>
      </c>
      <c r="C2276" s="113" t="s">
        <v>5602</v>
      </c>
      <c r="D2276" s="113" t="s">
        <v>5230</v>
      </c>
      <c r="E2276" s="113"/>
      <c r="F2276" s="113"/>
      <c r="G2276" s="138" t="b">
        <v>0</v>
      </c>
      <c r="H2276" s="138" t="s">
        <v>10189</v>
      </c>
    </row>
    <row r="2277" spans="1:8" ht="18" hidden="1" customHeight="1" x14ac:dyDescent="0.25">
      <c r="A2277" s="113" t="s">
        <v>10765</v>
      </c>
      <c r="B2277" s="113" t="s">
        <v>10766</v>
      </c>
      <c r="C2277" s="113" t="s">
        <v>10767</v>
      </c>
      <c r="D2277" s="113" t="s">
        <v>5225</v>
      </c>
      <c r="E2277" s="113" t="s">
        <v>533</v>
      </c>
      <c r="F2277" s="113"/>
      <c r="G2277" s="138" t="b">
        <v>0</v>
      </c>
      <c r="H2277" s="138" t="s">
        <v>8518</v>
      </c>
    </row>
    <row r="2278" spans="1:8" ht="18" hidden="1" customHeight="1" x14ac:dyDescent="0.25">
      <c r="A2278" s="113" t="s">
        <v>5603</v>
      </c>
      <c r="B2278" s="113" t="s">
        <v>5502</v>
      </c>
      <c r="C2278" s="113" t="s">
        <v>5604</v>
      </c>
      <c r="D2278" s="113" t="s">
        <v>5230</v>
      </c>
      <c r="E2278" s="113"/>
      <c r="F2278" s="113"/>
      <c r="G2278" s="138" t="b">
        <v>0</v>
      </c>
      <c r="H2278" s="138" t="s">
        <v>10189</v>
      </c>
    </row>
    <row r="2279" spans="1:8" ht="18" hidden="1" customHeight="1" x14ac:dyDescent="0.25">
      <c r="A2279" s="113" t="s">
        <v>10768</v>
      </c>
      <c r="B2279" s="113" t="s">
        <v>10769</v>
      </c>
      <c r="C2279" s="113" t="s">
        <v>10770</v>
      </c>
      <c r="D2279" s="113" t="s">
        <v>5225</v>
      </c>
      <c r="E2279" s="113" t="s">
        <v>533</v>
      </c>
      <c r="F2279" s="113"/>
      <c r="G2279" s="138" t="b">
        <v>0</v>
      </c>
      <c r="H2279" s="138" t="s">
        <v>8518</v>
      </c>
    </row>
    <row r="2280" spans="1:8" ht="18" hidden="1" customHeight="1" x14ac:dyDescent="0.25">
      <c r="A2280" s="113" t="s">
        <v>5605</v>
      </c>
      <c r="B2280" s="113" t="s">
        <v>5502</v>
      </c>
      <c r="C2280" s="113" t="s">
        <v>5606</v>
      </c>
      <c r="D2280" s="113" t="s">
        <v>5230</v>
      </c>
      <c r="E2280" s="113"/>
      <c r="F2280" s="113"/>
      <c r="G2280" s="138" t="b">
        <v>0</v>
      </c>
      <c r="H2280" s="138" t="s">
        <v>10189</v>
      </c>
    </row>
    <row r="2281" spans="1:8" ht="18" hidden="1" customHeight="1" x14ac:dyDescent="0.25">
      <c r="A2281" s="113" t="s">
        <v>5607</v>
      </c>
      <c r="B2281" s="113" t="s">
        <v>5491</v>
      </c>
      <c r="C2281" s="113" t="s">
        <v>5608</v>
      </c>
      <c r="D2281" s="113" t="s">
        <v>5230</v>
      </c>
      <c r="E2281" s="113"/>
      <c r="F2281" s="113"/>
      <c r="G2281" s="138" t="b">
        <v>0</v>
      </c>
      <c r="H2281" s="138" t="s">
        <v>10189</v>
      </c>
    </row>
    <row r="2282" spans="1:8" ht="18" hidden="1" customHeight="1" x14ac:dyDescent="0.25">
      <c r="A2282" s="113" t="s">
        <v>5609</v>
      </c>
      <c r="B2282" s="113" t="s">
        <v>5502</v>
      </c>
      <c r="C2282" s="113" t="s">
        <v>5610</v>
      </c>
      <c r="D2282" s="113" t="s">
        <v>5230</v>
      </c>
      <c r="E2282" s="113"/>
      <c r="F2282" s="113"/>
      <c r="G2282" s="138" t="b">
        <v>0</v>
      </c>
      <c r="H2282" s="138" t="s">
        <v>10189</v>
      </c>
    </row>
    <row r="2283" spans="1:8" ht="18" hidden="1" customHeight="1" x14ac:dyDescent="0.25">
      <c r="A2283" s="113" t="s">
        <v>5611</v>
      </c>
      <c r="B2283" s="113" t="s">
        <v>5491</v>
      </c>
      <c r="C2283" s="113" t="s">
        <v>116</v>
      </c>
      <c r="D2283" s="113" t="s">
        <v>5230</v>
      </c>
      <c r="E2283" s="113"/>
      <c r="F2283" s="113"/>
      <c r="G2283" s="138" t="b">
        <v>0</v>
      </c>
      <c r="H2283" s="138" t="s">
        <v>10189</v>
      </c>
    </row>
    <row r="2284" spans="1:8" ht="18" hidden="1" customHeight="1" x14ac:dyDescent="0.25">
      <c r="A2284" s="113" t="s">
        <v>5612</v>
      </c>
      <c r="B2284" s="113" t="s">
        <v>5491</v>
      </c>
      <c r="C2284" s="113" t="s">
        <v>117</v>
      </c>
      <c r="D2284" s="113" t="s">
        <v>5230</v>
      </c>
      <c r="E2284" s="113"/>
      <c r="F2284" s="113"/>
      <c r="G2284" s="138" t="b">
        <v>0</v>
      </c>
      <c r="H2284" s="138" t="s">
        <v>10189</v>
      </c>
    </row>
    <row r="2285" spans="1:8" ht="18" hidden="1" customHeight="1" x14ac:dyDescent="0.25">
      <c r="A2285" s="113" t="s">
        <v>5613</v>
      </c>
      <c r="B2285" s="113" t="s">
        <v>5502</v>
      </c>
      <c r="C2285" s="113" t="s">
        <v>10771</v>
      </c>
      <c r="D2285" s="113" t="s">
        <v>5230</v>
      </c>
      <c r="E2285" s="113"/>
      <c r="F2285" s="113"/>
      <c r="G2285" s="138" t="b">
        <v>0</v>
      </c>
      <c r="H2285" s="138" t="s">
        <v>10189</v>
      </c>
    </row>
    <row r="2286" spans="1:8" ht="18" hidden="1" customHeight="1" x14ac:dyDescent="0.25">
      <c r="A2286" s="113" t="s">
        <v>5614</v>
      </c>
      <c r="B2286" s="113" t="s">
        <v>5491</v>
      </c>
      <c r="C2286" s="113" t="s">
        <v>5615</v>
      </c>
      <c r="D2286" s="113" t="s">
        <v>5230</v>
      </c>
      <c r="E2286" s="113"/>
      <c r="F2286" s="113"/>
      <c r="G2286" s="138" t="b">
        <v>0</v>
      </c>
      <c r="H2286" s="138" t="s">
        <v>10189</v>
      </c>
    </row>
    <row r="2287" spans="1:8" ht="18" hidden="1" customHeight="1" x14ac:dyDescent="0.25">
      <c r="A2287" s="113" t="s">
        <v>5616</v>
      </c>
      <c r="B2287" s="113" t="s">
        <v>5491</v>
      </c>
      <c r="C2287" s="113" t="s">
        <v>5617</v>
      </c>
      <c r="D2287" s="113" t="s">
        <v>5230</v>
      </c>
      <c r="E2287" s="113"/>
      <c r="F2287" s="113"/>
      <c r="G2287" s="138" t="b">
        <v>0</v>
      </c>
      <c r="H2287" s="138" t="s">
        <v>10189</v>
      </c>
    </row>
    <row r="2288" spans="1:8" ht="18" hidden="1" customHeight="1" x14ac:dyDescent="0.25">
      <c r="A2288" s="113" t="s">
        <v>5618</v>
      </c>
      <c r="B2288" s="113" t="s">
        <v>5491</v>
      </c>
      <c r="C2288" s="113" t="s">
        <v>5619</v>
      </c>
      <c r="D2288" s="113" t="s">
        <v>5230</v>
      </c>
      <c r="E2288" s="113"/>
      <c r="F2288" s="113"/>
      <c r="G2288" s="138" t="b">
        <v>0</v>
      </c>
      <c r="H2288" s="138" t="s">
        <v>10189</v>
      </c>
    </row>
    <row r="2289" spans="1:8" ht="18" hidden="1" customHeight="1" x14ac:dyDescent="0.25">
      <c r="A2289" s="113" t="s">
        <v>5620</v>
      </c>
      <c r="B2289" s="113" t="s">
        <v>5491</v>
      </c>
      <c r="C2289" s="113" t="s">
        <v>118</v>
      </c>
      <c r="D2289" s="113" t="s">
        <v>5230</v>
      </c>
      <c r="E2289" s="113"/>
      <c r="F2289" s="113"/>
      <c r="G2289" s="138" t="b">
        <v>0</v>
      </c>
      <c r="H2289" s="138" t="s">
        <v>10189</v>
      </c>
    </row>
    <row r="2290" spans="1:8" ht="18" hidden="1" customHeight="1" x14ac:dyDescent="0.25">
      <c r="A2290" s="113" t="s">
        <v>5621</v>
      </c>
      <c r="B2290" s="113" t="s">
        <v>5485</v>
      </c>
      <c r="C2290" s="113" t="s">
        <v>5622</v>
      </c>
      <c r="D2290" s="113" t="s">
        <v>5225</v>
      </c>
      <c r="E2290" s="113" t="s">
        <v>533</v>
      </c>
      <c r="F2290" s="113"/>
      <c r="G2290" s="138" t="b">
        <v>0</v>
      </c>
      <c r="H2290" s="138" t="s">
        <v>8518</v>
      </c>
    </row>
    <row r="2291" spans="1:8" ht="18" hidden="1" customHeight="1" x14ac:dyDescent="0.25">
      <c r="A2291" s="113" t="s">
        <v>5623</v>
      </c>
      <c r="B2291" s="113" t="s">
        <v>5491</v>
      </c>
      <c r="C2291" s="113" t="s">
        <v>119</v>
      </c>
      <c r="D2291" s="113" t="s">
        <v>5230</v>
      </c>
      <c r="E2291" s="113"/>
      <c r="F2291" s="113"/>
      <c r="G2291" s="138" t="b">
        <v>0</v>
      </c>
      <c r="H2291" s="138" t="s">
        <v>10189</v>
      </c>
    </row>
    <row r="2292" spans="1:8" ht="18" hidden="1" customHeight="1" x14ac:dyDescent="0.25">
      <c r="A2292" s="113" t="s">
        <v>5624</v>
      </c>
      <c r="B2292" s="113" t="s">
        <v>5485</v>
      </c>
      <c r="C2292" s="113" t="s">
        <v>5625</v>
      </c>
      <c r="D2292" s="113" t="s">
        <v>5225</v>
      </c>
      <c r="E2292" s="113" t="s">
        <v>533</v>
      </c>
      <c r="F2292" s="113"/>
      <c r="G2292" s="138" t="b">
        <v>0</v>
      </c>
      <c r="H2292" s="138" t="s">
        <v>8518</v>
      </c>
    </row>
    <row r="2293" spans="1:8" ht="18" hidden="1" customHeight="1" x14ac:dyDescent="0.25">
      <c r="A2293" s="113" t="s">
        <v>5626</v>
      </c>
      <c r="B2293" s="113" t="s">
        <v>5485</v>
      </c>
      <c r="C2293" s="113" t="s">
        <v>5627</v>
      </c>
      <c r="D2293" s="113" t="s">
        <v>5225</v>
      </c>
      <c r="E2293" s="113" t="s">
        <v>533</v>
      </c>
      <c r="F2293" s="113"/>
      <c r="G2293" s="138" t="b">
        <v>0</v>
      </c>
      <c r="H2293" s="138" t="s">
        <v>8518</v>
      </c>
    </row>
    <row r="2294" spans="1:8" ht="18" hidden="1" customHeight="1" x14ac:dyDescent="0.25">
      <c r="A2294" s="113" t="s">
        <v>5628</v>
      </c>
      <c r="B2294" s="113" t="s">
        <v>10772</v>
      </c>
      <c r="C2294" s="113" t="s">
        <v>5629</v>
      </c>
      <c r="D2294" s="113" t="s">
        <v>5225</v>
      </c>
      <c r="E2294" s="113" t="s">
        <v>533</v>
      </c>
      <c r="F2294" s="113"/>
      <c r="G2294" s="138" t="b">
        <v>0</v>
      </c>
      <c r="H2294" s="138" t="s">
        <v>8518</v>
      </c>
    </row>
    <row r="2295" spans="1:8" ht="18" hidden="1" customHeight="1" x14ac:dyDescent="0.25">
      <c r="A2295" s="113" t="s">
        <v>5630</v>
      </c>
      <c r="B2295" s="113" t="s">
        <v>5491</v>
      </c>
      <c r="C2295" s="113" t="s">
        <v>120</v>
      </c>
      <c r="D2295" s="113" t="s">
        <v>5230</v>
      </c>
      <c r="E2295" s="113"/>
      <c r="F2295" s="113"/>
      <c r="G2295" s="138" t="b">
        <v>0</v>
      </c>
      <c r="H2295" s="138" t="s">
        <v>10189</v>
      </c>
    </row>
    <row r="2296" spans="1:8" ht="18" hidden="1" customHeight="1" x14ac:dyDescent="0.25">
      <c r="A2296" s="113" t="s">
        <v>5631</v>
      </c>
      <c r="B2296" s="113" t="s">
        <v>5491</v>
      </c>
      <c r="C2296" s="113" t="s">
        <v>121</v>
      </c>
      <c r="D2296" s="113" t="s">
        <v>5230</v>
      </c>
      <c r="E2296" s="113"/>
      <c r="F2296" s="113"/>
      <c r="G2296" s="138" t="b">
        <v>0</v>
      </c>
      <c r="H2296" s="138" t="s">
        <v>10189</v>
      </c>
    </row>
    <row r="2297" spans="1:8" ht="18" hidden="1" customHeight="1" x14ac:dyDescent="0.25">
      <c r="A2297" s="113" t="s">
        <v>5632</v>
      </c>
      <c r="B2297" s="113" t="s">
        <v>5485</v>
      </c>
      <c r="C2297" s="113" t="s">
        <v>5633</v>
      </c>
      <c r="D2297" s="113" t="s">
        <v>5225</v>
      </c>
      <c r="E2297" s="113" t="s">
        <v>533</v>
      </c>
      <c r="F2297" s="113"/>
      <c r="G2297" s="138" t="b">
        <v>0</v>
      </c>
      <c r="H2297" s="138" t="s">
        <v>8518</v>
      </c>
    </row>
    <row r="2298" spans="1:8" ht="18" hidden="1" customHeight="1" x14ac:dyDescent="0.25">
      <c r="A2298" s="113" t="s">
        <v>5634</v>
      </c>
      <c r="B2298" s="113" t="s">
        <v>5485</v>
      </c>
      <c r="C2298" s="113" t="s">
        <v>5635</v>
      </c>
      <c r="D2298" s="113" t="s">
        <v>5225</v>
      </c>
      <c r="E2298" s="113" t="s">
        <v>533</v>
      </c>
      <c r="F2298" s="113"/>
      <c r="G2298" s="138" t="b">
        <v>0</v>
      </c>
      <c r="H2298" s="138" t="s">
        <v>8518</v>
      </c>
    </row>
    <row r="2299" spans="1:8" ht="18" hidden="1" customHeight="1" x14ac:dyDescent="0.25">
      <c r="A2299" s="113" t="s">
        <v>5636</v>
      </c>
      <c r="B2299" s="113" t="s">
        <v>5485</v>
      </c>
      <c r="C2299" s="113" t="s">
        <v>5637</v>
      </c>
      <c r="D2299" s="113" t="s">
        <v>5225</v>
      </c>
      <c r="E2299" s="113" t="s">
        <v>533</v>
      </c>
      <c r="F2299" s="113"/>
      <c r="G2299" s="138" t="b">
        <v>0</v>
      </c>
      <c r="H2299" s="138" t="s">
        <v>8518</v>
      </c>
    </row>
    <row r="2300" spans="1:8" ht="18" hidden="1" customHeight="1" x14ac:dyDescent="0.25">
      <c r="A2300" s="113" t="s">
        <v>5638</v>
      </c>
      <c r="B2300" s="113" t="s">
        <v>5491</v>
      </c>
      <c r="C2300" s="113" t="s">
        <v>200</v>
      </c>
      <c r="D2300" s="113" t="s">
        <v>5230</v>
      </c>
      <c r="E2300" s="113"/>
      <c r="F2300" s="113"/>
      <c r="G2300" s="138" t="b">
        <v>0</v>
      </c>
      <c r="H2300" s="138" t="s">
        <v>10189</v>
      </c>
    </row>
    <row r="2301" spans="1:8" ht="18" hidden="1" customHeight="1" x14ac:dyDescent="0.25">
      <c r="A2301" s="113" t="s">
        <v>5639</v>
      </c>
      <c r="B2301" s="113" t="s">
        <v>5485</v>
      </c>
      <c r="C2301" s="113" t="s">
        <v>5640</v>
      </c>
      <c r="D2301" s="113" t="s">
        <v>5225</v>
      </c>
      <c r="E2301" s="113" t="s">
        <v>533</v>
      </c>
      <c r="F2301" s="113"/>
      <c r="G2301" s="138" t="b">
        <v>0</v>
      </c>
      <c r="H2301" s="138" t="s">
        <v>8518</v>
      </c>
    </row>
    <row r="2302" spans="1:8" ht="18" hidden="1" customHeight="1" x14ac:dyDescent="0.25">
      <c r="A2302" s="113" t="s">
        <v>5641</v>
      </c>
      <c r="B2302" s="113" t="s">
        <v>5485</v>
      </c>
      <c r="C2302" s="113" t="s">
        <v>5642</v>
      </c>
      <c r="D2302" s="113" t="s">
        <v>5225</v>
      </c>
      <c r="E2302" s="113" t="s">
        <v>533</v>
      </c>
      <c r="F2302" s="113"/>
      <c r="G2302" s="138" t="b">
        <v>0</v>
      </c>
      <c r="H2302" s="138" t="s">
        <v>8518</v>
      </c>
    </row>
    <row r="2303" spans="1:8" ht="18" hidden="1" customHeight="1" x14ac:dyDescent="0.25">
      <c r="A2303" s="113" t="s">
        <v>5643</v>
      </c>
      <c r="B2303" s="113" t="s">
        <v>5476</v>
      </c>
      <c r="C2303" s="113" t="s">
        <v>5644</v>
      </c>
      <c r="D2303" s="113" t="s">
        <v>5225</v>
      </c>
      <c r="E2303" s="113" t="s">
        <v>533</v>
      </c>
      <c r="F2303" s="113"/>
      <c r="G2303" s="138" t="b">
        <v>0</v>
      </c>
      <c r="H2303" s="138" t="s">
        <v>8518</v>
      </c>
    </row>
    <row r="2304" spans="1:8" ht="18" hidden="1" customHeight="1" x14ac:dyDescent="0.25">
      <c r="A2304" s="113" t="s">
        <v>5645</v>
      </c>
      <c r="B2304" s="113" t="s">
        <v>5488</v>
      </c>
      <c r="C2304" s="114" t="s">
        <v>5646</v>
      </c>
      <c r="D2304" s="113" t="s">
        <v>5230</v>
      </c>
      <c r="E2304" s="113"/>
      <c r="F2304" s="113"/>
      <c r="G2304" s="138" t="b">
        <v>0</v>
      </c>
      <c r="H2304" s="138" t="s">
        <v>10189</v>
      </c>
    </row>
    <row r="2305" spans="1:8" ht="18" hidden="1" customHeight="1" x14ac:dyDescent="0.25">
      <c r="A2305" s="113" t="s">
        <v>5647</v>
      </c>
      <c r="B2305" s="113" t="s">
        <v>5491</v>
      </c>
      <c r="C2305" s="113" t="s">
        <v>5648</v>
      </c>
      <c r="D2305" s="113" t="s">
        <v>5230</v>
      </c>
      <c r="E2305" s="113"/>
      <c r="F2305" s="113"/>
      <c r="G2305" s="138" t="b">
        <v>0</v>
      </c>
      <c r="H2305" s="138" t="s">
        <v>10189</v>
      </c>
    </row>
    <row r="2306" spans="1:8" ht="18" hidden="1" customHeight="1" x14ac:dyDescent="0.25">
      <c r="A2306" s="113" t="s">
        <v>5649</v>
      </c>
      <c r="B2306" s="113" t="s">
        <v>5476</v>
      </c>
      <c r="C2306" s="113" t="s">
        <v>5650</v>
      </c>
      <c r="D2306" s="113" t="s">
        <v>5225</v>
      </c>
      <c r="E2306" s="113" t="s">
        <v>533</v>
      </c>
      <c r="F2306" s="113"/>
      <c r="G2306" s="138" t="b">
        <v>0</v>
      </c>
      <c r="H2306" s="138" t="s">
        <v>8518</v>
      </c>
    </row>
    <row r="2307" spans="1:8" ht="18" hidden="1" customHeight="1" x14ac:dyDescent="0.25">
      <c r="A2307" s="113" t="s">
        <v>5651</v>
      </c>
      <c r="B2307" s="113" t="s">
        <v>5491</v>
      </c>
      <c r="C2307" s="113" t="s">
        <v>122</v>
      </c>
      <c r="D2307" s="113" t="s">
        <v>5230</v>
      </c>
      <c r="E2307" s="113"/>
      <c r="F2307" s="113"/>
      <c r="G2307" s="138" t="b">
        <v>0</v>
      </c>
      <c r="H2307" s="138" t="s">
        <v>10189</v>
      </c>
    </row>
    <row r="2308" spans="1:8" ht="18" hidden="1" customHeight="1" x14ac:dyDescent="0.25">
      <c r="A2308" s="113" t="s">
        <v>5652</v>
      </c>
      <c r="B2308" s="113" t="s">
        <v>5491</v>
      </c>
      <c r="C2308" s="113" t="s">
        <v>123</v>
      </c>
      <c r="D2308" s="113" t="s">
        <v>5230</v>
      </c>
      <c r="E2308" s="113"/>
      <c r="F2308" s="113"/>
      <c r="G2308" s="138" t="b">
        <v>0</v>
      </c>
      <c r="H2308" s="138" t="s">
        <v>10189</v>
      </c>
    </row>
    <row r="2309" spans="1:8" ht="18" hidden="1" customHeight="1" x14ac:dyDescent="0.25">
      <c r="A2309" s="113" t="s">
        <v>5653</v>
      </c>
      <c r="B2309" s="113" t="s">
        <v>5502</v>
      </c>
      <c r="C2309" s="113" t="s">
        <v>124</v>
      </c>
      <c r="D2309" s="113" t="s">
        <v>5230</v>
      </c>
      <c r="E2309" s="113"/>
      <c r="F2309" s="113"/>
      <c r="G2309" s="138" t="b">
        <v>0</v>
      </c>
      <c r="H2309" s="138" t="s">
        <v>10189</v>
      </c>
    </row>
    <row r="2310" spans="1:8" ht="18" hidden="1" customHeight="1" x14ac:dyDescent="0.25">
      <c r="A2310" s="113" t="s">
        <v>5654</v>
      </c>
      <c r="B2310" s="113" t="s">
        <v>5491</v>
      </c>
      <c r="C2310" s="113" t="s">
        <v>125</v>
      </c>
      <c r="D2310" s="113" t="s">
        <v>5230</v>
      </c>
      <c r="E2310" s="113"/>
      <c r="F2310" s="113"/>
      <c r="G2310" s="138" t="b">
        <v>0</v>
      </c>
      <c r="H2310" s="138" t="s">
        <v>10189</v>
      </c>
    </row>
    <row r="2311" spans="1:8" ht="18" hidden="1" customHeight="1" x14ac:dyDescent="0.25">
      <c r="A2311" s="113" t="s">
        <v>5655</v>
      </c>
      <c r="B2311" s="113" t="s">
        <v>5491</v>
      </c>
      <c r="C2311" s="113" t="s">
        <v>5656</v>
      </c>
      <c r="D2311" s="113" t="s">
        <v>5230</v>
      </c>
      <c r="E2311" s="113"/>
      <c r="F2311" s="113"/>
      <c r="G2311" s="138" t="b">
        <v>0</v>
      </c>
      <c r="H2311" s="138" t="s">
        <v>10189</v>
      </c>
    </row>
    <row r="2312" spans="1:8" ht="18" hidden="1" customHeight="1" x14ac:dyDescent="0.25">
      <c r="A2312" s="113" t="s">
        <v>5657</v>
      </c>
      <c r="B2312" s="113" t="s">
        <v>5491</v>
      </c>
      <c r="C2312" s="113" t="s">
        <v>126</v>
      </c>
      <c r="D2312" s="113" t="s">
        <v>5230</v>
      </c>
      <c r="E2312" s="113"/>
      <c r="F2312" s="113"/>
      <c r="G2312" s="138" t="b">
        <v>0</v>
      </c>
      <c r="H2312" s="138" t="s">
        <v>10189</v>
      </c>
    </row>
    <row r="2313" spans="1:8" ht="18" hidden="1" customHeight="1" x14ac:dyDescent="0.25">
      <c r="A2313" s="113" t="s">
        <v>5658</v>
      </c>
      <c r="B2313" s="113" t="s">
        <v>5491</v>
      </c>
      <c r="C2313" s="113" t="s">
        <v>127</v>
      </c>
      <c r="D2313" s="113" t="s">
        <v>5230</v>
      </c>
      <c r="E2313" s="113"/>
      <c r="F2313" s="113"/>
      <c r="G2313" s="138" t="b">
        <v>0</v>
      </c>
      <c r="H2313" s="138" t="s">
        <v>10189</v>
      </c>
    </row>
    <row r="2314" spans="1:8" ht="18" hidden="1" customHeight="1" x14ac:dyDescent="0.25">
      <c r="A2314" s="113" t="s">
        <v>5659</v>
      </c>
      <c r="B2314" s="113" t="s">
        <v>5491</v>
      </c>
      <c r="C2314" s="113" t="s">
        <v>128</v>
      </c>
      <c r="D2314" s="113" t="s">
        <v>5230</v>
      </c>
      <c r="E2314" s="113"/>
      <c r="F2314" s="113"/>
      <c r="G2314" s="138" t="b">
        <v>0</v>
      </c>
      <c r="H2314" s="138" t="s">
        <v>10189</v>
      </c>
    </row>
    <row r="2315" spans="1:8" ht="18" hidden="1" customHeight="1" x14ac:dyDescent="0.25">
      <c r="A2315" s="113" t="s">
        <v>5660</v>
      </c>
      <c r="B2315" s="113" t="s">
        <v>5488</v>
      </c>
      <c r="C2315" s="113" t="s">
        <v>5661</v>
      </c>
      <c r="D2315" s="113" t="s">
        <v>5230</v>
      </c>
      <c r="E2315" s="113"/>
      <c r="F2315" s="113"/>
      <c r="G2315" s="138" t="b">
        <v>0</v>
      </c>
      <c r="H2315" s="138" t="s">
        <v>10189</v>
      </c>
    </row>
    <row r="2316" spans="1:8" ht="18" hidden="1" customHeight="1" x14ac:dyDescent="0.25">
      <c r="A2316" s="113" t="s">
        <v>5662</v>
      </c>
      <c r="B2316" s="113" t="s">
        <v>5491</v>
      </c>
      <c r="C2316" s="113" t="s">
        <v>129</v>
      </c>
      <c r="D2316" s="113" t="s">
        <v>5230</v>
      </c>
      <c r="E2316" s="113"/>
      <c r="F2316" s="113"/>
      <c r="G2316" s="138" t="b">
        <v>0</v>
      </c>
      <c r="H2316" s="138" t="s">
        <v>10189</v>
      </c>
    </row>
    <row r="2317" spans="1:8" ht="18" hidden="1" customHeight="1" x14ac:dyDescent="0.25">
      <c r="A2317" s="113" t="s">
        <v>5663</v>
      </c>
      <c r="B2317" s="113" t="s">
        <v>5491</v>
      </c>
      <c r="C2317" s="113" t="s">
        <v>130</v>
      </c>
      <c r="D2317" s="113" t="s">
        <v>5230</v>
      </c>
      <c r="E2317" s="113"/>
      <c r="F2317" s="113"/>
      <c r="G2317" s="138" t="b">
        <v>0</v>
      </c>
      <c r="H2317" s="138" t="s">
        <v>10189</v>
      </c>
    </row>
    <row r="2318" spans="1:8" ht="18" hidden="1" customHeight="1" x14ac:dyDescent="0.25">
      <c r="A2318" s="113" t="s">
        <v>5664</v>
      </c>
      <c r="B2318" s="113" t="s">
        <v>5491</v>
      </c>
      <c r="C2318" s="113" t="s">
        <v>131</v>
      </c>
      <c r="D2318" s="113" t="s">
        <v>5230</v>
      </c>
      <c r="E2318" s="113"/>
      <c r="F2318" s="113"/>
      <c r="G2318" s="138" t="b">
        <v>0</v>
      </c>
      <c r="H2318" s="138" t="s">
        <v>10189</v>
      </c>
    </row>
    <row r="2319" spans="1:8" ht="18" hidden="1" customHeight="1" x14ac:dyDescent="0.25">
      <c r="A2319" s="113" t="s">
        <v>5665</v>
      </c>
      <c r="B2319" s="113" t="s">
        <v>5491</v>
      </c>
      <c r="C2319" s="113" t="s">
        <v>132</v>
      </c>
      <c r="D2319" s="113" t="s">
        <v>5230</v>
      </c>
      <c r="E2319" s="113"/>
      <c r="F2319" s="113"/>
      <c r="G2319" s="138" t="b">
        <v>0</v>
      </c>
      <c r="H2319" s="138" t="s">
        <v>10189</v>
      </c>
    </row>
    <row r="2320" spans="1:8" ht="18" hidden="1" customHeight="1" x14ac:dyDescent="0.25">
      <c r="A2320" s="113" t="s">
        <v>5666</v>
      </c>
      <c r="B2320" s="113" t="s">
        <v>5488</v>
      </c>
      <c r="C2320" s="113" t="s">
        <v>133</v>
      </c>
      <c r="D2320" s="113" t="s">
        <v>5230</v>
      </c>
      <c r="E2320" s="113"/>
      <c r="F2320" s="113"/>
      <c r="G2320" s="138" t="b">
        <v>0</v>
      </c>
      <c r="H2320" s="138" t="s">
        <v>10189</v>
      </c>
    </row>
    <row r="2321" spans="1:8" ht="18" hidden="1" customHeight="1" x14ac:dyDescent="0.25">
      <c r="A2321" s="113" t="s">
        <v>5667</v>
      </c>
      <c r="B2321" s="113" t="s">
        <v>5491</v>
      </c>
      <c r="C2321" s="113" t="s">
        <v>134</v>
      </c>
      <c r="D2321" s="113" t="s">
        <v>5230</v>
      </c>
      <c r="E2321" s="113"/>
      <c r="F2321" s="113"/>
      <c r="G2321" s="138" t="b">
        <v>0</v>
      </c>
      <c r="H2321" s="138" t="s">
        <v>10189</v>
      </c>
    </row>
    <row r="2322" spans="1:8" ht="18" hidden="1" customHeight="1" x14ac:dyDescent="0.25">
      <c r="A2322" s="113" t="s">
        <v>5668</v>
      </c>
      <c r="B2322" s="113" t="s">
        <v>5491</v>
      </c>
      <c r="C2322" s="113" t="s">
        <v>5669</v>
      </c>
      <c r="D2322" s="113" t="s">
        <v>5230</v>
      </c>
      <c r="E2322" s="113"/>
      <c r="F2322" s="113"/>
      <c r="G2322" s="138" t="b">
        <v>0</v>
      </c>
      <c r="H2322" s="138" t="s">
        <v>10189</v>
      </c>
    </row>
    <row r="2323" spans="1:8" ht="18" hidden="1" customHeight="1" x14ac:dyDescent="0.25">
      <c r="A2323" s="113" t="s">
        <v>5670</v>
      </c>
      <c r="B2323" s="113" t="s">
        <v>5491</v>
      </c>
      <c r="C2323" s="113" t="s">
        <v>135</v>
      </c>
      <c r="D2323" s="113" t="s">
        <v>5230</v>
      </c>
      <c r="E2323" s="113"/>
      <c r="F2323" s="113"/>
      <c r="G2323" s="138" t="b">
        <v>0</v>
      </c>
      <c r="H2323" s="138" t="s">
        <v>10189</v>
      </c>
    </row>
    <row r="2324" spans="1:8" ht="18" hidden="1" customHeight="1" x14ac:dyDescent="0.25">
      <c r="A2324" s="113" t="s">
        <v>5671</v>
      </c>
      <c r="B2324" s="113" t="s">
        <v>5491</v>
      </c>
      <c r="C2324" s="113" t="s">
        <v>5672</v>
      </c>
      <c r="D2324" s="113" t="s">
        <v>5230</v>
      </c>
      <c r="E2324" s="113"/>
      <c r="F2324" s="113"/>
      <c r="G2324" s="138" t="b">
        <v>0</v>
      </c>
      <c r="H2324" s="138" t="s">
        <v>10189</v>
      </c>
    </row>
    <row r="2325" spans="1:8" ht="18" hidden="1" customHeight="1" x14ac:dyDescent="0.25">
      <c r="A2325" s="113" t="s">
        <v>5673</v>
      </c>
      <c r="B2325" s="113" t="s">
        <v>5488</v>
      </c>
      <c r="C2325" s="113" t="s">
        <v>136</v>
      </c>
      <c r="D2325" s="113" t="s">
        <v>5230</v>
      </c>
      <c r="E2325" s="113"/>
      <c r="F2325" s="113"/>
      <c r="G2325" s="138" t="b">
        <v>0</v>
      </c>
      <c r="H2325" s="138" t="s">
        <v>10189</v>
      </c>
    </row>
    <row r="2326" spans="1:8" ht="18" hidden="1" customHeight="1" x14ac:dyDescent="0.25">
      <c r="A2326" s="113" t="s">
        <v>5674</v>
      </c>
      <c r="B2326" s="113" t="s">
        <v>5491</v>
      </c>
      <c r="C2326" s="113" t="s">
        <v>137</v>
      </c>
      <c r="D2326" s="113" t="s">
        <v>5230</v>
      </c>
      <c r="E2326" s="113"/>
      <c r="F2326" s="113"/>
      <c r="G2326" s="138" t="b">
        <v>0</v>
      </c>
      <c r="H2326" s="138" t="s">
        <v>10189</v>
      </c>
    </row>
    <row r="2327" spans="1:8" ht="18" hidden="1" customHeight="1" x14ac:dyDescent="0.25">
      <c r="A2327" s="113" t="s">
        <v>5675</v>
      </c>
      <c r="B2327" s="113" t="s">
        <v>5488</v>
      </c>
      <c r="C2327" s="113" t="s">
        <v>5676</v>
      </c>
      <c r="D2327" s="113" t="s">
        <v>5230</v>
      </c>
      <c r="E2327" s="113"/>
      <c r="F2327" s="113"/>
      <c r="G2327" s="138" t="b">
        <v>0</v>
      </c>
      <c r="H2327" s="138" t="s">
        <v>10189</v>
      </c>
    </row>
    <row r="2328" spans="1:8" ht="18" hidden="1" customHeight="1" x14ac:dyDescent="0.25">
      <c r="A2328" s="113" t="s">
        <v>5677</v>
      </c>
      <c r="B2328" s="113" t="s">
        <v>5491</v>
      </c>
      <c r="C2328" s="113" t="s">
        <v>138</v>
      </c>
      <c r="D2328" s="113" t="s">
        <v>5230</v>
      </c>
      <c r="E2328" s="113"/>
      <c r="F2328" s="113"/>
      <c r="G2328" s="138" t="b">
        <v>0</v>
      </c>
      <c r="H2328" s="138" t="s">
        <v>10189</v>
      </c>
    </row>
    <row r="2329" spans="1:8" ht="18" hidden="1" customHeight="1" x14ac:dyDescent="0.25">
      <c r="A2329" s="113" t="s">
        <v>5678</v>
      </c>
      <c r="B2329" s="113" t="s">
        <v>5491</v>
      </c>
      <c r="C2329" s="113" t="s">
        <v>139</v>
      </c>
      <c r="D2329" s="113" t="s">
        <v>5230</v>
      </c>
      <c r="E2329" s="113"/>
      <c r="F2329" s="113"/>
      <c r="G2329" s="138" t="b">
        <v>0</v>
      </c>
      <c r="H2329" s="138" t="s">
        <v>10189</v>
      </c>
    </row>
    <row r="2330" spans="1:8" ht="18" hidden="1" customHeight="1" x14ac:dyDescent="0.25">
      <c r="A2330" s="113" t="s">
        <v>5679</v>
      </c>
      <c r="B2330" s="113" t="s">
        <v>5488</v>
      </c>
      <c r="C2330" s="113" t="s">
        <v>5680</v>
      </c>
      <c r="D2330" s="113" t="s">
        <v>5230</v>
      </c>
      <c r="E2330" s="113"/>
      <c r="F2330" s="113"/>
      <c r="G2330" s="138" t="b">
        <v>0</v>
      </c>
      <c r="H2330" s="138" t="s">
        <v>10189</v>
      </c>
    </row>
    <row r="2331" spans="1:8" ht="18" hidden="1" customHeight="1" x14ac:dyDescent="0.25">
      <c r="A2331" s="113" t="s">
        <v>5681</v>
      </c>
      <c r="B2331" s="113" t="s">
        <v>5491</v>
      </c>
      <c r="C2331" s="113" t="s">
        <v>140</v>
      </c>
      <c r="D2331" s="113" t="s">
        <v>5230</v>
      </c>
      <c r="E2331" s="113"/>
      <c r="F2331" s="113"/>
      <c r="G2331" s="138" t="b">
        <v>0</v>
      </c>
      <c r="H2331" s="138" t="s">
        <v>10189</v>
      </c>
    </row>
    <row r="2332" spans="1:8" ht="18" hidden="1" customHeight="1" x14ac:dyDescent="0.25">
      <c r="A2332" s="113" t="s">
        <v>5682</v>
      </c>
      <c r="B2332" s="113" t="s">
        <v>5491</v>
      </c>
      <c r="C2332" s="113" t="s">
        <v>141</v>
      </c>
      <c r="D2332" s="113" t="s">
        <v>5230</v>
      </c>
      <c r="E2332" s="113"/>
      <c r="F2332" s="113"/>
      <c r="G2332" s="138" t="b">
        <v>0</v>
      </c>
      <c r="H2332" s="138" t="s">
        <v>10189</v>
      </c>
    </row>
    <row r="2333" spans="1:8" ht="18" hidden="1" customHeight="1" x14ac:dyDescent="0.25">
      <c r="A2333" s="113" t="s">
        <v>5683</v>
      </c>
      <c r="B2333" s="113" t="s">
        <v>5491</v>
      </c>
      <c r="C2333" s="113" t="s">
        <v>142</v>
      </c>
      <c r="D2333" s="113" t="s">
        <v>5230</v>
      </c>
      <c r="E2333" s="113"/>
      <c r="F2333" s="113"/>
      <c r="G2333" s="138" t="b">
        <v>0</v>
      </c>
      <c r="H2333" s="138" t="s">
        <v>10189</v>
      </c>
    </row>
    <row r="2334" spans="1:8" ht="18" hidden="1" customHeight="1" x14ac:dyDescent="0.25">
      <c r="A2334" s="113" t="s">
        <v>5684</v>
      </c>
      <c r="B2334" s="113" t="s">
        <v>5485</v>
      </c>
      <c r="C2334" s="113" t="s">
        <v>5685</v>
      </c>
      <c r="D2334" s="113" t="s">
        <v>5225</v>
      </c>
      <c r="E2334" s="113" t="s">
        <v>533</v>
      </c>
      <c r="F2334" s="113"/>
      <c r="G2334" s="138" t="b">
        <v>0</v>
      </c>
      <c r="H2334" s="138" t="s">
        <v>8518</v>
      </c>
    </row>
    <row r="2335" spans="1:8" ht="18" hidden="1" customHeight="1" x14ac:dyDescent="0.25">
      <c r="A2335" s="113" t="s">
        <v>5686</v>
      </c>
      <c r="B2335" s="113" t="s">
        <v>5485</v>
      </c>
      <c r="C2335" s="113" t="s">
        <v>5687</v>
      </c>
      <c r="D2335" s="113" t="s">
        <v>5225</v>
      </c>
      <c r="E2335" s="113" t="s">
        <v>533</v>
      </c>
      <c r="F2335" s="113"/>
      <c r="G2335" s="138" t="b">
        <v>0</v>
      </c>
      <c r="H2335" s="138" t="s">
        <v>8518</v>
      </c>
    </row>
    <row r="2336" spans="1:8" ht="18" hidden="1" customHeight="1" x14ac:dyDescent="0.25">
      <c r="A2336" s="113" t="s">
        <v>5688</v>
      </c>
      <c r="B2336" s="113" t="s">
        <v>5491</v>
      </c>
      <c r="C2336" s="113" t="s">
        <v>143</v>
      </c>
      <c r="D2336" s="113" t="s">
        <v>5230</v>
      </c>
      <c r="E2336" s="113"/>
      <c r="F2336" s="113"/>
      <c r="G2336" s="138" t="b">
        <v>0</v>
      </c>
      <c r="H2336" s="138" t="s">
        <v>10189</v>
      </c>
    </row>
    <row r="2337" spans="1:8" ht="18" hidden="1" customHeight="1" x14ac:dyDescent="0.25">
      <c r="A2337" s="113" t="s">
        <v>5689</v>
      </c>
      <c r="B2337" s="113" t="s">
        <v>5491</v>
      </c>
      <c r="C2337" s="113" t="s">
        <v>144</v>
      </c>
      <c r="D2337" s="113" t="s">
        <v>5230</v>
      </c>
      <c r="E2337" s="113"/>
      <c r="F2337" s="113"/>
      <c r="G2337" s="138" t="b">
        <v>0</v>
      </c>
      <c r="H2337" s="138" t="s">
        <v>10189</v>
      </c>
    </row>
    <row r="2338" spans="1:8" ht="18" hidden="1" customHeight="1" x14ac:dyDescent="0.25">
      <c r="A2338" s="113" t="s">
        <v>5690</v>
      </c>
      <c r="B2338" s="113" t="s">
        <v>5491</v>
      </c>
      <c r="C2338" s="113" t="s">
        <v>5691</v>
      </c>
      <c r="D2338" s="113" t="s">
        <v>5230</v>
      </c>
      <c r="E2338" s="113"/>
      <c r="F2338" s="113"/>
      <c r="G2338" s="138" t="b">
        <v>0</v>
      </c>
      <c r="H2338" s="138" t="s">
        <v>10189</v>
      </c>
    </row>
    <row r="2339" spans="1:8" ht="18" hidden="1" customHeight="1" x14ac:dyDescent="0.25">
      <c r="A2339" s="113" t="s">
        <v>5692</v>
      </c>
      <c r="B2339" s="113" t="s">
        <v>5491</v>
      </c>
      <c r="C2339" s="113" t="s">
        <v>145</v>
      </c>
      <c r="D2339" s="113" t="s">
        <v>5230</v>
      </c>
      <c r="E2339" s="113"/>
      <c r="F2339" s="113"/>
      <c r="G2339" s="138" t="b">
        <v>0</v>
      </c>
      <c r="H2339" s="138" t="s">
        <v>10189</v>
      </c>
    </row>
    <row r="2340" spans="1:8" ht="18" hidden="1" customHeight="1" x14ac:dyDescent="0.25">
      <c r="A2340" s="113" t="s">
        <v>5693</v>
      </c>
      <c r="B2340" s="113" t="s">
        <v>5491</v>
      </c>
      <c r="C2340" s="113" t="s">
        <v>5694</v>
      </c>
      <c r="D2340" s="113" t="s">
        <v>5230</v>
      </c>
      <c r="E2340" s="113"/>
      <c r="F2340" s="113"/>
      <c r="G2340" s="138" t="b">
        <v>0</v>
      </c>
      <c r="H2340" s="138" t="s">
        <v>10189</v>
      </c>
    </row>
    <row r="2341" spans="1:8" ht="18" hidden="1" customHeight="1" x14ac:dyDescent="0.25">
      <c r="A2341" s="113" t="s">
        <v>5695</v>
      </c>
      <c r="B2341" s="113" t="s">
        <v>5491</v>
      </c>
      <c r="C2341" s="113" t="s">
        <v>146</v>
      </c>
      <c r="D2341" s="113" t="s">
        <v>5230</v>
      </c>
      <c r="E2341" s="113"/>
      <c r="F2341" s="113"/>
      <c r="G2341" s="138" t="b">
        <v>0</v>
      </c>
      <c r="H2341" s="138" t="s">
        <v>10189</v>
      </c>
    </row>
    <row r="2342" spans="1:8" ht="18" hidden="1" customHeight="1" x14ac:dyDescent="0.25">
      <c r="A2342" s="113" t="s">
        <v>5696</v>
      </c>
      <c r="B2342" s="113" t="s">
        <v>5491</v>
      </c>
      <c r="C2342" s="113" t="s">
        <v>147</v>
      </c>
      <c r="D2342" s="113" t="s">
        <v>5230</v>
      </c>
      <c r="E2342" s="113"/>
      <c r="F2342" s="113"/>
      <c r="G2342" s="138" t="b">
        <v>0</v>
      </c>
      <c r="H2342" s="138" t="s">
        <v>10189</v>
      </c>
    </row>
    <row r="2343" spans="1:8" ht="18" hidden="1" customHeight="1" x14ac:dyDescent="0.25">
      <c r="A2343" s="113" t="s">
        <v>5697</v>
      </c>
      <c r="B2343" s="113" t="s">
        <v>5491</v>
      </c>
      <c r="C2343" s="113" t="s">
        <v>148</v>
      </c>
      <c r="D2343" s="113" t="s">
        <v>5230</v>
      </c>
      <c r="E2343" s="113"/>
      <c r="F2343" s="113"/>
      <c r="G2343" s="138" t="b">
        <v>0</v>
      </c>
      <c r="H2343" s="138" t="s">
        <v>10189</v>
      </c>
    </row>
    <row r="2344" spans="1:8" ht="18" hidden="1" customHeight="1" x14ac:dyDescent="0.25">
      <c r="A2344" s="113" t="s">
        <v>5698</v>
      </c>
      <c r="B2344" s="113" t="s">
        <v>5491</v>
      </c>
      <c r="C2344" s="113" t="s">
        <v>149</v>
      </c>
      <c r="D2344" s="113" t="s">
        <v>5230</v>
      </c>
      <c r="E2344" s="113"/>
      <c r="F2344" s="113"/>
      <c r="G2344" s="138" t="b">
        <v>0</v>
      </c>
      <c r="H2344" s="138" t="s">
        <v>10189</v>
      </c>
    </row>
    <row r="2345" spans="1:8" ht="18" hidden="1" customHeight="1" x14ac:dyDescent="0.25">
      <c r="A2345" s="113" t="s">
        <v>5699</v>
      </c>
      <c r="B2345" s="113" t="s">
        <v>5491</v>
      </c>
      <c r="C2345" s="114" t="s">
        <v>5700</v>
      </c>
      <c r="D2345" s="113" t="s">
        <v>5230</v>
      </c>
      <c r="E2345" s="113"/>
      <c r="F2345" s="113"/>
      <c r="G2345" s="138" t="b">
        <v>0</v>
      </c>
      <c r="H2345" s="138" t="s">
        <v>10189</v>
      </c>
    </row>
    <row r="2346" spans="1:8" ht="18" hidden="1" customHeight="1" x14ac:dyDescent="0.25">
      <c r="A2346" s="113" t="s">
        <v>5701</v>
      </c>
      <c r="B2346" s="113" t="s">
        <v>5491</v>
      </c>
      <c r="C2346" s="113" t="s">
        <v>150</v>
      </c>
      <c r="D2346" s="113" t="s">
        <v>5230</v>
      </c>
      <c r="E2346" s="113"/>
      <c r="F2346" s="113"/>
      <c r="G2346" s="138" t="b">
        <v>0</v>
      </c>
      <c r="H2346" s="138" t="s">
        <v>10189</v>
      </c>
    </row>
    <row r="2347" spans="1:8" ht="18" hidden="1" customHeight="1" x14ac:dyDescent="0.25">
      <c r="A2347" s="113" t="s">
        <v>5702</v>
      </c>
      <c r="B2347" s="113" t="s">
        <v>5491</v>
      </c>
      <c r="C2347" s="113" t="s">
        <v>151</v>
      </c>
      <c r="D2347" s="113" t="s">
        <v>5230</v>
      </c>
      <c r="E2347" s="113"/>
      <c r="F2347" s="113"/>
      <c r="G2347" s="138" t="b">
        <v>0</v>
      </c>
      <c r="H2347" s="138" t="s">
        <v>10189</v>
      </c>
    </row>
    <row r="2348" spans="1:8" ht="18" hidden="1" customHeight="1" x14ac:dyDescent="0.25">
      <c r="A2348" s="113" t="s">
        <v>5703</v>
      </c>
      <c r="B2348" s="113" t="s">
        <v>5491</v>
      </c>
      <c r="C2348" s="113" t="s">
        <v>152</v>
      </c>
      <c r="D2348" s="113" t="s">
        <v>5230</v>
      </c>
      <c r="E2348" s="113"/>
      <c r="F2348" s="113"/>
      <c r="G2348" s="138" t="b">
        <v>0</v>
      </c>
      <c r="H2348" s="138" t="s">
        <v>10189</v>
      </c>
    </row>
    <row r="2349" spans="1:8" ht="18" hidden="1" customHeight="1" x14ac:dyDescent="0.25">
      <c r="A2349" s="113" t="s">
        <v>5704</v>
      </c>
      <c r="B2349" s="113" t="s">
        <v>5488</v>
      </c>
      <c r="C2349" s="113" t="s">
        <v>5705</v>
      </c>
      <c r="D2349" s="113" t="s">
        <v>5230</v>
      </c>
      <c r="E2349" s="113"/>
      <c r="F2349" s="113"/>
      <c r="G2349" s="138" t="b">
        <v>0</v>
      </c>
      <c r="H2349" s="138" t="s">
        <v>10189</v>
      </c>
    </row>
    <row r="2350" spans="1:8" ht="18" hidden="1" customHeight="1" x14ac:dyDescent="0.25">
      <c r="A2350" s="113" t="s">
        <v>5706</v>
      </c>
      <c r="B2350" s="113" t="s">
        <v>5491</v>
      </c>
      <c r="C2350" s="113" t="s">
        <v>153</v>
      </c>
      <c r="D2350" s="113" t="s">
        <v>5230</v>
      </c>
      <c r="E2350" s="113"/>
      <c r="F2350" s="113"/>
      <c r="G2350" s="138" t="b">
        <v>0</v>
      </c>
      <c r="H2350" s="138" t="s">
        <v>10189</v>
      </c>
    </row>
    <row r="2351" spans="1:8" ht="18" hidden="1" customHeight="1" x14ac:dyDescent="0.25">
      <c r="A2351" s="113" t="s">
        <v>5707</v>
      </c>
      <c r="B2351" s="113" t="s">
        <v>5491</v>
      </c>
      <c r="C2351" s="113" t="s">
        <v>154</v>
      </c>
      <c r="D2351" s="113" t="s">
        <v>5230</v>
      </c>
      <c r="E2351" s="113"/>
      <c r="F2351" s="113"/>
      <c r="G2351" s="138" t="b">
        <v>0</v>
      </c>
      <c r="H2351" s="138" t="s">
        <v>10189</v>
      </c>
    </row>
    <row r="2352" spans="1:8" ht="18" hidden="1" customHeight="1" x14ac:dyDescent="0.25">
      <c r="A2352" s="113" t="s">
        <v>5708</v>
      </c>
      <c r="B2352" s="113" t="s">
        <v>5491</v>
      </c>
      <c r="C2352" s="113" t="s">
        <v>155</v>
      </c>
      <c r="D2352" s="113" t="s">
        <v>5230</v>
      </c>
      <c r="E2352" s="113"/>
      <c r="F2352" s="113"/>
      <c r="G2352" s="138" t="b">
        <v>0</v>
      </c>
      <c r="H2352" s="138" t="s">
        <v>10189</v>
      </c>
    </row>
    <row r="2353" spans="1:8" ht="18" hidden="1" customHeight="1" x14ac:dyDescent="0.25">
      <c r="A2353" s="113" t="s">
        <v>5709</v>
      </c>
      <c r="B2353" s="113" t="s">
        <v>5491</v>
      </c>
      <c r="C2353" s="113" t="s">
        <v>5710</v>
      </c>
      <c r="D2353" s="113" t="s">
        <v>5230</v>
      </c>
      <c r="E2353" s="113"/>
      <c r="F2353" s="113"/>
      <c r="G2353" s="138" t="b">
        <v>0</v>
      </c>
      <c r="H2353" s="138" t="s">
        <v>10189</v>
      </c>
    </row>
    <row r="2354" spans="1:8" ht="18" hidden="1" customHeight="1" x14ac:dyDescent="0.25">
      <c r="A2354" s="113" t="s">
        <v>5711</v>
      </c>
      <c r="B2354" s="113" t="s">
        <v>5491</v>
      </c>
      <c r="C2354" s="113" t="s">
        <v>5712</v>
      </c>
      <c r="D2354" s="113" t="s">
        <v>5230</v>
      </c>
      <c r="E2354" s="113"/>
      <c r="F2354" s="113"/>
      <c r="G2354" s="138" t="b">
        <v>0</v>
      </c>
      <c r="H2354" s="138" t="s">
        <v>10189</v>
      </c>
    </row>
    <row r="2355" spans="1:8" ht="18" hidden="1" customHeight="1" x14ac:dyDescent="0.25">
      <c r="A2355" s="113" t="s">
        <v>5713</v>
      </c>
      <c r="B2355" s="113" t="s">
        <v>5491</v>
      </c>
      <c r="C2355" s="113" t="s">
        <v>5714</v>
      </c>
      <c r="D2355" s="113" t="s">
        <v>5230</v>
      </c>
      <c r="E2355" s="113"/>
      <c r="F2355" s="113"/>
      <c r="G2355" s="138" t="b">
        <v>0</v>
      </c>
      <c r="H2355" s="138" t="s">
        <v>10189</v>
      </c>
    </row>
    <row r="2356" spans="1:8" ht="18" hidden="1" customHeight="1" x14ac:dyDescent="0.25">
      <c r="A2356" s="113" t="s">
        <v>5715</v>
      </c>
      <c r="B2356" s="113" t="s">
        <v>5491</v>
      </c>
      <c r="C2356" s="113" t="s">
        <v>5716</v>
      </c>
      <c r="D2356" s="113" t="s">
        <v>5230</v>
      </c>
      <c r="E2356" s="113"/>
      <c r="F2356" s="113"/>
      <c r="G2356" s="138" t="b">
        <v>0</v>
      </c>
      <c r="H2356" s="138" t="s">
        <v>10189</v>
      </c>
    </row>
    <row r="2357" spans="1:8" ht="18" hidden="1" customHeight="1" x14ac:dyDescent="0.25">
      <c r="A2357" s="113" t="s">
        <v>5717</v>
      </c>
      <c r="B2357" s="113" t="s">
        <v>5491</v>
      </c>
      <c r="C2357" s="113" t="s">
        <v>156</v>
      </c>
      <c r="D2357" s="113" t="s">
        <v>5230</v>
      </c>
      <c r="E2357" s="113"/>
      <c r="F2357" s="113"/>
      <c r="G2357" s="138" t="b">
        <v>0</v>
      </c>
      <c r="H2357" s="138" t="s">
        <v>10189</v>
      </c>
    </row>
    <row r="2358" spans="1:8" ht="18" hidden="1" customHeight="1" x14ac:dyDescent="0.25">
      <c r="A2358" s="113" t="s">
        <v>5718</v>
      </c>
      <c r="B2358" s="113" t="s">
        <v>5488</v>
      </c>
      <c r="C2358" s="113" t="s">
        <v>157</v>
      </c>
      <c r="D2358" s="113" t="s">
        <v>5230</v>
      </c>
      <c r="E2358" s="113"/>
      <c r="F2358" s="113"/>
      <c r="G2358" s="138" t="b">
        <v>0</v>
      </c>
      <c r="H2358" s="138" t="s">
        <v>10189</v>
      </c>
    </row>
    <row r="2359" spans="1:8" ht="18" hidden="1" customHeight="1" x14ac:dyDescent="0.25">
      <c r="A2359" s="113" t="s">
        <v>5719</v>
      </c>
      <c r="B2359" s="113" t="s">
        <v>5491</v>
      </c>
      <c r="C2359" s="113" t="s">
        <v>158</v>
      </c>
      <c r="D2359" s="113" t="s">
        <v>5230</v>
      </c>
      <c r="E2359" s="113"/>
      <c r="F2359" s="113"/>
      <c r="G2359" s="138" t="b">
        <v>0</v>
      </c>
      <c r="H2359" s="138" t="s">
        <v>10189</v>
      </c>
    </row>
    <row r="2360" spans="1:8" ht="18" hidden="1" customHeight="1" x14ac:dyDescent="0.25">
      <c r="A2360" s="113" t="s">
        <v>5720</v>
      </c>
      <c r="B2360" s="113" t="s">
        <v>5488</v>
      </c>
      <c r="C2360" s="113" t="s">
        <v>159</v>
      </c>
      <c r="D2360" s="113" t="s">
        <v>5230</v>
      </c>
      <c r="E2360" s="113"/>
      <c r="F2360" s="113"/>
      <c r="G2360" s="138" t="b">
        <v>0</v>
      </c>
      <c r="H2360" s="138" t="s">
        <v>10189</v>
      </c>
    </row>
    <row r="2361" spans="1:8" ht="18" hidden="1" customHeight="1" x14ac:dyDescent="0.25">
      <c r="A2361" s="113" t="s">
        <v>5721</v>
      </c>
      <c r="B2361" s="113" t="s">
        <v>5491</v>
      </c>
      <c r="C2361" s="113" t="s">
        <v>160</v>
      </c>
      <c r="D2361" s="113" t="s">
        <v>5230</v>
      </c>
      <c r="E2361" s="113"/>
      <c r="F2361" s="113"/>
      <c r="G2361" s="138" t="b">
        <v>0</v>
      </c>
      <c r="H2361" s="138" t="s">
        <v>10189</v>
      </c>
    </row>
    <row r="2362" spans="1:8" ht="18" hidden="1" customHeight="1" x14ac:dyDescent="0.25">
      <c r="A2362" s="113" t="s">
        <v>5722</v>
      </c>
      <c r="B2362" s="113" t="s">
        <v>5491</v>
      </c>
      <c r="C2362" s="113" t="s">
        <v>161</v>
      </c>
      <c r="D2362" s="113" t="s">
        <v>5230</v>
      </c>
      <c r="E2362" s="113"/>
      <c r="F2362" s="113"/>
      <c r="G2362" s="138" t="b">
        <v>0</v>
      </c>
      <c r="H2362" s="138" t="s">
        <v>10189</v>
      </c>
    </row>
    <row r="2363" spans="1:8" ht="18" hidden="1" customHeight="1" x14ac:dyDescent="0.25">
      <c r="A2363" s="113" t="s">
        <v>5723</v>
      </c>
      <c r="B2363" s="113" t="s">
        <v>5491</v>
      </c>
      <c r="C2363" s="113" t="s">
        <v>162</v>
      </c>
      <c r="D2363" s="113" t="s">
        <v>5230</v>
      </c>
      <c r="E2363" s="113"/>
      <c r="F2363" s="113"/>
      <c r="G2363" s="138" t="b">
        <v>0</v>
      </c>
      <c r="H2363" s="138" t="s">
        <v>10189</v>
      </c>
    </row>
    <row r="2364" spans="1:8" ht="18" hidden="1" customHeight="1" x14ac:dyDescent="0.25">
      <c r="A2364" s="113" t="s">
        <v>5724</v>
      </c>
      <c r="B2364" s="113" t="s">
        <v>5488</v>
      </c>
      <c r="C2364" s="113" t="s">
        <v>163</v>
      </c>
      <c r="D2364" s="113" t="s">
        <v>5230</v>
      </c>
      <c r="E2364" s="113"/>
      <c r="F2364" s="113"/>
      <c r="G2364" s="138" t="b">
        <v>0</v>
      </c>
      <c r="H2364" s="138" t="s">
        <v>10189</v>
      </c>
    </row>
    <row r="2365" spans="1:8" ht="18" hidden="1" customHeight="1" x14ac:dyDescent="0.25">
      <c r="A2365" s="113" t="s">
        <v>5725</v>
      </c>
      <c r="B2365" s="113" t="s">
        <v>5491</v>
      </c>
      <c r="C2365" s="114" t="s">
        <v>5726</v>
      </c>
      <c r="D2365" s="113" t="s">
        <v>5230</v>
      </c>
      <c r="E2365" s="113"/>
      <c r="F2365" s="113"/>
      <c r="G2365" s="138" t="b">
        <v>0</v>
      </c>
      <c r="H2365" s="138" t="s">
        <v>10189</v>
      </c>
    </row>
    <row r="2366" spans="1:8" ht="18" hidden="1" customHeight="1" x14ac:dyDescent="0.25">
      <c r="A2366" s="113" t="s">
        <v>5727</v>
      </c>
      <c r="B2366" s="113" t="s">
        <v>5491</v>
      </c>
      <c r="C2366" s="113" t="s">
        <v>164</v>
      </c>
      <c r="D2366" s="113" t="s">
        <v>5230</v>
      </c>
      <c r="E2366" s="113"/>
      <c r="F2366" s="113"/>
      <c r="G2366" s="138" t="b">
        <v>0</v>
      </c>
      <c r="H2366" s="138" t="s">
        <v>10189</v>
      </c>
    </row>
    <row r="2367" spans="1:8" ht="18" hidden="1" customHeight="1" x14ac:dyDescent="0.25">
      <c r="A2367" s="113" t="s">
        <v>5728</v>
      </c>
      <c r="B2367" s="113" t="s">
        <v>5491</v>
      </c>
      <c r="C2367" s="113" t="s">
        <v>165</v>
      </c>
      <c r="D2367" s="113" t="s">
        <v>5230</v>
      </c>
      <c r="E2367" s="113"/>
      <c r="F2367" s="113"/>
      <c r="G2367" s="138" t="b">
        <v>0</v>
      </c>
      <c r="H2367" s="138" t="s">
        <v>10189</v>
      </c>
    </row>
    <row r="2368" spans="1:8" ht="18" hidden="1" customHeight="1" x14ac:dyDescent="0.25">
      <c r="A2368" s="113" t="s">
        <v>5729</v>
      </c>
      <c r="B2368" s="113" t="s">
        <v>5491</v>
      </c>
      <c r="C2368" s="113" t="s">
        <v>166</v>
      </c>
      <c r="D2368" s="113" t="s">
        <v>5230</v>
      </c>
      <c r="E2368" s="113"/>
      <c r="F2368" s="113"/>
      <c r="G2368" s="138" t="b">
        <v>0</v>
      </c>
      <c r="H2368" s="138" t="s">
        <v>10189</v>
      </c>
    </row>
    <row r="2369" spans="1:8" ht="18" hidden="1" customHeight="1" x14ac:dyDescent="0.25">
      <c r="A2369" s="113" t="s">
        <v>5730</v>
      </c>
      <c r="B2369" s="113" t="s">
        <v>5491</v>
      </c>
      <c r="C2369" s="113" t="s">
        <v>167</v>
      </c>
      <c r="D2369" s="113" t="s">
        <v>5230</v>
      </c>
      <c r="E2369" s="113"/>
      <c r="F2369" s="113"/>
      <c r="G2369" s="138" t="b">
        <v>0</v>
      </c>
      <c r="H2369" s="138" t="s">
        <v>10189</v>
      </c>
    </row>
    <row r="2370" spans="1:8" ht="18" hidden="1" customHeight="1" x14ac:dyDescent="0.25">
      <c r="A2370" s="113" t="s">
        <v>5731</v>
      </c>
      <c r="B2370" s="113" t="s">
        <v>5491</v>
      </c>
      <c r="C2370" s="113" t="s">
        <v>5732</v>
      </c>
      <c r="D2370" s="113" t="s">
        <v>5230</v>
      </c>
      <c r="E2370" s="113"/>
      <c r="F2370" s="113"/>
      <c r="G2370" s="138" t="b">
        <v>0</v>
      </c>
      <c r="H2370" s="138" t="s">
        <v>10189</v>
      </c>
    </row>
    <row r="2371" spans="1:8" ht="18" hidden="1" customHeight="1" x14ac:dyDescent="0.25">
      <c r="A2371" s="113" t="s">
        <v>5733</v>
      </c>
      <c r="B2371" s="113" t="s">
        <v>5485</v>
      </c>
      <c r="C2371" s="113" t="s">
        <v>5734</v>
      </c>
      <c r="D2371" s="113" t="s">
        <v>5225</v>
      </c>
      <c r="E2371" s="113" t="s">
        <v>533</v>
      </c>
      <c r="F2371" s="113"/>
      <c r="G2371" s="138" t="b">
        <v>0</v>
      </c>
      <c r="H2371" s="138" t="s">
        <v>8518</v>
      </c>
    </row>
    <row r="2372" spans="1:8" ht="18" hidden="1" customHeight="1" x14ac:dyDescent="0.25">
      <c r="A2372" s="113" t="s">
        <v>5735</v>
      </c>
      <c r="B2372" s="113" t="s">
        <v>5491</v>
      </c>
      <c r="C2372" s="113" t="s">
        <v>168</v>
      </c>
      <c r="D2372" s="113" t="s">
        <v>5230</v>
      </c>
      <c r="E2372" s="113"/>
      <c r="F2372" s="113"/>
      <c r="G2372" s="138" t="b">
        <v>0</v>
      </c>
      <c r="H2372" s="138" t="s">
        <v>10189</v>
      </c>
    </row>
    <row r="2373" spans="1:8" ht="18" hidden="1" customHeight="1" x14ac:dyDescent="0.25">
      <c r="A2373" s="113" t="s">
        <v>5736</v>
      </c>
      <c r="B2373" s="113" t="s">
        <v>5491</v>
      </c>
      <c r="C2373" s="113" t="s">
        <v>169</v>
      </c>
      <c r="D2373" s="113" t="s">
        <v>5230</v>
      </c>
      <c r="E2373" s="113"/>
      <c r="F2373" s="113"/>
      <c r="G2373" s="138" t="b">
        <v>0</v>
      </c>
      <c r="H2373" s="138" t="s">
        <v>10189</v>
      </c>
    </row>
    <row r="2374" spans="1:8" ht="18" hidden="1" customHeight="1" x14ac:dyDescent="0.25">
      <c r="A2374" s="113" t="s">
        <v>5737</v>
      </c>
      <c r="B2374" s="113" t="s">
        <v>5491</v>
      </c>
      <c r="C2374" s="113" t="s">
        <v>170</v>
      </c>
      <c r="D2374" s="113" t="s">
        <v>5230</v>
      </c>
      <c r="E2374" s="113"/>
      <c r="F2374" s="113"/>
      <c r="G2374" s="138" t="b">
        <v>0</v>
      </c>
      <c r="H2374" s="138" t="s">
        <v>10189</v>
      </c>
    </row>
    <row r="2375" spans="1:8" ht="18" hidden="1" customHeight="1" x14ac:dyDescent="0.25">
      <c r="A2375" s="113" t="s">
        <v>5738</v>
      </c>
      <c r="B2375" s="113" t="s">
        <v>5491</v>
      </c>
      <c r="C2375" s="113" t="s">
        <v>171</v>
      </c>
      <c r="D2375" s="113" t="s">
        <v>5230</v>
      </c>
      <c r="E2375" s="113"/>
      <c r="F2375" s="113"/>
      <c r="G2375" s="138" t="b">
        <v>0</v>
      </c>
      <c r="H2375" s="138" t="s">
        <v>10189</v>
      </c>
    </row>
    <row r="2376" spans="1:8" ht="18" hidden="1" customHeight="1" x14ac:dyDescent="0.25">
      <c r="A2376" s="113" t="s">
        <v>5739</v>
      </c>
      <c r="B2376" s="113" t="s">
        <v>5488</v>
      </c>
      <c r="C2376" s="113" t="s">
        <v>172</v>
      </c>
      <c r="D2376" s="113" t="s">
        <v>5230</v>
      </c>
      <c r="E2376" s="113"/>
      <c r="F2376" s="113"/>
      <c r="G2376" s="138" t="b">
        <v>0</v>
      </c>
      <c r="H2376" s="138" t="s">
        <v>10189</v>
      </c>
    </row>
    <row r="2377" spans="1:8" ht="18" hidden="1" customHeight="1" x14ac:dyDescent="0.25">
      <c r="A2377" s="113" t="s">
        <v>5740</v>
      </c>
      <c r="B2377" s="113" t="s">
        <v>5491</v>
      </c>
      <c r="C2377" s="113" t="s">
        <v>173</v>
      </c>
      <c r="D2377" s="113" t="s">
        <v>5230</v>
      </c>
      <c r="E2377" s="113"/>
      <c r="F2377" s="113"/>
      <c r="G2377" s="138" t="b">
        <v>0</v>
      </c>
      <c r="H2377" s="138" t="s">
        <v>10189</v>
      </c>
    </row>
    <row r="2378" spans="1:8" ht="18" hidden="1" customHeight="1" x14ac:dyDescent="0.25">
      <c r="A2378" s="113" t="s">
        <v>5741</v>
      </c>
      <c r="B2378" s="113" t="s">
        <v>5491</v>
      </c>
      <c r="C2378" s="113" t="s">
        <v>174</v>
      </c>
      <c r="D2378" s="113" t="s">
        <v>5230</v>
      </c>
      <c r="E2378" s="113"/>
      <c r="F2378" s="113"/>
      <c r="G2378" s="138" t="b">
        <v>0</v>
      </c>
      <c r="H2378" s="138" t="s">
        <v>10189</v>
      </c>
    </row>
    <row r="2379" spans="1:8" ht="18" hidden="1" customHeight="1" x14ac:dyDescent="0.25">
      <c r="A2379" s="113" t="s">
        <v>5742</v>
      </c>
      <c r="B2379" s="113" t="s">
        <v>5485</v>
      </c>
      <c r="C2379" s="113" t="s">
        <v>5743</v>
      </c>
      <c r="D2379" s="113" t="s">
        <v>5225</v>
      </c>
      <c r="E2379" s="113" t="s">
        <v>533</v>
      </c>
      <c r="F2379" s="113"/>
      <c r="G2379" s="138" t="b">
        <v>0</v>
      </c>
      <c r="H2379" s="138" t="s">
        <v>8518</v>
      </c>
    </row>
    <row r="2380" spans="1:8" ht="18" hidden="1" customHeight="1" x14ac:dyDescent="0.25">
      <c r="A2380" s="113" t="s">
        <v>5744</v>
      </c>
      <c r="B2380" s="113" t="s">
        <v>5485</v>
      </c>
      <c r="C2380" s="113" t="s">
        <v>5745</v>
      </c>
      <c r="D2380" s="113" t="s">
        <v>5225</v>
      </c>
      <c r="E2380" s="113" t="s">
        <v>533</v>
      </c>
      <c r="F2380" s="113"/>
      <c r="G2380" s="138" t="b">
        <v>0</v>
      </c>
      <c r="H2380" s="138" t="s">
        <v>8518</v>
      </c>
    </row>
    <row r="2381" spans="1:8" ht="18" hidden="1" customHeight="1" x14ac:dyDescent="0.25">
      <c r="A2381" s="113" t="s">
        <v>5746</v>
      </c>
      <c r="B2381" s="113" t="s">
        <v>5491</v>
      </c>
      <c r="C2381" s="113" t="s">
        <v>175</v>
      </c>
      <c r="D2381" s="113" t="s">
        <v>5230</v>
      </c>
      <c r="E2381" s="113"/>
      <c r="F2381" s="113"/>
      <c r="G2381" s="138" t="b">
        <v>0</v>
      </c>
      <c r="H2381" s="138" t="s">
        <v>10189</v>
      </c>
    </row>
    <row r="2382" spans="1:8" ht="18" hidden="1" customHeight="1" x14ac:dyDescent="0.25">
      <c r="A2382" s="113" t="s">
        <v>5747</v>
      </c>
      <c r="B2382" s="113" t="s">
        <v>5491</v>
      </c>
      <c r="C2382" s="113" t="s">
        <v>176</v>
      </c>
      <c r="D2382" s="113" t="s">
        <v>5230</v>
      </c>
      <c r="E2382" s="113"/>
      <c r="F2382" s="113"/>
      <c r="G2382" s="138" t="b">
        <v>0</v>
      </c>
      <c r="H2382" s="138" t="s">
        <v>10189</v>
      </c>
    </row>
    <row r="2383" spans="1:8" ht="18" hidden="1" customHeight="1" x14ac:dyDescent="0.25">
      <c r="A2383" s="113" t="s">
        <v>5748</v>
      </c>
      <c r="B2383" s="113" t="s">
        <v>5491</v>
      </c>
      <c r="C2383" s="113" t="s">
        <v>177</v>
      </c>
      <c r="D2383" s="113" t="s">
        <v>5230</v>
      </c>
      <c r="E2383" s="113"/>
      <c r="F2383" s="113"/>
      <c r="G2383" s="138" t="b">
        <v>0</v>
      </c>
      <c r="H2383" s="138" t="s">
        <v>10189</v>
      </c>
    </row>
    <row r="2384" spans="1:8" ht="18" hidden="1" customHeight="1" x14ac:dyDescent="0.25">
      <c r="A2384" s="113" t="s">
        <v>5749</v>
      </c>
      <c r="B2384" s="113" t="s">
        <v>5491</v>
      </c>
      <c r="C2384" s="113" t="s">
        <v>178</v>
      </c>
      <c r="D2384" s="113" t="s">
        <v>5230</v>
      </c>
      <c r="E2384" s="113"/>
      <c r="F2384" s="113"/>
      <c r="G2384" s="138" t="b">
        <v>0</v>
      </c>
      <c r="H2384" s="138" t="s">
        <v>10189</v>
      </c>
    </row>
    <row r="2385" spans="1:8" ht="18" hidden="1" customHeight="1" x14ac:dyDescent="0.25">
      <c r="A2385" s="113" t="s">
        <v>5750</v>
      </c>
      <c r="B2385" s="113" t="s">
        <v>5488</v>
      </c>
      <c r="C2385" s="113" t="s">
        <v>159</v>
      </c>
      <c r="D2385" s="113" t="s">
        <v>5230</v>
      </c>
      <c r="E2385" s="113"/>
      <c r="F2385" s="113"/>
      <c r="G2385" s="138" t="b">
        <v>0</v>
      </c>
      <c r="H2385" s="138" t="s">
        <v>10189</v>
      </c>
    </row>
    <row r="2386" spans="1:8" ht="18" hidden="1" customHeight="1" x14ac:dyDescent="0.25">
      <c r="A2386" s="113" t="s">
        <v>5751</v>
      </c>
      <c r="B2386" s="113" t="s">
        <v>5491</v>
      </c>
      <c r="C2386" s="113" t="s">
        <v>179</v>
      </c>
      <c r="D2386" s="113" t="s">
        <v>5230</v>
      </c>
      <c r="E2386" s="113"/>
      <c r="F2386" s="113"/>
      <c r="G2386" s="138" t="b">
        <v>0</v>
      </c>
      <c r="H2386" s="138" t="s">
        <v>10189</v>
      </c>
    </row>
    <row r="2387" spans="1:8" ht="18" hidden="1" customHeight="1" x14ac:dyDescent="0.25">
      <c r="A2387" s="113" t="s">
        <v>5752</v>
      </c>
      <c r="B2387" s="113" t="s">
        <v>5491</v>
      </c>
      <c r="C2387" s="113" t="s">
        <v>5753</v>
      </c>
      <c r="D2387" s="113" t="s">
        <v>5230</v>
      </c>
      <c r="E2387" s="113"/>
      <c r="F2387" s="113"/>
      <c r="G2387" s="138" t="b">
        <v>1</v>
      </c>
      <c r="H2387" s="138" t="s">
        <v>10189</v>
      </c>
    </row>
    <row r="2388" spans="1:8" ht="18" hidden="1" customHeight="1" x14ac:dyDescent="0.25">
      <c r="A2388" s="113" t="s">
        <v>5754</v>
      </c>
      <c r="B2388" s="113" t="s">
        <v>5491</v>
      </c>
      <c r="C2388" s="113" t="s">
        <v>180</v>
      </c>
      <c r="D2388" s="113" t="s">
        <v>5230</v>
      </c>
      <c r="E2388" s="113"/>
      <c r="F2388" s="113"/>
      <c r="G2388" s="138" t="b">
        <v>0</v>
      </c>
      <c r="H2388" s="138" t="s">
        <v>10189</v>
      </c>
    </row>
    <row r="2389" spans="1:8" ht="18" hidden="1" customHeight="1" x14ac:dyDescent="0.25">
      <c r="A2389" s="113" t="s">
        <v>5755</v>
      </c>
      <c r="B2389" s="113" t="s">
        <v>10773</v>
      </c>
      <c r="C2389" s="113" t="s">
        <v>181</v>
      </c>
      <c r="D2389" s="113" t="s">
        <v>5230</v>
      </c>
      <c r="E2389" s="113"/>
      <c r="F2389" s="113"/>
      <c r="G2389" s="138" t="b">
        <v>0</v>
      </c>
      <c r="H2389" s="138" t="s">
        <v>10189</v>
      </c>
    </row>
    <row r="2390" spans="1:8" ht="18" hidden="1" customHeight="1" x14ac:dyDescent="0.25">
      <c r="A2390" s="113" t="s">
        <v>5756</v>
      </c>
      <c r="B2390" s="113" t="s">
        <v>5491</v>
      </c>
      <c r="C2390" s="113" t="s">
        <v>182</v>
      </c>
      <c r="D2390" s="113" t="s">
        <v>5230</v>
      </c>
      <c r="E2390" s="113"/>
      <c r="F2390" s="113"/>
      <c r="G2390" s="138" t="b">
        <v>0</v>
      </c>
      <c r="H2390" s="138" t="s">
        <v>10189</v>
      </c>
    </row>
    <row r="2391" spans="1:8" ht="18" hidden="1" customHeight="1" x14ac:dyDescent="0.25">
      <c r="A2391" s="113" t="s">
        <v>5757</v>
      </c>
      <c r="B2391" s="113" t="s">
        <v>5491</v>
      </c>
      <c r="C2391" s="113" t="s">
        <v>183</v>
      </c>
      <c r="D2391" s="113" t="s">
        <v>5230</v>
      </c>
      <c r="E2391" s="113"/>
      <c r="F2391" s="113"/>
      <c r="G2391" s="138" t="b">
        <v>0</v>
      </c>
      <c r="H2391" s="138" t="s">
        <v>10189</v>
      </c>
    </row>
    <row r="2392" spans="1:8" ht="18" hidden="1" customHeight="1" x14ac:dyDescent="0.25">
      <c r="A2392" s="113" t="s">
        <v>5758</v>
      </c>
      <c r="B2392" s="113" t="s">
        <v>5491</v>
      </c>
      <c r="C2392" s="113" t="s">
        <v>5759</v>
      </c>
      <c r="D2392" s="113" t="s">
        <v>5230</v>
      </c>
      <c r="E2392" s="113"/>
      <c r="F2392" s="113"/>
      <c r="G2392" s="138" t="b">
        <v>0</v>
      </c>
      <c r="H2392" s="138" t="s">
        <v>10189</v>
      </c>
    </row>
    <row r="2393" spans="1:8" ht="18" hidden="1" customHeight="1" x14ac:dyDescent="0.25">
      <c r="A2393" s="113" t="s">
        <v>5760</v>
      </c>
      <c r="B2393" s="113" t="s">
        <v>5488</v>
      </c>
      <c r="C2393" s="113" t="s">
        <v>184</v>
      </c>
      <c r="D2393" s="113" t="s">
        <v>5230</v>
      </c>
      <c r="E2393" s="113"/>
      <c r="F2393" s="113"/>
      <c r="G2393" s="138" t="b">
        <v>0</v>
      </c>
      <c r="H2393" s="138" t="s">
        <v>10189</v>
      </c>
    </row>
    <row r="2394" spans="1:8" ht="18" hidden="1" customHeight="1" x14ac:dyDescent="0.25">
      <c r="A2394" s="113" t="s">
        <v>5761</v>
      </c>
      <c r="B2394" s="113" t="s">
        <v>5491</v>
      </c>
      <c r="C2394" s="113" t="s">
        <v>185</v>
      </c>
      <c r="D2394" s="113" t="s">
        <v>5230</v>
      </c>
      <c r="E2394" s="113"/>
      <c r="F2394" s="113"/>
      <c r="G2394" s="138" t="b">
        <v>0</v>
      </c>
      <c r="H2394" s="138" t="s">
        <v>10189</v>
      </c>
    </row>
    <row r="2395" spans="1:8" ht="18" hidden="1" customHeight="1" x14ac:dyDescent="0.25">
      <c r="A2395" s="113" t="s">
        <v>5762</v>
      </c>
      <c r="B2395" s="113" t="s">
        <v>5491</v>
      </c>
      <c r="C2395" s="113" t="s">
        <v>186</v>
      </c>
      <c r="D2395" s="113" t="s">
        <v>5230</v>
      </c>
      <c r="E2395" s="113"/>
      <c r="F2395" s="113"/>
      <c r="G2395" s="138" t="b">
        <v>0</v>
      </c>
      <c r="H2395" s="138" t="s">
        <v>10189</v>
      </c>
    </row>
    <row r="2396" spans="1:8" ht="18" hidden="1" customHeight="1" x14ac:dyDescent="0.25">
      <c r="A2396" s="113" t="s">
        <v>5763</v>
      </c>
      <c r="B2396" s="113" t="s">
        <v>5491</v>
      </c>
      <c r="C2396" s="113" t="s">
        <v>5764</v>
      </c>
      <c r="D2396" s="113" t="s">
        <v>5230</v>
      </c>
      <c r="E2396" s="113"/>
      <c r="F2396" s="113"/>
      <c r="G2396" s="138" t="b">
        <v>0</v>
      </c>
      <c r="H2396" s="138" t="s">
        <v>10189</v>
      </c>
    </row>
    <row r="2397" spans="1:8" ht="18" hidden="1" customHeight="1" x14ac:dyDescent="0.25">
      <c r="A2397" s="113" t="s">
        <v>5765</v>
      </c>
      <c r="B2397" s="113" t="s">
        <v>5491</v>
      </c>
      <c r="C2397" s="114" t="s">
        <v>5766</v>
      </c>
      <c r="D2397" s="113" t="s">
        <v>5230</v>
      </c>
      <c r="E2397" s="113"/>
      <c r="F2397" s="113"/>
      <c r="G2397" s="138" t="b">
        <v>0</v>
      </c>
      <c r="H2397" s="138" t="s">
        <v>10189</v>
      </c>
    </row>
    <row r="2398" spans="1:8" ht="18" hidden="1" customHeight="1" x14ac:dyDescent="0.25">
      <c r="A2398" s="113" t="s">
        <v>5767</v>
      </c>
      <c r="B2398" s="113" t="s">
        <v>5491</v>
      </c>
      <c r="C2398" s="113" t="s">
        <v>187</v>
      </c>
      <c r="D2398" s="113" t="s">
        <v>5230</v>
      </c>
      <c r="E2398" s="113"/>
      <c r="F2398" s="113"/>
      <c r="G2398" s="138" t="b">
        <v>0</v>
      </c>
      <c r="H2398" s="138" t="s">
        <v>10189</v>
      </c>
    </row>
    <row r="2399" spans="1:8" ht="18" hidden="1" customHeight="1" x14ac:dyDescent="0.25">
      <c r="A2399" s="113" t="s">
        <v>5768</v>
      </c>
      <c r="B2399" s="113" t="s">
        <v>5491</v>
      </c>
      <c r="C2399" s="113" t="s">
        <v>188</v>
      </c>
      <c r="D2399" s="113" t="s">
        <v>5230</v>
      </c>
      <c r="E2399" s="113"/>
      <c r="F2399" s="113"/>
      <c r="G2399" s="138" t="b">
        <v>0</v>
      </c>
      <c r="H2399" s="138" t="s">
        <v>10189</v>
      </c>
    </row>
    <row r="2400" spans="1:8" ht="18" hidden="1" customHeight="1" x14ac:dyDescent="0.25">
      <c r="A2400" s="113" t="s">
        <v>5769</v>
      </c>
      <c r="B2400" s="113" t="s">
        <v>5491</v>
      </c>
      <c r="C2400" s="113" t="s">
        <v>189</v>
      </c>
      <c r="D2400" s="113" t="s">
        <v>5230</v>
      </c>
      <c r="E2400" s="113"/>
      <c r="F2400" s="113"/>
      <c r="G2400" s="138" t="b">
        <v>0</v>
      </c>
      <c r="H2400" s="138" t="s">
        <v>10189</v>
      </c>
    </row>
    <row r="2401" spans="1:8" ht="18" hidden="1" customHeight="1" x14ac:dyDescent="0.25">
      <c r="A2401" s="113" t="s">
        <v>5770</v>
      </c>
      <c r="B2401" s="113" t="s">
        <v>5491</v>
      </c>
      <c r="C2401" s="113" t="s">
        <v>5771</v>
      </c>
      <c r="D2401" s="113" t="s">
        <v>5230</v>
      </c>
      <c r="E2401" s="113"/>
      <c r="F2401" s="113"/>
      <c r="G2401" s="138" t="b">
        <v>0</v>
      </c>
      <c r="H2401" s="138" t="s">
        <v>10189</v>
      </c>
    </row>
    <row r="2402" spans="1:8" ht="18" hidden="1" customHeight="1" x14ac:dyDescent="0.25">
      <c r="A2402" s="113" t="s">
        <v>5772</v>
      </c>
      <c r="B2402" s="113" t="s">
        <v>5491</v>
      </c>
      <c r="C2402" s="113" t="s">
        <v>190</v>
      </c>
      <c r="D2402" s="113" t="s">
        <v>5230</v>
      </c>
      <c r="E2402" s="113"/>
      <c r="F2402" s="113"/>
      <c r="G2402" s="138" t="b">
        <v>0</v>
      </c>
      <c r="H2402" s="138" t="s">
        <v>10189</v>
      </c>
    </row>
    <row r="2403" spans="1:8" ht="18" hidden="1" customHeight="1" x14ac:dyDescent="0.25">
      <c r="A2403" s="113" t="s">
        <v>5773</v>
      </c>
      <c r="B2403" s="113" t="s">
        <v>5491</v>
      </c>
      <c r="C2403" s="113" t="s">
        <v>191</v>
      </c>
      <c r="D2403" s="113" t="s">
        <v>5230</v>
      </c>
      <c r="E2403" s="113"/>
      <c r="F2403" s="113"/>
      <c r="G2403" s="138" t="b">
        <v>0</v>
      </c>
      <c r="H2403" s="138" t="s">
        <v>10189</v>
      </c>
    </row>
    <row r="2404" spans="1:8" ht="18" hidden="1" customHeight="1" x14ac:dyDescent="0.25">
      <c r="A2404" s="113" t="s">
        <v>5774</v>
      </c>
      <c r="B2404" s="113" t="s">
        <v>5491</v>
      </c>
      <c r="C2404" s="113" t="s">
        <v>192</v>
      </c>
      <c r="D2404" s="113" t="s">
        <v>5230</v>
      </c>
      <c r="E2404" s="113"/>
      <c r="F2404" s="113"/>
      <c r="G2404" s="138" t="b">
        <v>0</v>
      </c>
      <c r="H2404" s="138" t="s">
        <v>10189</v>
      </c>
    </row>
    <row r="2405" spans="1:8" ht="18" hidden="1" customHeight="1" x14ac:dyDescent="0.25">
      <c r="A2405" s="113" t="s">
        <v>5775</v>
      </c>
      <c r="B2405" s="113" t="s">
        <v>5491</v>
      </c>
      <c r="C2405" s="113" t="s">
        <v>5776</v>
      </c>
      <c r="D2405" s="113" t="s">
        <v>5230</v>
      </c>
      <c r="E2405" s="113"/>
      <c r="F2405" s="113"/>
      <c r="G2405" s="138" t="b">
        <v>0</v>
      </c>
      <c r="H2405" s="138" t="s">
        <v>10189</v>
      </c>
    </row>
    <row r="2406" spans="1:8" ht="18" hidden="1" customHeight="1" x14ac:dyDescent="0.25">
      <c r="A2406" s="113" t="s">
        <v>5777</v>
      </c>
      <c r="B2406" s="113" t="s">
        <v>5491</v>
      </c>
      <c r="C2406" s="113" t="s">
        <v>193</v>
      </c>
      <c r="D2406" s="113" t="s">
        <v>5230</v>
      </c>
      <c r="E2406" s="113"/>
      <c r="F2406" s="113"/>
      <c r="G2406" s="138" t="b">
        <v>0</v>
      </c>
      <c r="H2406" s="138" t="s">
        <v>10189</v>
      </c>
    </row>
    <row r="2407" spans="1:8" ht="18" hidden="1" customHeight="1" x14ac:dyDescent="0.25">
      <c r="A2407" s="113" t="s">
        <v>5778</v>
      </c>
      <c r="B2407" s="113" t="s">
        <v>5491</v>
      </c>
      <c r="C2407" s="113" t="s">
        <v>194</v>
      </c>
      <c r="D2407" s="113" t="s">
        <v>5230</v>
      </c>
      <c r="E2407" s="113"/>
      <c r="F2407" s="113"/>
      <c r="G2407" s="138" t="b">
        <v>0</v>
      </c>
      <c r="H2407" s="138" t="s">
        <v>10189</v>
      </c>
    </row>
    <row r="2408" spans="1:8" ht="18" hidden="1" customHeight="1" x14ac:dyDescent="0.25">
      <c r="A2408" s="113" t="s">
        <v>5779</v>
      </c>
      <c r="B2408" s="113" t="s">
        <v>5491</v>
      </c>
      <c r="C2408" s="113" t="s">
        <v>195</v>
      </c>
      <c r="D2408" s="113" t="s">
        <v>5230</v>
      </c>
      <c r="E2408" s="113"/>
      <c r="F2408" s="113"/>
      <c r="G2408" s="138" t="b">
        <v>0</v>
      </c>
      <c r="H2408" s="138" t="s">
        <v>10189</v>
      </c>
    </row>
    <row r="2409" spans="1:8" ht="18" hidden="1" customHeight="1" x14ac:dyDescent="0.25">
      <c r="A2409" s="113" t="s">
        <v>5780</v>
      </c>
      <c r="B2409" s="113" t="s">
        <v>5491</v>
      </c>
      <c r="C2409" s="113" t="s">
        <v>5781</v>
      </c>
      <c r="D2409" s="113" t="s">
        <v>5230</v>
      </c>
      <c r="E2409" s="113"/>
      <c r="F2409" s="113"/>
      <c r="G2409" s="138" t="b">
        <v>0</v>
      </c>
      <c r="H2409" s="138" t="s">
        <v>10189</v>
      </c>
    </row>
    <row r="2410" spans="1:8" ht="18" hidden="1" customHeight="1" x14ac:dyDescent="0.25">
      <c r="A2410" s="113" t="s">
        <v>5782</v>
      </c>
      <c r="B2410" s="113" t="s">
        <v>5491</v>
      </c>
      <c r="C2410" s="113" t="s">
        <v>196</v>
      </c>
      <c r="D2410" s="113" t="s">
        <v>5230</v>
      </c>
      <c r="E2410" s="113"/>
      <c r="F2410" s="113"/>
      <c r="G2410" s="138" t="b">
        <v>0</v>
      </c>
      <c r="H2410" s="138" t="s">
        <v>10189</v>
      </c>
    </row>
    <row r="2411" spans="1:8" ht="18" hidden="1" customHeight="1" x14ac:dyDescent="0.25">
      <c r="A2411" s="113" t="s">
        <v>5783</v>
      </c>
      <c r="B2411" s="113" t="s">
        <v>5488</v>
      </c>
      <c r="C2411" s="113" t="s">
        <v>5784</v>
      </c>
      <c r="D2411" s="113" t="s">
        <v>5230</v>
      </c>
      <c r="E2411" s="113"/>
      <c r="F2411" s="113"/>
      <c r="G2411" s="138" t="b">
        <v>0</v>
      </c>
      <c r="H2411" s="138" t="s">
        <v>10189</v>
      </c>
    </row>
    <row r="2412" spans="1:8" ht="18" hidden="1" customHeight="1" x14ac:dyDescent="0.25">
      <c r="A2412" s="113" t="s">
        <v>5785</v>
      </c>
      <c r="B2412" s="113" t="s">
        <v>5491</v>
      </c>
      <c r="C2412" s="113" t="s">
        <v>5786</v>
      </c>
      <c r="D2412" s="113" t="s">
        <v>5230</v>
      </c>
      <c r="E2412" s="113"/>
      <c r="F2412" s="113"/>
      <c r="G2412" s="138" t="b">
        <v>0</v>
      </c>
      <c r="H2412" s="138" t="s">
        <v>10189</v>
      </c>
    </row>
    <row r="2413" spans="1:8" ht="18" hidden="1" customHeight="1" x14ac:dyDescent="0.25">
      <c r="A2413" s="113" t="s">
        <v>5787</v>
      </c>
      <c r="B2413" s="113" t="s">
        <v>5491</v>
      </c>
      <c r="C2413" s="113" t="s">
        <v>197</v>
      </c>
      <c r="D2413" s="113" t="s">
        <v>5230</v>
      </c>
      <c r="E2413" s="113"/>
      <c r="F2413" s="113"/>
      <c r="G2413" s="138" t="b">
        <v>0</v>
      </c>
      <c r="H2413" s="138" t="s">
        <v>10189</v>
      </c>
    </row>
    <row r="2414" spans="1:8" ht="18" hidden="1" customHeight="1" x14ac:dyDescent="0.25">
      <c r="A2414" s="113" t="s">
        <v>5788</v>
      </c>
      <c r="B2414" s="113" t="s">
        <v>5491</v>
      </c>
      <c r="C2414" s="113" t="s">
        <v>198</v>
      </c>
      <c r="D2414" s="113" t="s">
        <v>5230</v>
      </c>
      <c r="E2414" s="113"/>
      <c r="F2414" s="113"/>
      <c r="G2414" s="138" t="b">
        <v>0</v>
      </c>
      <c r="H2414" s="138" t="s">
        <v>10189</v>
      </c>
    </row>
    <row r="2415" spans="1:8" ht="18" hidden="1" customHeight="1" x14ac:dyDescent="0.25">
      <c r="A2415" s="113" t="s">
        <v>5789</v>
      </c>
      <c r="B2415" s="113" t="s">
        <v>5491</v>
      </c>
      <c r="C2415" s="113" t="s">
        <v>199</v>
      </c>
      <c r="D2415" s="113" t="s">
        <v>5230</v>
      </c>
      <c r="E2415" s="113"/>
      <c r="F2415" s="113"/>
      <c r="G2415" s="138" t="b">
        <v>0</v>
      </c>
      <c r="H2415" s="138" t="s">
        <v>10189</v>
      </c>
    </row>
    <row r="2416" spans="1:8" ht="18" hidden="1" customHeight="1" x14ac:dyDescent="0.25">
      <c r="A2416" s="113" t="s">
        <v>5790</v>
      </c>
      <c r="B2416" s="113" t="s">
        <v>5491</v>
      </c>
      <c r="C2416" s="113" t="s">
        <v>200</v>
      </c>
      <c r="D2416" s="113" t="s">
        <v>5230</v>
      </c>
      <c r="E2416" s="113"/>
      <c r="F2416" s="113"/>
      <c r="G2416" s="138" t="b">
        <v>0</v>
      </c>
      <c r="H2416" s="138" t="s">
        <v>10189</v>
      </c>
    </row>
    <row r="2417" spans="1:8" ht="18" hidden="1" customHeight="1" x14ac:dyDescent="0.25">
      <c r="A2417" s="113" t="s">
        <v>5791</v>
      </c>
      <c r="B2417" s="113" t="s">
        <v>5491</v>
      </c>
      <c r="C2417" s="113" t="s">
        <v>201</v>
      </c>
      <c r="D2417" s="113" t="s">
        <v>5230</v>
      </c>
      <c r="E2417" s="113"/>
      <c r="F2417" s="113"/>
      <c r="G2417" s="138" t="b">
        <v>0</v>
      </c>
      <c r="H2417" s="138" t="s">
        <v>10189</v>
      </c>
    </row>
    <row r="2418" spans="1:8" ht="18" hidden="1" customHeight="1" x14ac:dyDescent="0.25">
      <c r="A2418" s="113" t="s">
        <v>5792</v>
      </c>
      <c r="B2418" s="113" t="s">
        <v>5491</v>
      </c>
      <c r="C2418" s="113" t="s">
        <v>202</v>
      </c>
      <c r="D2418" s="113" t="s">
        <v>5230</v>
      </c>
      <c r="E2418" s="113"/>
      <c r="F2418" s="113"/>
      <c r="G2418" s="138" t="b">
        <v>0</v>
      </c>
      <c r="H2418" s="138" t="s">
        <v>10189</v>
      </c>
    </row>
    <row r="2419" spans="1:8" ht="18" hidden="1" customHeight="1" x14ac:dyDescent="0.25">
      <c r="A2419" s="113" t="s">
        <v>5793</v>
      </c>
      <c r="B2419" s="113" t="s">
        <v>5491</v>
      </c>
      <c r="C2419" s="113" t="s">
        <v>5794</v>
      </c>
      <c r="D2419" s="113" t="s">
        <v>5230</v>
      </c>
      <c r="E2419" s="113"/>
      <c r="F2419" s="113"/>
      <c r="G2419" s="138" t="b">
        <v>0</v>
      </c>
      <c r="H2419" s="138" t="s">
        <v>10189</v>
      </c>
    </row>
    <row r="2420" spans="1:8" ht="18" hidden="1" customHeight="1" x14ac:dyDescent="0.25">
      <c r="A2420" s="113" t="s">
        <v>5795</v>
      </c>
      <c r="B2420" s="113" t="s">
        <v>5491</v>
      </c>
      <c r="C2420" s="113" t="s">
        <v>203</v>
      </c>
      <c r="D2420" s="113" t="s">
        <v>5230</v>
      </c>
      <c r="E2420" s="113"/>
      <c r="F2420" s="113"/>
      <c r="G2420" s="138" t="b">
        <v>0</v>
      </c>
      <c r="H2420" s="138" t="s">
        <v>10189</v>
      </c>
    </row>
    <row r="2421" spans="1:8" ht="18" hidden="1" customHeight="1" x14ac:dyDescent="0.25">
      <c r="A2421" s="113" t="s">
        <v>5796</v>
      </c>
      <c r="B2421" s="113" t="s">
        <v>5491</v>
      </c>
      <c r="C2421" s="113" t="s">
        <v>204</v>
      </c>
      <c r="D2421" s="113" t="s">
        <v>5230</v>
      </c>
      <c r="E2421" s="113"/>
      <c r="F2421" s="113"/>
      <c r="G2421" s="138" t="b">
        <v>0</v>
      </c>
      <c r="H2421" s="138" t="s">
        <v>10189</v>
      </c>
    </row>
    <row r="2422" spans="1:8" ht="18" hidden="1" customHeight="1" x14ac:dyDescent="0.25">
      <c r="A2422" s="113" t="s">
        <v>5797</v>
      </c>
      <c r="B2422" s="113" t="s">
        <v>5491</v>
      </c>
      <c r="C2422" s="113" t="s">
        <v>197</v>
      </c>
      <c r="D2422" s="113" t="s">
        <v>5230</v>
      </c>
      <c r="E2422" s="113"/>
      <c r="F2422" s="113"/>
      <c r="G2422" s="138" t="b">
        <v>0</v>
      </c>
      <c r="H2422" s="138" t="s">
        <v>10189</v>
      </c>
    </row>
    <row r="2423" spans="1:8" ht="18" hidden="1" customHeight="1" x14ac:dyDescent="0.25">
      <c r="A2423" s="113" t="s">
        <v>5798</v>
      </c>
      <c r="B2423" s="113" t="s">
        <v>5491</v>
      </c>
      <c r="C2423" s="113" t="s">
        <v>5799</v>
      </c>
      <c r="D2423" s="113" t="s">
        <v>5230</v>
      </c>
      <c r="E2423" s="113"/>
      <c r="F2423" s="113"/>
      <c r="G2423" s="138" t="b">
        <v>0</v>
      </c>
      <c r="H2423" s="138" t="s">
        <v>10189</v>
      </c>
    </row>
    <row r="2424" spans="1:8" ht="18" hidden="1" customHeight="1" x14ac:dyDescent="0.25">
      <c r="A2424" s="113" t="s">
        <v>5800</v>
      </c>
      <c r="B2424" s="113" t="s">
        <v>5491</v>
      </c>
      <c r="C2424" s="113" t="s">
        <v>205</v>
      </c>
      <c r="D2424" s="113" t="s">
        <v>5230</v>
      </c>
      <c r="E2424" s="113"/>
      <c r="F2424" s="113"/>
      <c r="G2424" s="138" t="b">
        <v>0</v>
      </c>
      <c r="H2424" s="138" t="s">
        <v>10189</v>
      </c>
    </row>
    <row r="2425" spans="1:8" ht="18" hidden="1" customHeight="1" x14ac:dyDescent="0.25">
      <c r="A2425" s="113" t="s">
        <v>5801</v>
      </c>
      <c r="B2425" s="113" t="s">
        <v>5491</v>
      </c>
      <c r="C2425" s="113" t="s">
        <v>206</v>
      </c>
      <c r="D2425" s="113" t="s">
        <v>5230</v>
      </c>
      <c r="E2425" s="113"/>
      <c r="F2425" s="113"/>
      <c r="G2425" s="138" t="b">
        <v>0</v>
      </c>
      <c r="H2425" s="138" t="s">
        <v>10189</v>
      </c>
    </row>
    <row r="2426" spans="1:8" ht="18" hidden="1" customHeight="1" x14ac:dyDescent="0.25">
      <c r="A2426" s="113" t="s">
        <v>5802</v>
      </c>
      <c r="B2426" s="113" t="s">
        <v>5491</v>
      </c>
      <c r="C2426" s="113" t="s">
        <v>207</v>
      </c>
      <c r="D2426" s="113" t="s">
        <v>5230</v>
      </c>
      <c r="E2426" s="113"/>
      <c r="F2426" s="113"/>
      <c r="G2426" s="138" t="b">
        <v>0</v>
      </c>
      <c r="H2426" s="138" t="s">
        <v>10189</v>
      </c>
    </row>
    <row r="2427" spans="1:8" ht="18" hidden="1" customHeight="1" x14ac:dyDescent="0.25">
      <c r="A2427" s="113" t="s">
        <v>5803</v>
      </c>
      <c r="B2427" s="113" t="s">
        <v>5491</v>
      </c>
      <c r="C2427" s="113" t="s">
        <v>208</v>
      </c>
      <c r="D2427" s="113" t="s">
        <v>5230</v>
      </c>
      <c r="E2427" s="113"/>
      <c r="F2427" s="113"/>
      <c r="G2427" s="138" t="b">
        <v>0</v>
      </c>
      <c r="H2427" s="138" t="s">
        <v>10189</v>
      </c>
    </row>
    <row r="2428" spans="1:8" ht="18" hidden="1" customHeight="1" x14ac:dyDescent="0.25">
      <c r="A2428" s="113" t="s">
        <v>5804</v>
      </c>
      <c r="B2428" s="113" t="s">
        <v>5491</v>
      </c>
      <c r="C2428" s="113" t="s">
        <v>209</v>
      </c>
      <c r="D2428" s="113" t="s">
        <v>5230</v>
      </c>
      <c r="E2428" s="113"/>
      <c r="F2428" s="113"/>
      <c r="G2428" s="138" t="b">
        <v>0</v>
      </c>
      <c r="H2428" s="138" t="s">
        <v>10189</v>
      </c>
    </row>
    <row r="2429" spans="1:8" ht="18" hidden="1" customHeight="1" x14ac:dyDescent="0.25">
      <c r="A2429" s="113" t="s">
        <v>5805</v>
      </c>
      <c r="B2429" s="113" t="s">
        <v>5491</v>
      </c>
      <c r="C2429" s="113" t="s">
        <v>210</v>
      </c>
      <c r="D2429" s="113" t="s">
        <v>5230</v>
      </c>
      <c r="E2429" s="113"/>
      <c r="F2429" s="113"/>
      <c r="G2429" s="138" t="b">
        <v>0</v>
      </c>
      <c r="H2429" s="138" t="s">
        <v>10189</v>
      </c>
    </row>
    <row r="2430" spans="1:8" ht="18" hidden="1" customHeight="1" x14ac:dyDescent="0.25">
      <c r="A2430" s="113" t="s">
        <v>5806</v>
      </c>
      <c r="B2430" s="113" t="s">
        <v>5485</v>
      </c>
      <c r="C2430" s="113" t="s">
        <v>5807</v>
      </c>
      <c r="D2430" s="113" t="s">
        <v>5225</v>
      </c>
      <c r="E2430" s="113" t="s">
        <v>533</v>
      </c>
      <c r="F2430" s="113"/>
      <c r="G2430" s="138" t="b">
        <v>0</v>
      </c>
      <c r="H2430" s="138" t="s">
        <v>8518</v>
      </c>
    </row>
    <row r="2431" spans="1:8" ht="18" hidden="1" customHeight="1" x14ac:dyDescent="0.25">
      <c r="A2431" s="113" t="s">
        <v>5808</v>
      </c>
      <c r="B2431" s="113" t="s">
        <v>5485</v>
      </c>
      <c r="C2431" s="113" t="s">
        <v>5809</v>
      </c>
      <c r="D2431" s="113" t="s">
        <v>5225</v>
      </c>
      <c r="E2431" s="113" t="s">
        <v>533</v>
      </c>
      <c r="F2431" s="113"/>
      <c r="G2431" s="138" t="b">
        <v>0</v>
      </c>
      <c r="H2431" s="138" t="s">
        <v>8518</v>
      </c>
    </row>
    <row r="2432" spans="1:8" ht="18" hidden="1" customHeight="1" x14ac:dyDescent="0.25">
      <c r="A2432" s="113" t="s">
        <v>5810</v>
      </c>
      <c r="B2432" s="113" t="s">
        <v>5491</v>
      </c>
      <c r="C2432" s="113" t="s">
        <v>211</v>
      </c>
      <c r="D2432" s="113" t="s">
        <v>5230</v>
      </c>
      <c r="E2432" s="113"/>
      <c r="F2432" s="113"/>
      <c r="G2432" s="138" t="b">
        <v>0</v>
      </c>
      <c r="H2432" s="138" t="s">
        <v>10189</v>
      </c>
    </row>
    <row r="2433" spans="1:8" ht="18" hidden="1" customHeight="1" x14ac:dyDescent="0.25">
      <c r="A2433" s="113" t="s">
        <v>5811</v>
      </c>
      <c r="B2433" s="113" t="s">
        <v>5491</v>
      </c>
      <c r="C2433" s="113" t="s">
        <v>212</v>
      </c>
      <c r="D2433" s="113" t="s">
        <v>5230</v>
      </c>
      <c r="E2433" s="113"/>
      <c r="F2433" s="113"/>
      <c r="G2433" s="138" t="b">
        <v>0</v>
      </c>
      <c r="H2433" s="138" t="s">
        <v>10189</v>
      </c>
    </row>
    <row r="2434" spans="1:8" ht="18" hidden="1" customHeight="1" x14ac:dyDescent="0.25">
      <c r="A2434" s="113" t="s">
        <v>5812</v>
      </c>
      <c r="B2434" s="113" t="s">
        <v>5491</v>
      </c>
      <c r="C2434" s="113" t="s">
        <v>213</v>
      </c>
      <c r="D2434" s="113" t="s">
        <v>5230</v>
      </c>
      <c r="E2434" s="113"/>
      <c r="F2434" s="113"/>
      <c r="G2434" s="138" t="b">
        <v>0</v>
      </c>
      <c r="H2434" s="138" t="s">
        <v>10189</v>
      </c>
    </row>
    <row r="2435" spans="1:8" ht="18" hidden="1" customHeight="1" x14ac:dyDescent="0.25">
      <c r="A2435" s="113" t="s">
        <v>5813</v>
      </c>
      <c r="B2435" s="113" t="s">
        <v>5491</v>
      </c>
      <c r="C2435" s="113" t="s">
        <v>5814</v>
      </c>
      <c r="D2435" s="113" t="s">
        <v>5230</v>
      </c>
      <c r="E2435" s="113"/>
      <c r="F2435" s="113"/>
      <c r="G2435" s="138" t="b">
        <v>0</v>
      </c>
      <c r="H2435" s="138" t="s">
        <v>10189</v>
      </c>
    </row>
    <row r="2436" spans="1:8" ht="18" hidden="1" customHeight="1" x14ac:dyDescent="0.25">
      <c r="A2436" s="113" t="s">
        <v>5815</v>
      </c>
      <c r="B2436" s="113" t="s">
        <v>5491</v>
      </c>
      <c r="C2436" s="113" t="s">
        <v>214</v>
      </c>
      <c r="D2436" s="113" t="s">
        <v>5230</v>
      </c>
      <c r="E2436" s="113"/>
      <c r="F2436" s="113"/>
      <c r="G2436" s="138" t="b">
        <v>0</v>
      </c>
      <c r="H2436" s="138" t="s">
        <v>10189</v>
      </c>
    </row>
    <row r="2437" spans="1:8" ht="18" hidden="1" customHeight="1" x14ac:dyDescent="0.25">
      <c r="A2437" s="113" t="s">
        <v>5816</v>
      </c>
      <c r="B2437" s="113" t="s">
        <v>5491</v>
      </c>
      <c r="C2437" s="113" t="s">
        <v>215</v>
      </c>
      <c r="D2437" s="113" t="s">
        <v>5230</v>
      </c>
      <c r="E2437" s="113"/>
      <c r="F2437" s="113"/>
      <c r="G2437" s="138" t="b">
        <v>0</v>
      </c>
      <c r="H2437" s="138" t="s">
        <v>10189</v>
      </c>
    </row>
    <row r="2438" spans="1:8" ht="18" hidden="1" customHeight="1" x14ac:dyDescent="0.25">
      <c r="A2438" s="113" t="s">
        <v>5817</v>
      </c>
      <c r="B2438" s="113" t="s">
        <v>5491</v>
      </c>
      <c r="C2438" s="113" t="s">
        <v>216</v>
      </c>
      <c r="D2438" s="113" t="s">
        <v>5230</v>
      </c>
      <c r="E2438" s="113"/>
      <c r="F2438" s="113"/>
      <c r="G2438" s="138" t="b">
        <v>0</v>
      </c>
      <c r="H2438" s="138" t="s">
        <v>10189</v>
      </c>
    </row>
    <row r="2439" spans="1:8" ht="18" hidden="1" customHeight="1" x14ac:dyDescent="0.25">
      <c r="A2439" s="113" t="s">
        <v>5818</v>
      </c>
      <c r="B2439" s="113" t="s">
        <v>5488</v>
      </c>
      <c r="C2439" s="113" t="s">
        <v>5819</v>
      </c>
      <c r="D2439" s="113" t="s">
        <v>5230</v>
      </c>
      <c r="E2439" s="113"/>
      <c r="F2439" s="113"/>
      <c r="G2439" s="138" t="b">
        <v>0</v>
      </c>
      <c r="H2439" s="138" t="s">
        <v>10189</v>
      </c>
    </row>
    <row r="2440" spans="1:8" ht="18" hidden="1" customHeight="1" x14ac:dyDescent="0.25">
      <c r="A2440" s="113" t="s">
        <v>5820</v>
      </c>
      <c r="B2440" s="113" t="s">
        <v>5491</v>
      </c>
      <c r="C2440" s="113" t="s">
        <v>217</v>
      </c>
      <c r="D2440" s="113" t="s">
        <v>5230</v>
      </c>
      <c r="E2440" s="113"/>
      <c r="F2440" s="113"/>
      <c r="G2440" s="138" t="b">
        <v>0</v>
      </c>
      <c r="H2440" s="138" t="s">
        <v>10189</v>
      </c>
    </row>
    <row r="2441" spans="1:8" ht="18" hidden="1" customHeight="1" x14ac:dyDescent="0.25">
      <c r="A2441" s="113" t="s">
        <v>5821</v>
      </c>
      <c r="B2441" s="113" t="s">
        <v>5491</v>
      </c>
      <c r="C2441" s="113" t="s">
        <v>5822</v>
      </c>
      <c r="D2441" s="113" t="s">
        <v>5230</v>
      </c>
      <c r="E2441" s="113"/>
      <c r="F2441" s="113"/>
      <c r="G2441" s="138" t="b">
        <v>0</v>
      </c>
      <c r="H2441" s="138" t="s">
        <v>10189</v>
      </c>
    </row>
    <row r="2442" spans="1:8" ht="18" hidden="1" customHeight="1" x14ac:dyDescent="0.25">
      <c r="A2442" s="113" t="s">
        <v>5823</v>
      </c>
      <c r="B2442" s="113" t="s">
        <v>5491</v>
      </c>
      <c r="C2442" s="113" t="s">
        <v>218</v>
      </c>
      <c r="D2442" s="113" t="s">
        <v>5230</v>
      </c>
      <c r="E2442" s="113"/>
      <c r="F2442" s="113"/>
      <c r="G2442" s="138" t="b">
        <v>0</v>
      </c>
      <c r="H2442" s="138" t="s">
        <v>10189</v>
      </c>
    </row>
    <row r="2443" spans="1:8" ht="18" hidden="1" customHeight="1" x14ac:dyDescent="0.25">
      <c r="A2443" s="113" t="s">
        <v>5824</v>
      </c>
      <c r="B2443" s="113" t="s">
        <v>5491</v>
      </c>
      <c r="C2443" s="113" t="s">
        <v>5825</v>
      </c>
      <c r="D2443" s="113" t="s">
        <v>5230</v>
      </c>
      <c r="E2443" s="113"/>
      <c r="F2443" s="113"/>
      <c r="G2443" s="138" t="b">
        <v>0</v>
      </c>
      <c r="H2443" s="138" t="s">
        <v>10189</v>
      </c>
    </row>
    <row r="2444" spans="1:8" ht="18" hidden="1" customHeight="1" x14ac:dyDescent="0.25">
      <c r="A2444" s="113" t="s">
        <v>5826</v>
      </c>
      <c r="B2444" s="113" t="s">
        <v>5491</v>
      </c>
      <c r="C2444" s="113" t="s">
        <v>5827</v>
      </c>
      <c r="D2444" s="113" t="s">
        <v>5230</v>
      </c>
      <c r="E2444" s="113"/>
      <c r="F2444" s="113"/>
      <c r="G2444" s="138" t="b">
        <v>0</v>
      </c>
      <c r="H2444" s="138" t="s">
        <v>10189</v>
      </c>
    </row>
    <row r="2445" spans="1:8" ht="18" hidden="1" customHeight="1" x14ac:dyDescent="0.25">
      <c r="A2445" s="113" t="s">
        <v>5828</v>
      </c>
      <c r="B2445" s="113" t="s">
        <v>5491</v>
      </c>
      <c r="C2445" s="113" t="s">
        <v>219</v>
      </c>
      <c r="D2445" s="113" t="s">
        <v>5230</v>
      </c>
      <c r="E2445" s="113"/>
      <c r="F2445" s="113"/>
      <c r="G2445" s="138" t="b">
        <v>0</v>
      </c>
      <c r="H2445" s="138" t="s">
        <v>10189</v>
      </c>
    </row>
    <row r="2446" spans="1:8" ht="18" hidden="1" customHeight="1" x14ac:dyDescent="0.25">
      <c r="A2446" s="113" t="s">
        <v>5829</v>
      </c>
      <c r="B2446" s="113" t="s">
        <v>5491</v>
      </c>
      <c r="C2446" s="113" t="s">
        <v>220</v>
      </c>
      <c r="D2446" s="113" t="s">
        <v>5230</v>
      </c>
      <c r="E2446" s="113"/>
      <c r="F2446" s="113"/>
      <c r="G2446" s="138" t="b">
        <v>0</v>
      </c>
      <c r="H2446" s="138" t="s">
        <v>10189</v>
      </c>
    </row>
    <row r="2447" spans="1:8" ht="18" hidden="1" customHeight="1" x14ac:dyDescent="0.25">
      <c r="A2447" s="113" t="s">
        <v>5830</v>
      </c>
      <c r="B2447" s="113" t="s">
        <v>5491</v>
      </c>
      <c r="C2447" s="113" t="s">
        <v>5831</v>
      </c>
      <c r="D2447" s="113" t="s">
        <v>5230</v>
      </c>
      <c r="E2447" s="113"/>
      <c r="F2447" s="113"/>
      <c r="G2447" s="138" t="b">
        <v>0</v>
      </c>
      <c r="H2447" s="138" t="s">
        <v>10189</v>
      </c>
    </row>
    <row r="2448" spans="1:8" ht="18" hidden="1" customHeight="1" x14ac:dyDescent="0.25">
      <c r="A2448" s="113" t="s">
        <v>5832</v>
      </c>
      <c r="B2448" s="113" t="s">
        <v>5491</v>
      </c>
      <c r="C2448" s="113" t="s">
        <v>221</v>
      </c>
      <c r="D2448" s="113" t="s">
        <v>5230</v>
      </c>
      <c r="E2448" s="113"/>
      <c r="F2448" s="113"/>
      <c r="G2448" s="138" t="b">
        <v>0</v>
      </c>
      <c r="H2448" s="138" t="s">
        <v>10189</v>
      </c>
    </row>
    <row r="2449" spans="1:8" ht="18" hidden="1" customHeight="1" x14ac:dyDescent="0.25">
      <c r="A2449" s="113" t="s">
        <v>5833</v>
      </c>
      <c r="B2449" s="113" t="s">
        <v>5491</v>
      </c>
      <c r="C2449" s="113" t="s">
        <v>5834</v>
      </c>
      <c r="D2449" s="113" t="s">
        <v>5230</v>
      </c>
      <c r="E2449" s="113"/>
      <c r="F2449" s="113"/>
      <c r="G2449" s="138" t="b">
        <v>0</v>
      </c>
      <c r="H2449" s="138" t="s">
        <v>10189</v>
      </c>
    </row>
    <row r="2450" spans="1:8" ht="18" hidden="1" customHeight="1" x14ac:dyDescent="0.25">
      <c r="A2450" s="113" t="s">
        <v>5835</v>
      </c>
      <c r="B2450" s="113" t="s">
        <v>5491</v>
      </c>
      <c r="C2450" s="113" t="s">
        <v>222</v>
      </c>
      <c r="D2450" s="113" t="s">
        <v>5230</v>
      </c>
      <c r="E2450" s="113"/>
      <c r="F2450" s="113"/>
      <c r="G2450" s="138" t="b">
        <v>0</v>
      </c>
      <c r="H2450" s="138" t="s">
        <v>10189</v>
      </c>
    </row>
    <row r="2451" spans="1:8" ht="18" hidden="1" customHeight="1" x14ac:dyDescent="0.25">
      <c r="A2451" s="113" t="s">
        <v>5836</v>
      </c>
      <c r="B2451" s="113" t="s">
        <v>5491</v>
      </c>
      <c r="C2451" s="113" t="s">
        <v>223</v>
      </c>
      <c r="D2451" s="113" t="s">
        <v>5230</v>
      </c>
      <c r="E2451" s="113"/>
      <c r="F2451" s="113"/>
      <c r="G2451" s="138" t="b">
        <v>0</v>
      </c>
      <c r="H2451" s="138" t="s">
        <v>10189</v>
      </c>
    </row>
    <row r="2452" spans="1:8" ht="18" hidden="1" customHeight="1" x14ac:dyDescent="0.25">
      <c r="A2452" s="113" t="s">
        <v>5837</v>
      </c>
      <c r="B2452" s="113" t="s">
        <v>5491</v>
      </c>
      <c r="C2452" s="113" t="s">
        <v>224</v>
      </c>
      <c r="D2452" s="113" t="s">
        <v>5230</v>
      </c>
      <c r="E2452" s="113"/>
      <c r="F2452" s="113"/>
      <c r="G2452" s="138" t="b">
        <v>0</v>
      </c>
      <c r="H2452" s="138" t="s">
        <v>10189</v>
      </c>
    </row>
    <row r="2453" spans="1:8" ht="18" hidden="1" customHeight="1" x14ac:dyDescent="0.25">
      <c r="A2453" s="113" t="s">
        <v>5838</v>
      </c>
      <c r="B2453" s="113" t="s">
        <v>5491</v>
      </c>
      <c r="C2453" s="113" t="s">
        <v>5839</v>
      </c>
      <c r="D2453" s="113" t="s">
        <v>5230</v>
      </c>
      <c r="E2453" s="113"/>
      <c r="F2453" s="113"/>
      <c r="G2453" s="138" t="b">
        <v>0</v>
      </c>
      <c r="H2453" s="138" t="s">
        <v>10189</v>
      </c>
    </row>
    <row r="2454" spans="1:8" ht="18" hidden="1" customHeight="1" x14ac:dyDescent="0.25">
      <c r="A2454" s="113" t="s">
        <v>5840</v>
      </c>
      <c r="B2454" s="113" t="s">
        <v>5491</v>
      </c>
      <c r="C2454" s="113" t="s">
        <v>5841</v>
      </c>
      <c r="D2454" s="113" t="s">
        <v>5230</v>
      </c>
      <c r="E2454" s="113"/>
      <c r="F2454" s="113"/>
      <c r="G2454" s="138" t="b">
        <v>0</v>
      </c>
      <c r="H2454" s="138" t="s">
        <v>10189</v>
      </c>
    </row>
    <row r="2455" spans="1:8" ht="18" hidden="1" customHeight="1" x14ac:dyDescent="0.25">
      <c r="A2455" s="113" t="s">
        <v>5842</v>
      </c>
      <c r="B2455" s="113" t="s">
        <v>5491</v>
      </c>
      <c r="C2455" s="113" t="s">
        <v>5843</v>
      </c>
      <c r="D2455" s="113" t="s">
        <v>5230</v>
      </c>
      <c r="E2455" s="113"/>
      <c r="F2455" s="113"/>
      <c r="G2455" s="138" t="b">
        <v>0</v>
      </c>
      <c r="H2455" s="138" t="s">
        <v>10189</v>
      </c>
    </row>
    <row r="2456" spans="1:8" ht="18" hidden="1" customHeight="1" x14ac:dyDescent="0.25">
      <c r="A2456" s="113" t="s">
        <v>5844</v>
      </c>
      <c r="B2456" s="113" t="s">
        <v>5491</v>
      </c>
      <c r="C2456" s="113" t="s">
        <v>225</v>
      </c>
      <c r="D2456" s="113" t="s">
        <v>5230</v>
      </c>
      <c r="E2456" s="113"/>
      <c r="F2456" s="113"/>
      <c r="G2456" s="138" t="b">
        <v>0</v>
      </c>
      <c r="H2456" s="138" t="s">
        <v>10189</v>
      </c>
    </row>
    <row r="2457" spans="1:8" ht="18" hidden="1" customHeight="1" x14ac:dyDescent="0.25">
      <c r="A2457" s="113" t="s">
        <v>5845</v>
      </c>
      <c r="B2457" s="113" t="s">
        <v>5491</v>
      </c>
      <c r="C2457" s="113" t="s">
        <v>226</v>
      </c>
      <c r="D2457" s="113" t="s">
        <v>5230</v>
      </c>
      <c r="E2457" s="113"/>
      <c r="F2457" s="113"/>
      <c r="G2457" s="138" t="b">
        <v>0</v>
      </c>
      <c r="H2457" s="138" t="s">
        <v>10189</v>
      </c>
    </row>
    <row r="2458" spans="1:8" ht="18" hidden="1" customHeight="1" x14ac:dyDescent="0.25">
      <c r="A2458" s="113" t="s">
        <v>5846</v>
      </c>
      <c r="B2458" s="113" t="s">
        <v>5491</v>
      </c>
      <c r="C2458" s="113" t="s">
        <v>5847</v>
      </c>
      <c r="D2458" s="113" t="s">
        <v>5230</v>
      </c>
      <c r="E2458" s="113"/>
      <c r="F2458" s="113"/>
      <c r="G2458" s="138" t="b">
        <v>1</v>
      </c>
      <c r="H2458" s="138" t="s">
        <v>10189</v>
      </c>
    </row>
    <row r="2459" spans="1:8" ht="18" hidden="1" customHeight="1" x14ac:dyDescent="0.25">
      <c r="A2459" s="113" t="s">
        <v>5848</v>
      </c>
      <c r="B2459" s="113" t="s">
        <v>5476</v>
      </c>
      <c r="C2459" s="113" t="s">
        <v>5849</v>
      </c>
      <c r="D2459" s="113" t="s">
        <v>5225</v>
      </c>
      <c r="E2459" s="113" t="s">
        <v>533</v>
      </c>
      <c r="F2459" s="113"/>
      <c r="G2459" s="138" t="b">
        <v>0</v>
      </c>
      <c r="H2459" s="138" t="s">
        <v>8518</v>
      </c>
    </row>
    <row r="2460" spans="1:8" ht="18" hidden="1" customHeight="1" x14ac:dyDescent="0.25">
      <c r="A2460" s="113" t="s">
        <v>5850</v>
      </c>
      <c r="B2460" s="113" t="s">
        <v>5476</v>
      </c>
      <c r="C2460" s="113" t="s">
        <v>5851</v>
      </c>
      <c r="D2460" s="113" t="s">
        <v>5225</v>
      </c>
      <c r="E2460" s="113" t="s">
        <v>533</v>
      </c>
      <c r="F2460" s="113"/>
      <c r="G2460" s="138" t="b">
        <v>0</v>
      </c>
      <c r="H2460" s="138" t="s">
        <v>8518</v>
      </c>
    </row>
    <row r="2461" spans="1:8" ht="18" hidden="1" customHeight="1" x14ac:dyDescent="0.25">
      <c r="A2461" s="113" t="s">
        <v>5852</v>
      </c>
      <c r="B2461" s="113" t="s">
        <v>5485</v>
      </c>
      <c r="C2461" s="113" t="s">
        <v>5853</v>
      </c>
      <c r="D2461" s="113" t="s">
        <v>5225</v>
      </c>
      <c r="E2461" s="113" t="s">
        <v>533</v>
      </c>
      <c r="F2461" s="113"/>
      <c r="G2461" s="138" t="b">
        <v>0</v>
      </c>
      <c r="H2461" s="138" t="s">
        <v>8518</v>
      </c>
    </row>
    <row r="2462" spans="1:8" ht="18" hidden="1" customHeight="1" x14ac:dyDescent="0.25">
      <c r="A2462" s="113" t="s">
        <v>5854</v>
      </c>
      <c r="B2462" s="113" t="s">
        <v>5485</v>
      </c>
      <c r="C2462" s="113" t="s">
        <v>5855</v>
      </c>
      <c r="D2462" s="113" t="s">
        <v>5225</v>
      </c>
      <c r="E2462" s="113" t="s">
        <v>533</v>
      </c>
      <c r="F2462" s="113"/>
      <c r="G2462" s="138" t="b">
        <v>0</v>
      </c>
      <c r="H2462" s="138" t="s">
        <v>8518</v>
      </c>
    </row>
    <row r="2463" spans="1:8" ht="18" hidden="1" customHeight="1" x14ac:dyDescent="0.25">
      <c r="A2463" s="113" t="s">
        <v>5856</v>
      </c>
      <c r="B2463" s="113" t="s">
        <v>5491</v>
      </c>
      <c r="C2463" s="113" t="s">
        <v>227</v>
      </c>
      <c r="D2463" s="113" t="s">
        <v>5230</v>
      </c>
      <c r="E2463" s="113"/>
      <c r="F2463" s="113"/>
      <c r="G2463" s="138" t="b">
        <v>0</v>
      </c>
      <c r="H2463" s="138" t="s">
        <v>10189</v>
      </c>
    </row>
    <row r="2464" spans="1:8" ht="18" hidden="1" customHeight="1" x14ac:dyDescent="0.25">
      <c r="A2464" s="113" t="s">
        <v>5857</v>
      </c>
      <c r="B2464" s="113" t="s">
        <v>5488</v>
      </c>
      <c r="C2464" s="113" t="s">
        <v>5858</v>
      </c>
      <c r="D2464" s="113" t="s">
        <v>5230</v>
      </c>
      <c r="E2464" s="113"/>
      <c r="F2464" s="113"/>
      <c r="G2464" s="138" t="b">
        <v>0</v>
      </c>
      <c r="H2464" s="138" t="s">
        <v>10189</v>
      </c>
    </row>
    <row r="2465" spans="1:8" ht="18" hidden="1" customHeight="1" x14ac:dyDescent="0.25">
      <c r="A2465" s="113" t="s">
        <v>5859</v>
      </c>
      <c r="B2465" s="113" t="s">
        <v>5491</v>
      </c>
      <c r="C2465" s="113" t="s">
        <v>5860</v>
      </c>
      <c r="D2465" s="113" t="s">
        <v>5230</v>
      </c>
      <c r="E2465" s="113"/>
      <c r="F2465" s="113"/>
      <c r="G2465" s="138" t="b">
        <v>0</v>
      </c>
      <c r="H2465" s="138" t="s">
        <v>10189</v>
      </c>
    </row>
    <row r="2466" spans="1:8" ht="18" hidden="1" customHeight="1" x14ac:dyDescent="0.25">
      <c r="A2466" s="113" t="s">
        <v>5861</v>
      </c>
      <c r="B2466" s="113" t="s">
        <v>5488</v>
      </c>
      <c r="C2466" s="113" t="s">
        <v>228</v>
      </c>
      <c r="D2466" s="113" t="s">
        <v>5230</v>
      </c>
      <c r="E2466" s="113"/>
      <c r="F2466" s="113"/>
      <c r="G2466" s="138" t="b">
        <v>0</v>
      </c>
      <c r="H2466" s="138" t="s">
        <v>10189</v>
      </c>
    </row>
    <row r="2467" spans="1:8" ht="18" hidden="1" customHeight="1" x14ac:dyDescent="0.25">
      <c r="A2467" s="113" t="s">
        <v>5862</v>
      </c>
      <c r="B2467" s="113" t="s">
        <v>5491</v>
      </c>
      <c r="C2467" s="113" t="s">
        <v>229</v>
      </c>
      <c r="D2467" s="113" t="s">
        <v>5230</v>
      </c>
      <c r="E2467" s="113"/>
      <c r="F2467" s="113"/>
      <c r="G2467" s="138" t="b">
        <v>0</v>
      </c>
      <c r="H2467" s="138" t="s">
        <v>10189</v>
      </c>
    </row>
    <row r="2468" spans="1:8" ht="18" hidden="1" customHeight="1" x14ac:dyDescent="0.25">
      <c r="A2468" s="113" t="s">
        <v>5863</v>
      </c>
      <c r="B2468" s="113" t="s">
        <v>5491</v>
      </c>
      <c r="C2468" s="113" t="s">
        <v>230</v>
      </c>
      <c r="D2468" s="113" t="s">
        <v>5230</v>
      </c>
      <c r="E2468" s="113"/>
      <c r="F2468" s="113"/>
      <c r="G2468" s="138" t="b">
        <v>0</v>
      </c>
      <c r="H2468" s="138" t="s">
        <v>10189</v>
      </c>
    </row>
    <row r="2469" spans="1:8" ht="18" hidden="1" customHeight="1" x14ac:dyDescent="0.25">
      <c r="A2469" s="113" t="s">
        <v>5864</v>
      </c>
      <c r="B2469" s="113" t="s">
        <v>5502</v>
      </c>
      <c r="C2469" s="113" t="s">
        <v>5865</v>
      </c>
      <c r="D2469" s="113" t="s">
        <v>5230</v>
      </c>
      <c r="E2469" s="113"/>
      <c r="F2469" s="113"/>
      <c r="G2469" s="138" t="b">
        <v>0</v>
      </c>
      <c r="H2469" s="138" t="s">
        <v>10189</v>
      </c>
    </row>
    <row r="2470" spans="1:8" ht="18" hidden="1" customHeight="1" x14ac:dyDescent="0.25">
      <c r="A2470" s="113" t="s">
        <v>5866</v>
      </c>
      <c r="B2470" s="113" t="s">
        <v>5491</v>
      </c>
      <c r="C2470" s="113" t="s">
        <v>231</v>
      </c>
      <c r="D2470" s="113" t="s">
        <v>5230</v>
      </c>
      <c r="E2470" s="113"/>
      <c r="F2470" s="113"/>
      <c r="G2470" s="138" t="b">
        <v>0</v>
      </c>
      <c r="H2470" s="138" t="s">
        <v>10189</v>
      </c>
    </row>
    <row r="2471" spans="1:8" ht="18" hidden="1" customHeight="1" x14ac:dyDescent="0.25">
      <c r="A2471" s="113" t="s">
        <v>5867</v>
      </c>
      <c r="B2471" s="113" t="s">
        <v>5491</v>
      </c>
      <c r="C2471" s="113" t="s">
        <v>232</v>
      </c>
      <c r="D2471" s="113" t="s">
        <v>5230</v>
      </c>
      <c r="E2471" s="113"/>
      <c r="F2471" s="113"/>
      <c r="G2471" s="138" t="b">
        <v>0</v>
      </c>
      <c r="H2471" s="138" t="s">
        <v>10189</v>
      </c>
    </row>
    <row r="2472" spans="1:8" ht="18" hidden="1" customHeight="1" x14ac:dyDescent="0.25">
      <c r="A2472" s="113" t="s">
        <v>5868</v>
      </c>
      <c r="B2472" s="113" t="s">
        <v>5491</v>
      </c>
      <c r="C2472" s="113" t="s">
        <v>5869</v>
      </c>
      <c r="D2472" s="113" t="s">
        <v>5230</v>
      </c>
      <c r="E2472" s="113"/>
      <c r="F2472" s="113"/>
      <c r="G2472" s="138" t="b">
        <v>0</v>
      </c>
      <c r="H2472" s="138" t="s">
        <v>10189</v>
      </c>
    </row>
    <row r="2473" spans="1:8" ht="18" hidden="1" customHeight="1" x14ac:dyDescent="0.25">
      <c r="A2473" s="113" t="s">
        <v>5870</v>
      </c>
      <c r="B2473" s="113" t="s">
        <v>5491</v>
      </c>
      <c r="C2473" s="113" t="s">
        <v>233</v>
      </c>
      <c r="D2473" s="113" t="s">
        <v>5230</v>
      </c>
      <c r="E2473" s="113"/>
      <c r="F2473" s="113"/>
      <c r="G2473" s="138" t="b">
        <v>0</v>
      </c>
      <c r="H2473" s="138" t="s">
        <v>10189</v>
      </c>
    </row>
    <row r="2474" spans="1:8" ht="18" hidden="1" customHeight="1" x14ac:dyDescent="0.25">
      <c r="A2474" s="113" t="s">
        <v>5871</v>
      </c>
      <c r="B2474" s="113" t="s">
        <v>5491</v>
      </c>
      <c r="C2474" s="113" t="s">
        <v>234</v>
      </c>
      <c r="D2474" s="113" t="s">
        <v>5230</v>
      </c>
      <c r="E2474" s="113"/>
      <c r="F2474" s="113"/>
      <c r="G2474" s="138" t="b">
        <v>0</v>
      </c>
      <c r="H2474" s="138" t="s">
        <v>10189</v>
      </c>
    </row>
    <row r="2475" spans="1:8" ht="18" hidden="1" customHeight="1" x14ac:dyDescent="0.25">
      <c r="A2475" s="113" t="s">
        <v>5872</v>
      </c>
      <c r="B2475" s="113" t="s">
        <v>5491</v>
      </c>
      <c r="C2475" s="113" t="s">
        <v>235</v>
      </c>
      <c r="D2475" s="113" t="s">
        <v>5230</v>
      </c>
      <c r="E2475" s="113"/>
      <c r="F2475" s="113"/>
      <c r="G2475" s="138" t="b">
        <v>0</v>
      </c>
      <c r="H2475" s="138" t="s">
        <v>10189</v>
      </c>
    </row>
    <row r="2476" spans="1:8" ht="18" hidden="1" customHeight="1" x14ac:dyDescent="0.25">
      <c r="A2476" s="113" t="s">
        <v>5873</v>
      </c>
      <c r="B2476" s="113" t="s">
        <v>5491</v>
      </c>
      <c r="C2476" s="113" t="s">
        <v>236</v>
      </c>
      <c r="D2476" s="113" t="s">
        <v>5230</v>
      </c>
      <c r="E2476" s="113"/>
      <c r="F2476" s="113"/>
      <c r="G2476" s="138" t="b">
        <v>0</v>
      </c>
      <c r="H2476" s="138" t="s">
        <v>10189</v>
      </c>
    </row>
    <row r="2477" spans="1:8" ht="18" hidden="1" customHeight="1" x14ac:dyDescent="0.25">
      <c r="A2477" s="113" t="s">
        <v>5874</v>
      </c>
      <c r="B2477" s="113" t="s">
        <v>5491</v>
      </c>
      <c r="C2477" s="113" t="s">
        <v>237</v>
      </c>
      <c r="D2477" s="113" t="s">
        <v>5230</v>
      </c>
      <c r="E2477" s="113"/>
      <c r="F2477" s="113"/>
      <c r="G2477" s="138" t="b">
        <v>0</v>
      </c>
      <c r="H2477" s="138" t="s">
        <v>10189</v>
      </c>
    </row>
    <row r="2478" spans="1:8" ht="18" hidden="1" customHeight="1" x14ac:dyDescent="0.25">
      <c r="A2478" s="113" t="s">
        <v>5875</v>
      </c>
      <c r="B2478" s="113" t="s">
        <v>5491</v>
      </c>
      <c r="C2478" s="113" t="s">
        <v>5876</v>
      </c>
      <c r="D2478" s="113" t="s">
        <v>5230</v>
      </c>
      <c r="E2478" s="113"/>
      <c r="F2478" s="113"/>
      <c r="G2478" s="138" t="b">
        <v>0</v>
      </c>
      <c r="H2478" s="138" t="s">
        <v>10189</v>
      </c>
    </row>
    <row r="2479" spans="1:8" ht="18" hidden="1" customHeight="1" x14ac:dyDescent="0.25">
      <c r="A2479" s="113" t="s">
        <v>5877</v>
      </c>
      <c r="B2479" s="113" t="s">
        <v>5491</v>
      </c>
      <c r="C2479" s="113" t="s">
        <v>5878</v>
      </c>
      <c r="D2479" s="113" t="s">
        <v>5230</v>
      </c>
      <c r="E2479" s="113"/>
      <c r="F2479" s="113"/>
      <c r="G2479" s="138" t="b">
        <v>0</v>
      </c>
      <c r="H2479" s="138" t="s">
        <v>10189</v>
      </c>
    </row>
    <row r="2480" spans="1:8" ht="18" hidden="1" customHeight="1" x14ac:dyDescent="0.25">
      <c r="A2480" s="113" t="s">
        <v>5879</v>
      </c>
      <c r="B2480" s="113" t="s">
        <v>5491</v>
      </c>
      <c r="C2480" s="113" t="s">
        <v>5880</v>
      </c>
      <c r="D2480" s="113" t="s">
        <v>5230</v>
      </c>
      <c r="E2480" s="113"/>
      <c r="F2480" s="113"/>
      <c r="G2480" s="138" t="b">
        <v>0</v>
      </c>
      <c r="H2480" s="138" t="s">
        <v>10189</v>
      </c>
    </row>
    <row r="2481" spans="1:8" ht="18" hidden="1" customHeight="1" x14ac:dyDescent="0.25">
      <c r="A2481" s="113" t="s">
        <v>5881</v>
      </c>
      <c r="B2481" s="113" t="s">
        <v>5491</v>
      </c>
      <c r="C2481" s="113" t="s">
        <v>238</v>
      </c>
      <c r="D2481" s="113" t="s">
        <v>5230</v>
      </c>
      <c r="E2481" s="113"/>
      <c r="F2481" s="113"/>
      <c r="G2481" s="138" t="b">
        <v>0</v>
      </c>
      <c r="H2481" s="138" t="s">
        <v>10189</v>
      </c>
    </row>
    <row r="2482" spans="1:8" ht="18" hidden="1" customHeight="1" x14ac:dyDescent="0.25">
      <c r="A2482" s="113" t="s">
        <v>5882</v>
      </c>
      <c r="B2482" s="113" t="s">
        <v>5491</v>
      </c>
      <c r="C2482" s="113" t="s">
        <v>239</v>
      </c>
      <c r="D2482" s="113" t="s">
        <v>5230</v>
      </c>
      <c r="E2482" s="113"/>
      <c r="F2482" s="113"/>
      <c r="G2482" s="138" t="b">
        <v>0</v>
      </c>
      <c r="H2482" s="138" t="s">
        <v>10189</v>
      </c>
    </row>
    <row r="2483" spans="1:8" ht="18" hidden="1" customHeight="1" x14ac:dyDescent="0.25">
      <c r="A2483" s="113" t="s">
        <v>5883</v>
      </c>
      <c r="B2483" s="113" t="s">
        <v>5488</v>
      </c>
      <c r="C2483" s="113" t="s">
        <v>240</v>
      </c>
      <c r="D2483" s="113" t="s">
        <v>5230</v>
      </c>
      <c r="E2483" s="113"/>
      <c r="F2483" s="113"/>
      <c r="G2483" s="138" t="b">
        <v>0</v>
      </c>
      <c r="H2483" s="138" t="s">
        <v>10189</v>
      </c>
    </row>
    <row r="2484" spans="1:8" ht="18" hidden="1" customHeight="1" x14ac:dyDescent="0.25">
      <c r="A2484" s="113" t="s">
        <v>5884</v>
      </c>
      <c r="B2484" s="113" t="s">
        <v>5491</v>
      </c>
      <c r="C2484" s="113" t="s">
        <v>241</v>
      </c>
      <c r="D2484" s="113" t="s">
        <v>5230</v>
      </c>
      <c r="E2484" s="113"/>
      <c r="F2484" s="113"/>
      <c r="G2484" s="138" t="b">
        <v>0</v>
      </c>
      <c r="H2484" s="138" t="s">
        <v>10189</v>
      </c>
    </row>
    <row r="2485" spans="1:8" ht="18" hidden="1" customHeight="1" x14ac:dyDescent="0.25">
      <c r="A2485" s="113" t="s">
        <v>5885</v>
      </c>
      <c r="B2485" s="113" t="s">
        <v>5488</v>
      </c>
      <c r="C2485" s="113" t="s">
        <v>5886</v>
      </c>
      <c r="D2485" s="113" t="s">
        <v>5230</v>
      </c>
      <c r="E2485" s="113"/>
      <c r="F2485" s="113"/>
      <c r="G2485" s="138" t="b">
        <v>0</v>
      </c>
      <c r="H2485" s="138" t="s">
        <v>10189</v>
      </c>
    </row>
    <row r="2486" spans="1:8" ht="18" hidden="1" customHeight="1" x14ac:dyDescent="0.25">
      <c r="A2486" s="113" t="s">
        <v>5887</v>
      </c>
      <c r="B2486" s="113" t="s">
        <v>5491</v>
      </c>
      <c r="C2486" s="113" t="s">
        <v>242</v>
      </c>
      <c r="D2486" s="113" t="s">
        <v>5230</v>
      </c>
      <c r="E2486" s="113"/>
      <c r="F2486" s="113"/>
      <c r="G2486" s="138" t="b">
        <v>0</v>
      </c>
      <c r="H2486" s="138" t="s">
        <v>10189</v>
      </c>
    </row>
    <row r="2487" spans="1:8" ht="18" hidden="1" customHeight="1" x14ac:dyDescent="0.25">
      <c r="A2487" s="113" t="s">
        <v>5888</v>
      </c>
      <c r="B2487" s="113" t="s">
        <v>5476</v>
      </c>
      <c r="C2487" s="113" t="s">
        <v>5889</v>
      </c>
      <c r="D2487" s="113" t="s">
        <v>5225</v>
      </c>
      <c r="E2487" s="113" t="s">
        <v>533</v>
      </c>
      <c r="F2487" s="113"/>
      <c r="G2487" s="138" t="b">
        <v>0</v>
      </c>
      <c r="H2487" s="138" t="s">
        <v>8518</v>
      </c>
    </row>
    <row r="2488" spans="1:8" ht="18" hidden="1" customHeight="1" x14ac:dyDescent="0.25">
      <c r="A2488" s="113" t="s">
        <v>5890</v>
      </c>
      <c r="B2488" s="113" t="s">
        <v>5485</v>
      </c>
      <c r="C2488" s="113" t="s">
        <v>5891</v>
      </c>
      <c r="D2488" s="113" t="s">
        <v>5225</v>
      </c>
      <c r="E2488" s="113" t="s">
        <v>533</v>
      </c>
      <c r="F2488" s="113"/>
      <c r="G2488" s="138" t="b">
        <v>0</v>
      </c>
      <c r="H2488" s="138" t="s">
        <v>8518</v>
      </c>
    </row>
    <row r="2489" spans="1:8" ht="18" hidden="1" customHeight="1" x14ac:dyDescent="0.25">
      <c r="A2489" s="113" t="s">
        <v>5892</v>
      </c>
      <c r="B2489" s="113" t="s">
        <v>5485</v>
      </c>
      <c r="C2489" s="113" t="s">
        <v>5893</v>
      </c>
      <c r="D2489" s="113" t="s">
        <v>5225</v>
      </c>
      <c r="E2489" s="113" t="s">
        <v>533</v>
      </c>
      <c r="F2489" s="113"/>
      <c r="G2489" s="138" t="b">
        <v>0</v>
      </c>
      <c r="H2489" s="138" t="s">
        <v>8518</v>
      </c>
    </row>
    <row r="2490" spans="1:8" ht="18" hidden="1" customHeight="1" x14ac:dyDescent="0.25">
      <c r="A2490" s="113" t="s">
        <v>5894</v>
      </c>
      <c r="B2490" s="113" t="s">
        <v>5485</v>
      </c>
      <c r="C2490" s="113" t="s">
        <v>5895</v>
      </c>
      <c r="D2490" s="113" t="s">
        <v>5225</v>
      </c>
      <c r="E2490" s="113" t="s">
        <v>533</v>
      </c>
      <c r="F2490" s="113"/>
      <c r="G2490" s="138" t="b">
        <v>0</v>
      </c>
      <c r="H2490" s="138" t="s">
        <v>8518</v>
      </c>
    </row>
    <row r="2491" spans="1:8" ht="18" hidden="1" customHeight="1" x14ac:dyDescent="0.25">
      <c r="A2491" s="113" t="s">
        <v>5896</v>
      </c>
      <c r="B2491" s="113" t="s">
        <v>5485</v>
      </c>
      <c r="C2491" s="113" t="s">
        <v>5897</v>
      </c>
      <c r="D2491" s="113" t="s">
        <v>5225</v>
      </c>
      <c r="E2491" s="113" t="s">
        <v>533</v>
      </c>
      <c r="F2491" s="113"/>
      <c r="G2491" s="138" t="b">
        <v>0</v>
      </c>
      <c r="H2491" s="138" t="s">
        <v>8518</v>
      </c>
    </row>
    <row r="2492" spans="1:8" ht="18" hidden="1" customHeight="1" x14ac:dyDescent="0.25">
      <c r="A2492" s="113" t="s">
        <v>5898</v>
      </c>
      <c r="B2492" s="113" t="s">
        <v>5485</v>
      </c>
      <c r="C2492" s="113" t="s">
        <v>5899</v>
      </c>
      <c r="D2492" s="113" t="s">
        <v>5225</v>
      </c>
      <c r="E2492" s="113" t="s">
        <v>533</v>
      </c>
      <c r="F2492" s="113"/>
      <c r="G2492" s="138" t="b">
        <v>0</v>
      </c>
      <c r="H2492" s="138" t="s">
        <v>8518</v>
      </c>
    </row>
    <row r="2493" spans="1:8" ht="18" hidden="1" customHeight="1" x14ac:dyDescent="0.25">
      <c r="A2493" s="113" t="s">
        <v>5900</v>
      </c>
      <c r="B2493" s="113" t="s">
        <v>5485</v>
      </c>
      <c r="C2493" s="113" t="s">
        <v>5901</v>
      </c>
      <c r="D2493" s="113" t="s">
        <v>5225</v>
      </c>
      <c r="E2493" s="113" t="s">
        <v>533</v>
      </c>
      <c r="F2493" s="113"/>
      <c r="G2493" s="138" t="b">
        <v>0</v>
      </c>
      <c r="H2493" s="138" t="s">
        <v>8518</v>
      </c>
    </row>
    <row r="2494" spans="1:8" ht="18" hidden="1" customHeight="1" x14ac:dyDescent="0.25">
      <c r="A2494" s="113" t="s">
        <v>5902</v>
      </c>
      <c r="B2494" s="113" t="s">
        <v>5485</v>
      </c>
      <c r="C2494" s="113" t="s">
        <v>5903</v>
      </c>
      <c r="D2494" s="113" t="s">
        <v>5225</v>
      </c>
      <c r="E2494" s="113" t="s">
        <v>533</v>
      </c>
      <c r="F2494" s="113"/>
      <c r="G2494" s="138" t="b">
        <v>0</v>
      </c>
      <c r="H2494" s="138" t="s">
        <v>8518</v>
      </c>
    </row>
    <row r="2495" spans="1:8" ht="18" hidden="1" customHeight="1" x14ac:dyDescent="0.25">
      <c r="A2495" s="113" t="s">
        <v>5904</v>
      </c>
      <c r="B2495" s="113" t="s">
        <v>5479</v>
      </c>
      <c r="C2495" s="113" t="s">
        <v>5905</v>
      </c>
      <c r="D2495" s="113" t="s">
        <v>5225</v>
      </c>
      <c r="E2495" s="113" t="s">
        <v>533</v>
      </c>
      <c r="F2495" s="113"/>
      <c r="G2495" s="138" t="b">
        <v>0</v>
      </c>
      <c r="H2495" s="138" t="s">
        <v>8518</v>
      </c>
    </row>
    <row r="2496" spans="1:8" ht="18" hidden="1" customHeight="1" x14ac:dyDescent="0.25">
      <c r="A2496" s="113" t="s">
        <v>5906</v>
      </c>
      <c r="B2496" s="113" t="s">
        <v>5491</v>
      </c>
      <c r="C2496" s="113" t="s">
        <v>5907</v>
      </c>
      <c r="D2496" s="113" t="s">
        <v>5230</v>
      </c>
      <c r="E2496" s="113"/>
      <c r="F2496" s="113"/>
      <c r="G2496" s="138" t="b">
        <v>0</v>
      </c>
      <c r="H2496" s="138" t="s">
        <v>10189</v>
      </c>
    </row>
    <row r="2497" spans="1:8" ht="18" hidden="1" customHeight="1" x14ac:dyDescent="0.25">
      <c r="A2497" s="113" t="s">
        <v>5908</v>
      </c>
      <c r="B2497" s="113" t="s">
        <v>5491</v>
      </c>
      <c r="C2497" s="113" t="s">
        <v>243</v>
      </c>
      <c r="D2497" s="113" t="s">
        <v>5230</v>
      </c>
      <c r="E2497" s="113"/>
      <c r="F2497" s="113"/>
      <c r="G2497" s="138" t="b">
        <v>0</v>
      </c>
      <c r="H2497" s="138" t="s">
        <v>10189</v>
      </c>
    </row>
    <row r="2498" spans="1:8" ht="18" hidden="1" customHeight="1" x14ac:dyDescent="0.25">
      <c r="A2498" s="113" t="s">
        <v>5909</v>
      </c>
      <c r="B2498" s="113" t="s">
        <v>5491</v>
      </c>
      <c r="C2498" s="113" t="s">
        <v>5910</v>
      </c>
      <c r="D2498" s="113" t="s">
        <v>5230</v>
      </c>
      <c r="E2498" s="113"/>
      <c r="F2498" s="113"/>
      <c r="G2498" s="138" t="b">
        <v>0</v>
      </c>
      <c r="H2498" s="138" t="s">
        <v>10189</v>
      </c>
    </row>
    <row r="2499" spans="1:8" ht="18" hidden="1" customHeight="1" x14ac:dyDescent="0.25">
      <c r="A2499" s="113" t="s">
        <v>5911</v>
      </c>
      <c r="B2499" s="113" t="s">
        <v>5491</v>
      </c>
      <c r="C2499" s="113" t="s">
        <v>244</v>
      </c>
      <c r="D2499" s="113" t="s">
        <v>5230</v>
      </c>
      <c r="E2499" s="113"/>
      <c r="F2499" s="113"/>
      <c r="G2499" s="138" t="b">
        <v>0</v>
      </c>
      <c r="H2499" s="138" t="s">
        <v>10189</v>
      </c>
    </row>
    <row r="2500" spans="1:8" ht="18" hidden="1" customHeight="1" x14ac:dyDescent="0.25">
      <c r="A2500" s="113" t="s">
        <v>5912</v>
      </c>
      <c r="B2500" s="113" t="s">
        <v>5488</v>
      </c>
      <c r="C2500" s="113" t="s">
        <v>245</v>
      </c>
      <c r="D2500" s="113" t="s">
        <v>5230</v>
      </c>
      <c r="E2500" s="113"/>
      <c r="F2500" s="113"/>
      <c r="G2500" s="138" t="b">
        <v>0</v>
      </c>
      <c r="H2500" s="138" t="s">
        <v>10189</v>
      </c>
    </row>
    <row r="2501" spans="1:8" ht="18" hidden="1" customHeight="1" x14ac:dyDescent="0.25">
      <c r="A2501" s="113" t="s">
        <v>5913</v>
      </c>
      <c r="B2501" s="113" t="s">
        <v>5491</v>
      </c>
      <c r="C2501" s="113" t="s">
        <v>246</v>
      </c>
      <c r="D2501" s="113" t="s">
        <v>5230</v>
      </c>
      <c r="E2501" s="113"/>
      <c r="F2501" s="113"/>
      <c r="G2501" s="138" t="b">
        <v>0</v>
      </c>
      <c r="H2501" s="138" t="s">
        <v>10189</v>
      </c>
    </row>
    <row r="2502" spans="1:8" ht="18" hidden="1" customHeight="1" x14ac:dyDescent="0.25">
      <c r="A2502" s="113" t="s">
        <v>5914</v>
      </c>
      <c r="B2502" s="113" t="s">
        <v>5491</v>
      </c>
      <c r="C2502" s="113" t="s">
        <v>247</v>
      </c>
      <c r="D2502" s="113" t="s">
        <v>5230</v>
      </c>
      <c r="E2502" s="113"/>
      <c r="F2502" s="113"/>
      <c r="G2502" s="138" t="b">
        <v>0</v>
      </c>
      <c r="H2502" s="138" t="s">
        <v>10189</v>
      </c>
    </row>
    <row r="2503" spans="1:8" ht="18" hidden="1" customHeight="1" x14ac:dyDescent="0.25">
      <c r="A2503" s="113" t="s">
        <v>5915</v>
      </c>
      <c r="B2503" s="113" t="s">
        <v>5488</v>
      </c>
      <c r="C2503" s="113" t="s">
        <v>5916</v>
      </c>
      <c r="D2503" s="113" t="s">
        <v>5230</v>
      </c>
      <c r="E2503" s="113"/>
      <c r="F2503" s="113"/>
      <c r="G2503" s="138" t="b">
        <v>0</v>
      </c>
      <c r="H2503" s="138" t="s">
        <v>10189</v>
      </c>
    </row>
    <row r="2504" spans="1:8" ht="18" hidden="1" customHeight="1" x14ac:dyDescent="0.25">
      <c r="A2504" s="113" t="s">
        <v>5917</v>
      </c>
      <c r="B2504" s="113" t="s">
        <v>5488</v>
      </c>
      <c r="C2504" s="113" t="s">
        <v>248</v>
      </c>
      <c r="D2504" s="113" t="s">
        <v>5230</v>
      </c>
      <c r="E2504" s="113"/>
      <c r="F2504" s="113"/>
      <c r="G2504" s="138" t="b">
        <v>0</v>
      </c>
      <c r="H2504" s="138" t="s">
        <v>10189</v>
      </c>
    </row>
    <row r="2505" spans="1:8" ht="18" hidden="1" customHeight="1" x14ac:dyDescent="0.25">
      <c r="A2505" s="113" t="s">
        <v>5918</v>
      </c>
      <c r="B2505" s="113" t="s">
        <v>5491</v>
      </c>
      <c r="C2505" s="113" t="s">
        <v>249</v>
      </c>
      <c r="D2505" s="113" t="s">
        <v>5230</v>
      </c>
      <c r="E2505" s="113"/>
      <c r="F2505" s="113"/>
      <c r="G2505" s="138" t="b">
        <v>0</v>
      </c>
      <c r="H2505" s="138" t="s">
        <v>10189</v>
      </c>
    </row>
    <row r="2506" spans="1:8" ht="18" hidden="1" customHeight="1" x14ac:dyDescent="0.25">
      <c r="A2506" s="113" t="s">
        <v>5919</v>
      </c>
      <c r="B2506" s="113" t="s">
        <v>5491</v>
      </c>
      <c r="C2506" s="113" t="s">
        <v>5920</v>
      </c>
      <c r="D2506" s="113" t="s">
        <v>5230</v>
      </c>
      <c r="E2506" s="113"/>
      <c r="F2506" s="113"/>
      <c r="G2506" s="138" t="b">
        <v>0</v>
      </c>
      <c r="H2506" s="138" t="s">
        <v>10189</v>
      </c>
    </row>
    <row r="2507" spans="1:8" ht="18" hidden="1" customHeight="1" x14ac:dyDescent="0.25">
      <c r="A2507" s="113" t="s">
        <v>5921</v>
      </c>
      <c r="B2507" s="113" t="s">
        <v>5491</v>
      </c>
      <c r="C2507" s="113" t="s">
        <v>250</v>
      </c>
      <c r="D2507" s="113" t="s">
        <v>5230</v>
      </c>
      <c r="E2507" s="113"/>
      <c r="F2507" s="113"/>
      <c r="G2507" s="138" t="b">
        <v>0</v>
      </c>
      <c r="H2507" s="138" t="s">
        <v>10189</v>
      </c>
    </row>
    <row r="2508" spans="1:8" ht="18" hidden="1" customHeight="1" x14ac:dyDescent="0.25">
      <c r="A2508" s="113" t="s">
        <v>5922</v>
      </c>
      <c r="B2508" s="113" t="s">
        <v>5491</v>
      </c>
      <c r="C2508" s="113" t="s">
        <v>5923</v>
      </c>
      <c r="D2508" s="113" t="s">
        <v>5230</v>
      </c>
      <c r="E2508" s="113"/>
      <c r="F2508" s="113"/>
      <c r="G2508" s="138" t="b">
        <v>0</v>
      </c>
      <c r="H2508" s="138" t="s">
        <v>10189</v>
      </c>
    </row>
    <row r="2509" spans="1:8" ht="18" hidden="1" customHeight="1" x14ac:dyDescent="0.25">
      <c r="A2509" s="113" t="s">
        <v>5924</v>
      </c>
      <c r="B2509" s="113" t="s">
        <v>5491</v>
      </c>
      <c r="C2509" s="113" t="s">
        <v>5925</v>
      </c>
      <c r="D2509" s="113" t="s">
        <v>5230</v>
      </c>
      <c r="E2509" s="113"/>
      <c r="F2509" s="113"/>
      <c r="G2509" s="138" t="b">
        <v>0</v>
      </c>
      <c r="H2509" s="138" t="s">
        <v>10189</v>
      </c>
    </row>
    <row r="2510" spans="1:8" ht="18" hidden="1" customHeight="1" x14ac:dyDescent="0.25">
      <c r="A2510" s="113" t="s">
        <v>5926</v>
      </c>
      <c r="B2510" s="113" t="s">
        <v>5491</v>
      </c>
      <c r="C2510" s="113" t="s">
        <v>5927</v>
      </c>
      <c r="D2510" s="113" t="s">
        <v>5230</v>
      </c>
      <c r="E2510" s="113"/>
      <c r="F2510" s="113"/>
      <c r="G2510" s="138" t="b">
        <v>0</v>
      </c>
      <c r="H2510" s="138" t="s">
        <v>10189</v>
      </c>
    </row>
    <row r="2511" spans="1:8" ht="18" hidden="1" customHeight="1" x14ac:dyDescent="0.25">
      <c r="A2511" s="113" t="s">
        <v>5928</v>
      </c>
      <c r="B2511" s="113" t="s">
        <v>5491</v>
      </c>
      <c r="C2511" s="113" t="s">
        <v>251</v>
      </c>
      <c r="D2511" s="113" t="s">
        <v>5230</v>
      </c>
      <c r="E2511" s="113"/>
      <c r="F2511" s="113"/>
      <c r="G2511" s="138" t="b">
        <v>0</v>
      </c>
      <c r="H2511" s="138" t="s">
        <v>10189</v>
      </c>
    </row>
    <row r="2512" spans="1:8" ht="18" hidden="1" customHeight="1" x14ac:dyDescent="0.25">
      <c r="A2512" s="113" t="s">
        <v>5929</v>
      </c>
      <c r="B2512" s="113" t="s">
        <v>10774</v>
      </c>
      <c r="C2512" s="113" t="s">
        <v>5930</v>
      </c>
      <c r="D2512" s="113" t="s">
        <v>5230</v>
      </c>
      <c r="E2512" s="113"/>
      <c r="F2512" s="113"/>
      <c r="G2512" s="138" t="b">
        <v>0</v>
      </c>
      <c r="H2512" s="138" t="s">
        <v>10189</v>
      </c>
    </row>
    <row r="2513" spans="1:8" ht="18" hidden="1" customHeight="1" x14ac:dyDescent="0.25">
      <c r="A2513" s="113" t="s">
        <v>5931</v>
      </c>
      <c r="B2513" s="113" t="s">
        <v>5491</v>
      </c>
      <c r="C2513" s="113" t="s">
        <v>252</v>
      </c>
      <c r="D2513" s="113" t="s">
        <v>5230</v>
      </c>
      <c r="E2513" s="113"/>
      <c r="F2513" s="113"/>
      <c r="G2513" s="138" t="b">
        <v>0</v>
      </c>
      <c r="H2513" s="138" t="s">
        <v>10189</v>
      </c>
    </row>
    <row r="2514" spans="1:8" ht="18" hidden="1" customHeight="1" x14ac:dyDescent="0.25">
      <c r="A2514" s="113" t="s">
        <v>5932</v>
      </c>
      <c r="B2514" s="113" t="s">
        <v>5491</v>
      </c>
      <c r="C2514" s="113" t="s">
        <v>5933</v>
      </c>
      <c r="D2514" s="113" t="s">
        <v>5230</v>
      </c>
      <c r="E2514" s="113"/>
      <c r="F2514" s="113"/>
      <c r="G2514" s="138" t="b">
        <v>0</v>
      </c>
      <c r="H2514" s="138" t="s">
        <v>10189</v>
      </c>
    </row>
    <row r="2515" spans="1:8" ht="18" hidden="1" customHeight="1" x14ac:dyDescent="0.25">
      <c r="A2515" s="113" t="s">
        <v>5934</v>
      </c>
      <c r="B2515" s="113" t="s">
        <v>5491</v>
      </c>
      <c r="C2515" s="113" t="s">
        <v>253</v>
      </c>
      <c r="D2515" s="113" t="s">
        <v>5230</v>
      </c>
      <c r="E2515" s="113"/>
      <c r="F2515" s="113"/>
      <c r="G2515" s="138" t="b">
        <v>0</v>
      </c>
      <c r="H2515" s="138" t="s">
        <v>10189</v>
      </c>
    </row>
    <row r="2516" spans="1:8" ht="18" hidden="1" customHeight="1" x14ac:dyDescent="0.25">
      <c r="A2516" s="113" t="s">
        <v>5935</v>
      </c>
      <c r="B2516" s="113" t="s">
        <v>5491</v>
      </c>
      <c r="C2516" s="113" t="s">
        <v>5936</v>
      </c>
      <c r="D2516" s="113" t="s">
        <v>5230</v>
      </c>
      <c r="E2516" s="113"/>
      <c r="F2516" s="113"/>
      <c r="G2516" s="138" t="b">
        <v>0</v>
      </c>
      <c r="H2516" s="138" t="s">
        <v>10189</v>
      </c>
    </row>
    <row r="2517" spans="1:8" ht="18" hidden="1" customHeight="1" x14ac:dyDescent="0.25">
      <c r="A2517" s="113" t="s">
        <v>5937</v>
      </c>
      <c r="B2517" s="113" t="s">
        <v>5491</v>
      </c>
      <c r="C2517" s="113" t="s">
        <v>254</v>
      </c>
      <c r="D2517" s="113" t="s">
        <v>5230</v>
      </c>
      <c r="E2517" s="113"/>
      <c r="F2517" s="113"/>
      <c r="G2517" s="138" t="b">
        <v>0</v>
      </c>
      <c r="H2517" s="138" t="s">
        <v>10189</v>
      </c>
    </row>
    <row r="2518" spans="1:8" ht="18" hidden="1" customHeight="1" x14ac:dyDescent="0.25">
      <c r="A2518" s="113" t="s">
        <v>5938</v>
      </c>
      <c r="B2518" s="113" t="s">
        <v>5491</v>
      </c>
      <c r="C2518" s="113" t="s">
        <v>255</v>
      </c>
      <c r="D2518" s="113" t="s">
        <v>5230</v>
      </c>
      <c r="E2518" s="113"/>
      <c r="F2518" s="113"/>
      <c r="G2518" s="138" t="b">
        <v>0</v>
      </c>
      <c r="H2518" s="138" t="s">
        <v>10189</v>
      </c>
    </row>
    <row r="2519" spans="1:8" ht="18" hidden="1" customHeight="1" x14ac:dyDescent="0.25">
      <c r="A2519" s="113" t="s">
        <v>5939</v>
      </c>
      <c r="B2519" s="113" t="s">
        <v>5491</v>
      </c>
      <c r="C2519" s="113" t="s">
        <v>256</v>
      </c>
      <c r="D2519" s="113" t="s">
        <v>5230</v>
      </c>
      <c r="E2519" s="113"/>
      <c r="F2519" s="113"/>
      <c r="G2519" s="138" t="b">
        <v>0</v>
      </c>
      <c r="H2519" s="138" t="s">
        <v>10189</v>
      </c>
    </row>
    <row r="2520" spans="1:8" ht="18" hidden="1" customHeight="1" x14ac:dyDescent="0.25">
      <c r="A2520" s="113" t="s">
        <v>5940</v>
      </c>
      <c r="B2520" s="113" t="s">
        <v>5491</v>
      </c>
      <c r="C2520" s="113" t="s">
        <v>257</v>
      </c>
      <c r="D2520" s="113" t="s">
        <v>5230</v>
      </c>
      <c r="E2520" s="113"/>
      <c r="F2520" s="113"/>
      <c r="G2520" s="138" t="b">
        <v>0</v>
      </c>
      <c r="H2520" s="138" t="s">
        <v>10189</v>
      </c>
    </row>
    <row r="2521" spans="1:8" ht="18" hidden="1" customHeight="1" x14ac:dyDescent="0.25">
      <c r="A2521" s="113" t="s">
        <v>5941</v>
      </c>
      <c r="B2521" s="113" t="s">
        <v>5491</v>
      </c>
      <c r="C2521" s="113" t="s">
        <v>258</v>
      </c>
      <c r="D2521" s="113" t="s">
        <v>5230</v>
      </c>
      <c r="E2521" s="113"/>
      <c r="F2521" s="113"/>
      <c r="G2521" s="138" t="b">
        <v>0</v>
      </c>
      <c r="H2521" s="138" t="s">
        <v>10189</v>
      </c>
    </row>
    <row r="2522" spans="1:8" ht="18" hidden="1" customHeight="1" x14ac:dyDescent="0.25">
      <c r="A2522" s="113" t="s">
        <v>5942</v>
      </c>
      <c r="B2522" s="113" t="s">
        <v>5491</v>
      </c>
      <c r="C2522" s="113" t="s">
        <v>259</v>
      </c>
      <c r="D2522" s="113" t="s">
        <v>5230</v>
      </c>
      <c r="E2522" s="113"/>
      <c r="F2522" s="113"/>
      <c r="G2522" s="138" t="b">
        <v>0</v>
      </c>
      <c r="H2522" s="138" t="s">
        <v>10189</v>
      </c>
    </row>
    <row r="2523" spans="1:8" ht="18" hidden="1" customHeight="1" x14ac:dyDescent="0.25">
      <c r="A2523" s="113" t="s">
        <v>5943</v>
      </c>
      <c r="B2523" s="113" t="s">
        <v>5491</v>
      </c>
      <c r="C2523" s="113" t="s">
        <v>260</v>
      </c>
      <c r="D2523" s="113" t="s">
        <v>5230</v>
      </c>
      <c r="E2523" s="113"/>
      <c r="F2523" s="113"/>
      <c r="G2523" s="138" t="b">
        <v>0</v>
      </c>
      <c r="H2523" s="138" t="s">
        <v>10189</v>
      </c>
    </row>
    <row r="2524" spans="1:8" ht="18" hidden="1" customHeight="1" x14ac:dyDescent="0.25">
      <c r="A2524" s="113" t="s">
        <v>5944</v>
      </c>
      <c r="B2524" s="113" t="s">
        <v>5491</v>
      </c>
      <c r="C2524" s="113" t="s">
        <v>261</v>
      </c>
      <c r="D2524" s="113" t="s">
        <v>5230</v>
      </c>
      <c r="E2524" s="113"/>
      <c r="F2524" s="113"/>
      <c r="G2524" s="138" t="b">
        <v>0</v>
      </c>
      <c r="H2524" s="138" t="s">
        <v>10189</v>
      </c>
    </row>
    <row r="2525" spans="1:8" ht="18" hidden="1" customHeight="1" x14ac:dyDescent="0.25">
      <c r="A2525" s="113" t="s">
        <v>5945</v>
      </c>
      <c r="B2525" s="113" t="s">
        <v>5491</v>
      </c>
      <c r="C2525" s="113" t="s">
        <v>5946</v>
      </c>
      <c r="D2525" s="113" t="s">
        <v>5230</v>
      </c>
      <c r="E2525" s="113"/>
      <c r="F2525" s="113"/>
      <c r="G2525" s="138" t="b">
        <v>0</v>
      </c>
      <c r="H2525" s="138" t="s">
        <v>10189</v>
      </c>
    </row>
    <row r="2526" spans="1:8" ht="18" hidden="1" customHeight="1" x14ac:dyDescent="0.25">
      <c r="A2526" s="113" t="s">
        <v>5947</v>
      </c>
      <c r="B2526" s="113" t="s">
        <v>5491</v>
      </c>
      <c r="C2526" s="113" t="s">
        <v>262</v>
      </c>
      <c r="D2526" s="113" t="s">
        <v>5230</v>
      </c>
      <c r="E2526" s="113"/>
      <c r="F2526" s="113"/>
      <c r="G2526" s="138" t="b">
        <v>0</v>
      </c>
      <c r="H2526" s="138" t="s">
        <v>10189</v>
      </c>
    </row>
    <row r="2527" spans="1:8" ht="18" hidden="1" customHeight="1" x14ac:dyDescent="0.25">
      <c r="A2527" s="113" t="s">
        <v>5948</v>
      </c>
      <c r="B2527" s="113" t="s">
        <v>5601</v>
      </c>
      <c r="C2527" s="113" t="s">
        <v>263</v>
      </c>
      <c r="D2527" s="113" t="s">
        <v>5230</v>
      </c>
      <c r="E2527" s="113"/>
      <c r="F2527" s="113"/>
      <c r="G2527" s="138" t="b">
        <v>0</v>
      </c>
      <c r="H2527" s="138" t="s">
        <v>10189</v>
      </c>
    </row>
    <row r="2528" spans="1:8" ht="18" hidden="1" customHeight="1" x14ac:dyDescent="0.25">
      <c r="A2528" s="113" t="s">
        <v>5949</v>
      </c>
      <c r="B2528" s="113" t="s">
        <v>5491</v>
      </c>
      <c r="C2528" s="113" t="s">
        <v>264</v>
      </c>
      <c r="D2528" s="113" t="s">
        <v>5230</v>
      </c>
      <c r="E2528" s="113"/>
      <c r="F2528" s="113"/>
      <c r="G2528" s="138" t="b">
        <v>0</v>
      </c>
      <c r="H2528" s="138" t="s">
        <v>10189</v>
      </c>
    </row>
    <row r="2529" spans="1:8" ht="18" hidden="1" customHeight="1" x14ac:dyDescent="0.25">
      <c r="A2529" s="113" t="s">
        <v>5950</v>
      </c>
      <c r="B2529" s="113" t="s">
        <v>5491</v>
      </c>
      <c r="C2529" s="113" t="s">
        <v>265</v>
      </c>
      <c r="D2529" s="113" t="s">
        <v>5230</v>
      </c>
      <c r="E2529" s="113"/>
      <c r="F2529" s="113"/>
      <c r="G2529" s="138" t="b">
        <v>0</v>
      </c>
      <c r="H2529" s="138" t="s">
        <v>10189</v>
      </c>
    </row>
    <row r="2530" spans="1:8" ht="18" hidden="1" customHeight="1" x14ac:dyDescent="0.25">
      <c r="A2530" s="113" t="s">
        <v>5951</v>
      </c>
      <c r="B2530" s="113" t="s">
        <v>5491</v>
      </c>
      <c r="C2530" s="113" t="s">
        <v>5952</v>
      </c>
      <c r="D2530" s="113" t="s">
        <v>5230</v>
      </c>
      <c r="E2530" s="113"/>
      <c r="F2530" s="113"/>
      <c r="G2530" s="138" t="b">
        <v>0</v>
      </c>
      <c r="H2530" s="138" t="s">
        <v>10189</v>
      </c>
    </row>
    <row r="2531" spans="1:8" ht="18" hidden="1" customHeight="1" x14ac:dyDescent="0.25">
      <c r="A2531" s="113" t="s">
        <v>5953</v>
      </c>
      <c r="B2531" s="113" t="s">
        <v>5491</v>
      </c>
      <c r="C2531" s="113" t="s">
        <v>5954</v>
      </c>
      <c r="D2531" s="113" t="s">
        <v>5230</v>
      </c>
      <c r="E2531" s="113"/>
      <c r="F2531" s="113"/>
      <c r="G2531" s="138" t="b">
        <v>0</v>
      </c>
      <c r="H2531" s="138" t="s">
        <v>10189</v>
      </c>
    </row>
    <row r="2532" spans="1:8" ht="18" hidden="1" customHeight="1" x14ac:dyDescent="0.25">
      <c r="A2532" s="113" t="s">
        <v>5955</v>
      </c>
      <c r="B2532" s="113" t="s">
        <v>5491</v>
      </c>
      <c r="C2532" s="113" t="s">
        <v>266</v>
      </c>
      <c r="D2532" s="113" t="s">
        <v>5230</v>
      </c>
      <c r="E2532" s="113"/>
      <c r="F2532" s="113"/>
      <c r="G2532" s="138" t="b">
        <v>0</v>
      </c>
      <c r="H2532" s="138" t="s">
        <v>10189</v>
      </c>
    </row>
    <row r="2533" spans="1:8" ht="18" hidden="1" customHeight="1" x14ac:dyDescent="0.25">
      <c r="A2533" s="113" t="s">
        <v>5956</v>
      </c>
      <c r="B2533" s="113" t="s">
        <v>5488</v>
      </c>
      <c r="C2533" s="113" t="s">
        <v>5957</v>
      </c>
      <c r="D2533" s="113" t="s">
        <v>5230</v>
      </c>
      <c r="E2533" s="113"/>
      <c r="F2533" s="113"/>
      <c r="G2533" s="138" t="b">
        <v>0</v>
      </c>
      <c r="H2533" s="138" t="s">
        <v>10189</v>
      </c>
    </row>
    <row r="2534" spans="1:8" ht="18" hidden="1" customHeight="1" x14ac:dyDescent="0.25">
      <c r="A2534" s="113" t="s">
        <v>5958</v>
      </c>
      <c r="B2534" s="113" t="s">
        <v>5491</v>
      </c>
      <c r="C2534" s="113" t="s">
        <v>267</v>
      </c>
      <c r="D2534" s="113" t="s">
        <v>5230</v>
      </c>
      <c r="E2534" s="113"/>
      <c r="F2534" s="113"/>
      <c r="G2534" s="138" t="b">
        <v>0</v>
      </c>
      <c r="H2534" s="138" t="s">
        <v>10189</v>
      </c>
    </row>
    <row r="2535" spans="1:8" ht="18" hidden="1" customHeight="1" x14ac:dyDescent="0.25">
      <c r="A2535" s="113" t="s">
        <v>5959</v>
      </c>
      <c r="B2535" s="113" t="s">
        <v>5491</v>
      </c>
      <c r="C2535" s="113" t="s">
        <v>268</v>
      </c>
      <c r="D2535" s="113" t="s">
        <v>5230</v>
      </c>
      <c r="E2535" s="113"/>
      <c r="F2535" s="113"/>
      <c r="G2535" s="138" t="b">
        <v>0</v>
      </c>
      <c r="H2535" s="138" t="s">
        <v>10189</v>
      </c>
    </row>
    <row r="2536" spans="1:8" ht="18" hidden="1" customHeight="1" x14ac:dyDescent="0.25">
      <c r="A2536" s="113" t="s">
        <v>5960</v>
      </c>
      <c r="B2536" s="113" t="s">
        <v>5491</v>
      </c>
      <c r="C2536" s="113" t="s">
        <v>269</v>
      </c>
      <c r="D2536" s="113" t="s">
        <v>5230</v>
      </c>
      <c r="E2536" s="113"/>
      <c r="F2536" s="113"/>
      <c r="G2536" s="138" t="b">
        <v>0</v>
      </c>
      <c r="H2536" s="138" t="s">
        <v>10189</v>
      </c>
    </row>
    <row r="2537" spans="1:8" ht="18" hidden="1" customHeight="1" x14ac:dyDescent="0.25">
      <c r="A2537" s="113" t="s">
        <v>5961</v>
      </c>
      <c r="B2537" s="113" t="s">
        <v>5491</v>
      </c>
      <c r="C2537" s="114" t="s">
        <v>5962</v>
      </c>
      <c r="D2537" s="113" t="s">
        <v>5230</v>
      </c>
      <c r="E2537" s="113"/>
      <c r="F2537" s="113"/>
      <c r="G2537" s="138" t="b">
        <v>0</v>
      </c>
      <c r="H2537" s="138" t="s">
        <v>10189</v>
      </c>
    </row>
    <row r="2538" spans="1:8" ht="18" hidden="1" customHeight="1" x14ac:dyDescent="0.25">
      <c r="A2538" s="113" t="s">
        <v>5963</v>
      </c>
      <c r="B2538" s="113" t="s">
        <v>5491</v>
      </c>
      <c r="C2538" s="113" t="s">
        <v>270</v>
      </c>
      <c r="D2538" s="113" t="s">
        <v>5230</v>
      </c>
      <c r="E2538" s="113"/>
      <c r="F2538" s="113"/>
      <c r="G2538" s="138" t="b">
        <v>0</v>
      </c>
      <c r="H2538" s="138" t="s">
        <v>10189</v>
      </c>
    </row>
    <row r="2539" spans="1:8" ht="18" hidden="1" customHeight="1" x14ac:dyDescent="0.25">
      <c r="A2539" s="113" t="s">
        <v>5964</v>
      </c>
      <c r="B2539" s="113" t="s">
        <v>5491</v>
      </c>
      <c r="C2539" s="113" t="s">
        <v>271</v>
      </c>
      <c r="D2539" s="113" t="s">
        <v>5230</v>
      </c>
      <c r="E2539" s="113"/>
      <c r="F2539" s="113"/>
      <c r="G2539" s="138" t="b">
        <v>0</v>
      </c>
      <c r="H2539" s="138" t="s">
        <v>10189</v>
      </c>
    </row>
    <row r="2540" spans="1:8" ht="18" hidden="1" customHeight="1" x14ac:dyDescent="0.25">
      <c r="A2540" s="113" t="s">
        <v>5965</v>
      </c>
      <c r="B2540" s="113" t="s">
        <v>5491</v>
      </c>
      <c r="C2540" s="113" t="s">
        <v>272</v>
      </c>
      <c r="D2540" s="113" t="s">
        <v>5230</v>
      </c>
      <c r="E2540" s="113"/>
      <c r="F2540" s="113"/>
      <c r="G2540" s="138" t="b">
        <v>0</v>
      </c>
      <c r="H2540" s="138" t="s">
        <v>10189</v>
      </c>
    </row>
    <row r="2541" spans="1:8" ht="18" hidden="1" customHeight="1" x14ac:dyDescent="0.25">
      <c r="A2541" s="113" t="s">
        <v>5966</v>
      </c>
      <c r="B2541" s="113" t="s">
        <v>5491</v>
      </c>
      <c r="C2541" s="113" t="s">
        <v>273</v>
      </c>
      <c r="D2541" s="113" t="s">
        <v>5230</v>
      </c>
      <c r="E2541" s="113"/>
      <c r="F2541" s="113"/>
      <c r="G2541" s="138" t="b">
        <v>0</v>
      </c>
      <c r="H2541" s="138" t="s">
        <v>10189</v>
      </c>
    </row>
    <row r="2542" spans="1:8" ht="18" hidden="1" customHeight="1" x14ac:dyDescent="0.25">
      <c r="A2542" s="113" t="s">
        <v>5967</v>
      </c>
      <c r="B2542" s="113" t="s">
        <v>5488</v>
      </c>
      <c r="C2542" s="113" t="s">
        <v>274</v>
      </c>
      <c r="D2542" s="113" t="s">
        <v>5230</v>
      </c>
      <c r="E2542" s="113"/>
      <c r="F2542" s="113"/>
      <c r="G2542" s="138" t="b">
        <v>0</v>
      </c>
      <c r="H2542" s="138" t="s">
        <v>10189</v>
      </c>
    </row>
    <row r="2543" spans="1:8" ht="18" hidden="1" customHeight="1" x14ac:dyDescent="0.25">
      <c r="A2543" s="113" t="s">
        <v>5968</v>
      </c>
      <c r="B2543" s="113" t="s">
        <v>5488</v>
      </c>
      <c r="C2543" s="113" t="s">
        <v>275</v>
      </c>
      <c r="D2543" s="113" t="s">
        <v>5230</v>
      </c>
      <c r="E2543" s="113"/>
      <c r="F2543" s="113"/>
      <c r="G2543" s="138" t="b">
        <v>0</v>
      </c>
      <c r="H2543" s="138" t="s">
        <v>10189</v>
      </c>
    </row>
    <row r="2544" spans="1:8" ht="18" hidden="1" customHeight="1" x14ac:dyDescent="0.25">
      <c r="A2544" s="113" t="s">
        <v>5969</v>
      </c>
      <c r="B2544" s="113" t="s">
        <v>5491</v>
      </c>
      <c r="C2544" s="113" t="s">
        <v>276</v>
      </c>
      <c r="D2544" s="113" t="s">
        <v>5230</v>
      </c>
      <c r="E2544" s="113"/>
      <c r="F2544" s="113"/>
      <c r="G2544" s="138" t="b">
        <v>0</v>
      </c>
      <c r="H2544" s="138" t="s">
        <v>10189</v>
      </c>
    </row>
    <row r="2545" spans="1:8" ht="18" hidden="1" customHeight="1" x14ac:dyDescent="0.25">
      <c r="A2545" s="113" t="s">
        <v>5970</v>
      </c>
      <c r="B2545" s="113" t="s">
        <v>5491</v>
      </c>
      <c r="C2545" s="113" t="s">
        <v>277</v>
      </c>
      <c r="D2545" s="113" t="s">
        <v>5230</v>
      </c>
      <c r="E2545" s="113"/>
      <c r="F2545" s="113"/>
      <c r="G2545" s="138" t="b">
        <v>0</v>
      </c>
      <c r="H2545" s="138" t="s">
        <v>10189</v>
      </c>
    </row>
    <row r="2546" spans="1:8" ht="18" hidden="1" customHeight="1" x14ac:dyDescent="0.25">
      <c r="A2546" s="113" t="s">
        <v>5971</v>
      </c>
      <c r="B2546" s="113" t="s">
        <v>5491</v>
      </c>
      <c r="C2546" s="113" t="s">
        <v>278</v>
      </c>
      <c r="D2546" s="113" t="s">
        <v>5230</v>
      </c>
      <c r="E2546" s="113"/>
      <c r="F2546" s="113"/>
      <c r="G2546" s="138" t="b">
        <v>0</v>
      </c>
      <c r="H2546" s="138" t="s">
        <v>10189</v>
      </c>
    </row>
    <row r="2547" spans="1:8" ht="18" hidden="1" customHeight="1" x14ac:dyDescent="0.25">
      <c r="A2547" s="113" t="s">
        <v>5972</v>
      </c>
      <c r="B2547" s="113" t="s">
        <v>5491</v>
      </c>
      <c r="C2547" s="113" t="s">
        <v>279</v>
      </c>
      <c r="D2547" s="113" t="s">
        <v>5230</v>
      </c>
      <c r="E2547" s="113"/>
      <c r="F2547" s="113"/>
      <c r="G2547" s="138" t="b">
        <v>0</v>
      </c>
      <c r="H2547" s="138" t="s">
        <v>10189</v>
      </c>
    </row>
    <row r="2548" spans="1:8" ht="18" hidden="1" customHeight="1" x14ac:dyDescent="0.25">
      <c r="A2548" s="113" t="s">
        <v>5973</v>
      </c>
      <c r="B2548" s="113" t="s">
        <v>5491</v>
      </c>
      <c r="C2548" s="113" t="s">
        <v>5974</v>
      </c>
      <c r="D2548" s="113" t="s">
        <v>5230</v>
      </c>
      <c r="E2548" s="113"/>
      <c r="F2548" s="113"/>
      <c r="G2548" s="138" t="b">
        <v>0</v>
      </c>
      <c r="H2548" s="138" t="s">
        <v>10189</v>
      </c>
    </row>
    <row r="2549" spans="1:8" ht="18" hidden="1" customHeight="1" x14ac:dyDescent="0.25">
      <c r="A2549" s="113" t="s">
        <v>5975</v>
      </c>
      <c r="B2549" s="113" t="s">
        <v>5491</v>
      </c>
      <c r="C2549" s="113" t="s">
        <v>280</v>
      </c>
      <c r="D2549" s="113" t="s">
        <v>5230</v>
      </c>
      <c r="E2549" s="113"/>
      <c r="F2549" s="113"/>
      <c r="G2549" s="138" t="b">
        <v>0</v>
      </c>
      <c r="H2549" s="138" t="s">
        <v>10189</v>
      </c>
    </row>
    <row r="2550" spans="1:8" ht="18" hidden="1" customHeight="1" x14ac:dyDescent="0.25">
      <c r="A2550" s="113" t="s">
        <v>5976</v>
      </c>
      <c r="B2550" s="113" t="s">
        <v>5491</v>
      </c>
      <c r="C2550" s="113" t="s">
        <v>281</v>
      </c>
      <c r="D2550" s="113" t="s">
        <v>5230</v>
      </c>
      <c r="E2550" s="113"/>
      <c r="F2550" s="113"/>
      <c r="G2550" s="138" t="b">
        <v>0</v>
      </c>
      <c r="H2550" s="138" t="s">
        <v>10189</v>
      </c>
    </row>
    <row r="2551" spans="1:8" ht="18" hidden="1" customHeight="1" x14ac:dyDescent="0.25">
      <c r="A2551" s="113" t="s">
        <v>5977</v>
      </c>
      <c r="B2551" s="113" t="s">
        <v>5491</v>
      </c>
      <c r="C2551" s="113" t="s">
        <v>282</v>
      </c>
      <c r="D2551" s="113" t="s">
        <v>5230</v>
      </c>
      <c r="E2551" s="113"/>
      <c r="F2551" s="113"/>
      <c r="G2551" s="138" t="b">
        <v>0</v>
      </c>
      <c r="H2551" s="138" t="s">
        <v>10189</v>
      </c>
    </row>
    <row r="2552" spans="1:8" ht="18" hidden="1" customHeight="1" x14ac:dyDescent="0.25">
      <c r="A2552" s="113" t="s">
        <v>5978</v>
      </c>
      <c r="B2552" s="113" t="s">
        <v>5491</v>
      </c>
      <c r="C2552" s="113" t="s">
        <v>5979</v>
      </c>
      <c r="D2552" s="113" t="s">
        <v>5230</v>
      </c>
      <c r="E2552" s="113"/>
      <c r="F2552" s="113"/>
      <c r="G2552" s="138" t="b">
        <v>0</v>
      </c>
      <c r="H2552" s="138" t="s">
        <v>10189</v>
      </c>
    </row>
    <row r="2553" spans="1:8" ht="18" hidden="1" customHeight="1" x14ac:dyDescent="0.25">
      <c r="A2553" s="113" t="s">
        <v>5980</v>
      </c>
      <c r="B2553" s="113" t="s">
        <v>5491</v>
      </c>
      <c r="C2553" s="113" t="s">
        <v>283</v>
      </c>
      <c r="D2553" s="113" t="s">
        <v>5230</v>
      </c>
      <c r="E2553" s="113"/>
      <c r="F2553" s="113"/>
      <c r="G2553" s="138" t="b">
        <v>0</v>
      </c>
      <c r="H2553" s="138" t="s">
        <v>10189</v>
      </c>
    </row>
    <row r="2554" spans="1:8" ht="18" hidden="1" customHeight="1" x14ac:dyDescent="0.25">
      <c r="A2554" s="113" t="s">
        <v>5981</v>
      </c>
      <c r="B2554" s="113" t="s">
        <v>5491</v>
      </c>
      <c r="C2554" s="113" t="s">
        <v>284</v>
      </c>
      <c r="D2554" s="113" t="s">
        <v>5230</v>
      </c>
      <c r="E2554" s="113"/>
      <c r="F2554" s="113"/>
      <c r="G2554" s="138" t="b">
        <v>0</v>
      </c>
      <c r="H2554" s="138" t="s">
        <v>10189</v>
      </c>
    </row>
    <row r="2555" spans="1:8" ht="18" hidden="1" customHeight="1" x14ac:dyDescent="0.25">
      <c r="A2555" s="113" t="s">
        <v>5982</v>
      </c>
      <c r="B2555" s="113" t="s">
        <v>5491</v>
      </c>
      <c r="C2555" s="113" t="s">
        <v>285</v>
      </c>
      <c r="D2555" s="113" t="s">
        <v>5230</v>
      </c>
      <c r="E2555" s="113"/>
      <c r="F2555" s="113"/>
      <c r="G2555" s="138" t="b">
        <v>0</v>
      </c>
      <c r="H2555" s="138" t="s">
        <v>10189</v>
      </c>
    </row>
    <row r="2556" spans="1:8" ht="18" hidden="1" customHeight="1" x14ac:dyDescent="0.25">
      <c r="A2556" s="113" t="s">
        <v>5983</v>
      </c>
      <c r="B2556" s="113" t="s">
        <v>5485</v>
      </c>
      <c r="C2556" s="113" t="s">
        <v>5984</v>
      </c>
      <c r="D2556" s="113" t="s">
        <v>5225</v>
      </c>
      <c r="E2556" s="113" t="s">
        <v>533</v>
      </c>
      <c r="F2556" s="113"/>
      <c r="G2556" s="138" t="b">
        <v>0</v>
      </c>
      <c r="H2556" s="138" t="s">
        <v>8518</v>
      </c>
    </row>
    <row r="2557" spans="1:8" ht="18" hidden="1" customHeight="1" x14ac:dyDescent="0.25">
      <c r="A2557" s="113" t="s">
        <v>5985</v>
      </c>
      <c r="B2557" s="113" t="s">
        <v>5485</v>
      </c>
      <c r="C2557" s="113" t="s">
        <v>5986</v>
      </c>
      <c r="D2557" s="113" t="s">
        <v>5225</v>
      </c>
      <c r="E2557" s="113" t="s">
        <v>533</v>
      </c>
      <c r="F2557" s="113"/>
      <c r="G2557" s="138" t="b">
        <v>0</v>
      </c>
      <c r="H2557" s="138" t="s">
        <v>8518</v>
      </c>
    </row>
    <row r="2558" spans="1:8" ht="18" hidden="1" customHeight="1" x14ac:dyDescent="0.25">
      <c r="A2558" s="113" t="s">
        <v>5987</v>
      </c>
      <c r="B2558" s="113" t="s">
        <v>5476</v>
      </c>
      <c r="C2558" s="113" t="s">
        <v>5988</v>
      </c>
      <c r="D2558" s="113" t="s">
        <v>5225</v>
      </c>
      <c r="E2558" s="113" t="s">
        <v>533</v>
      </c>
      <c r="F2558" s="113"/>
      <c r="G2558" s="138" t="b">
        <v>0</v>
      </c>
      <c r="H2558" s="138" t="s">
        <v>8518</v>
      </c>
    </row>
    <row r="2559" spans="1:8" ht="18" hidden="1" customHeight="1" x14ac:dyDescent="0.25">
      <c r="A2559" s="113" t="s">
        <v>5989</v>
      </c>
      <c r="B2559" s="113" t="s">
        <v>5485</v>
      </c>
      <c r="C2559" s="113" t="s">
        <v>5990</v>
      </c>
      <c r="D2559" s="113" t="s">
        <v>5225</v>
      </c>
      <c r="E2559" s="113" t="s">
        <v>533</v>
      </c>
      <c r="F2559" s="113"/>
      <c r="G2559" s="138" t="b">
        <v>0</v>
      </c>
      <c r="H2559" s="138" t="s">
        <v>8518</v>
      </c>
    </row>
    <row r="2560" spans="1:8" ht="18" hidden="1" customHeight="1" x14ac:dyDescent="0.25">
      <c r="A2560" s="113" t="s">
        <v>5991</v>
      </c>
      <c r="B2560" s="113" t="s">
        <v>5485</v>
      </c>
      <c r="C2560" s="113" t="s">
        <v>5992</v>
      </c>
      <c r="D2560" s="113" t="s">
        <v>5225</v>
      </c>
      <c r="E2560" s="113" t="s">
        <v>533</v>
      </c>
      <c r="F2560" s="113"/>
      <c r="G2560" s="138" t="b">
        <v>0</v>
      </c>
      <c r="H2560" s="138" t="s">
        <v>8518</v>
      </c>
    </row>
    <row r="2561" spans="1:8" ht="18" hidden="1" customHeight="1" x14ac:dyDescent="0.25">
      <c r="A2561" s="113" t="s">
        <v>5993</v>
      </c>
      <c r="B2561" s="113" t="s">
        <v>5485</v>
      </c>
      <c r="C2561" s="113" t="s">
        <v>5994</v>
      </c>
      <c r="D2561" s="113" t="s">
        <v>5225</v>
      </c>
      <c r="E2561" s="113" t="s">
        <v>533</v>
      </c>
      <c r="F2561" s="113"/>
      <c r="G2561" s="138" t="b">
        <v>0</v>
      </c>
      <c r="H2561" s="138" t="s">
        <v>8518</v>
      </c>
    </row>
    <row r="2562" spans="1:8" ht="18" hidden="1" customHeight="1" x14ac:dyDescent="0.25">
      <c r="A2562" s="113" t="s">
        <v>5995</v>
      </c>
      <c r="B2562" s="113" t="s">
        <v>5491</v>
      </c>
      <c r="C2562" s="113" t="s">
        <v>286</v>
      </c>
      <c r="D2562" s="113" t="s">
        <v>5230</v>
      </c>
      <c r="E2562" s="113"/>
      <c r="F2562" s="113"/>
      <c r="G2562" s="138" t="b">
        <v>0</v>
      </c>
      <c r="H2562" s="138" t="s">
        <v>10189</v>
      </c>
    </row>
    <row r="2563" spans="1:8" ht="18" hidden="1" customHeight="1" x14ac:dyDescent="0.25">
      <c r="A2563" s="113" t="s">
        <v>5996</v>
      </c>
      <c r="B2563" s="113" t="s">
        <v>5491</v>
      </c>
      <c r="C2563" s="113" t="s">
        <v>287</v>
      </c>
      <c r="D2563" s="113" t="s">
        <v>5230</v>
      </c>
      <c r="E2563" s="113"/>
      <c r="F2563" s="113"/>
      <c r="G2563" s="138" t="b">
        <v>0</v>
      </c>
      <c r="H2563" s="138" t="s">
        <v>10189</v>
      </c>
    </row>
    <row r="2564" spans="1:8" ht="18" hidden="1" customHeight="1" x14ac:dyDescent="0.25">
      <c r="A2564" s="113" t="s">
        <v>5997</v>
      </c>
      <c r="B2564" s="113" t="s">
        <v>5601</v>
      </c>
      <c r="C2564" s="113" t="s">
        <v>288</v>
      </c>
      <c r="D2564" s="113" t="s">
        <v>5230</v>
      </c>
      <c r="E2564" s="113"/>
      <c r="F2564" s="113"/>
      <c r="G2564" s="138" t="b">
        <v>0</v>
      </c>
      <c r="H2564" s="138" t="s">
        <v>10189</v>
      </c>
    </row>
    <row r="2565" spans="1:8" ht="18" hidden="1" customHeight="1" x14ac:dyDescent="0.25">
      <c r="A2565" s="113" t="s">
        <v>5998</v>
      </c>
      <c r="B2565" s="113" t="s">
        <v>5491</v>
      </c>
      <c r="C2565" s="113" t="s">
        <v>289</v>
      </c>
      <c r="D2565" s="113" t="s">
        <v>5230</v>
      </c>
      <c r="E2565" s="113"/>
      <c r="F2565" s="113"/>
      <c r="G2565" s="138" t="b">
        <v>0</v>
      </c>
      <c r="H2565" s="138" t="s">
        <v>10189</v>
      </c>
    </row>
    <row r="2566" spans="1:8" ht="18" hidden="1" customHeight="1" x14ac:dyDescent="0.25">
      <c r="A2566" s="113" t="s">
        <v>5999</v>
      </c>
      <c r="B2566" s="113" t="s">
        <v>5485</v>
      </c>
      <c r="C2566" s="113" t="s">
        <v>6000</v>
      </c>
      <c r="D2566" s="113" t="s">
        <v>5225</v>
      </c>
      <c r="E2566" s="113" t="s">
        <v>533</v>
      </c>
      <c r="F2566" s="113"/>
      <c r="G2566" s="138" t="b">
        <v>0</v>
      </c>
      <c r="H2566" s="138" t="s">
        <v>8518</v>
      </c>
    </row>
    <row r="2567" spans="1:8" ht="18" hidden="1" customHeight="1" x14ac:dyDescent="0.25">
      <c r="A2567" s="113" t="s">
        <v>6001</v>
      </c>
      <c r="B2567" s="113" t="s">
        <v>5485</v>
      </c>
      <c r="C2567" s="113" t="s">
        <v>6002</v>
      </c>
      <c r="D2567" s="113" t="s">
        <v>5225</v>
      </c>
      <c r="E2567" s="113" t="s">
        <v>533</v>
      </c>
      <c r="F2567" s="113"/>
      <c r="G2567" s="138" t="b">
        <v>0</v>
      </c>
      <c r="H2567" s="138" t="s">
        <v>8518</v>
      </c>
    </row>
    <row r="2568" spans="1:8" ht="18" hidden="1" customHeight="1" x14ac:dyDescent="0.25">
      <c r="A2568" s="113" t="s">
        <v>6003</v>
      </c>
      <c r="B2568" s="113" t="s">
        <v>5476</v>
      </c>
      <c r="C2568" s="113" t="s">
        <v>6004</v>
      </c>
      <c r="D2568" s="113" t="s">
        <v>5225</v>
      </c>
      <c r="E2568" s="113" t="s">
        <v>533</v>
      </c>
      <c r="F2568" s="113"/>
      <c r="G2568" s="138" t="b">
        <v>0</v>
      </c>
      <c r="H2568" s="138" t="s">
        <v>8518</v>
      </c>
    </row>
    <row r="2569" spans="1:8" ht="18" hidden="1" customHeight="1" x14ac:dyDescent="0.25">
      <c r="A2569" s="113" t="s">
        <v>6005</v>
      </c>
      <c r="B2569" s="113" t="s">
        <v>5511</v>
      </c>
      <c r="C2569" s="113" t="s">
        <v>10775</v>
      </c>
      <c r="D2569" s="113" t="s">
        <v>5225</v>
      </c>
      <c r="E2569" s="113" t="s">
        <v>533</v>
      </c>
      <c r="F2569" s="113"/>
      <c r="G2569" s="138" t="b">
        <v>0</v>
      </c>
      <c r="H2569" s="138" t="s">
        <v>8518</v>
      </c>
    </row>
    <row r="2570" spans="1:8" ht="18" hidden="1" customHeight="1" x14ac:dyDescent="0.25">
      <c r="A2570" s="113" t="s">
        <v>6006</v>
      </c>
      <c r="B2570" s="113" t="s">
        <v>5485</v>
      </c>
      <c r="C2570" s="113" t="s">
        <v>6007</v>
      </c>
      <c r="D2570" s="113" t="s">
        <v>5225</v>
      </c>
      <c r="E2570" s="113" t="s">
        <v>533</v>
      </c>
      <c r="F2570" s="113"/>
      <c r="G2570" s="138" t="b">
        <v>0</v>
      </c>
      <c r="H2570" s="138" t="s">
        <v>8518</v>
      </c>
    </row>
    <row r="2571" spans="1:8" ht="18" hidden="1" customHeight="1" x14ac:dyDescent="0.25">
      <c r="A2571" s="113" t="s">
        <v>6008</v>
      </c>
      <c r="B2571" s="113" t="s">
        <v>5485</v>
      </c>
      <c r="C2571" s="113" t="s">
        <v>6009</v>
      </c>
      <c r="D2571" s="113" t="s">
        <v>5225</v>
      </c>
      <c r="E2571" s="113" t="s">
        <v>533</v>
      </c>
      <c r="F2571" s="113"/>
      <c r="G2571" s="138" t="b">
        <v>0</v>
      </c>
      <c r="H2571" s="138" t="s">
        <v>8518</v>
      </c>
    </row>
    <row r="2572" spans="1:8" ht="18" hidden="1" customHeight="1" x14ac:dyDescent="0.25">
      <c r="A2572" s="113" t="s">
        <v>6010</v>
      </c>
      <c r="B2572" s="113" t="s">
        <v>5491</v>
      </c>
      <c r="C2572" s="114" t="s">
        <v>6011</v>
      </c>
      <c r="D2572" s="113" t="s">
        <v>5230</v>
      </c>
      <c r="E2572" s="113"/>
      <c r="F2572" s="113"/>
      <c r="G2572" s="138" t="b">
        <v>0</v>
      </c>
      <c r="H2572" s="138" t="s">
        <v>10189</v>
      </c>
    </row>
    <row r="2573" spans="1:8" ht="18" hidden="1" customHeight="1" x14ac:dyDescent="0.25">
      <c r="A2573" s="113" t="s">
        <v>6012</v>
      </c>
      <c r="B2573" s="113" t="s">
        <v>5485</v>
      </c>
      <c r="C2573" s="113" t="s">
        <v>6013</v>
      </c>
      <c r="D2573" s="113" t="s">
        <v>5225</v>
      </c>
      <c r="E2573" s="113" t="s">
        <v>533</v>
      </c>
      <c r="F2573" s="113"/>
      <c r="G2573" s="138" t="b">
        <v>0</v>
      </c>
      <c r="H2573" s="138" t="s">
        <v>8518</v>
      </c>
    </row>
    <row r="2574" spans="1:8" ht="18" hidden="1" customHeight="1" x14ac:dyDescent="0.25">
      <c r="A2574" s="113" t="s">
        <v>6014</v>
      </c>
      <c r="B2574" s="113" t="s">
        <v>5491</v>
      </c>
      <c r="C2574" s="113" t="s">
        <v>6015</v>
      </c>
      <c r="D2574" s="113" t="s">
        <v>5230</v>
      </c>
      <c r="E2574" s="113"/>
      <c r="F2574" s="113"/>
      <c r="G2574" s="138" t="b">
        <v>0</v>
      </c>
      <c r="H2574" s="138" t="s">
        <v>10189</v>
      </c>
    </row>
    <row r="2575" spans="1:8" ht="18" hidden="1" customHeight="1" x14ac:dyDescent="0.25">
      <c r="A2575" s="113" t="s">
        <v>6016</v>
      </c>
      <c r="B2575" s="113" t="s">
        <v>5601</v>
      </c>
      <c r="C2575" s="113" t="s">
        <v>6017</v>
      </c>
      <c r="D2575" s="113" t="s">
        <v>5230</v>
      </c>
      <c r="E2575" s="113"/>
      <c r="F2575" s="113"/>
      <c r="G2575" s="138" t="b">
        <v>0</v>
      </c>
      <c r="H2575" s="138" t="s">
        <v>10189</v>
      </c>
    </row>
    <row r="2576" spans="1:8" ht="18" hidden="1" customHeight="1" x14ac:dyDescent="0.25">
      <c r="A2576" s="113" t="s">
        <v>6018</v>
      </c>
      <c r="B2576" s="113" t="s">
        <v>5491</v>
      </c>
      <c r="C2576" s="114" t="s">
        <v>6019</v>
      </c>
      <c r="D2576" s="113" t="s">
        <v>5230</v>
      </c>
      <c r="E2576" s="113"/>
      <c r="F2576" s="113"/>
      <c r="G2576" s="138" t="b">
        <v>0</v>
      </c>
      <c r="H2576" s="138" t="s">
        <v>10189</v>
      </c>
    </row>
    <row r="2577" spans="1:8" ht="18" hidden="1" customHeight="1" x14ac:dyDescent="0.25">
      <c r="A2577" s="113" t="s">
        <v>6020</v>
      </c>
      <c r="B2577" s="113" t="s">
        <v>5491</v>
      </c>
      <c r="C2577" s="113" t="s">
        <v>290</v>
      </c>
      <c r="D2577" s="113" t="s">
        <v>5230</v>
      </c>
      <c r="E2577" s="113"/>
      <c r="F2577" s="113"/>
      <c r="G2577" s="138" t="b">
        <v>0</v>
      </c>
      <c r="H2577" s="138" t="s">
        <v>10189</v>
      </c>
    </row>
    <row r="2578" spans="1:8" ht="18" hidden="1" customHeight="1" x14ac:dyDescent="0.25">
      <c r="A2578" s="113" t="s">
        <v>10776</v>
      </c>
      <c r="B2578" s="113" t="s">
        <v>10777</v>
      </c>
      <c r="C2578" s="113" t="s">
        <v>10778</v>
      </c>
      <c r="D2578" s="113" t="s">
        <v>5230</v>
      </c>
      <c r="E2578" s="113"/>
      <c r="F2578" s="113"/>
      <c r="G2578" s="138" t="b">
        <v>0</v>
      </c>
      <c r="H2578" s="138" t="s">
        <v>10189</v>
      </c>
    </row>
    <row r="2579" spans="1:8" ht="18" hidden="1" customHeight="1" x14ac:dyDescent="0.25">
      <c r="A2579" s="113" t="s">
        <v>10779</v>
      </c>
      <c r="B2579" s="113" t="s">
        <v>10780</v>
      </c>
      <c r="C2579" s="113" t="s">
        <v>10781</v>
      </c>
      <c r="D2579" s="113" t="s">
        <v>5225</v>
      </c>
      <c r="E2579" s="113" t="s">
        <v>533</v>
      </c>
      <c r="F2579" s="113"/>
      <c r="G2579" s="138" t="b">
        <v>0</v>
      </c>
      <c r="H2579" s="138" t="s">
        <v>8518</v>
      </c>
    </row>
    <row r="2580" spans="1:8" ht="18" hidden="1" customHeight="1" x14ac:dyDescent="0.25">
      <c r="A2580" s="113" t="s">
        <v>10782</v>
      </c>
      <c r="B2580" s="113" t="s">
        <v>10783</v>
      </c>
      <c r="C2580" s="113" t="s">
        <v>10784</v>
      </c>
      <c r="D2580" s="113" t="s">
        <v>5225</v>
      </c>
      <c r="E2580" s="113" t="s">
        <v>533</v>
      </c>
      <c r="F2580" s="113"/>
      <c r="G2580" s="138" t="b">
        <v>0</v>
      </c>
      <c r="H2580" s="138" t="s">
        <v>8518</v>
      </c>
    </row>
    <row r="2581" spans="1:8" ht="18" hidden="1" customHeight="1" x14ac:dyDescent="0.25">
      <c r="A2581" s="113" t="s">
        <v>10785</v>
      </c>
      <c r="B2581" s="113" t="s">
        <v>10786</v>
      </c>
      <c r="C2581" s="113" t="s">
        <v>10787</v>
      </c>
      <c r="D2581" s="113" t="s">
        <v>5225</v>
      </c>
      <c r="E2581" s="113" t="s">
        <v>533</v>
      </c>
      <c r="F2581" s="113"/>
      <c r="G2581" s="138" t="b">
        <v>0</v>
      </c>
      <c r="H2581" s="138" t="s">
        <v>8518</v>
      </c>
    </row>
    <row r="2582" spans="1:8" ht="18" hidden="1" customHeight="1" x14ac:dyDescent="0.25">
      <c r="A2582" s="113" t="s">
        <v>10788</v>
      </c>
      <c r="B2582" s="113" t="s">
        <v>10789</v>
      </c>
      <c r="C2582" s="113" t="s">
        <v>10790</v>
      </c>
      <c r="D2582" s="113" t="s">
        <v>5225</v>
      </c>
      <c r="E2582" s="113" t="s">
        <v>533</v>
      </c>
      <c r="F2582" s="113"/>
      <c r="G2582" s="138" t="b">
        <v>0</v>
      </c>
      <c r="H2582" s="138" t="s">
        <v>8518</v>
      </c>
    </row>
    <row r="2583" spans="1:8" ht="18" hidden="1" customHeight="1" x14ac:dyDescent="0.25">
      <c r="A2583" s="113" t="s">
        <v>10791</v>
      </c>
      <c r="B2583" s="113" t="s">
        <v>10792</v>
      </c>
      <c r="C2583" s="113" t="s">
        <v>10793</v>
      </c>
      <c r="D2583" s="113" t="s">
        <v>5230</v>
      </c>
      <c r="E2583" s="113"/>
      <c r="F2583" s="113"/>
      <c r="G2583" s="138" t="b">
        <v>0</v>
      </c>
      <c r="H2583" s="138" t="s">
        <v>10189</v>
      </c>
    </row>
    <row r="2584" spans="1:8" ht="18" hidden="1" customHeight="1" x14ac:dyDescent="0.25">
      <c r="A2584" s="113" t="s">
        <v>10794</v>
      </c>
      <c r="B2584" s="113" t="s">
        <v>10795</v>
      </c>
      <c r="C2584" s="113" t="s">
        <v>10796</v>
      </c>
      <c r="D2584" s="113" t="s">
        <v>5230</v>
      </c>
      <c r="E2584" s="113"/>
      <c r="F2584" s="113"/>
      <c r="G2584" s="138" t="b">
        <v>0</v>
      </c>
      <c r="H2584" s="138" t="s">
        <v>10189</v>
      </c>
    </row>
    <row r="2585" spans="1:8" ht="18" hidden="1" customHeight="1" x14ac:dyDescent="0.25">
      <c r="A2585" s="113" t="s">
        <v>10797</v>
      </c>
      <c r="B2585" s="113" t="s">
        <v>10798</v>
      </c>
      <c r="C2585" s="113" t="s">
        <v>10799</v>
      </c>
      <c r="D2585" s="113" t="s">
        <v>5225</v>
      </c>
      <c r="E2585" s="113" t="s">
        <v>533</v>
      </c>
      <c r="F2585" s="113"/>
      <c r="G2585" s="138" t="b">
        <v>0</v>
      </c>
      <c r="H2585" s="138" t="s">
        <v>8518</v>
      </c>
    </row>
    <row r="2586" spans="1:8" ht="18" hidden="1" customHeight="1" x14ac:dyDescent="0.25">
      <c r="A2586" s="113" t="s">
        <v>10800</v>
      </c>
      <c r="B2586" s="113" t="s">
        <v>10801</v>
      </c>
      <c r="C2586" s="113" t="s">
        <v>10802</v>
      </c>
      <c r="D2586" s="113" t="s">
        <v>5225</v>
      </c>
      <c r="E2586" s="113" t="s">
        <v>533</v>
      </c>
      <c r="F2586" s="113"/>
      <c r="G2586" s="138" t="b">
        <v>0</v>
      </c>
      <c r="H2586" s="138" t="s">
        <v>8518</v>
      </c>
    </row>
    <row r="2587" spans="1:8" ht="18" hidden="1" customHeight="1" x14ac:dyDescent="0.25">
      <c r="A2587" s="113" t="s">
        <v>10803</v>
      </c>
      <c r="B2587" s="113" t="s">
        <v>10804</v>
      </c>
      <c r="C2587" s="113" t="s">
        <v>10805</v>
      </c>
      <c r="D2587" s="113" t="s">
        <v>5225</v>
      </c>
      <c r="E2587" s="113" t="s">
        <v>533</v>
      </c>
      <c r="F2587" s="113"/>
      <c r="G2587" s="138" t="b">
        <v>0</v>
      </c>
      <c r="H2587" s="138" t="s">
        <v>8518</v>
      </c>
    </row>
    <row r="2588" spans="1:8" ht="18" hidden="1" customHeight="1" x14ac:dyDescent="0.25">
      <c r="A2588" s="113" t="s">
        <v>10806</v>
      </c>
      <c r="B2588" s="113" t="s">
        <v>10807</v>
      </c>
      <c r="C2588" s="113" t="s">
        <v>10808</v>
      </c>
      <c r="D2588" s="113" t="s">
        <v>5225</v>
      </c>
      <c r="E2588" s="113" t="s">
        <v>533</v>
      </c>
      <c r="F2588" s="113"/>
      <c r="G2588" s="138" t="b">
        <v>0</v>
      </c>
      <c r="H2588" s="138" t="s">
        <v>8518</v>
      </c>
    </row>
    <row r="2589" spans="1:8" ht="18" hidden="1" customHeight="1" x14ac:dyDescent="0.25">
      <c r="A2589" s="113" t="s">
        <v>6021</v>
      </c>
      <c r="B2589" s="113" t="s">
        <v>5485</v>
      </c>
      <c r="C2589" s="113" t="s">
        <v>6022</v>
      </c>
      <c r="D2589" s="113" t="s">
        <v>5225</v>
      </c>
      <c r="E2589" s="113" t="s">
        <v>533</v>
      </c>
      <c r="F2589" s="113"/>
      <c r="G2589" s="138" t="b">
        <v>0</v>
      </c>
      <c r="H2589" s="138" t="s">
        <v>8518</v>
      </c>
    </row>
    <row r="2590" spans="1:8" ht="18" hidden="1" customHeight="1" x14ac:dyDescent="0.25">
      <c r="A2590" s="113" t="s">
        <v>6023</v>
      </c>
      <c r="B2590" s="113" t="s">
        <v>5485</v>
      </c>
      <c r="C2590" s="113" t="s">
        <v>6024</v>
      </c>
      <c r="D2590" s="113" t="s">
        <v>5225</v>
      </c>
      <c r="E2590" s="113" t="s">
        <v>533</v>
      </c>
      <c r="F2590" s="113"/>
      <c r="G2590" s="138" t="b">
        <v>0</v>
      </c>
      <c r="H2590" s="138" t="s">
        <v>8518</v>
      </c>
    </row>
    <row r="2591" spans="1:8" ht="18" hidden="1" customHeight="1" x14ac:dyDescent="0.25">
      <c r="A2591" s="113" t="s">
        <v>6025</v>
      </c>
      <c r="B2591" s="113" t="s">
        <v>5491</v>
      </c>
      <c r="C2591" s="114" t="s">
        <v>6026</v>
      </c>
      <c r="D2591" s="113" t="s">
        <v>5230</v>
      </c>
      <c r="E2591" s="113"/>
      <c r="F2591" s="113"/>
      <c r="G2591" s="138" t="b">
        <v>0</v>
      </c>
      <c r="H2591" s="138" t="s">
        <v>10189</v>
      </c>
    </row>
    <row r="2592" spans="1:8" ht="18" hidden="1" customHeight="1" x14ac:dyDescent="0.25">
      <c r="A2592" s="113" t="s">
        <v>6027</v>
      </c>
      <c r="B2592" s="113" t="s">
        <v>5491</v>
      </c>
      <c r="C2592" s="113" t="s">
        <v>291</v>
      </c>
      <c r="D2592" s="113" t="s">
        <v>5230</v>
      </c>
      <c r="E2592" s="113"/>
      <c r="F2592" s="113"/>
      <c r="G2592" s="138" t="b">
        <v>0</v>
      </c>
      <c r="H2592" s="138" t="s">
        <v>10189</v>
      </c>
    </row>
    <row r="2593" spans="1:8" ht="18" hidden="1" customHeight="1" x14ac:dyDescent="0.25">
      <c r="A2593" s="113" t="s">
        <v>6028</v>
      </c>
      <c r="B2593" s="113" t="s">
        <v>5491</v>
      </c>
      <c r="C2593" s="113" t="s">
        <v>292</v>
      </c>
      <c r="D2593" s="113" t="s">
        <v>5230</v>
      </c>
      <c r="E2593" s="113"/>
      <c r="F2593" s="113"/>
      <c r="G2593" s="138" t="b">
        <v>0</v>
      </c>
      <c r="H2593" s="138" t="s">
        <v>10189</v>
      </c>
    </row>
    <row r="2594" spans="1:8" ht="18" hidden="1" customHeight="1" x14ac:dyDescent="0.25">
      <c r="A2594" s="113" t="s">
        <v>6029</v>
      </c>
      <c r="B2594" s="113" t="s">
        <v>5491</v>
      </c>
      <c r="C2594" s="114" t="s">
        <v>6030</v>
      </c>
      <c r="D2594" s="113" t="s">
        <v>5230</v>
      </c>
      <c r="E2594" s="113"/>
      <c r="F2594" s="113"/>
      <c r="G2594" s="138" t="b">
        <v>0</v>
      </c>
      <c r="H2594" s="138" t="s">
        <v>10189</v>
      </c>
    </row>
    <row r="2595" spans="1:8" ht="18" hidden="1" customHeight="1" x14ac:dyDescent="0.25">
      <c r="A2595" s="113" t="s">
        <v>6031</v>
      </c>
      <c r="B2595" s="113" t="s">
        <v>5491</v>
      </c>
      <c r="C2595" s="113" t="s">
        <v>6032</v>
      </c>
      <c r="D2595" s="113" t="s">
        <v>5230</v>
      </c>
      <c r="E2595" s="113"/>
      <c r="F2595" s="113"/>
      <c r="G2595" s="138" t="b">
        <v>0</v>
      </c>
      <c r="H2595" s="138" t="s">
        <v>10189</v>
      </c>
    </row>
    <row r="2596" spans="1:8" ht="18" hidden="1" customHeight="1" x14ac:dyDescent="0.25">
      <c r="A2596" s="113" t="s">
        <v>6033</v>
      </c>
      <c r="B2596" s="113" t="s">
        <v>5485</v>
      </c>
      <c r="C2596" s="113" t="s">
        <v>6034</v>
      </c>
      <c r="D2596" s="113" t="s">
        <v>5225</v>
      </c>
      <c r="E2596" s="113" t="s">
        <v>533</v>
      </c>
      <c r="F2596" s="113"/>
      <c r="G2596" s="138" t="b">
        <v>0</v>
      </c>
      <c r="H2596" s="138" t="s">
        <v>8518</v>
      </c>
    </row>
    <row r="2597" spans="1:8" ht="18" hidden="1" customHeight="1" x14ac:dyDescent="0.25">
      <c r="A2597" s="113" t="s">
        <v>6035</v>
      </c>
      <c r="B2597" s="113" t="s">
        <v>5485</v>
      </c>
      <c r="C2597" s="113" t="s">
        <v>6036</v>
      </c>
      <c r="D2597" s="113" t="s">
        <v>5225</v>
      </c>
      <c r="E2597" s="113" t="s">
        <v>533</v>
      </c>
      <c r="F2597" s="113"/>
      <c r="G2597" s="138" t="b">
        <v>0</v>
      </c>
      <c r="H2597" s="138" t="s">
        <v>8518</v>
      </c>
    </row>
    <row r="2598" spans="1:8" ht="18" hidden="1" customHeight="1" x14ac:dyDescent="0.25">
      <c r="A2598" s="113" t="s">
        <v>6037</v>
      </c>
      <c r="B2598" s="113" t="s">
        <v>5491</v>
      </c>
      <c r="C2598" s="114" t="s">
        <v>6038</v>
      </c>
      <c r="D2598" s="113" t="s">
        <v>5230</v>
      </c>
      <c r="E2598" s="113"/>
      <c r="F2598" s="113"/>
      <c r="G2598" s="138" t="b">
        <v>0</v>
      </c>
      <c r="H2598" s="138" t="s">
        <v>10189</v>
      </c>
    </row>
    <row r="2599" spans="1:8" ht="18" hidden="1" customHeight="1" x14ac:dyDescent="0.25">
      <c r="A2599" s="113" t="s">
        <v>6039</v>
      </c>
      <c r="B2599" s="113" t="s">
        <v>5488</v>
      </c>
      <c r="C2599" s="113" t="s">
        <v>6040</v>
      </c>
      <c r="D2599" s="113" t="s">
        <v>5230</v>
      </c>
      <c r="E2599" s="113"/>
      <c r="F2599" s="113"/>
      <c r="G2599" s="138" t="b">
        <v>0</v>
      </c>
      <c r="H2599" s="138" t="s">
        <v>10189</v>
      </c>
    </row>
    <row r="2600" spans="1:8" ht="18" hidden="1" customHeight="1" x14ac:dyDescent="0.25">
      <c r="A2600" s="113" t="s">
        <v>6041</v>
      </c>
      <c r="B2600" s="113" t="s">
        <v>5491</v>
      </c>
      <c r="C2600" s="113" t="s">
        <v>293</v>
      </c>
      <c r="D2600" s="113" t="s">
        <v>5230</v>
      </c>
      <c r="E2600" s="113"/>
      <c r="F2600" s="113"/>
      <c r="G2600" s="138" t="b">
        <v>0</v>
      </c>
      <c r="H2600" s="138" t="s">
        <v>10189</v>
      </c>
    </row>
    <row r="2601" spans="1:8" ht="18" hidden="1" customHeight="1" x14ac:dyDescent="0.25">
      <c r="A2601" s="113" t="s">
        <v>6042</v>
      </c>
      <c r="B2601" s="113" t="s">
        <v>5491</v>
      </c>
      <c r="C2601" s="114" t="s">
        <v>6043</v>
      </c>
      <c r="D2601" s="113" t="s">
        <v>5230</v>
      </c>
      <c r="E2601" s="113"/>
      <c r="F2601" s="113"/>
      <c r="G2601" s="138" t="b">
        <v>0</v>
      </c>
      <c r="H2601" s="138" t="s">
        <v>10189</v>
      </c>
    </row>
    <row r="2602" spans="1:8" ht="18" hidden="1" customHeight="1" x14ac:dyDescent="0.25">
      <c r="A2602" s="113" t="s">
        <v>6044</v>
      </c>
      <c r="B2602" s="113" t="s">
        <v>5491</v>
      </c>
      <c r="C2602" s="113" t="s">
        <v>294</v>
      </c>
      <c r="D2602" s="113" t="s">
        <v>5230</v>
      </c>
      <c r="E2602" s="113"/>
      <c r="F2602" s="113"/>
      <c r="G2602" s="138" t="b">
        <v>0</v>
      </c>
      <c r="H2602" s="138" t="s">
        <v>10189</v>
      </c>
    </row>
    <row r="2603" spans="1:8" ht="18" hidden="1" customHeight="1" x14ac:dyDescent="0.25">
      <c r="A2603" s="113" t="s">
        <v>6045</v>
      </c>
      <c r="B2603" s="113" t="s">
        <v>5488</v>
      </c>
      <c r="C2603" s="113" t="s">
        <v>295</v>
      </c>
      <c r="D2603" s="113" t="s">
        <v>5230</v>
      </c>
      <c r="E2603" s="113"/>
      <c r="F2603" s="113"/>
      <c r="G2603" s="138" t="b">
        <v>0</v>
      </c>
      <c r="H2603" s="138" t="s">
        <v>10189</v>
      </c>
    </row>
    <row r="2604" spans="1:8" ht="18" hidden="1" customHeight="1" x14ac:dyDescent="0.25">
      <c r="A2604" s="113" t="s">
        <v>6046</v>
      </c>
      <c r="B2604" s="113" t="s">
        <v>5491</v>
      </c>
      <c r="C2604" s="113" t="s">
        <v>6047</v>
      </c>
      <c r="D2604" s="113" t="s">
        <v>5230</v>
      </c>
      <c r="E2604" s="113"/>
      <c r="F2604" s="113"/>
      <c r="G2604" s="138" t="b">
        <v>0</v>
      </c>
      <c r="H2604" s="138" t="s">
        <v>10189</v>
      </c>
    </row>
    <row r="2605" spans="1:8" ht="18" hidden="1" customHeight="1" x14ac:dyDescent="0.25">
      <c r="A2605" s="113" t="s">
        <v>6048</v>
      </c>
      <c r="B2605" s="113" t="s">
        <v>5491</v>
      </c>
      <c r="C2605" s="113" t="s">
        <v>6049</v>
      </c>
      <c r="D2605" s="113" t="s">
        <v>5230</v>
      </c>
      <c r="E2605" s="113"/>
      <c r="F2605" s="113"/>
      <c r="G2605" s="138" t="b">
        <v>0</v>
      </c>
      <c r="H2605" s="138" t="s">
        <v>10189</v>
      </c>
    </row>
    <row r="2606" spans="1:8" ht="18" hidden="1" customHeight="1" x14ac:dyDescent="0.25">
      <c r="A2606" s="113" t="s">
        <v>6050</v>
      </c>
      <c r="B2606" s="113" t="s">
        <v>5476</v>
      </c>
      <c r="C2606" s="113" t="s">
        <v>6051</v>
      </c>
      <c r="D2606" s="113" t="s">
        <v>5225</v>
      </c>
      <c r="E2606" s="113" t="s">
        <v>533</v>
      </c>
      <c r="F2606" s="113"/>
      <c r="G2606" s="138" t="b">
        <v>0</v>
      </c>
      <c r="H2606" s="138" t="s">
        <v>8518</v>
      </c>
    </row>
    <row r="2607" spans="1:8" ht="18" hidden="1" customHeight="1" x14ac:dyDescent="0.25">
      <c r="A2607" s="113" t="s">
        <v>6052</v>
      </c>
      <c r="B2607" s="113" t="s">
        <v>5485</v>
      </c>
      <c r="C2607" s="113" t="s">
        <v>6053</v>
      </c>
      <c r="D2607" s="113" t="s">
        <v>5225</v>
      </c>
      <c r="E2607" s="113" t="s">
        <v>533</v>
      </c>
      <c r="F2607" s="113"/>
      <c r="G2607" s="138" t="b">
        <v>0</v>
      </c>
      <c r="H2607" s="138" t="s">
        <v>8518</v>
      </c>
    </row>
    <row r="2608" spans="1:8" ht="18" hidden="1" customHeight="1" x14ac:dyDescent="0.25">
      <c r="A2608" s="113" t="s">
        <v>6054</v>
      </c>
      <c r="B2608" s="113" t="s">
        <v>5488</v>
      </c>
      <c r="C2608" s="114" t="s">
        <v>6055</v>
      </c>
      <c r="D2608" s="113" t="s">
        <v>5230</v>
      </c>
      <c r="E2608" s="113"/>
      <c r="F2608" s="113"/>
      <c r="G2608" s="138" t="b">
        <v>0</v>
      </c>
      <c r="H2608" s="138" t="s">
        <v>10189</v>
      </c>
    </row>
    <row r="2609" spans="1:8" ht="18" hidden="1" customHeight="1" x14ac:dyDescent="0.25">
      <c r="A2609" s="113" t="s">
        <v>6056</v>
      </c>
      <c r="B2609" s="113" t="s">
        <v>5491</v>
      </c>
      <c r="C2609" s="113" t="s">
        <v>296</v>
      </c>
      <c r="D2609" s="113" t="s">
        <v>5230</v>
      </c>
      <c r="E2609" s="113"/>
      <c r="F2609" s="113"/>
      <c r="G2609" s="138" t="b">
        <v>0</v>
      </c>
      <c r="H2609" s="138" t="s">
        <v>10189</v>
      </c>
    </row>
    <row r="2610" spans="1:8" ht="18" hidden="1" customHeight="1" x14ac:dyDescent="0.25">
      <c r="A2610" s="113" t="s">
        <v>6057</v>
      </c>
      <c r="B2610" s="113" t="s">
        <v>5485</v>
      </c>
      <c r="C2610" s="113" t="s">
        <v>6058</v>
      </c>
      <c r="D2610" s="113" t="s">
        <v>5225</v>
      </c>
      <c r="E2610" s="113" t="s">
        <v>533</v>
      </c>
      <c r="F2610" s="113"/>
      <c r="G2610" s="138" t="b">
        <v>0</v>
      </c>
      <c r="H2610" s="138" t="s">
        <v>8518</v>
      </c>
    </row>
    <row r="2611" spans="1:8" ht="18" hidden="1" customHeight="1" x14ac:dyDescent="0.25">
      <c r="A2611" s="113" t="s">
        <v>6059</v>
      </c>
      <c r="B2611" s="113" t="s">
        <v>5476</v>
      </c>
      <c r="C2611" s="113" t="s">
        <v>6060</v>
      </c>
      <c r="D2611" s="113" t="s">
        <v>5225</v>
      </c>
      <c r="E2611" s="113" t="s">
        <v>533</v>
      </c>
      <c r="F2611" s="113"/>
      <c r="G2611" s="138" t="b">
        <v>0</v>
      </c>
      <c r="H2611" s="138" t="s">
        <v>8518</v>
      </c>
    </row>
    <row r="2612" spans="1:8" ht="18" hidden="1" customHeight="1" x14ac:dyDescent="0.25">
      <c r="A2612" s="113" t="s">
        <v>6061</v>
      </c>
      <c r="B2612" s="113" t="s">
        <v>5491</v>
      </c>
      <c r="C2612" s="113" t="s">
        <v>297</v>
      </c>
      <c r="D2612" s="113" t="s">
        <v>5230</v>
      </c>
      <c r="E2612" s="113"/>
      <c r="F2612" s="113"/>
      <c r="G2612" s="138" t="b">
        <v>0</v>
      </c>
      <c r="H2612" s="138" t="s">
        <v>10189</v>
      </c>
    </row>
    <row r="2613" spans="1:8" ht="18" hidden="1" customHeight="1" x14ac:dyDescent="0.25">
      <c r="A2613" s="113" t="s">
        <v>6062</v>
      </c>
      <c r="B2613" s="113" t="s">
        <v>5485</v>
      </c>
      <c r="C2613" s="113" t="s">
        <v>6063</v>
      </c>
      <c r="D2613" s="113" t="s">
        <v>5225</v>
      </c>
      <c r="E2613" s="113" t="s">
        <v>533</v>
      </c>
      <c r="F2613" s="113"/>
      <c r="G2613" s="138" t="b">
        <v>0</v>
      </c>
      <c r="H2613" s="138" t="s">
        <v>8518</v>
      </c>
    </row>
    <row r="2614" spans="1:8" ht="18" hidden="1" customHeight="1" x14ac:dyDescent="0.25">
      <c r="A2614" s="113" t="s">
        <v>6064</v>
      </c>
      <c r="B2614" s="113" t="s">
        <v>5502</v>
      </c>
      <c r="C2614" s="113" t="s">
        <v>6065</v>
      </c>
      <c r="D2614" s="113" t="s">
        <v>5230</v>
      </c>
      <c r="E2614" s="113"/>
      <c r="F2614" s="113"/>
      <c r="G2614" s="138" t="b">
        <v>0</v>
      </c>
      <c r="H2614" s="138" t="s">
        <v>10189</v>
      </c>
    </row>
    <row r="2615" spans="1:8" ht="18" hidden="1" customHeight="1" x14ac:dyDescent="0.25">
      <c r="A2615" s="113" t="s">
        <v>6066</v>
      </c>
      <c r="B2615" s="113" t="s">
        <v>5502</v>
      </c>
      <c r="C2615" s="113" t="s">
        <v>298</v>
      </c>
      <c r="D2615" s="113" t="s">
        <v>5230</v>
      </c>
      <c r="E2615" s="113"/>
      <c r="F2615" s="113"/>
      <c r="G2615" s="138" t="b">
        <v>0</v>
      </c>
      <c r="H2615" s="138" t="s">
        <v>10189</v>
      </c>
    </row>
    <row r="2616" spans="1:8" ht="18" hidden="1" customHeight="1" x14ac:dyDescent="0.25">
      <c r="A2616" s="113" t="s">
        <v>6067</v>
      </c>
      <c r="B2616" s="113" t="s">
        <v>5491</v>
      </c>
      <c r="C2616" s="113" t="s">
        <v>299</v>
      </c>
      <c r="D2616" s="113" t="s">
        <v>5230</v>
      </c>
      <c r="E2616" s="113"/>
      <c r="F2616" s="113"/>
      <c r="G2616" s="138" t="b">
        <v>0</v>
      </c>
      <c r="H2616" s="138" t="s">
        <v>10189</v>
      </c>
    </row>
    <row r="2617" spans="1:8" ht="18" hidden="1" customHeight="1" x14ac:dyDescent="0.25">
      <c r="A2617" s="113" t="s">
        <v>6068</v>
      </c>
      <c r="B2617" s="113" t="s">
        <v>5502</v>
      </c>
      <c r="C2617" s="113" t="s">
        <v>6069</v>
      </c>
      <c r="D2617" s="113" t="s">
        <v>5230</v>
      </c>
      <c r="E2617" s="113"/>
      <c r="F2617" s="113"/>
      <c r="G2617" s="138" t="b">
        <v>0</v>
      </c>
      <c r="H2617" s="138" t="s">
        <v>10189</v>
      </c>
    </row>
    <row r="2618" spans="1:8" ht="18" hidden="1" customHeight="1" x14ac:dyDescent="0.25">
      <c r="A2618" s="113" t="s">
        <v>6070</v>
      </c>
      <c r="B2618" s="113" t="s">
        <v>5502</v>
      </c>
      <c r="C2618" s="113" t="s">
        <v>6071</v>
      </c>
      <c r="D2618" s="113" t="s">
        <v>5230</v>
      </c>
      <c r="E2618" s="113"/>
      <c r="F2618" s="113"/>
      <c r="G2618" s="138" t="b">
        <v>0</v>
      </c>
      <c r="H2618" s="138" t="s">
        <v>10189</v>
      </c>
    </row>
    <row r="2619" spans="1:8" ht="18" hidden="1" customHeight="1" x14ac:dyDescent="0.25">
      <c r="A2619" s="113" t="s">
        <v>6072</v>
      </c>
      <c r="B2619" s="113" t="s">
        <v>5488</v>
      </c>
      <c r="C2619" s="113" t="s">
        <v>6073</v>
      </c>
      <c r="D2619" s="113" t="s">
        <v>5230</v>
      </c>
      <c r="E2619" s="113"/>
      <c r="F2619" s="113"/>
      <c r="G2619" s="138" t="b">
        <v>0</v>
      </c>
      <c r="H2619" s="138" t="s">
        <v>10189</v>
      </c>
    </row>
    <row r="2620" spans="1:8" ht="18" hidden="1" customHeight="1" x14ac:dyDescent="0.25">
      <c r="A2620" s="113" t="s">
        <v>6074</v>
      </c>
      <c r="B2620" s="113" t="s">
        <v>5488</v>
      </c>
      <c r="C2620" s="114" t="s">
        <v>6075</v>
      </c>
      <c r="D2620" s="113" t="s">
        <v>5230</v>
      </c>
      <c r="E2620" s="113"/>
      <c r="F2620" s="113"/>
      <c r="G2620" s="138" t="b">
        <v>0</v>
      </c>
      <c r="H2620" s="138" t="s">
        <v>10189</v>
      </c>
    </row>
    <row r="2621" spans="1:8" ht="18" hidden="1" customHeight="1" x14ac:dyDescent="0.25">
      <c r="A2621" s="113" t="s">
        <v>6076</v>
      </c>
      <c r="B2621" s="113" t="s">
        <v>5491</v>
      </c>
      <c r="C2621" s="113" t="s">
        <v>6077</v>
      </c>
      <c r="D2621" s="113" t="s">
        <v>5230</v>
      </c>
      <c r="E2621" s="113"/>
      <c r="F2621" s="113"/>
      <c r="G2621" s="138" t="b">
        <v>0</v>
      </c>
      <c r="H2621" s="138" t="s">
        <v>10189</v>
      </c>
    </row>
    <row r="2622" spans="1:8" ht="18" hidden="1" customHeight="1" x14ac:dyDescent="0.25">
      <c r="A2622" s="113" t="s">
        <v>6078</v>
      </c>
      <c r="B2622" s="113" t="s">
        <v>5491</v>
      </c>
      <c r="C2622" s="113" t="s">
        <v>300</v>
      </c>
      <c r="D2622" s="113" t="s">
        <v>5230</v>
      </c>
      <c r="E2622" s="113"/>
      <c r="F2622" s="113"/>
      <c r="G2622" s="138" t="b">
        <v>0</v>
      </c>
      <c r="H2622" s="138" t="s">
        <v>10189</v>
      </c>
    </row>
    <row r="2623" spans="1:8" ht="18" hidden="1" customHeight="1" x14ac:dyDescent="0.25">
      <c r="A2623" s="113" t="s">
        <v>6079</v>
      </c>
      <c r="B2623" s="113" t="s">
        <v>5491</v>
      </c>
      <c r="C2623" s="113" t="s">
        <v>6080</v>
      </c>
      <c r="D2623" s="113" t="s">
        <v>5230</v>
      </c>
      <c r="E2623" s="113"/>
      <c r="F2623" s="113"/>
      <c r="G2623" s="138" t="b">
        <v>0</v>
      </c>
      <c r="H2623" s="138" t="s">
        <v>10189</v>
      </c>
    </row>
    <row r="2624" spans="1:8" ht="18" hidden="1" customHeight="1" x14ac:dyDescent="0.25">
      <c r="A2624" s="113" t="s">
        <v>6081</v>
      </c>
      <c r="B2624" s="113" t="s">
        <v>5485</v>
      </c>
      <c r="C2624" s="113" t="s">
        <v>6082</v>
      </c>
      <c r="D2624" s="113" t="s">
        <v>5225</v>
      </c>
      <c r="E2624" s="113" t="s">
        <v>533</v>
      </c>
      <c r="F2624" s="113"/>
      <c r="G2624" s="138" t="b">
        <v>0</v>
      </c>
      <c r="H2624" s="138" t="s">
        <v>8518</v>
      </c>
    </row>
    <row r="2625" spans="1:8" ht="18" hidden="1" customHeight="1" x14ac:dyDescent="0.25">
      <c r="A2625" s="113" t="s">
        <v>6083</v>
      </c>
      <c r="B2625" s="113" t="s">
        <v>5485</v>
      </c>
      <c r="C2625" s="113" t="s">
        <v>6084</v>
      </c>
      <c r="D2625" s="113" t="s">
        <v>5225</v>
      </c>
      <c r="E2625" s="113" t="s">
        <v>533</v>
      </c>
      <c r="F2625" s="113"/>
      <c r="G2625" s="138" t="b">
        <v>0</v>
      </c>
      <c r="H2625" s="138" t="s">
        <v>8518</v>
      </c>
    </row>
    <row r="2626" spans="1:8" ht="18" hidden="1" customHeight="1" x14ac:dyDescent="0.25">
      <c r="A2626" s="113" t="s">
        <v>6085</v>
      </c>
      <c r="B2626" s="113" t="s">
        <v>5479</v>
      </c>
      <c r="C2626" s="113" t="s">
        <v>6086</v>
      </c>
      <c r="D2626" s="113" t="s">
        <v>5225</v>
      </c>
      <c r="E2626" s="113" t="s">
        <v>533</v>
      </c>
      <c r="F2626" s="113"/>
      <c r="G2626" s="138" t="b">
        <v>0</v>
      </c>
      <c r="H2626" s="138" t="s">
        <v>8518</v>
      </c>
    </row>
    <row r="2627" spans="1:8" ht="18" hidden="1" customHeight="1" x14ac:dyDescent="0.25">
      <c r="A2627" s="113" t="s">
        <v>6087</v>
      </c>
      <c r="B2627" s="113" t="s">
        <v>5485</v>
      </c>
      <c r="C2627" s="113" t="s">
        <v>6088</v>
      </c>
      <c r="D2627" s="113" t="s">
        <v>5225</v>
      </c>
      <c r="E2627" s="113" t="s">
        <v>533</v>
      </c>
      <c r="F2627" s="113"/>
      <c r="G2627" s="138" t="b">
        <v>0</v>
      </c>
      <c r="H2627" s="138" t="s">
        <v>8518</v>
      </c>
    </row>
    <row r="2628" spans="1:8" ht="18" hidden="1" customHeight="1" x14ac:dyDescent="0.25">
      <c r="A2628" s="113" t="s">
        <v>6089</v>
      </c>
      <c r="B2628" s="113" t="s">
        <v>5488</v>
      </c>
      <c r="C2628" s="113" t="s">
        <v>301</v>
      </c>
      <c r="D2628" s="113" t="s">
        <v>5230</v>
      </c>
      <c r="E2628" s="113"/>
      <c r="F2628" s="113"/>
      <c r="G2628" s="138" t="b">
        <v>0</v>
      </c>
      <c r="H2628" s="138" t="s">
        <v>10189</v>
      </c>
    </row>
    <row r="2629" spans="1:8" ht="18" hidden="1" customHeight="1" x14ac:dyDescent="0.25">
      <c r="A2629" s="113" t="s">
        <v>6090</v>
      </c>
      <c r="B2629" s="113" t="s">
        <v>5485</v>
      </c>
      <c r="C2629" s="113" t="s">
        <v>6091</v>
      </c>
      <c r="D2629" s="113" t="s">
        <v>5225</v>
      </c>
      <c r="E2629" s="113" t="s">
        <v>533</v>
      </c>
      <c r="F2629" s="113"/>
      <c r="G2629" s="138" t="b">
        <v>0</v>
      </c>
      <c r="H2629" s="138" t="s">
        <v>8518</v>
      </c>
    </row>
    <row r="2630" spans="1:8" ht="18" hidden="1" customHeight="1" x14ac:dyDescent="0.25">
      <c r="A2630" s="113" t="s">
        <v>6092</v>
      </c>
      <c r="B2630" s="113" t="s">
        <v>5491</v>
      </c>
      <c r="C2630" s="114" t="s">
        <v>6093</v>
      </c>
      <c r="D2630" s="113" t="s">
        <v>5230</v>
      </c>
      <c r="E2630" s="113"/>
      <c r="F2630" s="113"/>
      <c r="G2630" s="138" t="b">
        <v>0</v>
      </c>
      <c r="H2630" s="138" t="s">
        <v>10189</v>
      </c>
    </row>
    <row r="2631" spans="1:8" ht="18" hidden="1" customHeight="1" x14ac:dyDescent="0.25">
      <c r="A2631" s="113" t="s">
        <v>6094</v>
      </c>
      <c r="B2631" s="113" t="s">
        <v>5502</v>
      </c>
      <c r="C2631" s="113" t="s">
        <v>6095</v>
      </c>
      <c r="D2631" s="113" t="s">
        <v>5230</v>
      </c>
      <c r="E2631" s="113"/>
      <c r="F2631" s="113"/>
      <c r="G2631" s="138" t="b">
        <v>0</v>
      </c>
      <c r="H2631" s="138" t="s">
        <v>10189</v>
      </c>
    </row>
    <row r="2632" spans="1:8" ht="18" hidden="1" customHeight="1" x14ac:dyDescent="0.25">
      <c r="A2632" s="113" t="s">
        <v>6096</v>
      </c>
      <c r="B2632" s="113" t="s">
        <v>5502</v>
      </c>
      <c r="C2632" s="113" t="s">
        <v>6097</v>
      </c>
      <c r="D2632" s="113" t="s">
        <v>5230</v>
      </c>
      <c r="E2632" s="113"/>
      <c r="F2632" s="113"/>
      <c r="G2632" s="138" t="b">
        <v>0</v>
      </c>
      <c r="H2632" s="138" t="s">
        <v>10189</v>
      </c>
    </row>
    <row r="2633" spans="1:8" ht="18" hidden="1" customHeight="1" x14ac:dyDescent="0.25">
      <c r="A2633" s="113" t="s">
        <v>6098</v>
      </c>
      <c r="B2633" s="113" t="s">
        <v>5488</v>
      </c>
      <c r="C2633" s="113" t="s">
        <v>6099</v>
      </c>
      <c r="D2633" s="113" t="s">
        <v>5230</v>
      </c>
      <c r="E2633" s="113"/>
      <c r="F2633" s="113"/>
      <c r="G2633" s="138" t="b">
        <v>0</v>
      </c>
      <c r="H2633" s="138" t="s">
        <v>10189</v>
      </c>
    </row>
    <row r="2634" spans="1:8" ht="18" hidden="1" customHeight="1" x14ac:dyDescent="0.25">
      <c r="A2634" s="113" t="s">
        <v>6100</v>
      </c>
      <c r="B2634" s="113" t="s">
        <v>5485</v>
      </c>
      <c r="C2634" s="113" t="s">
        <v>6101</v>
      </c>
      <c r="D2634" s="113" t="s">
        <v>5225</v>
      </c>
      <c r="E2634" s="113" t="s">
        <v>533</v>
      </c>
      <c r="F2634" s="113"/>
      <c r="G2634" s="138" t="b">
        <v>0</v>
      </c>
      <c r="H2634" s="138" t="s">
        <v>8518</v>
      </c>
    </row>
    <row r="2635" spans="1:8" ht="18" hidden="1" customHeight="1" x14ac:dyDescent="0.25">
      <c r="A2635" s="113" t="s">
        <v>6102</v>
      </c>
      <c r="B2635" s="113" t="s">
        <v>5491</v>
      </c>
      <c r="C2635" s="113" t="s">
        <v>6103</v>
      </c>
      <c r="D2635" s="113" t="s">
        <v>5230</v>
      </c>
      <c r="E2635" s="113"/>
      <c r="F2635" s="113"/>
      <c r="G2635" s="138" t="b">
        <v>0</v>
      </c>
      <c r="H2635" s="138" t="s">
        <v>10189</v>
      </c>
    </row>
    <row r="2636" spans="1:8" ht="18" hidden="1" customHeight="1" x14ac:dyDescent="0.25">
      <c r="A2636" s="113" t="s">
        <v>6104</v>
      </c>
      <c r="B2636" s="113" t="s">
        <v>5491</v>
      </c>
      <c r="C2636" s="113" t="s">
        <v>6105</v>
      </c>
      <c r="D2636" s="113" t="s">
        <v>5230</v>
      </c>
      <c r="E2636" s="113"/>
      <c r="F2636" s="113"/>
      <c r="G2636" s="138" t="b">
        <v>0</v>
      </c>
      <c r="H2636" s="138" t="s">
        <v>10189</v>
      </c>
    </row>
    <row r="2637" spans="1:8" ht="18" hidden="1" customHeight="1" x14ac:dyDescent="0.25">
      <c r="A2637" s="113" t="s">
        <v>6106</v>
      </c>
      <c r="B2637" s="113" t="s">
        <v>5491</v>
      </c>
      <c r="C2637" s="113" t="s">
        <v>6107</v>
      </c>
      <c r="D2637" s="113" t="s">
        <v>5230</v>
      </c>
      <c r="E2637" s="113"/>
      <c r="F2637" s="113"/>
      <c r="G2637" s="138" t="b">
        <v>0</v>
      </c>
      <c r="H2637" s="138" t="s">
        <v>10189</v>
      </c>
    </row>
    <row r="2638" spans="1:8" ht="18" hidden="1" customHeight="1" x14ac:dyDescent="0.25">
      <c r="A2638" s="113" t="s">
        <v>6108</v>
      </c>
      <c r="B2638" s="113" t="s">
        <v>5485</v>
      </c>
      <c r="C2638" s="113" t="s">
        <v>6109</v>
      </c>
      <c r="D2638" s="113" t="s">
        <v>5225</v>
      </c>
      <c r="E2638" s="113" t="s">
        <v>533</v>
      </c>
      <c r="F2638" s="113"/>
      <c r="G2638" s="138" t="b">
        <v>0</v>
      </c>
      <c r="H2638" s="138" t="s">
        <v>8518</v>
      </c>
    </row>
    <row r="2639" spans="1:8" ht="18" hidden="1" customHeight="1" x14ac:dyDescent="0.25">
      <c r="A2639" s="113" t="s">
        <v>6110</v>
      </c>
      <c r="B2639" s="113" t="s">
        <v>5488</v>
      </c>
      <c r="C2639" s="113" t="s">
        <v>302</v>
      </c>
      <c r="D2639" s="113" t="s">
        <v>5230</v>
      </c>
      <c r="E2639" s="113"/>
      <c r="F2639" s="113"/>
      <c r="G2639" s="138" t="b">
        <v>0</v>
      </c>
      <c r="H2639" s="138" t="s">
        <v>10189</v>
      </c>
    </row>
    <row r="2640" spans="1:8" ht="18" hidden="1" customHeight="1" x14ac:dyDescent="0.25">
      <c r="A2640" s="113" t="s">
        <v>6111</v>
      </c>
      <c r="B2640" s="113" t="s">
        <v>5491</v>
      </c>
      <c r="C2640" s="113" t="s">
        <v>6112</v>
      </c>
      <c r="D2640" s="113" t="s">
        <v>5230</v>
      </c>
      <c r="E2640" s="113"/>
      <c r="F2640" s="113"/>
      <c r="G2640" s="138" t="b">
        <v>0</v>
      </c>
      <c r="H2640" s="138" t="s">
        <v>10189</v>
      </c>
    </row>
    <row r="2641" spans="1:8" ht="18" hidden="1" customHeight="1" x14ac:dyDescent="0.25">
      <c r="A2641" s="113" t="s">
        <v>6113</v>
      </c>
      <c r="B2641" s="113" t="s">
        <v>5491</v>
      </c>
      <c r="C2641" s="113" t="s">
        <v>303</v>
      </c>
      <c r="D2641" s="113" t="s">
        <v>5230</v>
      </c>
      <c r="E2641" s="113"/>
      <c r="F2641" s="113"/>
      <c r="G2641" s="138" t="b">
        <v>0</v>
      </c>
      <c r="H2641" s="138" t="s">
        <v>10189</v>
      </c>
    </row>
    <row r="2642" spans="1:8" ht="18" hidden="1" customHeight="1" x14ac:dyDescent="0.25">
      <c r="A2642" s="113" t="s">
        <v>6114</v>
      </c>
      <c r="B2642" s="113" t="s">
        <v>5491</v>
      </c>
      <c r="C2642" s="113" t="s">
        <v>304</v>
      </c>
      <c r="D2642" s="113" t="s">
        <v>5230</v>
      </c>
      <c r="E2642" s="113"/>
      <c r="F2642" s="113"/>
      <c r="G2642" s="138" t="b">
        <v>0</v>
      </c>
      <c r="H2642" s="138" t="s">
        <v>10189</v>
      </c>
    </row>
    <row r="2643" spans="1:8" ht="18" hidden="1" customHeight="1" x14ac:dyDescent="0.25">
      <c r="A2643" s="113" t="s">
        <v>6115</v>
      </c>
      <c r="B2643" s="113" t="s">
        <v>5479</v>
      </c>
      <c r="C2643" s="113" t="s">
        <v>6116</v>
      </c>
      <c r="D2643" s="113" t="s">
        <v>5225</v>
      </c>
      <c r="E2643" s="113" t="s">
        <v>533</v>
      </c>
      <c r="F2643" s="113"/>
      <c r="G2643" s="138" t="b">
        <v>0</v>
      </c>
      <c r="H2643" s="138" t="s">
        <v>8518</v>
      </c>
    </row>
    <row r="2644" spans="1:8" ht="18" hidden="1" customHeight="1" x14ac:dyDescent="0.25">
      <c r="A2644" s="113" t="s">
        <v>6117</v>
      </c>
      <c r="B2644" s="113" t="s">
        <v>5485</v>
      </c>
      <c r="C2644" s="113" t="s">
        <v>6118</v>
      </c>
      <c r="D2644" s="113" t="s">
        <v>5225</v>
      </c>
      <c r="E2644" s="113" t="s">
        <v>533</v>
      </c>
      <c r="F2644" s="113"/>
      <c r="G2644" s="138" t="b">
        <v>0</v>
      </c>
      <c r="H2644" s="138" t="s">
        <v>8518</v>
      </c>
    </row>
    <row r="2645" spans="1:8" ht="18" hidden="1" customHeight="1" x14ac:dyDescent="0.25">
      <c r="A2645" s="113" t="s">
        <v>6119</v>
      </c>
      <c r="B2645" s="113" t="s">
        <v>5485</v>
      </c>
      <c r="C2645" s="113" t="s">
        <v>6120</v>
      </c>
      <c r="D2645" s="113" t="s">
        <v>5225</v>
      </c>
      <c r="E2645" s="113" t="s">
        <v>533</v>
      </c>
      <c r="F2645" s="113"/>
      <c r="G2645" s="138" t="b">
        <v>0</v>
      </c>
      <c r="H2645" s="138" t="s">
        <v>8518</v>
      </c>
    </row>
    <row r="2646" spans="1:8" ht="18" hidden="1" customHeight="1" x14ac:dyDescent="0.25">
      <c r="A2646" s="113" t="s">
        <v>6121</v>
      </c>
      <c r="B2646" s="113" t="s">
        <v>5485</v>
      </c>
      <c r="C2646" s="113" t="s">
        <v>6122</v>
      </c>
      <c r="D2646" s="113" t="s">
        <v>5225</v>
      </c>
      <c r="E2646" s="113" t="s">
        <v>533</v>
      </c>
      <c r="F2646" s="113"/>
      <c r="G2646" s="138" t="b">
        <v>0</v>
      </c>
      <c r="H2646" s="138" t="s">
        <v>8518</v>
      </c>
    </row>
    <row r="2647" spans="1:8" ht="18" hidden="1" customHeight="1" x14ac:dyDescent="0.25">
      <c r="A2647" s="113" t="s">
        <v>6123</v>
      </c>
      <c r="B2647" s="113" t="s">
        <v>5491</v>
      </c>
      <c r="C2647" s="114" t="s">
        <v>6124</v>
      </c>
      <c r="D2647" s="113" t="s">
        <v>5230</v>
      </c>
      <c r="E2647" s="113"/>
      <c r="F2647" s="113"/>
      <c r="G2647" s="138" t="b">
        <v>0</v>
      </c>
      <c r="H2647" s="138" t="s">
        <v>10189</v>
      </c>
    </row>
    <row r="2648" spans="1:8" ht="18" hidden="1" customHeight="1" x14ac:dyDescent="0.25">
      <c r="A2648" s="113" t="s">
        <v>6125</v>
      </c>
      <c r="B2648" s="113" t="s">
        <v>5601</v>
      </c>
      <c r="C2648" s="113" t="s">
        <v>6126</v>
      </c>
      <c r="D2648" s="113" t="s">
        <v>5230</v>
      </c>
      <c r="E2648" s="113"/>
      <c r="F2648" s="113"/>
      <c r="G2648" s="138" t="b">
        <v>0</v>
      </c>
      <c r="H2648" s="138" t="s">
        <v>10189</v>
      </c>
    </row>
    <row r="2649" spans="1:8" ht="18" hidden="1" customHeight="1" x14ac:dyDescent="0.25">
      <c r="A2649" s="113" t="s">
        <v>6127</v>
      </c>
      <c r="B2649" s="113" t="s">
        <v>5601</v>
      </c>
      <c r="C2649" s="113" t="s">
        <v>6128</v>
      </c>
      <c r="D2649" s="113" t="s">
        <v>5230</v>
      </c>
      <c r="E2649" s="113"/>
      <c r="F2649" s="113"/>
      <c r="G2649" s="138" t="b">
        <v>0</v>
      </c>
      <c r="H2649" s="138" t="s">
        <v>10189</v>
      </c>
    </row>
    <row r="2650" spans="1:8" ht="18" hidden="1" customHeight="1" x14ac:dyDescent="0.25">
      <c r="A2650" s="113" t="s">
        <v>6129</v>
      </c>
      <c r="B2650" s="113" t="s">
        <v>5491</v>
      </c>
      <c r="C2650" s="113" t="s">
        <v>305</v>
      </c>
      <c r="D2650" s="113" t="s">
        <v>5230</v>
      </c>
      <c r="E2650" s="113"/>
      <c r="F2650" s="113"/>
      <c r="G2650" s="138" t="b">
        <v>0</v>
      </c>
      <c r="H2650" s="138" t="s">
        <v>10189</v>
      </c>
    </row>
    <row r="2651" spans="1:8" ht="18" hidden="1" customHeight="1" x14ac:dyDescent="0.25">
      <c r="A2651" s="113" t="s">
        <v>6130</v>
      </c>
      <c r="B2651" s="113" t="s">
        <v>5485</v>
      </c>
      <c r="C2651" s="113" t="s">
        <v>6131</v>
      </c>
      <c r="D2651" s="113" t="s">
        <v>5225</v>
      </c>
      <c r="E2651" s="113" t="s">
        <v>533</v>
      </c>
      <c r="F2651" s="113"/>
      <c r="G2651" s="138" t="b">
        <v>0</v>
      </c>
      <c r="H2651" s="138" t="s">
        <v>8518</v>
      </c>
    </row>
    <row r="2652" spans="1:8" ht="18" hidden="1" customHeight="1" x14ac:dyDescent="0.25">
      <c r="A2652" s="113" t="s">
        <v>6132</v>
      </c>
      <c r="B2652" s="113" t="s">
        <v>5491</v>
      </c>
      <c r="C2652" s="113" t="s">
        <v>6133</v>
      </c>
      <c r="D2652" s="113" t="s">
        <v>5230</v>
      </c>
      <c r="E2652" s="113"/>
      <c r="F2652" s="113"/>
      <c r="G2652" s="138" t="b">
        <v>0</v>
      </c>
      <c r="H2652" s="138" t="s">
        <v>10189</v>
      </c>
    </row>
    <row r="2653" spans="1:8" ht="18" hidden="1" customHeight="1" x14ac:dyDescent="0.25">
      <c r="A2653" s="113" t="s">
        <v>6134</v>
      </c>
      <c r="B2653" s="113" t="s">
        <v>5491</v>
      </c>
      <c r="C2653" s="113" t="s">
        <v>6135</v>
      </c>
      <c r="D2653" s="113" t="s">
        <v>5230</v>
      </c>
      <c r="E2653" s="113"/>
      <c r="F2653" s="113"/>
      <c r="G2653" s="138" t="b">
        <v>0</v>
      </c>
      <c r="H2653" s="138" t="s">
        <v>10189</v>
      </c>
    </row>
    <row r="2654" spans="1:8" ht="18" hidden="1" customHeight="1" x14ac:dyDescent="0.25">
      <c r="A2654" s="113" t="s">
        <v>6136</v>
      </c>
      <c r="B2654" s="113" t="s">
        <v>5485</v>
      </c>
      <c r="C2654" s="113" t="s">
        <v>6137</v>
      </c>
      <c r="D2654" s="113" t="s">
        <v>5225</v>
      </c>
      <c r="E2654" s="113" t="s">
        <v>533</v>
      </c>
      <c r="F2654" s="113"/>
      <c r="G2654" s="138" t="b">
        <v>0</v>
      </c>
      <c r="H2654" s="138" t="s">
        <v>8518</v>
      </c>
    </row>
    <row r="2655" spans="1:8" ht="18" hidden="1" customHeight="1" x14ac:dyDescent="0.25">
      <c r="A2655" s="113" t="s">
        <v>6138</v>
      </c>
      <c r="B2655" s="113" t="s">
        <v>5511</v>
      </c>
      <c r="C2655" s="113" t="s">
        <v>6139</v>
      </c>
      <c r="D2655" s="113" t="s">
        <v>5225</v>
      </c>
      <c r="E2655" s="113" t="s">
        <v>533</v>
      </c>
      <c r="F2655" s="113"/>
      <c r="G2655" s="138" t="b">
        <v>0</v>
      </c>
      <c r="H2655" s="138" t="s">
        <v>8518</v>
      </c>
    </row>
    <row r="2656" spans="1:8" ht="18" hidden="1" customHeight="1" x14ac:dyDescent="0.25">
      <c r="A2656" s="113" t="s">
        <v>6140</v>
      </c>
      <c r="B2656" s="113" t="s">
        <v>5476</v>
      </c>
      <c r="C2656" s="113" t="s">
        <v>6141</v>
      </c>
      <c r="D2656" s="113" t="s">
        <v>5225</v>
      </c>
      <c r="E2656" s="113" t="s">
        <v>533</v>
      </c>
      <c r="F2656" s="113"/>
      <c r="G2656" s="138" t="b">
        <v>0</v>
      </c>
      <c r="H2656" s="138" t="s">
        <v>8518</v>
      </c>
    </row>
    <row r="2657" spans="1:8" ht="18" hidden="1" customHeight="1" x14ac:dyDescent="0.25">
      <c r="A2657" s="113" t="s">
        <v>6142</v>
      </c>
      <c r="B2657" s="113" t="s">
        <v>5491</v>
      </c>
      <c r="C2657" s="114" t="s">
        <v>6143</v>
      </c>
      <c r="D2657" s="113" t="s">
        <v>5230</v>
      </c>
      <c r="E2657" s="113"/>
      <c r="F2657" s="113"/>
      <c r="G2657" s="138" t="b">
        <v>0</v>
      </c>
      <c r="H2657" s="138" t="s">
        <v>10189</v>
      </c>
    </row>
    <row r="2658" spans="1:8" ht="18" hidden="1" customHeight="1" x14ac:dyDescent="0.25">
      <c r="A2658" s="113" t="s">
        <v>6144</v>
      </c>
      <c r="B2658" s="113" t="s">
        <v>5601</v>
      </c>
      <c r="C2658" s="113" t="s">
        <v>6145</v>
      </c>
      <c r="D2658" s="113" t="s">
        <v>5230</v>
      </c>
      <c r="E2658" s="113"/>
      <c r="F2658" s="113"/>
      <c r="G2658" s="138" t="b">
        <v>0</v>
      </c>
      <c r="H2658" s="138" t="s">
        <v>10189</v>
      </c>
    </row>
    <row r="2659" spans="1:8" ht="18" hidden="1" customHeight="1" x14ac:dyDescent="0.25">
      <c r="A2659" s="113" t="s">
        <v>6146</v>
      </c>
      <c r="B2659" s="113" t="s">
        <v>5491</v>
      </c>
      <c r="C2659" s="113" t="s">
        <v>306</v>
      </c>
      <c r="D2659" s="113" t="s">
        <v>5230</v>
      </c>
      <c r="E2659" s="113"/>
      <c r="F2659" s="113"/>
      <c r="G2659" s="138" t="b">
        <v>0</v>
      </c>
      <c r="H2659" s="138" t="s">
        <v>10189</v>
      </c>
    </row>
    <row r="2660" spans="1:8" ht="18" hidden="1" customHeight="1" x14ac:dyDescent="0.25">
      <c r="A2660" s="113" t="s">
        <v>6147</v>
      </c>
      <c r="B2660" s="113" t="s">
        <v>5491</v>
      </c>
      <c r="C2660" s="113" t="s">
        <v>6148</v>
      </c>
      <c r="D2660" s="113" t="s">
        <v>5230</v>
      </c>
      <c r="E2660" s="113"/>
      <c r="F2660" s="113"/>
      <c r="G2660" s="138" t="b">
        <v>0</v>
      </c>
      <c r="H2660" s="138" t="s">
        <v>10189</v>
      </c>
    </row>
    <row r="2661" spans="1:8" ht="18" hidden="1" customHeight="1" x14ac:dyDescent="0.25">
      <c r="A2661" s="113" t="s">
        <v>6149</v>
      </c>
      <c r="B2661" s="113" t="s">
        <v>5491</v>
      </c>
      <c r="C2661" s="114" t="s">
        <v>6150</v>
      </c>
      <c r="D2661" s="113" t="s">
        <v>5230</v>
      </c>
      <c r="E2661" s="113"/>
      <c r="F2661" s="113"/>
      <c r="G2661" s="138" t="b">
        <v>0</v>
      </c>
      <c r="H2661" s="138" t="s">
        <v>10189</v>
      </c>
    </row>
    <row r="2662" spans="1:8" ht="18" hidden="1" customHeight="1" x14ac:dyDescent="0.25">
      <c r="A2662" s="113" t="s">
        <v>6151</v>
      </c>
      <c r="B2662" s="113" t="s">
        <v>5491</v>
      </c>
      <c r="C2662" s="114" t="s">
        <v>6152</v>
      </c>
      <c r="D2662" s="113" t="s">
        <v>5230</v>
      </c>
      <c r="E2662" s="113"/>
      <c r="F2662" s="113"/>
      <c r="G2662" s="138" t="b">
        <v>0</v>
      </c>
      <c r="H2662" s="138" t="s">
        <v>10189</v>
      </c>
    </row>
    <row r="2663" spans="1:8" ht="18" hidden="1" customHeight="1" x14ac:dyDescent="0.25">
      <c r="A2663" s="113" t="s">
        <v>6153</v>
      </c>
      <c r="B2663" s="113" t="s">
        <v>5491</v>
      </c>
      <c r="C2663" s="113" t="s">
        <v>6154</v>
      </c>
      <c r="D2663" s="113" t="s">
        <v>5230</v>
      </c>
      <c r="E2663" s="113"/>
      <c r="F2663" s="113"/>
      <c r="G2663" s="138" t="b">
        <v>0</v>
      </c>
      <c r="H2663" s="138" t="s">
        <v>10189</v>
      </c>
    </row>
    <row r="2664" spans="1:8" ht="18" hidden="1" customHeight="1" x14ac:dyDescent="0.25">
      <c r="A2664" s="113" t="s">
        <v>6155</v>
      </c>
      <c r="B2664" s="113" t="s">
        <v>5479</v>
      </c>
      <c r="C2664" s="113" t="s">
        <v>6156</v>
      </c>
      <c r="D2664" s="113" t="s">
        <v>5225</v>
      </c>
      <c r="E2664" s="113" t="s">
        <v>533</v>
      </c>
      <c r="F2664" s="113"/>
      <c r="G2664" s="138" t="b">
        <v>0</v>
      </c>
      <c r="H2664" s="138" t="s">
        <v>8518</v>
      </c>
    </row>
    <row r="2665" spans="1:8" ht="18" hidden="1" customHeight="1" x14ac:dyDescent="0.25">
      <c r="A2665" s="113" t="s">
        <v>6157</v>
      </c>
      <c r="B2665" s="113" t="s">
        <v>5491</v>
      </c>
      <c r="C2665" s="114" t="s">
        <v>6158</v>
      </c>
      <c r="D2665" s="113" t="s">
        <v>5230</v>
      </c>
      <c r="E2665" s="113"/>
      <c r="F2665" s="113"/>
      <c r="G2665" s="138" t="b">
        <v>0</v>
      </c>
      <c r="H2665" s="138" t="s">
        <v>10189</v>
      </c>
    </row>
    <row r="2666" spans="1:8" ht="18" hidden="1" customHeight="1" x14ac:dyDescent="0.25">
      <c r="A2666" s="113" t="s">
        <v>6159</v>
      </c>
      <c r="B2666" s="113" t="s">
        <v>5491</v>
      </c>
      <c r="C2666" s="113" t="s">
        <v>6160</v>
      </c>
      <c r="D2666" s="113" t="s">
        <v>5230</v>
      </c>
      <c r="E2666" s="113"/>
      <c r="F2666" s="113"/>
      <c r="G2666" s="138" t="b">
        <v>0</v>
      </c>
      <c r="H2666" s="138" t="s">
        <v>10189</v>
      </c>
    </row>
    <row r="2667" spans="1:8" ht="18" hidden="1" customHeight="1" x14ac:dyDescent="0.25">
      <c r="A2667" s="113" t="s">
        <v>6161</v>
      </c>
      <c r="B2667" s="113" t="s">
        <v>5491</v>
      </c>
      <c r="C2667" s="114" t="s">
        <v>6162</v>
      </c>
      <c r="D2667" s="113" t="s">
        <v>5230</v>
      </c>
      <c r="E2667" s="113"/>
      <c r="F2667" s="113"/>
      <c r="G2667" s="138" t="b">
        <v>0</v>
      </c>
      <c r="H2667" s="138" t="s">
        <v>10189</v>
      </c>
    </row>
    <row r="2668" spans="1:8" ht="18" hidden="1" customHeight="1" x14ac:dyDescent="0.25">
      <c r="A2668" s="113" t="s">
        <v>6163</v>
      </c>
      <c r="B2668" s="113" t="s">
        <v>5476</v>
      </c>
      <c r="C2668" s="113" t="s">
        <v>6164</v>
      </c>
      <c r="D2668" s="113" t="s">
        <v>5225</v>
      </c>
      <c r="E2668" s="113" t="s">
        <v>533</v>
      </c>
      <c r="F2668" s="113"/>
      <c r="G2668" s="138" t="b">
        <v>0</v>
      </c>
      <c r="H2668" s="138" t="s">
        <v>8518</v>
      </c>
    </row>
    <row r="2669" spans="1:8" ht="18" hidden="1" customHeight="1" x14ac:dyDescent="0.25">
      <c r="A2669" s="113" t="s">
        <v>6165</v>
      </c>
      <c r="B2669" s="113" t="s">
        <v>5491</v>
      </c>
      <c r="C2669" s="113" t="s">
        <v>307</v>
      </c>
      <c r="D2669" s="113" t="s">
        <v>5230</v>
      </c>
      <c r="E2669" s="113"/>
      <c r="F2669" s="113"/>
      <c r="G2669" s="138" t="b">
        <v>0</v>
      </c>
      <c r="H2669" s="138" t="s">
        <v>10189</v>
      </c>
    </row>
    <row r="2670" spans="1:8" ht="18" hidden="1" customHeight="1" x14ac:dyDescent="0.25">
      <c r="A2670" s="113" t="s">
        <v>6166</v>
      </c>
      <c r="B2670" s="113" t="s">
        <v>5491</v>
      </c>
      <c r="C2670" s="113" t="s">
        <v>6167</v>
      </c>
      <c r="D2670" s="113" t="s">
        <v>5230</v>
      </c>
      <c r="E2670" s="113"/>
      <c r="F2670" s="113"/>
      <c r="G2670" s="138" t="b">
        <v>0</v>
      </c>
      <c r="H2670" s="138" t="s">
        <v>10189</v>
      </c>
    </row>
    <row r="2671" spans="1:8" ht="18" hidden="1" customHeight="1" x14ac:dyDescent="0.25">
      <c r="A2671" s="113" t="s">
        <v>6168</v>
      </c>
      <c r="B2671" s="113" t="s">
        <v>5476</v>
      </c>
      <c r="C2671" s="113" t="s">
        <v>6169</v>
      </c>
      <c r="D2671" s="113" t="s">
        <v>5225</v>
      </c>
      <c r="E2671" s="113" t="s">
        <v>533</v>
      </c>
      <c r="F2671" s="113"/>
      <c r="G2671" s="138" t="b">
        <v>0</v>
      </c>
      <c r="H2671" s="138" t="s">
        <v>8518</v>
      </c>
    </row>
    <row r="2672" spans="1:8" ht="18" hidden="1" customHeight="1" x14ac:dyDescent="0.25">
      <c r="A2672" s="113" t="s">
        <v>6170</v>
      </c>
      <c r="B2672" s="113" t="s">
        <v>5476</v>
      </c>
      <c r="C2672" s="113" t="s">
        <v>6171</v>
      </c>
      <c r="D2672" s="113" t="s">
        <v>5225</v>
      </c>
      <c r="E2672" s="113" t="s">
        <v>533</v>
      </c>
      <c r="F2672" s="113"/>
      <c r="G2672" s="138" t="b">
        <v>0</v>
      </c>
      <c r="H2672" s="138" t="s">
        <v>8518</v>
      </c>
    </row>
    <row r="2673" spans="1:8" ht="18" hidden="1" customHeight="1" x14ac:dyDescent="0.25">
      <c r="A2673" s="113" t="s">
        <v>6172</v>
      </c>
      <c r="B2673" s="113" t="s">
        <v>5511</v>
      </c>
      <c r="C2673" s="113" t="s">
        <v>6173</v>
      </c>
      <c r="D2673" s="113" t="s">
        <v>5225</v>
      </c>
      <c r="E2673" s="113" t="s">
        <v>533</v>
      </c>
      <c r="F2673" s="113"/>
      <c r="G2673" s="138" t="b">
        <v>0</v>
      </c>
      <c r="H2673" s="138" t="s">
        <v>8518</v>
      </c>
    </row>
    <row r="2674" spans="1:8" ht="18" hidden="1" customHeight="1" x14ac:dyDescent="0.25">
      <c r="A2674" s="113" t="s">
        <v>6174</v>
      </c>
      <c r="B2674" s="113" t="s">
        <v>10809</v>
      </c>
      <c r="C2674" s="113" t="s">
        <v>6175</v>
      </c>
      <c r="D2674" s="113" t="s">
        <v>5225</v>
      </c>
      <c r="E2674" s="113" t="s">
        <v>533</v>
      </c>
      <c r="F2674" s="113"/>
      <c r="G2674" s="138" t="b">
        <v>0</v>
      </c>
      <c r="H2674" s="138" t="s">
        <v>8518</v>
      </c>
    </row>
    <row r="2675" spans="1:8" ht="18" hidden="1" customHeight="1" x14ac:dyDescent="0.25">
      <c r="A2675" s="113" t="s">
        <v>6176</v>
      </c>
      <c r="B2675" s="113" t="s">
        <v>5491</v>
      </c>
      <c r="C2675" s="113" t="s">
        <v>308</v>
      </c>
      <c r="D2675" s="113" t="s">
        <v>5230</v>
      </c>
      <c r="E2675" s="113"/>
      <c r="F2675" s="113"/>
      <c r="G2675" s="138" t="b">
        <v>0</v>
      </c>
      <c r="H2675" s="138" t="s">
        <v>10189</v>
      </c>
    </row>
    <row r="2676" spans="1:8" ht="18" hidden="1" customHeight="1" x14ac:dyDescent="0.25">
      <c r="A2676" s="113" t="s">
        <v>6177</v>
      </c>
      <c r="B2676" s="113" t="s">
        <v>5488</v>
      </c>
      <c r="C2676" s="113" t="s">
        <v>6178</v>
      </c>
      <c r="D2676" s="113" t="s">
        <v>5230</v>
      </c>
      <c r="E2676" s="113"/>
      <c r="F2676" s="113"/>
      <c r="G2676" s="138" t="b">
        <v>0</v>
      </c>
      <c r="H2676" s="138" t="s">
        <v>10189</v>
      </c>
    </row>
    <row r="2677" spans="1:8" ht="18" hidden="1" customHeight="1" x14ac:dyDescent="0.25">
      <c r="A2677" s="113" t="s">
        <v>6179</v>
      </c>
      <c r="B2677" s="113" t="s">
        <v>5476</v>
      </c>
      <c r="C2677" s="113" t="s">
        <v>6180</v>
      </c>
      <c r="D2677" s="113" t="s">
        <v>5225</v>
      </c>
      <c r="E2677" s="113" t="s">
        <v>533</v>
      </c>
      <c r="F2677" s="113"/>
      <c r="G2677" s="138" t="b">
        <v>0</v>
      </c>
      <c r="H2677" s="138" t="s">
        <v>8518</v>
      </c>
    </row>
    <row r="2678" spans="1:8" ht="18" hidden="1" customHeight="1" x14ac:dyDescent="0.25">
      <c r="A2678" s="113" t="s">
        <v>6181</v>
      </c>
      <c r="B2678" s="113" t="s">
        <v>5511</v>
      </c>
      <c r="C2678" s="113" t="s">
        <v>6182</v>
      </c>
      <c r="D2678" s="113" t="s">
        <v>5225</v>
      </c>
      <c r="E2678" s="113" t="s">
        <v>533</v>
      </c>
      <c r="F2678" s="113"/>
      <c r="G2678" s="138" t="b">
        <v>0</v>
      </c>
      <c r="H2678" s="138" t="s">
        <v>8518</v>
      </c>
    </row>
    <row r="2679" spans="1:8" ht="18" hidden="1" customHeight="1" x14ac:dyDescent="0.25">
      <c r="A2679" s="113" t="s">
        <v>6183</v>
      </c>
      <c r="B2679" s="113" t="s">
        <v>5485</v>
      </c>
      <c r="C2679" s="113" t="s">
        <v>6184</v>
      </c>
      <c r="D2679" s="113" t="s">
        <v>5225</v>
      </c>
      <c r="E2679" s="113" t="s">
        <v>533</v>
      </c>
      <c r="F2679" s="113"/>
      <c r="G2679" s="138" t="b">
        <v>0</v>
      </c>
      <c r="H2679" s="138" t="s">
        <v>8518</v>
      </c>
    </row>
    <row r="2680" spans="1:8" ht="18" hidden="1" customHeight="1" x14ac:dyDescent="0.25">
      <c r="A2680" s="113" t="s">
        <v>6185</v>
      </c>
      <c r="B2680" s="113" t="s">
        <v>5476</v>
      </c>
      <c r="C2680" s="113" t="s">
        <v>6186</v>
      </c>
      <c r="D2680" s="113" t="s">
        <v>5225</v>
      </c>
      <c r="E2680" s="113" t="s">
        <v>533</v>
      </c>
      <c r="F2680" s="113"/>
      <c r="G2680" s="138" t="b">
        <v>0</v>
      </c>
      <c r="H2680" s="138" t="s">
        <v>8518</v>
      </c>
    </row>
    <row r="2681" spans="1:8" ht="18" hidden="1" customHeight="1" x14ac:dyDescent="0.25">
      <c r="A2681" s="113" t="s">
        <v>6187</v>
      </c>
      <c r="B2681" s="113" t="s">
        <v>5491</v>
      </c>
      <c r="C2681" s="113" t="s">
        <v>309</v>
      </c>
      <c r="D2681" s="113" t="s">
        <v>5230</v>
      </c>
      <c r="E2681" s="113"/>
      <c r="F2681" s="113"/>
      <c r="G2681" s="138" t="b">
        <v>0</v>
      </c>
      <c r="H2681" s="138" t="s">
        <v>10189</v>
      </c>
    </row>
    <row r="2682" spans="1:8" ht="18" hidden="1" customHeight="1" x14ac:dyDescent="0.25">
      <c r="A2682" s="113" t="s">
        <v>6188</v>
      </c>
      <c r="B2682" s="113" t="s">
        <v>5488</v>
      </c>
      <c r="C2682" s="113" t="s">
        <v>6189</v>
      </c>
      <c r="D2682" s="113" t="s">
        <v>5230</v>
      </c>
      <c r="E2682" s="113"/>
      <c r="F2682" s="113"/>
      <c r="G2682" s="138" t="b">
        <v>0</v>
      </c>
      <c r="H2682" s="138" t="s">
        <v>10189</v>
      </c>
    </row>
    <row r="2683" spans="1:8" ht="18" hidden="1" customHeight="1" x14ac:dyDescent="0.25">
      <c r="A2683" s="113" t="s">
        <v>6190</v>
      </c>
      <c r="B2683" s="113" t="s">
        <v>5485</v>
      </c>
      <c r="C2683" s="113" t="s">
        <v>6191</v>
      </c>
      <c r="D2683" s="113" t="s">
        <v>5225</v>
      </c>
      <c r="E2683" s="113" t="s">
        <v>533</v>
      </c>
      <c r="F2683" s="113"/>
      <c r="G2683" s="138" t="b">
        <v>0</v>
      </c>
      <c r="H2683" s="138" t="s">
        <v>8518</v>
      </c>
    </row>
    <row r="2684" spans="1:8" ht="18" hidden="1" customHeight="1" x14ac:dyDescent="0.25">
      <c r="A2684" s="113" t="s">
        <v>6192</v>
      </c>
      <c r="B2684" s="113" t="s">
        <v>5491</v>
      </c>
      <c r="C2684" s="114" t="s">
        <v>6193</v>
      </c>
      <c r="D2684" s="113" t="s">
        <v>5230</v>
      </c>
      <c r="E2684" s="113"/>
      <c r="F2684" s="113"/>
      <c r="G2684" s="138" t="b">
        <v>0</v>
      </c>
      <c r="H2684" s="138" t="s">
        <v>10189</v>
      </c>
    </row>
    <row r="2685" spans="1:8" ht="18" hidden="1" customHeight="1" x14ac:dyDescent="0.25">
      <c r="A2685" s="113" t="s">
        <v>6194</v>
      </c>
      <c r="B2685" s="113" t="s">
        <v>5491</v>
      </c>
      <c r="C2685" s="113" t="s">
        <v>6195</v>
      </c>
      <c r="D2685" s="113" t="s">
        <v>5230</v>
      </c>
      <c r="E2685" s="113"/>
      <c r="F2685" s="113"/>
      <c r="G2685" s="138" t="b">
        <v>0</v>
      </c>
      <c r="H2685" s="138" t="s">
        <v>10189</v>
      </c>
    </row>
    <row r="2686" spans="1:8" ht="18" hidden="1" customHeight="1" x14ac:dyDescent="0.25">
      <c r="A2686" s="113" t="s">
        <v>6196</v>
      </c>
      <c r="B2686" s="113" t="s">
        <v>5488</v>
      </c>
      <c r="C2686" s="113" t="s">
        <v>6197</v>
      </c>
      <c r="D2686" s="113" t="s">
        <v>5230</v>
      </c>
      <c r="E2686" s="113"/>
      <c r="F2686" s="113"/>
      <c r="G2686" s="138" t="b">
        <v>0</v>
      </c>
      <c r="H2686" s="138" t="s">
        <v>10189</v>
      </c>
    </row>
    <row r="2687" spans="1:8" ht="18" hidden="1" customHeight="1" x14ac:dyDescent="0.25">
      <c r="A2687" s="113" t="s">
        <v>6198</v>
      </c>
      <c r="B2687" s="113" t="s">
        <v>5488</v>
      </c>
      <c r="C2687" s="113" t="s">
        <v>6199</v>
      </c>
      <c r="D2687" s="113" t="s">
        <v>5230</v>
      </c>
      <c r="E2687" s="113"/>
      <c r="F2687" s="113"/>
      <c r="G2687" s="138" t="b">
        <v>0</v>
      </c>
      <c r="H2687" s="138" t="s">
        <v>10189</v>
      </c>
    </row>
    <row r="2688" spans="1:8" ht="18" hidden="1" customHeight="1" x14ac:dyDescent="0.25">
      <c r="A2688" s="113" t="s">
        <v>6200</v>
      </c>
      <c r="B2688" s="113" t="s">
        <v>5491</v>
      </c>
      <c r="C2688" s="113" t="s">
        <v>6201</v>
      </c>
      <c r="D2688" s="113" t="s">
        <v>5230</v>
      </c>
      <c r="E2688" s="113"/>
      <c r="F2688" s="113"/>
      <c r="G2688" s="138" t="b">
        <v>0</v>
      </c>
      <c r="H2688" s="138" t="s">
        <v>10189</v>
      </c>
    </row>
    <row r="2689" spans="1:8" ht="18" hidden="1" customHeight="1" x14ac:dyDescent="0.25">
      <c r="A2689" s="113" t="s">
        <v>6202</v>
      </c>
      <c r="B2689" s="113" t="s">
        <v>5601</v>
      </c>
      <c r="C2689" s="113" t="s">
        <v>6203</v>
      </c>
      <c r="D2689" s="113" t="s">
        <v>5230</v>
      </c>
      <c r="E2689" s="113"/>
      <c r="F2689" s="113"/>
      <c r="G2689" s="138" t="b">
        <v>0</v>
      </c>
      <c r="H2689" s="138" t="s">
        <v>10189</v>
      </c>
    </row>
    <row r="2690" spans="1:8" ht="18" hidden="1" customHeight="1" x14ac:dyDescent="0.25">
      <c r="A2690" s="113" t="s">
        <v>6204</v>
      </c>
      <c r="B2690" s="113" t="s">
        <v>5491</v>
      </c>
      <c r="C2690" s="113" t="s">
        <v>310</v>
      </c>
      <c r="D2690" s="113" t="s">
        <v>5230</v>
      </c>
      <c r="E2690" s="113"/>
      <c r="F2690" s="113"/>
      <c r="G2690" s="138" t="b">
        <v>0</v>
      </c>
      <c r="H2690" s="138" t="s">
        <v>10189</v>
      </c>
    </row>
    <row r="2691" spans="1:8" ht="18" hidden="1" customHeight="1" x14ac:dyDescent="0.25">
      <c r="A2691" s="113" t="s">
        <v>6205</v>
      </c>
      <c r="B2691" s="113" t="s">
        <v>5488</v>
      </c>
      <c r="C2691" s="113" t="s">
        <v>311</v>
      </c>
      <c r="D2691" s="113" t="s">
        <v>5230</v>
      </c>
      <c r="E2691" s="113"/>
      <c r="F2691" s="113"/>
      <c r="G2691" s="138" t="b">
        <v>0</v>
      </c>
      <c r="H2691" s="138" t="s">
        <v>10189</v>
      </c>
    </row>
    <row r="2692" spans="1:8" ht="18" hidden="1" customHeight="1" x14ac:dyDescent="0.25">
      <c r="A2692" s="113" t="s">
        <v>6206</v>
      </c>
      <c r="B2692" s="113" t="s">
        <v>5488</v>
      </c>
      <c r="C2692" s="113" t="s">
        <v>6207</v>
      </c>
      <c r="D2692" s="113" t="s">
        <v>5230</v>
      </c>
      <c r="E2692" s="113"/>
      <c r="F2692" s="113"/>
      <c r="G2692" s="138" t="b">
        <v>0</v>
      </c>
      <c r="H2692" s="138" t="s">
        <v>10189</v>
      </c>
    </row>
    <row r="2693" spans="1:8" ht="18" hidden="1" customHeight="1" x14ac:dyDescent="0.25">
      <c r="A2693" s="113" t="s">
        <v>6208</v>
      </c>
      <c r="B2693" s="113" t="s">
        <v>10810</v>
      </c>
      <c r="C2693" s="113" t="s">
        <v>6209</v>
      </c>
      <c r="D2693" s="113" t="s">
        <v>5225</v>
      </c>
      <c r="E2693" s="113" t="s">
        <v>533</v>
      </c>
      <c r="F2693" s="113"/>
      <c r="G2693" s="138" t="b">
        <v>0</v>
      </c>
      <c r="H2693" s="138" t="s">
        <v>8518</v>
      </c>
    </row>
    <row r="2694" spans="1:8" ht="18" hidden="1" customHeight="1" x14ac:dyDescent="0.25">
      <c r="A2694" s="113" t="s">
        <v>6210</v>
      </c>
      <c r="B2694" s="113" t="s">
        <v>5479</v>
      </c>
      <c r="C2694" s="113" t="s">
        <v>6211</v>
      </c>
      <c r="D2694" s="113" t="s">
        <v>5225</v>
      </c>
      <c r="E2694" s="113" t="s">
        <v>533</v>
      </c>
      <c r="F2694" s="113"/>
      <c r="G2694" s="138" t="b">
        <v>0</v>
      </c>
      <c r="H2694" s="138" t="s">
        <v>8518</v>
      </c>
    </row>
    <row r="2695" spans="1:8" ht="18" hidden="1" customHeight="1" x14ac:dyDescent="0.25">
      <c r="A2695" s="113" t="s">
        <v>6212</v>
      </c>
      <c r="B2695" s="113" t="s">
        <v>5511</v>
      </c>
      <c r="C2695" s="113" t="s">
        <v>6213</v>
      </c>
      <c r="D2695" s="113" t="s">
        <v>5225</v>
      </c>
      <c r="E2695" s="113" t="s">
        <v>533</v>
      </c>
      <c r="F2695" s="113"/>
      <c r="G2695" s="138" t="b">
        <v>0</v>
      </c>
      <c r="H2695" s="138" t="s">
        <v>8518</v>
      </c>
    </row>
    <row r="2696" spans="1:8" ht="18" hidden="1" customHeight="1" x14ac:dyDescent="0.25">
      <c r="A2696" s="113" t="s">
        <v>6214</v>
      </c>
      <c r="B2696" s="113" t="s">
        <v>5491</v>
      </c>
      <c r="C2696" s="113" t="s">
        <v>312</v>
      </c>
      <c r="D2696" s="113" t="s">
        <v>5230</v>
      </c>
      <c r="E2696" s="113"/>
      <c r="F2696" s="113"/>
      <c r="G2696" s="138" t="b">
        <v>0</v>
      </c>
      <c r="H2696" s="138" t="s">
        <v>10189</v>
      </c>
    </row>
    <row r="2697" spans="1:8" ht="18" hidden="1" customHeight="1" x14ac:dyDescent="0.25">
      <c r="A2697" s="113" t="s">
        <v>6215</v>
      </c>
      <c r="B2697" s="113" t="s">
        <v>5491</v>
      </c>
      <c r="C2697" s="113" t="s">
        <v>6216</v>
      </c>
      <c r="D2697" s="113" t="s">
        <v>5230</v>
      </c>
      <c r="E2697" s="113"/>
      <c r="F2697" s="113"/>
      <c r="G2697" s="138" t="b">
        <v>0</v>
      </c>
      <c r="H2697" s="138" t="s">
        <v>10189</v>
      </c>
    </row>
    <row r="2698" spans="1:8" ht="18" hidden="1" customHeight="1" x14ac:dyDescent="0.25">
      <c r="A2698" s="113" t="s">
        <v>6217</v>
      </c>
      <c r="B2698" s="113" t="s">
        <v>5488</v>
      </c>
      <c r="C2698" s="113" t="s">
        <v>6218</v>
      </c>
      <c r="D2698" s="113" t="s">
        <v>5230</v>
      </c>
      <c r="E2698" s="113"/>
      <c r="F2698" s="113"/>
      <c r="G2698" s="138" t="b">
        <v>0</v>
      </c>
      <c r="H2698" s="138" t="s">
        <v>10189</v>
      </c>
    </row>
    <row r="2699" spans="1:8" ht="18" hidden="1" customHeight="1" x14ac:dyDescent="0.25">
      <c r="A2699" s="113" t="s">
        <v>6219</v>
      </c>
      <c r="B2699" s="113" t="s">
        <v>5491</v>
      </c>
      <c r="C2699" s="113" t="s">
        <v>6220</v>
      </c>
      <c r="D2699" s="113" t="s">
        <v>5230</v>
      </c>
      <c r="E2699" s="113"/>
      <c r="F2699" s="113"/>
      <c r="G2699" s="138" t="b">
        <v>0</v>
      </c>
      <c r="H2699" s="138" t="s">
        <v>10189</v>
      </c>
    </row>
    <row r="2700" spans="1:8" ht="18" hidden="1" customHeight="1" x14ac:dyDescent="0.25">
      <c r="A2700" s="113" t="s">
        <v>6221</v>
      </c>
      <c r="B2700" s="113" t="s">
        <v>5511</v>
      </c>
      <c r="C2700" s="113" t="s">
        <v>6222</v>
      </c>
      <c r="D2700" s="113" t="s">
        <v>5225</v>
      </c>
      <c r="E2700" s="113" t="s">
        <v>533</v>
      </c>
      <c r="F2700" s="113"/>
      <c r="G2700" s="138" t="b">
        <v>0</v>
      </c>
      <c r="H2700" s="138" t="s">
        <v>8518</v>
      </c>
    </row>
    <row r="2701" spans="1:8" ht="18" hidden="1" customHeight="1" x14ac:dyDescent="0.25">
      <c r="A2701" s="113" t="s">
        <v>6223</v>
      </c>
      <c r="B2701" s="113" t="s">
        <v>5485</v>
      </c>
      <c r="C2701" s="113" t="s">
        <v>6224</v>
      </c>
      <c r="D2701" s="113" t="s">
        <v>5225</v>
      </c>
      <c r="E2701" s="113" t="s">
        <v>533</v>
      </c>
      <c r="F2701" s="113"/>
      <c r="G2701" s="138" t="b">
        <v>0</v>
      </c>
      <c r="H2701" s="138" t="s">
        <v>8518</v>
      </c>
    </row>
    <row r="2702" spans="1:8" ht="18" hidden="1" customHeight="1" x14ac:dyDescent="0.25">
      <c r="A2702" s="113" t="s">
        <v>6225</v>
      </c>
      <c r="B2702" s="113" t="s">
        <v>5485</v>
      </c>
      <c r="C2702" s="113" t="s">
        <v>6226</v>
      </c>
      <c r="D2702" s="113" t="s">
        <v>5225</v>
      </c>
      <c r="E2702" s="113" t="s">
        <v>533</v>
      </c>
      <c r="F2702" s="113"/>
      <c r="G2702" s="138" t="b">
        <v>0</v>
      </c>
      <c r="H2702" s="138" t="s">
        <v>8518</v>
      </c>
    </row>
    <row r="2703" spans="1:8" ht="18" hidden="1" customHeight="1" x14ac:dyDescent="0.25">
      <c r="A2703" s="113" t="s">
        <v>6227</v>
      </c>
      <c r="B2703" s="113" t="s">
        <v>5485</v>
      </c>
      <c r="C2703" s="113" t="s">
        <v>6228</v>
      </c>
      <c r="D2703" s="113" t="s">
        <v>5225</v>
      </c>
      <c r="E2703" s="113" t="s">
        <v>533</v>
      </c>
      <c r="F2703" s="113"/>
      <c r="G2703" s="138" t="b">
        <v>0</v>
      </c>
      <c r="H2703" s="138" t="s">
        <v>8518</v>
      </c>
    </row>
    <row r="2704" spans="1:8" ht="18" hidden="1" customHeight="1" x14ac:dyDescent="0.25">
      <c r="A2704" s="113" t="s">
        <v>6229</v>
      </c>
      <c r="B2704" s="113" t="s">
        <v>5479</v>
      </c>
      <c r="C2704" s="113" t="s">
        <v>6230</v>
      </c>
      <c r="D2704" s="113" t="s">
        <v>5225</v>
      </c>
      <c r="E2704" s="113" t="s">
        <v>533</v>
      </c>
      <c r="F2704" s="113"/>
      <c r="G2704" s="138" t="b">
        <v>0</v>
      </c>
      <c r="H2704" s="138" t="s">
        <v>8518</v>
      </c>
    </row>
    <row r="2705" spans="1:8" ht="18" hidden="1" customHeight="1" x14ac:dyDescent="0.25">
      <c r="A2705" s="113" t="s">
        <v>6231</v>
      </c>
      <c r="B2705" s="113" t="s">
        <v>5601</v>
      </c>
      <c r="C2705" s="113" t="s">
        <v>6232</v>
      </c>
      <c r="D2705" s="113" t="s">
        <v>5230</v>
      </c>
      <c r="E2705" s="113"/>
      <c r="F2705" s="113"/>
      <c r="G2705" s="138" t="b">
        <v>0</v>
      </c>
      <c r="H2705" s="138" t="s">
        <v>10189</v>
      </c>
    </row>
    <row r="2706" spans="1:8" ht="18" hidden="1" customHeight="1" x14ac:dyDescent="0.25">
      <c r="A2706" s="113" t="s">
        <v>6233</v>
      </c>
      <c r="B2706" s="113" t="s">
        <v>5491</v>
      </c>
      <c r="C2706" s="113" t="s">
        <v>6234</v>
      </c>
      <c r="D2706" s="113" t="s">
        <v>5230</v>
      </c>
      <c r="E2706" s="113"/>
      <c r="F2706" s="113"/>
      <c r="G2706" s="138" t="b">
        <v>0</v>
      </c>
      <c r="H2706" s="138" t="s">
        <v>10189</v>
      </c>
    </row>
    <row r="2707" spans="1:8" ht="18" hidden="1" customHeight="1" x14ac:dyDescent="0.25">
      <c r="A2707" s="113" t="s">
        <v>6235</v>
      </c>
      <c r="B2707" s="113" t="s">
        <v>5491</v>
      </c>
      <c r="C2707" s="113" t="s">
        <v>6236</v>
      </c>
      <c r="D2707" s="113" t="s">
        <v>5230</v>
      </c>
      <c r="E2707" s="113"/>
      <c r="F2707" s="113"/>
      <c r="G2707" s="138" t="b">
        <v>0</v>
      </c>
      <c r="H2707" s="138" t="s">
        <v>10189</v>
      </c>
    </row>
    <row r="2708" spans="1:8" ht="18" hidden="1" customHeight="1" x14ac:dyDescent="0.25">
      <c r="A2708" s="113" t="s">
        <v>6237</v>
      </c>
      <c r="B2708" s="113" t="s">
        <v>5491</v>
      </c>
      <c r="C2708" s="113" t="s">
        <v>6238</v>
      </c>
      <c r="D2708" s="113" t="s">
        <v>5230</v>
      </c>
      <c r="E2708" s="113"/>
      <c r="F2708" s="113"/>
      <c r="G2708" s="138" t="b">
        <v>0</v>
      </c>
      <c r="H2708" s="138" t="s">
        <v>10189</v>
      </c>
    </row>
    <row r="2709" spans="1:8" ht="18" hidden="1" customHeight="1" x14ac:dyDescent="0.25">
      <c r="A2709" s="113" t="s">
        <v>6239</v>
      </c>
      <c r="B2709" s="113" t="s">
        <v>5491</v>
      </c>
      <c r="C2709" s="113" t="s">
        <v>6240</v>
      </c>
      <c r="D2709" s="113" t="s">
        <v>5230</v>
      </c>
      <c r="E2709" s="113"/>
      <c r="F2709" s="113"/>
      <c r="G2709" s="138" t="b">
        <v>0</v>
      </c>
      <c r="H2709" s="138" t="s">
        <v>10189</v>
      </c>
    </row>
    <row r="2710" spans="1:8" ht="18" hidden="1" customHeight="1" x14ac:dyDescent="0.25">
      <c r="A2710" s="113" t="s">
        <v>6241</v>
      </c>
      <c r="B2710" s="113" t="s">
        <v>5511</v>
      </c>
      <c r="C2710" s="113" t="s">
        <v>6242</v>
      </c>
      <c r="D2710" s="113" t="s">
        <v>5225</v>
      </c>
      <c r="E2710" s="113" t="s">
        <v>533</v>
      </c>
      <c r="F2710" s="113"/>
      <c r="G2710" s="138" t="b">
        <v>0</v>
      </c>
      <c r="H2710" s="138" t="s">
        <v>8518</v>
      </c>
    </row>
    <row r="2711" spans="1:8" ht="18" hidden="1" customHeight="1" x14ac:dyDescent="0.25">
      <c r="A2711" s="113" t="s">
        <v>6243</v>
      </c>
      <c r="B2711" s="113" t="s">
        <v>5491</v>
      </c>
      <c r="C2711" s="113" t="s">
        <v>313</v>
      </c>
      <c r="D2711" s="113" t="s">
        <v>5230</v>
      </c>
      <c r="E2711" s="113"/>
      <c r="F2711" s="113"/>
      <c r="G2711" s="138" t="b">
        <v>0</v>
      </c>
      <c r="H2711" s="138" t="s">
        <v>10189</v>
      </c>
    </row>
    <row r="2712" spans="1:8" ht="18" hidden="1" customHeight="1" x14ac:dyDescent="0.25">
      <c r="A2712" s="113" t="s">
        <v>6244</v>
      </c>
      <c r="B2712" s="113" t="s">
        <v>5491</v>
      </c>
      <c r="C2712" s="113" t="s">
        <v>314</v>
      </c>
      <c r="D2712" s="113" t="s">
        <v>5230</v>
      </c>
      <c r="E2712" s="113"/>
      <c r="F2712" s="113"/>
      <c r="G2712" s="138" t="b">
        <v>0</v>
      </c>
      <c r="H2712" s="138" t="s">
        <v>10189</v>
      </c>
    </row>
    <row r="2713" spans="1:8" ht="18" hidden="1" customHeight="1" x14ac:dyDescent="0.25">
      <c r="A2713" s="113" t="s">
        <v>6245</v>
      </c>
      <c r="B2713" s="113" t="s">
        <v>5491</v>
      </c>
      <c r="C2713" s="113" t="s">
        <v>315</v>
      </c>
      <c r="D2713" s="113" t="s">
        <v>5230</v>
      </c>
      <c r="E2713" s="113"/>
      <c r="F2713" s="113"/>
      <c r="G2713" s="138" t="b">
        <v>0</v>
      </c>
      <c r="H2713" s="138" t="s">
        <v>10189</v>
      </c>
    </row>
    <row r="2714" spans="1:8" ht="18" hidden="1" customHeight="1" x14ac:dyDescent="0.25">
      <c r="A2714" s="113" t="s">
        <v>6246</v>
      </c>
      <c r="B2714" s="113" t="s">
        <v>5491</v>
      </c>
      <c r="C2714" s="113" t="s">
        <v>6247</v>
      </c>
      <c r="D2714" s="113" t="s">
        <v>5230</v>
      </c>
      <c r="E2714" s="113"/>
      <c r="F2714" s="113"/>
      <c r="G2714" s="138" t="b">
        <v>0</v>
      </c>
      <c r="H2714" s="138" t="s">
        <v>10189</v>
      </c>
    </row>
    <row r="2715" spans="1:8" ht="18" hidden="1" customHeight="1" x14ac:dyDescent="0.25">
      <c r="A2715" s="113" t="s">
        <v>6248</v>
      </c>
      <c r="B2715" s="113" t="s">
        <v>5491</v>
      </c>
      <c r="C2715" s="113" t="s">
        <v>316</v>
      </c>
      <c r="D2715" s="113" t="s">
        <v>5230</v>
      </c>
      <c r="E2715" s="113"/>
      <c r="F2715" s="113"/>
      <c r="G2715" s="138" t="b">
        <v>0</v>
      </c>
      <c r="H2715" s="138" t="s">
        <v>10189</v>
      </c>
    </row>
    <row r="2716" spans="1:8" ht="18" hidden="1" customHeight="1" x14ac:dyDescent="0.25">
      <c r="A2716" s="113" t="s">
        <v>6249</v>
      </c>
      <c r="B2716" s="113" t="s">
        <v>5491</v>
      </c>
      <c r="C2716" s="113" t="s">
        <v>317</v>
      </c>
      <c r="D2716" s="113" t="s">
        <v>5230</v>
      </c>
      <c r="E2716" s="113"/>
      <c r="F2716" s="113"/>
      <c r="G2716" s="138" t="b">
        <v>0</v>
      </c>
      <c r="H2716" s="138" t="s">
        <v>10189</v>
      </c>
    </row>
    <row r="2717" spans="1:8" ht="18" hidden="1" customHeight="1" x14ac:dyDescent="0.25">
      <c r="A2717" s="113" t="s">
        <v>6250</v>
      </c>
      <c r="B2717" s="113" t="s">
        <v>5488</v>
      </c>
      <c r="C2717" s="113" t="s">
        <v>10811</v>
      </c>
      <c r="D2717" s="113" t="s">
        <v>5230</v>
      </c>
      <c r="E2717" s="113"/>
      <c r="F2717" s="113"/>
      <c r="G2717" s="138" t="b">
        <v>0</v>
      </c>
      <c r="H2717" s="138" t="s">
        <v>10189</v>
      </c>
    </row>
    <row r="2718" spans="1:8" ht="18" hidden="1" customHeight="1" x14ac:dyDescent="0.25">
      <c r="A2718" s="113" t="s">
        <v>6252</v>
      </c>
      <c r="B2718" s="113" t="s">
        <v>5485</v>
      </c>
      <c r="C2718" s="113" t="s">
        <v>6253</v>
      </c>
      <c r="D2718" s="113" t="s">
        <v>5225</v>
      </c>
      <c r="E2718" s="113" t="s">
        <v>533</v>
      </c>
      <c r="F2718" s="113"/>
      <c r="G2718" s="138" t="b">
        <v>0</v>
      </c>
      <c r="H2718" s="138" t="s">
        <v>8518</v>
      </c>
    </row>
    <row r="2719" spans="1:8" ht="18" hidden="1" customHeight="1" x14ac:dyDescent="0.25">
      <c r="A2719" s="113" t="s">
        <v>6254</v>
      </c>
      <c r="B2719" s="113" t="s">
        <v>5485</v>
      </c>
      <c r="C2719" s="113" t="s">
        <v>6255</v>
      </c>
      <c r="D2719" s="113" t="s">
        <v>5225</v>
      </c>
      <c r="E2719" s="113" t="s">
        <v>533</v>
      </c>
      <c r="F2719" s="113"/>
      <c r="G2719" s="138" t="b">
        <v>0</v>
      </c>
      <c r="H2719" s="138" t="s">
        <v>8518</v>
      </c>
    </row>
    <row r="2720" spans="1:8" ht="18" hidden="1" customHeight="1" x14ac:dyDescent="0.25">
      <c r="A2720" s="113" t="s">
        <v>6256</v>
      </c>
      <c r="B2720" s="113" t="s">
        <v>5485</v>
      </c>
      <c r="C2720" s="113" t="s">
        <v>6257</v>
      </c>
      <c r="D2720" s="113" t="s">
        <v>5225</v>
      </c>
      <c r="E2720" s="113" t="s">
        <v>533</v>
      </c>
      <c r="F2720" s="113"/>
      <c r="G2720" s="138" t="b">
        <v>0</v>
      </c>
      <c r="H2720" s="138" t="s">
        <v>8518</v>
      </c>
    </row>
    <row r="2721" spans="1:8" ht="18" hidden="1" customHeight="1" x14ac:dyDescent="0.25">
      <c r="A2721" s="113" t="s">
        <v>6258</v>
      </c>
      <c r="B2721" s="113" t="s">
        <v>5485</v>
      </c>
      <c r="C2721" s="113" t="s">
        <v>6259</v>
      </c>
      <c r="D2721" s="113" t="s">
        <v>5225</v>
      </c>
      <c r="E2721" s="113" t="s">
        <v>533</v>
      </c>
      <c r="F2721" s="113"/>
      <c r="G2721" s="138" t="b">
        <v>0</v>
      </c>
      <c r="H2721" s="138" t="s">
        <v>8518</v>
      </c>
    </row>
    <row r="2722" spans="1:8" ht="18" hidden="1" customHeight="1" x14ac:dyDescent="0.25">
      <c r="A2722" s="113" t="s">
        <v>6260</v>
      </c>
      <c r="B2722" s="113" t="s">
        <v>5485</v>
      </c>
      <c r="C2722" s="113" t="s">
        <v>6261</v>
      </c>
      <c r="D2722" s="113" t="s">
        <v>5225</v>
      </c>
      <c r="E2722" s="113" t="s">
        <v>533</v>
      </c>
      <c r="F2722" s="113"/>
      <c r="G2722" s="138" t="b">
        <v>0</v>
      </c>
      <c r="H2722" s="138" t="s">
        <v>8518</v>
      </c>
    </row>
    <row r="2723" spans="1:8" ht="18" hidden="1" customHeight="1" x14ac:dyDescent="0.25">
      <c r="A2723" s="113" t="s">
        <v>6262</v>
      </c>
      <c r="B2723" s="113" t="s">
        <v>5491</v>
      </c>
      <c r="C2723" s="113" t="s">
        <v>6263</v>
      </c>
      <c r="D2723" s="113" t="s">
        <v>5230</v>
      </c>
      <c r="E2723" s="113"/>
      <c r="F2723" s="113"/>
      <c r="G2723" s="138" t="b">
        <v>0</v>
      </c>
      <c r="H2723" s="138" t="s">
        <v>10189</v>
      </c>
    </row>
    <row r="2724" spans="1:8" ht="18" hidden="1" customHeight="1" x14ac:dyDescent="0.25">
      <c r="A2724" s="113" t="s">
        <v>6264</v>
      </c>
      <c r="B2724" s="113" t="s">
        <v>5488</v>
      </c>
      <c r="C2724" s="113" t="s">
        <v>6265</v>
      </c>
      <c r="D2724" s="113" t="s">
        <v>5230</v>
      </c>
      <c r="E2724" s="113"/>
      <c r="F2724" s="113"/>
      <c r="G2724" s="138" t="b">
        <v>0</v>
      </c>
      <c r="H2724" s="138" t="s">
        <v>10189</v>
      </c>
    </row>
    <row r="2725" spans="1:8" ht="18" hidden="1" customHeight="1" x14ac:dyDescent="0.25">
      <c r="A2725" s="113" t="s">
        <v>6266</v>
      </c>
      <c r="B2725" s="113" t="s">
        <v>5476</v>
      </c>
      <c r="C2725" s="113" t="s">
        <v>6267</v>
      </c>
      <c r="D2725" s="113" t="s">
        <v>5225</v>
      </c>
      <c r="E2725" s="113" t="s">
        <v>533</v>
      </c>
      <c r="F2725" s="113"/>
      <c r="G2725" s="138" t="b">
        <v>0</v>
      </c>
      <c r="H2725" s="138" t="s">
        <v>8518</v>
      </c>
    </row>
    <row r="2726" spans="1:8" ht="18" hidden="1" customHeight="1" x14ac:dyDescent="0.25">
      <c r="A2726" s="113" t="s">
        <v>6268</v>
      </c>
      <c r="B2726" s="113" t="s">
        <v>5476</v>
      </c>
      <c r="C2726" s="113" t="s">
        <v>6269</v>
      </c>
      <c r="D2726" s="113" t="s">
        <v>5225</v>
      </c>
      <c r="E2726" s="113" t="s">
        <v>533</v>
      </c>
      <c r="F2726" s="113"/>
      <c r="G2726" s="138" t="b">
        <v>0</v>
      </c>
      <c r="H2726" s="138" t="s">
        <v>8518</v>
      </c>
    </row>
    <row r="2727" spans="1:8" ht="18" hidden="1" customHeight="1" x14ac:dyDescent="0.25">
      <c r="A2727" s="113" t="s">
        <v>6270</v>
      </c>
      <c r="B2727" s="113" t="s">
        <v>5485</v>
      </c>
      <c r="C2727" s="113" t="s">
        <v>6271</v>
      </c>
      <c r="D2727" s="113" t="s">
        <v>5225</v>
      </c>
      <c r="E2727" s="113" t="s">
        <v>533</v>
      </c>
      <c r="F2727" s="113"/>
      <c r="G2727" s="138" t="b">
        <v>0</v>
      </c>
      <c r="H2727" s="138" t="s">
        <v>8518</v>
      </c>
    </row>
    <row r="2728" spans="1:8" ht="18" hidden="1" customHeight="1" x14ac:dyDescent="0.25">
      <c r="A2728" s="113" t="s">
        <v>6272</v>
      </c>
      <c r="B2728" s="113" t="s">
        <v>5491</v>
      </c>
      <c r="C2728" s="113" t="s">
        <v>318</v>
      </c>
      <c r="D2728" s="113" t="s">
        <v>5230</v>
      </c>
      <c r="E2728" s="113"/>
      <c r="F2728" s="113"/>
      <c r="G2728" s="138" t="b">
        <v>0</v>
      </c>
      <c r="H2728" s="138" t="s">
        <v>10189</v>
      </c>
    </row>
    <row r="2729" spans="1:8" ht="18" hidden="1" customHeight="1" x14ac:dyDescent="0.25">
      <c r="A2729" s="113" t="s">
        <v>6273</v>
      </c>
      <c r="B2729" s="113" t="s">
        <v>5491</v>
      </c>
      <c r="C2729" s="113" t="s">
        <v>319</v>
      </c>
      <c r="D2729" s="113" t="s">
        <v>5230</v>
      </c>
      <c r="E2729" s="113"/>
      <c r="F2729" s="113"/>
      <c r="G2729" s="138" t="b">
        <v>0</v>
      </c>
      <c r="H2729" s="138" t="s">
        <v>10189</v>
      </c>
    </row>
    <row r="2730" spans="1:8" ht="18" hidden="1" customHeight="1" x14ac:dyDescent="0.25">
      <c r="A2730" s="113" t="s">
        <v>6274</v>
      </c>
      <c r="B2730" s="113" t="s">
        <v>5491</v>
      </c>
      <c r="C2730" s="113" t="s">
        <v>320</v>
      </c>
      <c r="D2730" s="113" t="s">
        <v>5230</v>
      </c>
      <c r="E2730" s="113"/>
      <c r="F2730" s="113"/>
      <c r="G2730" s="138" t="b">
        <v>0</v>
      </c>
      <c r="H2730" s="138" t="s">
        <v>10189</v>
      </c>
    </row>
    <row r="2731" spans="1:8" ht="18" hidden="1" customHeight="1" x14ac:dyDescent="0.25">
      <c r="A2731" s="113" t="s">
        <v>6275</v>
      </c>
      <c r="B2731" s="113" t="s">
        <v>5485</v>
      </c>
      <c r="C2731" s="113" t="s">
        <v>6276</v>
      </c>
      <c r="D2731" s="113" t="s">
        <v>5225</v>
      </c>
      <c r="E2731" s="113" t="s">
        <v>533</v>
      </c>
      <c r="F2731" s="113"/>
      <c r="G2731" s="138" t="b">
        <v>0</v>
      </c>
      <c r="H2731" s="138" t="s">
        <v>8518</v>
      </c>
    </row>
    <row r="2732" spans="1:8" ht="18" hidden="1" customHeight="1" x14ac:dyDescent="0.25">
      <c r="A2732" s="113" t="s">
        <v>6277</v>
      </c>
      <c r="B2732" s="113" t="s">
        <v>5485</v>
      </c>
      <c r="C2732" s="113" t="s">
        <v>6278</v>
      </c>
      <c r="D2732" s="113" t="s">
        <v>5225</v>
      </c>
      <c r="E2732" s="113" t="s">
        <v>533</v>
      </c>
      <c r="F2732" s="113"/>
      <c r="G2732" s="138" t="b">
        <v>0</v>
      </c>
      <c r="H2732" s="138" t="s">
        <v>8518</v>
      </c>
    </row>
    <row r="2733" spans="1:8" ht="18" hidden="1" customHeight="1" x14ac:dyDescent="0.25">
      <c r="A2733" s="113" t="s">
        <v>6279</v>
      </c>
      <c r="B2733" s="113" t="s">
        <v>5488</v>
      </c>
      <c r="C2733" s="113" t="s">
        <v>6251</v>
      </c>
      <c r="D2733" s="113" t="s">
        <v>5230</v>
      </c>
      <c r="E2733" s="113"/>
      <c r="F2733" s="113"/>
      <c r="G2733" s="138" t="b">
        <v>0</v>
      </c>
      <c r="H2733" s="138" t="s">
        <v>10189</v>
      </c>
    </row>
    <row r="2734" spans="1:8" ht="18" hidden="1" customHeight="1" x14ac:dyDescent="0.25">
      <c r="A2734" s="113" t="s">
        <v>6280</v>
      </c>
      <c r="B2734" s="113" t="s">
        <v>5491</v>
      </c>
      <c r="C2734" s="113" t="s">
        <v>321</v>
      </c>
      <c r="D2734" s="113" t="s">
        <v>5230</v>
      </c>
      <c r="E2734" s="113"/>
      <c r="F2734" s="113"/>
      <c r="G2734" s="138" t="b">
        <v>0</v>
      </c>
      <c r="H2734" s="138" t="s">
        <v>10189</v>
      </c>
    </row>
    <row r="2735" spans="1:8" ht="18" hidden="1" customHeight="1" x14ac:dyDescent="0.25">
      <c r="A2735" s="113" t="s">
        <v>6281</v>
      </c>
      <c r="B2735" s="113" t="s">
        <v>5479</v>
      </c>
      <c r="C2735" s="113" t="s">
        <v>6282</v>
      </c>
      <c r="D2735" s="113" t="s">
        <v>5225</v>
      </c>
      <c r="E2735" s="113" t="s">
        <v>533</v>
      </c>
      <c r="F2735" s="113"/>
      <c r="G2735" s="138" t="b">
        <v>0</v>
      </c>
      <c r="H2735" s="138" t="s">
        <v>8518</v>
      </c>
    </row>
    <row r="2736" spans="1:8" ht="18" hidden="1" customHeight="1" x14ac:dyDescent="0.25">
      <c r="A2736" s="113" t="s">
        <v>6283</v>
      </c>
      <c r="B2736" s="113" t="s">
        <v>5476</v>
      </c>
      <c r="C2736" s="113" t="s">
        <v>6284</v>
      </c>
      <c r="D2736" s="113" t="s">
        <v>5225</v>
      </c>
      <c r="E2736" s="113" t="s">
        <v>533</v>
      </c>
      <c r="F2736" s="113"/>
      <c r="G2736" s="138" t="b">
        <v>0</v>
      </c>
      <c r="H2736" s="138" t="s">
        <v>8518</v>
      </c>
    </row>
    <row r="2737" spans="1:8" ht="18" hidden="1" customHeight="1" x14ac:dyDescent="0.25">
      <c r="A2737" s="113" t="s">
        <v>6285</v>
      </c>
      <c r="B2737" s="113" t="s">
        <v>5491</v>
      </c>
      <c r="C2737" s="114" t="s">
        <v>6286</v>
      </c>
      <c r="D2737" s="113" t="s">
        <v>5230</v>
      </c>
      <c r="E2737" s="113"/>
      <c r="F2737" s="113"/>
      <c r="G2737" s="138" t="b">
        <v>0</v>
      </c>
      <c r="H2737" s="138" t="s">
        <v>10189</v>
      </c>
    </row>
    <row r="2738" spans="1:8" ht="18" hidden="1" customHeight="1" x14ac:dyDescent="0.25">
      <c r="A2738" s="113" t="s">
        <v>6287</v>
      </c>
      <c r="B2738" s="113" t="s">
        <v>5488</v>
      </c>
      <c r="C2738" s="113" t="s">
        <v>322</v>
      </c>
      <c r="D2738" s="113" t="s">
        <v>5230</v>
      </c>
      <c r="E2738" s="113"/>
      <c r="F2738" s="113"/>
      <c r="G2738" s="138" t="b">
        <v>0</v>
      </c>
      <c r="H2738" s="138" t="s">
        <v>10189</v>
      </c>
    </row>
    <row r="2739" spans="1:8" ht="18" hidden="1" customHeight="1" x14ac:dyDescent="0.25">
      <c r="A2739" s="113" t="s">
        <v>6288</v>
      </c>
      <c r="B2739" s="113" t="s">
        <v>5491</v>
      </c>
      <c r="C2739" s="113" t="s">
        <v>323</v>
      </c>
      <c r="D2739" s="113" t="s">
        <v>5230</v>
      </c>
      <c r="E2739" s="113"/>
      <c r="F2739" s="113"/>
      <c r="G2739" s="138" t="b">
        <v>0</v>
      </c>
      <c r="H2739" s="138" t="s">
        <v>10189</v>
      </c>
    </row>
    <row r="2740" spans="1:8" ht="18" hidden="1" customHeight="1" x14ac:dyDescent="0.25">
      <c r="A2740" s="113" t="s">
        <v>6289</v>
      </c>
      <c r="B2740" s="113" t="s">
        <v>5485</v>
      </c>
      <c r="C2740" s="113" t="s">
        <v>6290</v>
      </c>
      <c r="D2740" s="113" t="s">
        <v>5225</v>
      </c>
      <c r="E2740" s="113" t="s">
        <v>533</v>
      </c>
      <c r="F2740" s="113"/>
      <c r="G2740" s="138" t="b">
        <v>0</v>
      </c>
      <c r="H2740" s="138" t="s">
        <v>8518</v>
      </c>
    </row>
    <row r="2741" spans="1:8" ht="18" hidden="1" customHeight="1" x14ac:dyDescent="0.25">
      <c r="A2741" s="113" t="s">
        <v>6291</v>
      </c>
      <c r="B2741" s="113" t="s">
        <v>5485</v>
      </c>
      <c r="C2741" s="113" t="s">
        <v>6292</v>
      </c>
      <c r="D2741" s="113" t="s">
        <v>5225</v>
      </c>
      <c r="E2741" s="113" t="s">
        <v>533</v>
      </c>
      <c r="F2741" s="113"/>
      <c r="G2741" s="138" t="b">
        <v>0</v>
      </c>
      <c r="H2741" s="138" t="s">
        <v>8518</v>
      </c>
    </row>
    <row r="2742" spans="1:8" ht="18" hidden="1" customHeight="1" x14ac:dyDescent="0.25">
      <c r="A2742" s="113" t="s">
        <v>6293</v>
      </c>
      <c r="B2742" s="113" t="s">
        <v>5491</v>
      </c>
      <c r="C2742" s="113" t="s">
        <v>6294</v>
      </c>
      <c r="D2742" s="113" t="s">
        <v>5230</v>
      </c>
      <c r="E2742" s="113"/>
      <c r="F2742" s="113"/>
      <c r="G2742" s="138" t="b">
        <v>0</v>
      </c>
      <c r="H2742" s="138" t="s">
        <v>10189</v>
      </c>
    </row>
    <row r="2743" spans="1:8" ht="18" hidden="1" customHeight="1" x14ac:dyDescent="0.25">
      <c r="A2743" s="113" t="s">
        <v>6295</v>
      </c>
      <c r="B2743" s="113" t="s">
        <v>5511</v>
      </c>
      <c r="C2743" s="113" t="s">
        <v>6296</v>
      </c>
      <c r="D2743" s="113" t="s">
        <v>5225</v>
      </c>
      <c r="E2743" s="113" t="s">
        <v>533</v>
      </c>
      <c r="F2743" s="113"/>
      <c r="G2743" s="138" t="b">
        <v>0</v>
      </c>
      <c r="H2743" s="138" t="s">
        <v>8518</v>
      </c>
    </row>
    <row r="2744" spans="1:8" ht="18" hidden="1" customHeight="1" x14ac:dyDescent="0.25">
      <c r="A2744" s="113" t="s">
        <v>6297</v>
      </c>
      <c r="B2744" s="113" t="s">
        <v>5491</v>
      </c>
      <c r="C2744" s="113" t="s">
        <v>6298</v>
      </c>
      <c r="D2744" s="113" t="s">
        <v>5230</v>
      </c>
      <c r="E2744" s="113"/>
      <c r="F2744" s="113"/>
      <c r="G2744" s="138" t="b">
        <v>0</v>
      </c>
      <c r="H2744" s="138" t="s">
        <v>10189</v>
      </c>
    </row>
    <row r="2745" spans="1:8" ht="18" hidden="1" customHeight="1" x14ac:dyDescent="0.25">
      <c r="A2745" s="113" t="s">
        <v>6299</v>
      </c>
      <c r="B2745" s="113" t="s">
        <v>5488</v>
      </c>
      <c r="C2745" s="113" t="s">
        <v>324</v>
      </c>
      <c r="D2745" s="113" t="s">
        <v>5230</v>
      </c>
      <c r="E2745" s="113"/>
      <c r="F2745" s="113"/>
      <c r="G2745" s="138" t="b">
        <v>0</v>
      </c>
      <c r="H2745" s="138" t="s">
        <v>10189</v>
      </c>
    </row>
    <row r="2746" spans="1:8" ht="18" hidden="1" customHeight="1" x14ac:dyDescent="0.25">
      <c r="A2746" s="113" t="s">
        <v>6300</v>
      </c>
      <c r="B2746" s="113" t="s">
        <v>5491</v>
      </c>
      <c r="C2746" s="113" t="s">
        <v>325</v>
      </c>
      <c r="D2746" s="113" t="s">
        <v>5230</v>
      </c>
      <c r="E2746" s="113"/>
      <c r="F2746" s="113"/>
      <c r="G2746" s="138" t="b">
        <v>0</v>
      </c>
      <c r="H2746" s="138" t="s">
        <v>10189</v>
      </c>
    </row>
    <row r="2747" spans="1:8" ht="18" hidden="1" customHeight="1" x14ac:dyDescent="0.25">
      <c r="A2747" s="113" t="s">
        <v>6301</v>
      </c>
      <c r="B2747" s="113" t="s">
        <v>5491</v>
      </c>
      <c r="C2747" s="113" t="s">
        <v>6302</v>
      </c>
      <c r="D2747" s="113" t="s">
        <v>5230</v>
      </c>
      <c r="E2747" s="113"/>
      <c r="F2747" s="113"/>
      <c r="G2747" s="138" t="b">
        <v>0</v>
      </c>
      <c r="H2747" s="138" t="s">
        <v>10189</v>
      </c>
    </row>
    <row r="2748" spans="1:8" ht="18" hidden="1" customHeight="1" x14ac:dyDescent="0.25">
      <c r="A2748" s="113" t="s">
        <v>6303</v>
      </c>
      <c r="B2748" s="113" t="s">
        <v>5476</v>
      </c>
      <c r="C2748" s="113" t="s">
        <v>6304</v>
      </c>
      <c r="D2748" s="113" t="s">
        <v>5225</v>
      </c>
      <c r="E2748" s="113" t="s">
        <v>533</v>
      </c>
      <c r="F2748" s="113"/>
      <c r="G2748" s="138" t="b">
        <v>0</v>
      </c>
      <c r="H2748" s="138" t="s">
        <v>8518</v>
      </c>
    </row>
    <row r="2749" spans="1:8" ht="18" hidden="1" customHeight="1" x14ac:dyDescent="0.25">
      <c r="A2749" s="113" t="s">
        <v>6305</v>
      </c>
      <c r="B2749" s="113" t="s">
        <v>5476</v>
      </c>
      <c r="C2749" s="113" t="s">
        <v>6306</v>
      </c>
      <c r="D2749" s="113" t="s">
        <v>5225</v>
      </c>
      <c r="E2749" s="113" t="s">
        <v>533</v>
      </c>
      <c r="F2749" s="113"/>
      <c r="G2749" s="138" t="b">
        <v>0</v>
      </c>
      <c r="H2749" s="138" t="s">
        <v>8518</v>
      </c>
    </row>
    <row r="2750" spans="1:8" ht="18" hidden="1" customHeight="1" x14ac:dyDescent="0.25">
      <c r="A2750" s="113" t="s">
        <v>6307</v>
      </c>
      <c r="B2750" s="113" t="s">
        <v>5485</v>
      </c>
      <c r="C2750" s="113" t="s">
        <v>6308</v>
      </c>
      <c r="D2750" s="113" t="s">
        <v>5225</v>
      </c>
      <c r="E2750" s="113" t="s">
        <v>533</v>
      </c>
      <c r="F2750" s="113"/>
      <c r="G2750" s="138" t="b">
        <v>0</v>
      </c>
      <c r="H2750" s="138" t="s">
        <v>8518</v>
      </c>
    </row>
    <row r="2751" spans="1:8" ht="18" hidden="1" customHeight="1" x14ac:dyDescent="0.25">
      <c r="A2751" s="113" t="s">
        <v>6309</v>
      </c>
      <c r="B2751" s="113" t="s">
        <v>5485</v>
      </c>
      <c r="C2751" s="113" t="s">
        <v>6310</v>
      </c>
      <c r="D2751" s="113" t="s">
        <v>5225</v>
      </c>
      <c r="E2751" s="113" t="s">
        <v>533</v>
      </c>
      <c r="F2751" s="113"/>
      <c r="G2751" s="138" t="b">
        <v>0</v>
      </c>
      <c r="H2751" s="138" t="s">
        <v>8518</v>
      </c>
    </row>
    <row r="2752" spans="1:8" ht="18" hidden="1" customHeight="1" x14ac:dyDescent="0.25">
      <c r="A2752" s="113" t="s">
        <v>10812</v>
      </c>
      <c r="B2752" s="113" t="s">
        <v>10813</v>
      </c>
      <c r="C2752" s="113" t="s">
        <v>10814</v>
      </c>
      <c r="D2752" s="113" t="s">
        <v>10815</v>
      </c>
      <c r="E2752" s="113"/>
      <c r="F2752" s="113"/>
      <c r="G2752" s="138" t="b">
        <v>0</v>
      </c>
      <c r="H2752" s="138" t="s">
        <v>8518</v>
      </c>
    </row>
    <row r="2753" spans="1:8" ht="18" hidden="1" customHeight="1" x14ac:dyDescent="0.25">
      <c r="A2753" s="113" t="s">
        <v>6311</v>
      </c>
      <c r="B2753" s="113" t="s">
        <v>5491</v>
      </c>
      <c r="C2753" s="114" t="s">
        <v>6312</v>
      </c>
      <c r="D2753" s="113" t="s">
        <v>5230</v>
      </c>
      <c r="E2753" s="113"/>
      <c r="F2753" s="113"/>
      <c r="G2753" s="138" t="b">
        <v>0</v>
      </c>
      <c r="H2753" s="138" t="s">
        <v>10189</v>
      </c>
    </row>
    <row r="2754" spans="1:8" ht="18" hidden="1" customHeight="1" x14ac:dyDescent="0.25">
      <c r="A2754" s="113" t="s">
        <v>6313</v>
      </c>
      <c r="B2754" s="113" t="s">
        <v>5488</v>
      </c>
      <c r="C2754" s="113" t="s">
        <v>6314</v>
      </c>
      <c r="D2754" s="113" t="s">
        <v>5230</v>
      </c>
      <c r="E2754" s="113"/>
      <c r="F2754" s="113"/>
      <c r="G2754" s="138" t="b">
        <v>0</v>
      </c>
      <c r="H2754" s="138" t="s">
        <v>10189</v>
      </c>
    </row>
    <row r="2755" spans="1:8" ht="18" hidden="1" customHeight="1" x14ac:dyDescent="0.25">
      <c r="A2755" s="113" t="s">
        <v>6315</v>
      </c>
      <c r="B2755" s="113" t="s">
        <v>5491</v>
      </c>
      <c r="C2755" s="113" t="s">
        <v>6316</v>
      </c>
      <c r="D2755" s="113" t="s">
        <v>5230</v>
      </c>
      <c r="E2755" s="113"/>
      <c r="F2755" s="113"/>
      <c r="G2755" s="138" t="b">
        <v>0</v>
      </c>
      <c r="H2755" s="138" t="s">
        <v>10189</v>
      </c>
    </row>
    <row r="2756" spans="1:8" ht="18" hidden="1" customHeight="1" x14ac:dyDescent="0.25">
      <c r="A2756" s="113" t="s">
        <v>6317</v>
      </c>
      <c r="B2756" s="113" t="s">
        <v>5491</v>
      </c>
      <c r="C2756" s="113" t="s">
        <v>326</v>
      </c>
      <c r="D2756" s="113" t="s">
        <v>5230</v>
      </c>
      <c r="E2756" s="113"/>
      <c r="F2756" s="113"/>
      <c r="G2756" s="138" t="b">
        <v>0</v>
      </c>
      <c r="H2756" s="138" t="s">
        <v>10189</v>
      </c>
    </row>
    <row r="2757" spans="1:8" ht="18" hidden="1" customHeight="1" x14ac:dyDescent="0.25">
      <c r="A2757" s="113" t="s">
        <v>6318</v>
      </c>
      <c r="B2757" s="113" t="s">
        <v>5485</v>
      </c>
      <c r="C2757" s="113" t="s">
        <v>6319</v>
      </c>
      <c r="D2757" s="113" t="s">
        <v>5225</v>
      </c>
      <c r="E2757" s="113" t="s">
        <v>533</v>
      </c>
      <c r="F2757" s="113"/>
      <c r="G2757" s="138" t="b">
        <v>0</v>
      </c>
      <c r="H2757" s="138" t="s">
        <v>8518</v>
      </c>
    </row>
    <row r="2758" spans="1:8" ht="18" hidden="1" customHeight="1" x14ac:dyDescent="0.25">
      <c r="A2758" s="113" t="s">
        <v>6320</v>
      </c>
      <c r="B2758" s="113" t="s">
        <v>5485</v>
      </c>
      <c r="C2758" s="113" t="s">
        <v>6321</v>
      </c>
      <c r="D2758" s="113" t="s">
        <v>5225</v>
      </c>
      <c r="E2758" s="113" t="s">
        <v>533</v>
      </c>
      <c r="F2758" s="113"/>
      <c r="G2758" s="138" t="b">
        <v>0</v>
      </c>
      <c r="H2758" s="138" t="s">
        <v>8518</v>
      </c>
    </row>
    <row r="2759" spans="1:8" ht="18" hidden="1" customHeight="1" x14ac:dyDescent="0.25">
      <c r="A2759" s="113" t="s">
        <v>6322</v>
      </c>
      <c r="B2759" s="113" t="s">
        <v>5485</v>
      </c>
      <c r="C2759" s="113" t="s">
        <v>6323</v>
      </c>
      <c r="D2759" s="113" t="s">
        <v>5225</v>
      </c>
      <c r="E2759" s="113" t="s">
        <v>533</v>
      </c>
      <c r="F2759" s="113"/>
      <c r="G2759" s="138" t="b">
        <v>0</v>
      </c>
      <c r="H2759" s="138" t="s">
        <v>8518</v>
      </c>
    </row>
    <row r="2760" spans="1:8" ht="18" hidden="1" customHeight="1" x14ac:dyDescent="0.25">
      <c r="A2760" s="113" t="s">
        <v>6324</v>
      </c>
      <c r="B2760" s="113" t="s">
        <v>5485</v>
      </c>
      <c r="C2760" s="113" t="s">
        <v>6325</v>
      </c>
      <c r="D2760" s="113" t="s">
        <v>5225</v>
      </c>
      <c r="E2760" s="113" t="s">
        <v>533</v>
      </c>
      <c r="F2760" s="113"/>
      <c r="G2760" s="138" t="b">
        <v>0</v>
      </c>
      <c r="H2760" s="138" t="s">
        <v>8518</v>
      </c>
    </row>
    <row r="2761" spans="1:8" ht="18" hidden="1" customHeight="1" x14ac:dyDescent="0.25">
      <c r="A2761" s="113" t="s">
        <v>6326</v>
      </c>
      <c r="B2761" s="113" t="s">
        <v>5485</v>
      </c>
      <c r="C2761" s="113" t="s">
        <v>6327</v>
      </c>
      <c r="D2761" s="113" t="s">
        <v>5225</v>
      </c>
      <c r="E2761" s="113" t="s">
        <v>533</v>
      </c>
      <c r="F2761" s="113"/>
      <c r="G2761" s="138" t="b">
        <v>0</v>
      </c>
      <c r="H2761" s="138" t="s">
        <v>8518</v>
      </c>
    </row>
    <row r="2762" spans="1:8" ht="18" hidden="1" customHeight="1" x14ac:dyDescent="0.25">
      <c r="A2762" s="113" t="s">
        <v>6328</v>
      </c>
      <c r="B2762" s="113" t="s">
        <v>5485</v>
      </c>
      <c r="C2762" s="113" t="s">
        <v>6329</v>
      </c>
      <c r="D2762" s="113" t="s">
        <v>5225</v>
      </c>
      <c r="E2762" s="113" t="s">
        <v>533</v>
      </c>
      <c r="F2762" s="113"/>
      <c r="G2762" s="138" t="b">
        <v>0</v>
      </c>
      <c r="H2762" s="138" t="s">
        <v>8518</v>
      </c>
    </row>
    <row r="2763" spans="1:8" ht="18" hidden="1" customHeight="1" x14ac:dyDescent="0.25">
      <c r="A2763" s="113" t="s">
        <v>6330</v>
      </c>
      <c r="B2763" s="113" t="s">
        <v>5485</v>
      </c>
      <c r="C2763" s="113" t="s">
        <v>6331</v>
      </c>
      <c r="D2763" s="113" t="s">
        <v>5225</v>
      </c>
      <c r="E2763" s="113" t="s">
        <v>533</v>
      </c>
      <c r="F2763" s="113"/>
      <c r="G2763" s="138" t="b">
        <v>0</v>
      </c>
      <c r="H2763" s="138" t="s">
        <v>8518</v>
      </c>
    </row>
    <row r="2764" spans="1:8" ht="18" hidden="1" customHeight="1" x14ac:dyDescent="0.25">
      <c r="A2764" s="113" t="s">
        <v>6332</v>
      </c>
      <c r="B2764" s="113" t="s">
        <v>5491</v>
      </c>
      <c r="C2764" s="113" t="s">
        <v>327</v>
      </c>
      <c r="D2764" s="113" t="s">
        <v>5230</v>
      </c>
      <c r="E2764" s="113"/>
      <c r="F2764" s="113"/>
      <c r="G2764" s="138" t="b">
        <v>0</v>
      </c>
      <c r="H2764" s="138" t="s">
        <v>10189</v>
      </c>
    </row>
    <row r="2765" spans="1:8" ht="18" hidden="1" customHeight="1" x14ac:dyDescent="0.25">
      <c r="A2765" s="113" t="s">
        <v>6333</v>
      </c>
      <c r="B2765" s="113" t="s">
        <v>5511</v>
      </c>
      <c r="C2765" s="113" t="s">
        <v>6334</v>
      </c>
      <c r="D2765" s="113" t="s">
        <v>5225</v>
      </c>
      <c r="E2765" s="113" t="s">
        <v>533</v>
      </c>
      <c r="F2765" s="113"/>
      <c r="G2765" s="138" t="b">
        <v>0</v>
      </c>
      <c r="H2765" s="138" t="s">
        <v>8518</v>
      </c>
    </row>
    <row r="2766" spans="1:8" ht="18" hidden="1" customHeight="1" x14ac:dyDescent="0.25">
      <c r="A2766" s="113" t="s">
        <v>6335</v>
      </c>
      <c r="B2766" s="113" t="s">
        <v>5485</v>
      </c>
      <c r="C2766" s="113" t="s">
        <v>6336</v>
      </c>
      <c r="D2766" s="113" t="s">
        <v>5225</v>
      </c>
      <c r="E2766" s="113" t="s">
        <v>533</v>
      </c>
      <c r="F2766" s="113"/>
      <c r="G2766" s="138" t="b">
        <v>0</v>
      </c>
      <c r="H2766" s="138" t="s">
        <v>8518</v>
      </c>
    </row>
    <row r="2767" spans="1:8" ht="18" hidden="1" customHeight="1" x14ac:dyDescent="0.25">
      <c r="A2767" s="113" t="s">
        <v>6337</v>
      </c>
      <c r="B2767" s="113" t="s">
        <v>5476</v>
      </c>
      <c r="C2767" s="113" t="s">
        <v>6338</v>
      </c>
      <c r="D2767" s="113" t="s">
        <v>5225</v>
      </c>
      <c r="E2767" s="113" t="s">
        <v>533</v>
      </c>
      <c r="F2767" s="113"/>
      <c r="G2767" s="138" t="b">
        <v>0</v>
      </c>
      <c r="H2767" s="138" t="s">
        <v>8518</v>
      </c>
    </row>
    <row r="2768" spans="1:8" ht="18" hidden="1" customHeight="1" x14ac:dyDescent="0.25">
      <c r="A2768" s="113" t="s">
        <v>6339</v>
      </c>
      <c r="B2768" s="113" t="s">
        <v>5485</v>
      </c>
      <c r="C2768" s="113" t="s">
        <v>6340</v>
      </c>
      <c r="D2768" s="113" t="s">
        <v>5225</v>
      </c>
      <c r="E2768" s="113" t="s">
        <v>533</v>
      </c>
      <c r="F2768" s="113"/>
      <c r="G2768" s="138" t="b">
        <v>0</v>
      </c>
      <c r="H2768" s="138" t="s">
        <v>8518</v>
      </c>
    </row>
    <row r="2769" spans="1:8" ht="18" hidden="1" customHeight="1" x14ac:dyDescent="0.25">
      <c r="A2769" s="113" t="s">
        <v>6341</v>
      </c>
      <c r="B2769" s="113" t="s">
        <v>5485</v>
      </c>
      <c r="C2769" s="113" t="s">
        <v>6342</v>
      </c>
      <c r="D2769" s="113" t="s">
        <v>5225</v>
      </c>
      <c r="E2769" s="113" t="s">
        <v>533</v>
      </c>
      <c r="F2769" s="113"/>
      <c r="G2769" s="138" t="b">
        <v>0</v>
      </c>
      <c r="H2769" s="138" t="s">
        <v>8518</v>
      </c>
    </row>
    <row r="2770" spans="1:8" ht="18" hidden="1" customHeight="1" x14ac:dyDescent="0.25">
      <c r="A2770" s="113" t="s">
        <v>6343</v>
      </c>
      <c r="B2770" s="113" t="s">
        <v>5476</v>
      </c>
      <c r="C2770" s="113" t="s">
        <v>6344</v>
      </c>
      <c r="D2770" s="113" t="s">
        <v>5225</v>
      </c>
      <c r="E2770" s="113" t="s">
        <v>533</v>
      </c>
      <c r="F2770" s="113"/>
      <c r="G2770" s="138" t="b">
        <v>0</v>
      </c>
      <c r="H2770" s="138" t="s">
        <v>8518</v>
      </c>
    </row>
    <row r="2771" spans="1:8" ht="18" hidden="1" customHeight="1" x14ac:dyDescent="0.25">
      <c r="A2771" s="113" t="s">
        <v>6345</v>
      </c>
      <c r="B2771" s="113" t="s">
        <v>5479</v>
      </c>
      <c r="C2771" s="113" t="s">
        <v>6346</v>
      </c>
      <c r="D2771" s="113" t="s">
        <v>5225</v>
      </c>
      <c r="E2771" s="113" t="s">
        <v>533</v>
      </c>
      <c r="F2771" s="113"/>
      <c r="G2771" s="138" t="b">
        <v>0</v>
      </c>
      <c r="H2771" s="138" t="s">
        <v>8518</v>
      </c>
    </row>
    <row r="2772" spans="1:8" ht="18" hidden="1" customHeight="1" x14ac:dyDescent="0.25">
      <c r="A2772" s="113" t="s">
        <v>6347</v>
      </c>
      <c r="B2772" s="113" t="s">
        <v>5476</v>
      </c>
      <c r="C2772" s="113" t="s">
        <v>6348</v>
      </c>
      <c r="D2772" s="113" t="s">
        <v>5225</v>
      </c>
      <c r="E2772" s="113" t="s">
        <v>533</v>
      </c>
      <c r="F2772" s="113"/>
      <c r="G2772" s="138" t="b">
        <v>0</v>
      </c>
      <c r="H2772" s="138" t="s">
        <v>8518</v>
      </c>
    </row>
    <row r="2773" spans="1:8" ht="18" hidden="1" customHeight="1" x14ac:dyDescent="0.25">
      <c r="A2773" s="113" t="s">
        <v>6349</v>
      </c>
      <c r="B2773" s="113" t="s">
        <v>5491</v>
      </c>
      <c r="C2773" s="113" t="s">
        <v>6350</v>
      </c>
      <c r="D2773" s="113" t="s">
        <v>5230</v>
      </c>
      <c r="E2773" s="113"/>
      <c r="F2773" s="113"/>
      <c r="G2773" s="138" t="b">
        <v>0</v>
      </c>
      <c r="H2773" s="138" t="s">
        <v>10189</v>
      </c>
    </row>
    <row r="2774" spans="1:8" ht="18" hidden="1" customHeight="1" x14ac:dyDescent="0.25">
      <c r="A2774" s="113" t="s">
        <v>6351</v>
      </c>
      <c r="B2774" s="113" t="s">
        <v>5491</v>
      </c>
      <c r="C2774" s="113" t="s">
        <v>328</v>
      </c>
      <c r="D2774" s="113" t="s">
        <v>5230</v>
      </c>
      <c r="E2774" s="113"/>
      <c r="F2774" s="113"/>
      <c r="G2774" s="138" t="b">
        <v>0</v>
      </c>
      <c r="H2774" s="138" t="s">
        <v>10189</v>
      </c>
    </row>
    <row r="2775" spans="1:8" ht="18" hidden="1" customHeight="1" x14ac:dyDescent="0.25">
      <c r="A2775" s="113" t="s">
        <v>6352</v>
      </c>
      <c r="B2775" s="113" t="s">
        <v>5476</v>
      </c>
      <c r="C2775" s="113" t="s">
        <v>6353</v>
      </c>
      <c r="D2775" s="113" t="s">
        <v>5225</v>
      </c>
      <c r="E2775" s="113" t="s">
        <v>533</v>
      </c>
      <c r="F2775" s="113"/>
      <c r="G2775" s="138" t="b">
        <v>0</v>
      </c>
      <c r="H2775" s="138" t="s">
        <v>8518</v>
      </c>
    </row>
    <row r="2776" spans="1:8" ht="18" hidden="1" customHeight="1" x14ac:dyDescent="0.25">
      <c r="A2776" s="113" t="s">
        <v>6354</v>
      </c>
      <c r="B2776" s="113" t="s">
        <v>5511</v>
      </c>
      <c r="C2776" s="113" t="s">
        <v>6355</v>
      </c>
      <c r="D2776" s="113" t="s">
        <v>5225</v>
      </c>
      <c r="E2776" s="113" t="s">
        <v>533</v>
      </c>
      <c r="F2776" s="113"/>
      <c r="G2776" s="138" t="b">
        <v>0</v>
      </c>
      <c r="H2776" s="138" t="s">
        <v>8518</v>
      </c>
    </row>
    <row r="2777" spans="1:8" ht="18" hidden="1" customHeight="1" x14ac:dyDescent="0.25">
      <c r="A2777" s="113" t="s">
        <v>6356</v>
      </c>
      <c r="B2777" s="113" t="s">
        <v>5511</v>
      </c>
      <c r="C2777" s="113" t="s">
        <v>6357</v>
      </c>
      <c r="D2777" s="113" t="s">
        <v>5225</v>
      </c>
      <c r="E2777" s="113" t="s">
        <v>533</v>
      </c>
      <c r="F2777" s="113"/>
      <c r="G2777" s="138" t="b">
        <v>0</v>
      </c>
      <c r="H2777" s="138" t="s">
        <v>8518</v>
      </c>
    </row>
    <row r="2778" spans="1:8" ht="18" hidden="1" customHeight="1" x14ac:dyDescent="0.25">
      <c r="A2778" s="113" t="s">
        <v>6358</v>
      </c>
      <c r="B2778" s="113" t="s">
        <v>5491</v>
      </c>
      <c r="C2778" s="113" t="s">
        <v>329</v>
      </c>
      <c r="D2778" s="113" t="s">
        <v>5230</v>
      </c>
      <c r="E2778" s="113"/>
      <c r="F2778" s="113"/>
      <c r="G2778" s="138" t="b">
        <v>0</v>
      </c>
      <c r="H2778" s="138" t="s">
        <v>10189</v>
      </c>
    </row>
    <row r="2779" spans="1:8" ht="18" hidden="1" customHeight="1" x14ac:dyDescent="0.25">
      <c r="A2779" s="113" t="s">
        <v>6359</v>
      </c>
      <c r="B2779" s="113" t="s">
        <v>5479</v>
      </c>
      <c r="C2779" s="113" t="s">
        <v>6360</v>
      </c>
      <c r="D2779" s="113" t="s">
        <v>5225</v>
      </c>
      <c r="E2779" s="113" t="s">
        <v>533</v>
      </c>
      <c r="F2779" s="113"/>
      <c r="G2779" s="138" t="b">
        <v>0</v>
      </c>
      <c r="H2779" s="138" t="s">
        <v>8518</v>
      </c>
    </row>
    <row r="2780" spans="1:8" ht="18" hidden="1" customHeight="1" x14ac:dyDescent="0.25">
      <c r="A2780" s="113" t="s">
        <v>6361</v>
      </c>
      <c r="B2780" s="113" t="s">
        <v>5479</v>
      </c>
      <c r="C2780" s="113" t="s">
        <v>6362</v>
      </c>
      <c r="D2780" s="113" t="s">
        <v>5225</v>
      </c>
      <c r="E2780" s="113" t="s">
        <v>533</v>
      </c>
      <c r="F2780" s="113"/>
      <c r="G2780" s="138" t="b">
        <v>0</v>
      </c>
      <c r="H2780" s="138" t="s">
        <v>8518</v>
      </c>
    </row>
    <row r="2781" spans="1:8" ht="18" hidden="1" customHeight="1" x14ac:dyDescent="0.25">
      <c r="A2781" s="113" t="s">
        <v>6363</v>
      </c>
      <c r="B2781" s="113" t="s">
        <v>5491</v>
      </c>
      <c r="C2781" s="113" t="s">
        <v>330</v>
      </c>
      <c r="D2781" s="113" t="s">
        <v>5230</v>
      </c>
      <c r="E2781" s="113"/>
      <c r="F2781" s="113"/>
      <c r="G2781" s="138" t="b">
        <v>0</v>
      </c>
      <c r="H2781" s="138" t="s">
        <v>10189</v>
      </c>
    </row>
    <row r="2782" spans="1:8" ht="18" hidden="1" customHeight="1" x14ac:dyDescent="0.25">
      <c r="A2782" s="113" t="s">
        <v>6364</v>
      </c>
      <c r="B2782" s="113" t="s">
        <v>5488</v>
      </c>
      <c r="C2782" s="114" t="s">
        <v>6365</v>
      </c>
      <c r="D2782" s="113" t="s">
        <v>5230</v>
      </c>
      <c r="E2782" s="113"/>
      <c r="F2782" s="113"/>
      <c r="G2782" s="138" t="b">
        <v>0</v>
      </c>
      <c r="H2782" s="138" t="s">
        <v>10189</v>
      </c>
    </row>
    <row r="2783" spans="1:8" ht="18" hidden="1" customHeight="1" x14ac:dyDescent="0.25">
      <c r="A2783" s="113" t="s">
        <v>6366</v>
      </c>
      <c r="B2783" s="113" t="s">
        <v>5479</v>
      </c>
      <c r="C2783" s="113" t="s">
        <v>6367</v>
      </c>
      <c r="D2783" s="113" t="s">
        <v>5225</v>
      </c>
      <c r="E2783" s="113" t="s">
        <v>533</v>
      </c>
      <c r="F2783" s="113"/>
      <c r="G2783" s="138" t="b">
        <v>0</v>
      </c>
      <c r="H2783" s="138" t="s">
        <v>8518</v>
      </c>
    </row>
    <row r="2784" spans="1:8" ht="18" hidden="1" customHeight="1" x14ac:dyDescent="0.25">
      <c r="A2784" s="113" t="s">
        <v>6368</v>
      </c>
      <c r="B2784" s="113" t="s">
        <v>5491</v>
      </c>
      <c r="C2784" s="113" t="s">
        <v>331</v>
      </c>
      <c r="D2784" s="113" t="s">
        <v>5230</v>
      </c>
      <c r="E2784" s="113"/>
      <c r="F2784" s="113"/>
      <c r="G2784" s="138" t="b">
        <v>0</v>
      </c>
      <c r="H2784" s="138" t="s">
        <v>10189</v>
      </c>
    </row>
    <row r="2785" spans="1:8" ht="18" hidden="1" customHeight="1" x14ac:dyDescent="0.25">
      <c r="A2785" s="113" t="s">
        <v>6369</v>
      </c>
      <c r="B2785" s="113" t="s">
        <v>5491</v>
      </c>
      <c r="C2785" s="113" t="s">
        <v>6370</v>
      </c>
      <c r="D2785" s="113" t="s">
        <v>5230</v>
      </c>
      <c r="E2785" s="113"/>
      <c r="F2785" s="113"/>
      <c r="G2785" s="138" t="b">
        <v>0</v>
      </c>
      <c r="H2785" s="138" t="s">
        <v>10189</v>
      </c>
    </row>
    <row r="2786" spans="1:8" ht="18" hidden="1" customHeight="1" x14ac:dyDescent="0.25">
      <c r="A2786" s="113" t="s">
        <v>6371</v>
      </c>
      <c r="B2786" s="113" t="s">
        <v>5485</v>
      </c>
      <c r="C2786" s="113" t="s">
        <v>6372</v>
      </c>
      <c r="D2786" s="113" t="s">
        <v>5225</v>
      </c>
      <c r="E2786" s="113" t="s">
        <v>533</v>
      </c>
      <c r="F2786" s="113"/>
      <c r="G2786" s="138" t="b">
        <v>0</v>
      </c>
      <c r="H2786" s="138" t="s">
        <v>8518</v>
      </c>
    </row>
    <row r="2787" spans="1:8" ht="18" hidden="1" customHeight="1" x14ac:dyDescent="0.25">
      <c r="A2787" s="113" t="s">
        <v>6373</v>
      </c>
      <c r="B2787" s="113" t="s">
        <v>5485</v>
      </c>
      <c r="C2787" s="113" t="s">
        <v>6374</v>
      </c>
      <c r="D2787" s="113" t="s">
        <v>5225</v>
      </c>
      <c r="E2787" s="113" t="s">
        <v>533</v>
      </c>
      <c r="F2787" s="113"/>
      <c r="G2787" s="138" t="b">
        <v>0</v>
      </c>
      <c r="H2787" s="138" t="s">
        <v>8518</v>
      </c>
    </row>
    <row r="2788" spans="1:8" ht="18" hidden="1" customHeight="1" x14ac:dyDescent="0.25">
      <c r="A2788" s="113" t="s">
        <v>6375</v>
      </c>
      <c r="B2788" s="113" t="s">
        <v>5488</v>
      </c>
      <c r="C2788" s="113" t="s">
        <v>6376</v>
      </c>
      <c r="D2788" s="113" t="s">
        <v>5230</v>
      </c>
      <c r="E2788" s="113"/>
      <c r="F2788" s="113"/>
      <c r="G2788" s="138" t="b">
        <v>0</v>
      </c>
      <c r="H2788" s="138" t="s">
        <v>10189</v>
      </c>
    </row>
    <row r="2789" spans="1:8" ht="18" hidden="1" customHeight="1" x14ac:dyDescent="0.25">
      <c r="A2789" s="113" t="s">
        <v>6377</v>
      </c>
      <c r="B2789" s="113" t="s">
        <v>5491</v>
      </c>
      <c r="C2789" s="113" t="s">
        <v>332</v>
      </c>
      <c r="D2789" s="113" t="s">
        <v>5230</v>
      </c>
      <c r="E2789" s="113"/>
      <c r="F2789" s="113"/>
      <c r="G2789" s="138" t="b">
        <v>0</v>
      </c>
      <c r="H2789" s="138" t="s">
        <v>10189</v>
      </c>
    </row>
    <row r="2790" spans="1:8" ht="18" hidden="1" customHeight="1" x14ac:dyDescent="0.25">
      <c r="A2790" s="113" t="s">
        <v>6378</v>
      </c>
      <c r="B2790" s="113" t="s">
        <v>5488</v>
      </c>
      <c r="C2790" s="113" t="s">
        <v>333</v>
      </c>
      <c r="D2790" s="113" t="s">
        <v>5230</v>
      </c>
      <c r="E2790" s="113"/>
      <c r="F2790" s="113"/>
      <c r="G2790" s="138" t="b">
        <v>0</v>
      </c>
      <c r="H2790" s="138" t="s">
        <v>10189</v>
      </c>
    </row>
    <row r="2791" spans="1:8" ht="18" hidden="1" customHeight="1" x14ac:dyDescent="0.25">
      <c r="A2791" s="113" t="s">
        <v>6379</v>
      </c>
      <c r="B2791" s="113" t="s">
        <v>5479</v>
      </c>
      <c r="C2791" s="113" t="s">
        <v>6380</v>
      </c>
      <c r="D2791" s="113" t="s">
        <v>5225</v>
      </c>
      <c r="E2791" s="113" t="s">
        <v>533</v>
      </c>
      <c r="F2791" s="113"/>
      <c r="G2791" s="138" t="b">
        <v>0</v>
      </c>
      <c r="H2791" s="138" t="s">
        <v>8518</v>
      </c>
    </row>
    <row r="2792" spans="1:8" ht="18" hidden="1" customHeight="1" x14ac:dyDescent="0.25">
      <c r="A2792" s="113" t="s">
        <v>6381</v>
      </c>
      <c r="B2792" s="113" t="s">
        <v>5488</v>
      </c>
      <c r="C2792" s="113" t="s">
        <v>6382</v>
      </c>
      <c r="D2792" s="113" t="s">
        <v>5230</v>
      </c>
      <c r="E2792" s="113"/>
      <c r="F2792" s="113"/>
      <c r="G2792" s="138" t="b">
        <v>0</v>
      </c>
      <c r="H2792" s="138" t="s">
        <v>10189</v>
      </c>
    </row>
    <row r="2793" spans="1:8" ht="18" hidden="1" customHeight="1" x14ac:dyDescent="0.25">
      <c r="A2793" s="113" t="s">
        <v>6383</v>
      </c>
      <c r="B2793" s="113" t="s">
        <v>5491</v>
      </c>
      <c r="C2793" s="113" t="s">
        <v>6384</v>
      </c>
      <c r="D2793" s="113" t="s">
        <v>5230</v>
      </c>
      <c r="E2793" s="113"/>
      <c r="F2793" s="113"/>
      <c r="G2793" s="138" t="b">
        <v>0</v>
      </c>
      <c r="H2793" s="138" t="s">
        <v>10189</v>
      </c>
    </row>
    <row r="2794" spans="1:8" ht="18" hidden="1" customHeight="1" x14ac:dyDescent="0.25">
      <c r="A2794" s="113" t="s">
        <v>6385</v>
      </c>
      <c r="B2794" s="113" t="s">
        <v>5491</v>
      </c>
      <c r="C2794" s="113" t="s">
        <v>334</v>
      </c>
      <c r="D2794" s="113" t="s">
        <v>5230</v>
      </c>
      <c r="E2794" s="113"/>
      <c r="F2794" s="113"/>
      <c r="G2794" s="138" t="b">
        <v>0</v>
      </c>
      <c r="H2794" s="138" t="s">
        <v>10189</v>
      </c>
    </row>
    <row r="2795" spans="1:8" ht="18" hidden="1" customHeight="1" x14ac:dyDescent="0.25">
      <c r="A2795" s="113" t="s">
        <v>6386</v>
      </c>
      <c r="B2795" s="113" t="s">
        <v>5491</v>
      </c>
      <c r="C2795" s="113" t="s">
        <v>6387</v>
      </c>
      <c r="D2795" s="113" t="s">
        <v>5230</v>
      </c>
      <c r="E2795" s="113"/>
      <c r="F2795" s="113"/>
      <c r="G2795" s="138" t="b">
        <v>0</v>
      </c>
      <c r="H2795" s="138" t="s">
        <v>10189</v>
      </c>
    </row>
    <row r="2796" spans="1:8" ht="18" hidden="1" customHeight="1" x14ac:dyDescent="0.25">
      <c r="A2796" s="113" t="s">
        <v>6388</v>
      </c>
      <c r="B2796" s="113" t="s">
        <v>5511</v>
      </c>
      <c r="C2796" s="113" t="s">
        <v>6389</v>
      </c>
      <c r="D2796" s="113" t="s">
        <v>5225</v>
      </c>
      <c r="E2796" s="113" t="s">
        <v>533</v>
      </c>
      <c r="F2796" s="113"/>
      <c r="G2796" s="138" t="b">
        <v>0</v>
      </c>
      <c r="H2796" s="138" t="s">
        <v>8518</v>
      </c>
    </row>
    <row r="2797" spans="1:8" ht="18" hidden="1" customHeight="1" x14ac:dyDescent="0.25">
      <c r="A2797" s="113" t="s">
        <v>6390</v>
      </c>
      <c r="B2797" s="113" t="s">
        <v>5511</v>
      </c>
      <c r="C2797" s="113" t="s">
        <v>6391</v>
      </c>
      <c r="D2797" s="113" t="s">
        <v>5225</v>
      </c>
      <c r="E2797" s="113" t="s">
        <v>533</v>
      </c>
      <c r="F2797" s="113"/>
      <c r="G2797" s="138" t="b">
        <v>0</v>
      </c>
      <c r="H2797" s="138" t="s">
        <v>8518</v>
      </c>
    </row>
    <row r="2798" spans="1:8" ht="18" hidden="1" customHeight="1" x14ac:dyDescent="0.25">
      <c r="A2798" s="113" t="s">
        <v>6392</v>
      </c>
      <c r="B2798" s="113" t="s">
        <v>5511</v>
      </c>
      <c r="C2798" s="113" t="s">
        <v>6393</v>
      </c>
      <c r="D2798" s="113" t="s">
        <v>5225</v>
      </c>
      <c r="E2798" s="113" t="s">
        <v>533</v>
      </c>
      <c r="F2798" s="113"/>
      <c r="G2798" s="138" t="b">
        <v>0</v>
      </c>
      <c r="H2798" s="138" t="s">
        <v>8518</v>
      </c>
    </row>
    <row r="2799" spans="1:8" ht="18" hidden="1" customHeight="1" x14ac:dyDescent="0.25">
      <c r="A2799" s="113" t="s">
        <v>6394</v>
      </c>
      <c r="B2799" s="113" t="s">
        <v>5491</v>
      </c>
      <c r="C2799" s="113" t="s">
        <v>6395</v>
      </c>
      <c r="D2799" s="113" t="s">
        <v>5230</v>
      </c>
      <c r="E2799" s="113"/>
      <c r="F2799" s="113"/>
      <c r="G2799" s="138" t="b">
        <v>0</v>
      </c>
      <c r="H2799" s="138" t="s">
        <v>10189</v>
      </c>
    </row>
    <row r="2800" spans="1:8" ht="18" hidden="1" customHeight="1" x14ac:dyDescent="0.25">
      <c r="A2800" s="113" t="s">
        <v>6396</v>
      </c>
      <c r="B2800" s="113" t="s">
        <v>5485</v>
      </c>
      <c r="C2800" s="113" t="s">
        <v>6397</v>
      </c>
      <c r="D2800" s="113" t="s">
        <v>5225</v>
      </c>
      <c r="E2800" s="113" t="s">
        <v>533</v>
      </c>
      <c r="F2800" s="113"/>
      <c r="G2800" s="138" t="b">
        <v>0</v>
      </c>
      <c r="H2800" s="138" t="s">
        <v>8518</v>
      </c>
    </row>
    <row r="2801" spans="1:8" ht="18" hidden="1" customHeight="1" x14ac:dyDescent="0.25">
      <c r="A2801" s="113" t="s">
        <v>6398</v>
      </c>
      <c r="B2801" s="113" t="s">
        <v>5491</v>
      </c>
      <c r="C2801" s="113" t="s">
        <v>335</v>
      </c>
      <c r="D2801" s="113" t="s">
        <v>5230</v>
      </c>
      <c r="E2801" s="113"/>
      <c r="F2801" s="113"/>
      <c r="G2801" s="138" t="b">
        <v>0</v>
      </c>
      <c r="H2801" s="138" t="s">
        <v>10189</v>
      </c>
    </row>
    <row r="2802" spans="1:8" ht="18" hidden="1" customHeight="1" x14ac:dyDescent="0.25">
      <c r="A2802" s="113" t="s">
        <v>6399</v>
      </c>
      <c r="B2802" s="113" t="s">
        <v>5491</v>
      </c>
      <c r="C2802" s="113" t="s">
        <v>336</v>
      </c>
      <c r="D2802" s="113" t="s">
        <v>5230</v>
      </c>
      <c r="E2802" s="113"/>
      <c r="F2802" s="113"/>
      <c r="G2802" s="138" t="b">
        <v>0</v>
      </c>
      <c r="H2802" s="138" t="s">
        <v>10189</v>
      </c>
    </row>
    <row r="2803" spans="1:8" ht="18" hidden="1" customHeight="1" x14ac:dyDescent="0.25">
      <c r="A2803" s="113" t="s">
        <v>6400</v>
      </c>
      <c r="B2803" s="113" t="s">
        <v>5491</v>
      </c>
      <c r="C2803" s="113" t="s">
        <v>6401</v>
      </c>
      <c r="D2803" s="113" t="s">
        <v>5230</v>
      </c>
      <c r="E2803" s="113"/>
      <c r="F2803" s="113"/>
      <c r="G2803" s="138" t="b">
        <v>0</v>
      </c>
      <c r="H2803" s="138" t="s">
        <v>10189</v>
      </c>
    </row>
    <row r="2804" spans="1:8" ht="18" hidden="1" customHeight="1" x14ac:dyDescent="0.25">
      <c r="A2804" s="113" t="s">
        <v>6402</v>
      </c>
      <c r="B2804" s="113" t="s">
        <v>5491</v>
      </c>
      <c r="C2804" s="113" t="s">
        <v>337</v>
      </c>
      <c r="D2804" s="113" t="s">
        <v>5230</v>
      </c>
      <c r="E2804" s="113"/>
      <c r="F2804" s="113"/>
      <c r="G2804" s="138" t="b">
        <v>0</v>
      </c>
      <c r="H2804" s="138" t="s">
        <v>10189</v>
      </c>
    </row>
    <row r="2805" spans="1:8" ht="18" hidden="1" customHeight="1" x14ac:dyDescent="0.25">
      <c r="A2805" s="113" t="s">
        <v>6403</v>
      </c>
      <c r="B2805" s="113" t="s">
        <v>5485</v>
      </c>
      <c r="C2805" s="113" t="s">
        <v>6404</v>
      </c>
      <c r="D2805" s="113" t="s">
        <v>5225</v>
      </c>
      <c r="E2805" s="113" t="s">
        <v>533</v>
      </c>
      <c r="F2805" s="113"/>
      <c r="G2805" s="138" t="b">
        <v>0</v>
      </c>
      <c r="H2805" s="138" t="s">
        <v>8518</v>
      </c>
    </row>
    <row r="2806" spans="1:8" ht="18" hidden="1" customHeight="1" x14ac:dyDescent="0.25">
      <c r="A2806" s="113" t="s">
        <v>6405</v>
      </c>
      <c r="B2806" s="113" t="s">
        <v>5485</v>
      </c>
      <c r="C2806" s="113" t="s">
        <v>6406</v>
      </c>
      <c r="D2806" s="113" t="s">
        <v>5225</v>
      </c>
      <c r="E2806" s="113" t="s">
        <v>533</v>
      </c>
      <c r="F2806" s="113"/>
      <c r="G2806" s="138" t="b">
        <v>0</v>
      </c>
      <c r="H2806" s="138" t="s">
        <v>8518</v>
      </c>
    </row>
    <row r="2807" spans="1:8" ht="18" hidden="1" customHeight="1" x14ac:dyDescent="0.25">
      <c r="A2807" s="113" t="s">
        <v>6407</v>
      </c>
      <c r="B2807" s="113" t="s">
        <v>5485</v>
      </c>
      <c r="C2807" s="113" t="s">
        <v>6408</v>
      </c>
      <c r="D2807" s="113" t="s">
        <v>5225</v>
      </c>
      <c r="E2807" s="113" t="s">
        <v>533</v>
      </c>
      <c r="F2807" s="113"/>
      <c r="G2807" s="138" t="b">
        <v>0</v>
      </c>
      <c r="H2807" s="138" t="s">
        <v>8518</v>
      </c>
    </row>
    <row r="2808" spans="1:8" ht="18" hidden="1" customHeight="1" x14ac:dyDescent="0.25">
      <c r="A2808" s="113" t="s">
        <v>6409</v>
      </c>
      <c r="B2808" s="113" t="s">
        <v>5488</v>
      </c>
      <c r="C2808" s="113" t="s">
        <v>6410</v>
      </c>
      <c r="D2808" s="113" t="s">
        <v>5230</v>
      </c>
      <c r="E2808" s="113"/>
      <c r="F2808" s="113"/>
      <c r="G2808" s="138" t="b">
        <v>0</v>
      </c>
      <c r="H2808" s="138" t="s">
        <v>10189</v>
      </c>
    </row>
    <row r="2809" spans="1:8" ht="18" hidden="1" customHeight="1" x14ac:dyDescent="0.25">
      <c r="A2809" s="113" t="s">
        <v>6411</v>
      </c>
      <c r="B2809" s="113" t="s">
        <v>5491</v>
      </c>
      <c r="C2809" s="114" t="s">
        <v>6412</v>
      </c>
      <c r="D2809" s="113" t="s">
        <v>5230</v>
      </c>
      <c r="E2809" s="113"/>
      <c r="F2809" s="113"/>
      <c r="G2809" s="138" t="b">
        <v>0</v>
      </c>
      <c r="H2809" s="138" t="s">
        <v>10189</v>
      </c>
    </row>
    <row r="2810" spans="1:8" ht="18" hidden="1" customHeight="1" x14ac:dyDescent="0.25">
      <c r="A2810" s="113" t="s">
        <v>6413</v>
      </c>
      <c r="B2810" s="113" t="s">
        <v>5488</v>
      </c>
      <c r="C2810" s="113" t="s">
        <v>6414</v>
      </c>
      <c r="D2810" s="113" t="s">
        <v>5230</v>
      </c>
      <c r="E2810" s="113"/>
      <c r="F2810" s="113"/>
      <c r="G2810" s="138" t="b">
        <v>0</v>
      </c>
      <c r="H2810" s="138" t="s">
        <v>10189</v>
      </c>
    </row>
    <row r="2811" spans="1:8" ht="18" hidden="1" customHeight="1" x14ac:dyDescent="0.25">
      <c r="A2811" s="113" t="s">
        <v>6415</v>
      </c>
      <c r="B2811" s="113" t="s">
        <v>5491</v>
      </c>
      <c r="C2811" s="113" t="s">
        <v>6416</v>
      </c>
      <c r="D2811" s="113" t="s">
        <v>5230</v>
      </c>
      <c r="E2811" s="113"/>
      <c r="F2811" s="113"/>
      <c r="G2811" s="138" t="b">
        <v>0</v>
      </c>
      <c r="H2811" s="138" t="s">
        <v>10189</v>
      </c>
    </row>
    <row r="2812" spans="1:8" ht="18" hidden="1" customHeight="1" x14ac:dyDescent="0.25">
      <c r="A2812" s="113" t="s">
        <v>6417</v>
      </c>
      <c r="B2812" s="113" t="s">
        <v>5491</v>
      </c>
      <c r="C2812" s="113" t="s">
        <v>6418</v>
      </c>
      <c r="D2812" s="113" t="s">
        <v>5230</v>
      </c>
      <c r="E2812" s="113"/>
      <c r="F2812" s="113"/>
      <c r="G2812" s="138" t="b">
        <v>0</v>
      </c>
      <c r="H2812" s="138" t="s">
        <v>10189</v>
      </c>
    </row>
    <row r="2813" spans="1:8" ht="18" hidden="1" customHeight="1" x14ac:dyDescent="0.25">
      <c r="A2813" s="113" t="s">
        <v>6419</v>
      </c>
      <c r="B2813" s="113" t="s">
        <v>5491</v>
      </c>
      <c r="C2813" s="113" t="s">
        <v>338</v>
      </c>
      <c r="D2813" s="113" t="s">
        <v>5230</v>
      </c>
      <c r="E2813" s="113"/>
      <c r="F2813" s="113"/>
      <c r="G2813" s="138" t="b">
        <v>0</v>
      </c>
      <c r="H2813" s="138" t="s">
        <v>10189</v>
      </c>
    </row>
    <row r="2814" spans="1:8" ht="18" hidden="1" customHeight="1" x14ac:dyDescent="0.25">
      <c r="A2814" s="113" t="s">
        <v>6420</v>
      </c>
      <c r="B2814" s="113" t="s">
        <v>5511</v>
      </c>
      <c r="C2814" s="113" t="s">
        <v>6421</v>
      </c>
      <c r="D2814" s="113" t="s">
        <v>5225</v>
      </c>
      <c r="E2814" s="113" t="s">
        <v>533</v>
      </c>
      <c r="F2814" s="113"/>
      <c r="G2814" s="138" t="b">
        <v>0</v>
      </c>
      <c r="H2814" s="138" t="s">
        <v>8518</v>
      </c>
    </row>
    <row r="2815" spans="1:8" ht="18" hidden="1" customHeight="1" x14ac:dyDescent="0.25">
      <c r="A2815" s="113" t="s">
        <v>6422</v>
      </c>
      <c r="B2815" s="113" t="s">
        <v>5479</v>
      </c>
      <c r="C2815" s="113" t="s">
        <v>6423</v>
      </c>
      <c r="D2815" s="113" t="s">
        <v>5225</v>
      </c>
      <c r="E2815" s="113" t="s">
        <v>533</v>
      </c>
      <c r="F2815" s="113"/>
      <c r="G2815" s="138" t="b">
        <v>0</v>
      </c>
      <c r="H2815" s="138" t="s">
        <v>8518</v>
      </c>
    </row>
    <row r="2816" spans="1:8" ht="18" hidden="1" customHeight="1" x14ac:dyDescent="0.25">
      <c r="A2816" s="113" t="s">
        <v>6424</v>
      </c>
      <c r="B2816" s="113" t="s">
        <v>5485</v>
      </c>
      <c r="C2816" s="113" t="s">
        <v>6425</v>
      </c>
      <c r="D2816" s="113" t="s">
        <v>5225</v>
      </c>
      <c r="E2816" s="113" t="s">
        <v>533</v>
      </c>
      <c r="F2816" s="113"/>
      <c r="G2816" s="138" t="b">
        <v>0</v>
      </c>
      <c r="H2816" s="138" t="s">
        <v>8518</v>
      </c>
    </row>
    <row r="2817" spans="1:8" ht="18" hidden="1" customHeight="1" x14ac:dyDescent="0.25">
      <c r="A2817" s="113" t="s">
        <v>6426</v>
      </c>
      <c r="B2817" s="113" t="s">
        <v>5485</v>
      </c>
      <c r="C2817" s="113" t="s">
        <v>6427</v>
      </c>
      <c r="D2817" s="113" t="s">
        <v>5225</v>
      </c>
      <c r="E2817" s="113" t="s">
        <v>533</v>
      </c>
      <c r="F2817" s="113"/>
      <c r="G2817" s="138" t="b">
        <v>0</v>
      </c>
      <c r="H2817" s="138" t="s">
        <v>8518</v>
      </c>
    </row>
    <row r="2818" spans="1:8" ht="18" hidden="1" customHeight="1" x14ac:dyDescent="0.25">
      <c r="A2818" s="113" t="s">
        <v>6428</v>
      </c>
      <c r="B2818" s="113" t="s">
        <v>5491</v>
      </c>
      <c r="C2818" s="113" t="s">
        <v>339</v>
      </c>
      <c r="D2818" s="113" t="s">
        <v>5230</v>
      </c>
      <c r="E2818" s="113"/>
      <c r="F2818" s="113"/>
      <c r="G2818" s="138" t="b">
        <v>0</v>
      </c>
      <c r="H2818" s="138" t="s">
        <v>10189</v>
      </c>
    </row>
    <row r="2819" spans="1:8" ht="18" hidden="1" customHeight="1" x14ac:dyDescent="0.25">
      <c r="A2819" s="113" t="s">
        <v>6429</v>
      </c>
      <c r="B2819" s="113" t="s">
        <v>5491</v>
      </c>
      <c r="C2819" s="113" t="s">
        <v>6430</v>
      </c>
      <c r="D2819" s="113" t="s">
        <v>5230</v>
      </c>
      <c r="E2819" s="113"/>
      <c r="F2819" s="113"/>
      <c r="G2819" s="138" t="b">
        <v>0</v>
      </c>
      <c r="H2819" s="138" t="s">
        <v>10189</v>
      </c>
    </row>
    <row r="2820" spans="1:8" ht="18" hidden="1" customHeight="1" x14ac:dyDescent="0.25">
      <c r="A2820" s="113" t="s">
        <v>6431</v>
      </c>
      <c r="B2820" s="113" t="s">
        <v>5491</v>
      </c>
      <c r="C2820" s="113" t="s">
        <v>6432</v>
      </c>
      <c r="D2820" s="113" t="s">
        <v>5230</v>
      </c>
      <c r="E2820" s="113"/>
      <c r="F2820" s="113"/>
      <c r="G2820" s="138" t="b">
        <v>0</v>
      </c>
      <c r="H2820" s="138" t="s">
        <v>10189</v>
      </c>
    </row>
    <row r="2821" spans="1:8" ht="18" hidden="1" customHeight="1" x14ac:dyDescent="0.25">
      <c r="A2821" s="113" t="s">
        <v>6433</v>
      </c>
      <c r="B2821" s="113" t="s">
        <v>5491</v>
      </c>
      <c r="C2821" s="113" t="s">
        <v>6434</v>
      </c>
      <c r="D2821" s="113" t="s">
        <v>5230</v>
      </c>
      <c r="E2821" s="113"/>
      <c r="F2821" s="113"/>
      <c r="G2821" s="138" t="b">
        <v>0</v>
      </c>
      <c r="H2821" s="138" t="s">
        <v>10189</v>
      </c>
    </row>
    <row r="2822" spans="1:8" ht="18" hidden="1" customHeight="1" x14ac:dyDescent="0.25">
      <c r="A2822" s="113" t="s">
        <v>6435</v>
      </c>
      <c r="B2822" s="113" t="s">
        <v>5491</v>
      </c>
      <c r="C2822" s="113" t="s">
        <v>6436</v>
      </c>
      <c r="D2822" s="113" t="s">
        <v>5230</v>
      </c>
      <c r="E2822" s="113"/>
      <c r="F2822" s="113"/>
      <c r="G2822" s="138" t="b">
        <v>0</v>
      </c>
      <c r="H2822" s="138" t="s">
        <v>10189</v>
      </c>
    </row>
    <row r="2823" spans="1:8" ht="18" hidden="1" customHeight="1" x14ac:dyDescent="0.25">
      <c r="A2823" s="113" t="s">
        <v>6437</v>
      </c>
      <c r="B2823" s="113" t="s">
        <v>5485</v>
      </c>
      <c r="C2823" s="113" t="s">
        <v>6438</v>
      </c>
      <c r="D2823" s="113" t="s">
        <v>5225</v>
      </c>
      <c r="E2823" s="113" t="s">
        <v>533</v>
      </c>
      <c r="F2823" s="113"/>
      <c r="G2823" s="138" t="b">
        <v>0</v>
      </c>
      <c r="H2823" s="138" t="s">
        <v>8518</v>
      </c>
    </row>
    <row r="2824" spans="1:8" ht="18" hidden="1" customHeight="1" x14ac:dyDescent="0.25">
      <c r="A2824" s="113" t="s">
        <v>6439</v>
      </c>
      <c r="B2824" s="113" t="s">
        <v>5485</v>
      </c>
      <c r="C2824" s="113" t="s">
        <v>6440</v>
      </c>
      <c r="D2824" s="113" t="s">
        <v>5225</v>
      </c>
      <c r="E2824" s="113" t="s">
        <v>533</v>
      </c>
      <c r="F2824" s="113"/>
      <c r="G2824" s="138" t="b">
        <v>0</v>
      </c>
      <c r="H2824" s="138" t="s">
        <v>8518</v>
      </c>
    </row>
    <row r="2825" spans="1:8" ht="18" hidden="1" customHeight="1" x14ac:dyDescent="0.25">
      <c r="A2825" s="113" t="s">
        <v>6441</v>
      </c>
      <c r="B2825" s="113" t="s">
        <v>5488</v>
      </c>
      <c r="C2825" s="113" t="s">
        <v>340</v>
      </c>
      <c r="D2825" s="113" t="s">
        <v>5230</v>
      </c>
      <c r="E2825" s="113"/>
      <c r="F2825" s="113"/>
      <c r="G2825" s="138" t="b">
        <v>0</v>
      </c>
      <c r="H2825" s="138" t="s">
        <v>10189</v>
      </c>
    </row>
    <row r="2826" spans="1:8" ht="18" hidden="1" customHeight="1" x14ac:dyDescent="0.25">
      <c r="A2826" s="113" t="s">
        <v>6442</v>
      </c>
      <c r="B2826" s="113" t="s">
        <v>5488</v>
      </c>
      <c r="C2826" s="113" t="s">
        <v>6443</v>
      </c>
      <c r="D2826" s="113" t="s">
        <v>5230</v>
      </c>
      <c r="E2826" s="113"/>
      <c r="F2826" s="113"/>
      <c r="G2826" s="138" t="b">
        <v>0</v>
      </c>
      <c r="H2826" s="138" t="s">
        <v>10189</v>
      </c>
    </row>
    <row r="2827" spans="1:8" ht="18" hidden="1" customHeight="1" x14ac:dyDescent="0.25">
      <c r="A2827" s="113" t="s">
        <v>6444</v>
      </c>
      <c r="B2827" s="113" t="s">
        <v>5485</v>
      </c>
      <c r="C2827" s="113" t="s">
        <v>6445</v>
      </c>
      <c r="D2827" s="113" t="s">
        <v>5225</v>
      </c>
      <c r="E2827" s="113" t="s">
        <v>533</v>
      </c>
      <c r="F2827" s="113"/>
      <c r="G2827" s="138" t="b">
        <v>0</v>
      </c>
      <c r="H2827" s="138" t="s">
        <v>8518</v>
      </c>
    </row>
    <row r="2828" spans="1:8" ht="18" hidden="1" customHeight="1" x14ac:dyDescent="0.25">
      <c r="A2828" s="113" t="s">
        <v>6446</v>
      </c>
      <c r="B2828" s="113" t="s">
        <v>5491</v>
      </c>
      <c r="C2828" s="113" t="s">
        <v>6447</v>
      </c>
      <c r="D2828" s="113" t="s">
        <v>5230</v>
      </c>
      <c r="E2828" s="113"/>
      <c r="F2828" s="113"/>
      <c r="G2828" s="138" t="b">
        <v>0</v>
      </c>
      <c r="H2828" s="138" t="s">
        <v>10189</v>
      </c>
    </row>
    <row r="2829" spans="1:8" ht="18" hidden="1" customHeight="1" x14ac:dyDescent="0.25">
      <c r="A2829" s="113" t="s">
        <v>6448</v>
      </c>
      <c r="B2829" s="113" t="s">
        <v>5488</v>
      </c>
      <c r="C2829" s="113" t="s">
        <v>6449</v>
      </c>
      <c r="D2829" s="113" t="s">
        <v>5230</v>
      </c>
      <c r="E2829" s="113"/>
      <c r="F2829" s="113"/>
      <c r="G2829" s="138" t="b">
        <v>0</v>
      </c>
      <c r="H2829" s="138" t="s">
        <v>10189</v>
      </c>
    </row>
    <row r="2830" spans="1:8" ht="18" hidden="1" customHeight="1" x14ac:dyDescent="0.25">
      <c r="A2830" s="113" t="s">
        <v>6450</v>
      </c>
      <c r="B2830" s="113" t="s">
        <v>5491</v>
      </c>
      <c r="C2830" s="113" t="s">
        <v>6451</v>
      </c>
      <c r="D2830" s="113" t="s">
        <v>5230</v>
      </c>
      <c r="E2830" s="113"/>
      <c r="F2830" s="113"/>
      <c r="G2830" s="138" t="b">
        <v>0</v>
      </c>
      <c r="H2830" s="138" t="s">
        <v>10189</v>
      </c>
    </row>
    <row r="2831" spans="1:8" ht="18" hidden="1" customHeight="1" x14ac:dyDescent="0.25">
      <c r="A2831" s="113" t="s">
        <v>6452</v>
      </c>
      <c r="B2831" s="113" t="s">
        <v>5491</v>
      </c>
      <c r="C2831" s="113" t="s">
        <v>6453</v>
      </c>
      <c r="D2831" s="113" t="s">
        <v>5230</v>
      </c>
      <c r="E2831" s="113"/>
      <c r="F2831" s="113"/>
      <c r="G2831" s="138" t="b">
        <v>0</v>
      </c>
      <c r="H2831" s="138" t="s">
        <v>10189</v>
      </c>
    </row>
    <row r="2832" spans="1:8" ht="18" hidden="1" customHeight="1" x14ac:dyDescent="0.25">
      <c r="A2832" s="113" t="s">
        <v>6454</v>
      </c>
      <c r="B2832" s="113" t="s">
        <v>5511</v>
      </c>
      <c r="C2832" s="113" t="s">
        <v>6455</v>
      </c>
      <c r="D2832" s="113" t="s">
        <v>5225</v>
      </c>
      <c r="E2832" s="113" t="s">
        <v>533</v>
      </c>
      <c r="F2832" s="113"/>
      <c r="G2832" s="138" t="b">
        <v>0</v>
      </c>
      <c r="H2832" s="138" t="s">
        <v>8518</v>
      </c>
    </row>
    <row r="2833" spans="1:8" ht="18" hidden="1" customHeight="1" x14ac:dyDescent="0.25">
      <c r="A2833" s="113" t="s">
        <v>6456</v>
      </c>
      <c r="B2833" s="113" t="s">
        <v>5511</v>
      </c>
      <c r="C2833" s="113" t="s">
        <v>6457</v>
      </c>
      <c r="D2833" s="113" t="s">
        <v>5225</v>
      </c>
      <c r="E2833" s="113" t="s">
        <v>533</v>
      </c>
      <c r="F2833" s="113"/>
      <c r="G2833" s="138" t="b">
        <v>0</v>
      </c>
      <c r="H2833" s="138" t="s">
        <v>8518</v>
      </c>
    </row>
    <row r="2834" spans="1:8" ht="18" hidden="1" customHeight="1" x14ac:dyDescent="0.25">
      <c r="A2834" s="113" t="s">
        <v>6458</v>
      </c>
      <c r="B2834" s="113" t="s">
        <v>5511</v>
      </c>
      <c r="C2834" s="113" t="s">
        <v>6459</v>
      </c>
      <c r="D2834" s="113" t="s">
        <v>5225</v>
      </c>
      <c r="E2834" s="113" t="s">
        <v>533</v>
      </c>
      <c r="F2834" s="113"/>
      <c r="G2834" s="138" t="b">
        <v>0</v>
      </c>
      <c r="H2834" s="138" t="s">
        <v>8518</v>
      </c>
    </row>
    <row r="2835" spans="1:8" ht="18" hidden="1" customHeight="1" x14ac:dyDescent="0.25">
      <c r="A2835" s="113" t="s">
        <v>6460</v>
      </c>
      <c r="B2835" s="113" t="s">
        <v>5491</v>
      </c>
      <c r="C2835" s="113" t="s">
        <v>341</v>
      </c>
      <c r="D2835" s="113" t="s">
        <v>5230</v>
      </c>
      <c r="E2835" s="113"/>
      <c r="F2835" s="113"/>
      <c r="G2835" s="138" t="b">
        <v>0</v>
      </c>
      <c r="H2835" s="138" t="s">
        <v>10189</v>
      </c>
    </row>
    <row r="2836" spans="1:8" ht="18" hidden="1" customHeight="1" x14ac:dyDescent="0.25">
      <c r="A2836" s="113" t="s">
        <v>6461</v>
      </c>
      <c r="B2836" s="113" t="s">
        <v>5488</v>
      </c>
      <c r="C2836" s="113" t="s">
        <v>6462</v>
      </c>
      <c r="D2836" s="113" t="s">
        <v>5230</v>
      </c>
      <c r="E2836" s="113"/>
      <c r="F2836" s="113"/>
      <c r="G2836" s="138" t="b">
        <v>0</v>
      </c>
      <c r="H2836" s="138" t="s">
        <v>10189</v>
      </c>
    </row>
    <row r="2837" spans="1:8" ht="18" hidden="1" customHeight="1" x14ac:dyDescent="0.25">
      <c r="A2837" s="113" t="s">
        <v>6463</v>
      </c>
      <c r="B2837" s="113" t="s">
        <v>5491</v>
      </c>
      <c r="C2837" s="113" t="s">
        <v>6464</v>
      </c>
      <c r="D2837" s="113" t="s">
        <v>5230</v>
      </c>
      <c r="E2837" s="113"/>
      <c r="F2837" s="113"/>
      <c r="G2837" s="138" t="b">
        <v>0</v>
      </c>
      <c r="H2837" s="138" t="s">
        <v>10189</v>
      </c>
    </row>
    <row r="2838" spans="1:8" ht="18" hidden="1" customHeight="1" x14ac:dyDescent="0.25">
      <c r="A2838" s="113" t="s">
        <v>6465</v>
      </c>
      <c r="B2838" s="113" t="s">
        <v>5485</v>
      </c>
      <c r="C2838" s="113" t="s">
        <v>6466</v>
      </c>
      <c r="D2838" s="113" t="s">
        <v>5225</v>
      </c>
      <c r="E2838" s="113" t="s">
        <v>533</v>
      </c>
      <c r="F2838" s="113"/>
      <c r="G2838" s="138" t="b">
        <v>0</v>
      </c>
      <c r="H2838" s="138" t="s">
        <v>8518</v>
      </c>
    </row>
    <row r="2839" spans="1:8" ht="18" hidden="1" customHeight="1" x14ac:dyDescent="0.25">
      <c r="A2839" s="113" t="s">
        <v>6467</v>
      </c>
      <c r="B2839" s="113" t="s">
        <v>5485</v>
      </c>
      <c r="C2839" s="113" t="s">
        <v>6468</v>
      </c>
      <c r="D2839" s="113" t="s">
        <v>5225</v>
      </c>
      <c r="E2839" s="113" t="s">
        <v>533</v>
      </c>
      <c r="F2839" s="113"/>
      <c r="G2839" s="138" t="b">
        <v>0</v>
      </c>
      <c r="H2839" s="138" t="s">
        <v>8518</v>
      </c>
    </row>
    <row r="2840" spans="1:8" ht="18" hidden="1" customHeight="1" x14ac:dyDescent="0.25">
      <c r="A2840" s="113" t="s">
        <v>6469</v>
      </c>
      <c r="B2840" s="113" t="s">
        <v>5511</v>
      </c>
      <c r="C2840" s="113" t="s">
        <v>6470</v>
      </c>
      <c r="D2840" s="113" t="s">
        <v>5225</v>
      </c>
      <c r="E2840" s="113" t="s">
        <v>533</v>
      </c>
      <c r="F2840" s="113"/>
      <c r="G2840" s="138" t="b">
        <v>0</v>
      </c>
      <c r="H2840" s="138" t="s">
        <v>8518</v>
      </c>
    </row>
    <row r="2841" spans="1:8" ht="18" hidden="1" customHeight="1" x14ac:dyDescent="0.25">
      <c r="A2841" s="113" t="s">
        <v>6471</v>
      </c>
      <c r="B2841" s="113" t="s">
        <v>5488</v>
      </c>
      <c r="C2841" s="113" t="s">
        <v>6472</v>
      </c>
      <c r="D2841" s="113" t="s">
        <v>5230</v>
      </c>
      <c r="E2841" s="113"/>
      <c r="F2841" s="113"/>
      <c r="G2841" s="138" t="b">
        <v>0</v>
      </c>
      <c r="H2841" s="138" t="s">
        <v>10189</v>
      </c>
    </row>
    <row r="2842" spans="1:8" ht="18" hidden="1" customHeight="1" x14ac:dyDescent="0.25">
      <c r="A2842" s="113" t="s">
        <v>6473</v>
      </c>
      <c r="B2842" s="113" t="s">
        <v>5491</v>
      </c>
      <c r="C2842" s="113" t="s">
        <v>6474</v>
      </c>
      <c r="D2842" s="113" t="s">
        <v>5230</v>
      </c>
      <c r="E2842" s="113"/>
      <c r="F2842" s="113"/>
      <c r="G2842" s="138" t="b">
        <v>0</v>
      </c>
      <c r="H2842" s="138" t="s">
        <v>10189</v>
      </c>
    </row>
    <row r="2843" spans="1:8" ht="18" hidden="1" customHeight="1" x14ac:dyDescent="0.25">
      <c r="A2843" s="113" t="s">
        <v>6475</v>
      </c>
      <c r="B2843" s="113" t="s">
        <v>5485</v>
      </c>
      <c r="C2843" s="113" t="s">
        <v>6476</v>
      </c>
      <c r="D2843" s="113" t="s">
        <v>5225</v>
      </c>
      <c r="E2843" s="113" t="s">
        <v>533</v>
      </c>
      <c r="F2843" s="113"/>
      <c r="G2843" s="138" t="b">
        <v>0</v>
      </c>
      <c r="H2843" s="138" t="s">
        <v>8518</v>
      </c>
    </row>
    <row r="2844" spans="1:8" ht="18" hidden="1" customHeight="1" x14ac:dyDescent="0.25">
      <c r="A2844" s="113" t="s">
        <v>6477</v>
      </c>
      <c r="B2844" s="113" t="s">
        <v>5485</v>
      </c>
      <c r="C2844" s="113" t="s">
        <v>6478</v>
      </c>
      <c r="D2844" s="113" t="s">
        <v>5225</v>
      </c>
      <c r="E2844" s="113" t="s">
        <v>533</v>
      </c>
      <c r="F2844" s="113"/>
      <c r="G2844" s="138" t="b">
        <v>0</v>
      </c>
      <c r="H2844" s="138" t="s">
        <v>8518</v>
      </c>
    </row>
    <row r="2845" spans="1:8" ht="18" hidden="1" customHeight="1" x14ac:dyDescent="0.25">
      <c r="A2845" s="113" t="s">
        <v>6479</v>
      </c>
      <c r="B2845" s="113" t="s">
        <v>5485</v>
      </c>
      <c r="C2845" s="113" t="s">
        <v>6480</v>
      </c>
      <c r="D2845" s="113" t="s">
        <v>5225</v>
      </c>
      <c r="E2845" s="113" t="s">
        <v>533</v>
      </c>
      <c r="F2845" s="113"/>
      <c r="G2845" s="138" t="b">
        <v>0</v>
      </c>
      <c r="H2845" s="138" t="s">
        <v>8518</v>
      </c>
    </row>
    <row r="2846" spans="1:8" ht="18" hidden="1" customHeight="1" x14ac:dyDescent="0.25">
      <c r="A2846" s="113" t="s">
        <v>6481</v>
      </c>
      <c r="B2846" s="113" t="s">
        <v>5485</v>
      </c>
      <c r="C2846" s="113" t="s">
        <v>6482</v>
      </c>
      <c r="D2846" s="113" t="s">
        <v>5225</v>
      </c>
      <c r="E2846" s="113" t="s">
        <v>533</v>
      </c>
      <c r="F2846" s="113"/>
      <c r="G2846" s="138" t="b">
        <v>0</v>
      </c>
      <c r="H2846" s="138" t="s">
        <v>8518</v>
      </c>
    </row>
    <row r="2847" spans="1:8" ht="18" hidden="1" customHeight="1" x14ac:dyDescent="0.25">
      <c r="A2847" s="113" t="s">
        <v>6483</v>
      </c>
      <c r="B2847" s="113" t="s">
        <v>5488</v>
      </c>
      <c r="C2847" s="113" t="s">
        <v>342</v>
      </c>
      <c r="D2847" s="113" t="s">
        <v>5230</v>
      </c>
      <c r="E2847" s="113"/>
      <c r="F2847" s="113"/>
      <c r="G2847" s="138" t="b">
        <v>0</v>
      </c>
      <c r="H2847" s="138" t="s">
        <v>10189</v>
      </c>
    </row>
    <row r="2848" spans="1:8" ht="18" hidden="1" customHeight="1" x14ac:dyDescent="0.25">
      <c r="A2848" s="113" t="s">
        <v>6484</v>
      </c>
      <c r="B2848" s="113" t="s">
        <v>5491</v>
      </c>
      <c r="C2848" s="113" t="s">
        <v>343</v>
      </c>
      <c r="D2848" s="113" t="s">
        <v>5230</v>
      </c>
      <c r="E2848" s="113"/>
      <c r="F2848" s="113"/>
      <c r="G2848" s="138" t="b">
        <v>0</v>
      </c>
      <c r="H2848" s="138" t="s">
        <v>10189</v>
      </c>
    </row>
    <row r="2849" spans="1:8" ht="18" hidden="1" customHeight="1" x14ac:dyDescent="0.25">
      <c r="A2849" s="113" t="s">
        <v>6485</v>
      </c>
      <c r="B2849" s="113" t="s">
        <v>5491</v>
      </c>
      <c r="C2849" s="113" t="s">
        <v>6486</v>
      </c>
      <c r="D2849" s="113" t="s">
        <v>5230</v>
      </c>
      <c r="E2849" s="113"/>
      <c r="F2849" s="113"/>
      <c r="G2849" s="138" t="b">
        <v>0</v>
      </c>
      <c r="H2849" s="138" t="s">
        <v>10189</v>
      </c>
    </row>
    <row r="2850" spans="1:8" ht="18" hidden="1" customHeight="1" x14ac:dyDescent="0.25">
      <c r="A2850" s="113" t="s">
        <v>6487</v>
      </c>
      <c r="B2850" s="113" t="s">
        <v>5491</v>
      </c>
      <c r="C2850" s="113" t="s">
        <v>344</v>
      </c>
      <c r="D2850" s="113" t="s">
        <v>5230</v>
      </c>
      <c r="E2850" s="113"/>
      <c r="F2850" s="113"/>
      <c r="G2850" s="138" t="b">
        <v>0</v>
      </c>
      <c r="H2850" s="138" t="s">
        <v>10189</v>
      </c>
    </row>
    <row r="2851" spans="1:8" ht="18" hidden="1" customHeight="1" x14ac:dyDescent="0.25">
      <c r="A2851" s="113" t="s">
        <v>6488</v>
      </c>
      <c r="B2851" s="113" t="s">
        <v>5491</v>
      </c>
      <c r="C2851" s="113" t="s">
        <v>10816</v>
      </c>
      <c r="D2851" s="113" t="s">
        <v>5230</v>
      </c>
      <c r="E2851" s="113"/>
      <c r="F2851" s="113"/>
      <c r="G2851" s="138" t="b">
        <v>0</v>
      </c>
      <c r="H2851" s="138" t="s">
        <v>10189</v>
      </c>
    </row>
    <row r="2852" spans="1:8" ht="18" hidden="1" customHeight="1" x14ac:dyDescent="0.25">
      <c r="A2852" s="113" t="s">
        <v>6489</v>
      </c>
      <c r="B2852" s="113" t="s">
        <v>5485</v>
      </c>
      <c r="C2852" s="113" t="s">
        <v>6490</v>
      </c>
      <c r="D2852" s="113" t="s">
        <v>5225</v>
      </c>
      <c r="E2852" s="113" t="s">
        <v>533</v>
      </c>
      <c r="F2852" s="113"/>
      <c r="G2852" s="138" t="b">
        <v>0</v>
      </c>
      <c r="H2852" s="138" t="s">
        <v>8518</v>
      </c>
    </row>
    <row r="2853" spans="1:8" ht="18" hidden="1" customHeight="1" x14ac:dyDescent="0.25">
      <c r="A2853" s="113" t="s">
        <v>6491</v>
      </c>
      <c r="B2853" s="113" t="s">
        <v>5479</v>
      </c>
      <c r="C2853" s="113" t="s">
        <v>6492</v>
      </c>
      <c r="D2853" s="113" t="s">
        <v>5225</v>
      </c>
      <c r="E2853" s="113" t="s">
        <v>533</v>
      </c>
      <c r="F2853" s="113"/>
      <c r="G2853" s="138" t="b">
        <v>0</v>
      </c>
      <c r="H2853" s="138" t="s">
        <v>8518</v>
      </c>
    </row>
    <row r="2854" spans="1:8" ht="18" hidden="1" customHeight="1" x14ac:dyDescent="0.25">
      <c r="A2854" s="113" t="s">
        <v>6493</v>
      </c>
      <c r="B2854" s="113" t="s">
        <v>5511</v>
      </c>
      <c r="C2854" s="113" t="s">
        <v>6494</v>
      </c>
      <c r="D2854" s="113" t="s">
        <v>5225</v>
      </c>
      <c r="E2854" s="113" t="s">
        <v>533</v>
      </c>
      <c r="F2854" s="113"/>
      <c r="G2854" s="138" t="b">
        <v>0</v>
      </c>
      <c r="H2854" s="138" t="s">
        <v>8518</v>
      </c>
    </row>
    <row r="2855" spans="1:8" ht="18" hidden="1" customHeight="1" x14ac:dyDescent="0.25">
      <c r="A2855" s="113" t="s">
        <v>10817</v>
      </c>
      <c r="B2855" s="113" t="s">
        <v>10818</v>
      </c>
      <c r="C2855" s="113" t="s">
        <v>10819</v>
      </c>
      <c r="D2855" s="113" t="s">
        <v>10815</v>
      </c>
      <c r="E2855" s="113"/>
      <c r="F2855" s="113"/>
      <c r="G2855" s="138" t="b">
        <v>0</v>
      </c>
      <c r="H2855" s="138" t="s">
        <v>8518</v>
      </c>
    </row>
    <row r="2856" spans="1:8" ht="18" hidden="1" customHeight="1" x14ac:dyDescent="0.25">
      <c r="A2856" s="113" t="s">
        <v>6495</v>
      </c>
      <c r="B2856" s="113" t="s">
        <v>5485</v>
      </c>
      <c r="C2856" s="113" t="s">
        <v>6496</v>
      </c>
      <c r="D2856" s="113" t="s">
        <v>5225</v>
      </c>
      <c r="E2856" s="113" t="s">
        <v>533</v>
      </c>
      <c r="F2856" s="113"/>
      <c r="G2856" s="138" t="b">
        <v>0</v>
      </c>
      <c r="H2856" s="138" t="s">
        <v>8518</v>
      </c>
    </row>
    <row r="2857" spans="1:8" ht="18" hidden="1" customHeight="1" x14ac:dyDescent="0.25">
      <c r="A2857" s="113" t="s">
        <v>6497</v>
      </c>
      <c r="B2857" s="113" t="s">
        <v>5485</v>
      </c>
      <c r="C2857" s="113" t="s">
        <v>6498</v>
      </c>
      <c r="D2857" s="113" t="s">
        <v>5225</v>
      </c>
      <c r="E2857" s="113" t="s">
        <v>533</v>
      </c>
      <c r="F2857" s="113"/>
      <c r="G2857" s="138" t="b">
        <v>0</v>
      </c>
      <c r="H2857" s="138" t="s">
        <v>8518</v>
      </c>
    </row>
    <row r="2858" spans="1:8" ht="18" hidden="1" customHeight="1" x14ac:dyDescent="0.25">
      <c r="A2858" s="113" t="s">
        <v>6499</v>
      </c>
      <c r="B2858" s="113" t="s">
        <v>5485</v>
      </c>
      <c r="C2858" s="113" t="s">
        <v>6500</v>
      </c>
      <c r="D2858" s="113" t="s">
        <v>5225</v>
      </c>
      <c r="E2858" s="113" t="s">
        <v>533</v>
      </c>
      <c r="F2858" s="113"/>
      <c r="G2858" s="138" t="b">
        <v>0</v>
      </c>
      <c r="H2858" s="138" t="s">
        <v>8518</v>
      </c>
    </row>
    <row r="2859" spans="1:8" ht="18" hidden="1" customHeight="1" x14ac:dyDescent="0.25">
      <c r="A2859" s="113" t="s">
        <v>6501</v>
      </c>
      <c r="B2859" s="113" t="s">
        <v>5485</v>
      </c>
      <c r="C2859" s="113" t="s">
        <v>6502</v>
      </c>
      <c r="D2859" s="113" t="s">
        <v>5225</v>
      </c>
      <c r="E2859" s="113" t="s">
        <v>533</v>
      </c>
      <c r="F2859" s="113"/>
      <c r="G2859" s="138" t="b">
        <v>0</v>
      </c>
      <c r="H2859" s="138" t="s">
        <v>8518</v>
      </c>
    </row>
    <row r="2860" spans="1:8" ht="18" hidden="1" customHeight="1" x14ac:dyDescent="0.25">
      <c r="A2860" s="113" t="s">
        <v>6503</v>
      </c>
      <c r="B2860" s="113" t="s">
        <v>5485</v>
      </c>
      <c r="C2860" s="113" t="s">
        <v>6504</v>
      </c>
      <c r="D2860" s="113" t="s">
        <v>5225</v>
      </c>
      <c r="E2860" s="113" t="s">
        <v>533</v>
      </c>
      <c r="F2860" s="113"/>
      <c r="G2860" s="138" t="b">
        <v>0</v>
      </c>
      <c r="H2860" s="138" t="s">
        <v>8518</v>
      </c>
    </row>
    <row r="2861" spans="1:8" ht="18" hidden="1" customHeight="1" x14ac:dyDescent="0.25">
      <c r="A2861" s="113" t="s">
        <v>6505</v>
      </c>
      <c r="B2861" s="113" t="s">
        <v>5488</v>
      </c>
      <c r="C2861" s="114" t="s">
        <v>6506</v>
      </c>
      <c r="D2861" s="113" t="s">
        <v>5230</v>
      </c>
      <c r="E2861" s="113"/>
      <c r="F2861" s="113"/>
      <c r="G2861" s="138" t="b">
        <v>0</v>
      </c>
      <c r="H2861" s="138" t="s">
        <v>10189</v>
      </c>
    </row>
    <row r="2862" spans="1:8" ht="18" hidden="1" customHeight="1" x14ac:dyDescent="0.25">
      <c r="A2862" s="113" t="s">
        <v>6507</v>
      </c>
      <c r="B2862" s="113" t="s">
        <v>5491</v>
      </c>
      <c r="C2862" s="113" t="s">
        <v>6508</v>
      </c>
      <c r="D2862" s="113" t="s">
        <v>5230</v>
      </c>
      <c r="E2862" s="113"/>
      <c r="F2862" s="113"/>
      <c r="G2862" s="138" t="b">
        <v>0</v>
      </c>
      <c r="H2862" s="138" t="s">
        <v>10189</v>
      </c>
    </row>
    <row r="2863" spans="1:8" ht="18" hidden="1" customHeight="1" x14ac:dyDescent="0.25">
      <c r="A2863" s="113" t="s">
        <v>6509</v>
      </c>
      <c r="B2863" s="113" t="s">
        <v>5491</v>
      </c>
      <c r="C2863" s="113" t="s">
        <v>6510</v>
      </c>
      <c r="D2863" s="113" t="s">
        <v>5230</v>
      </c>
      <c r="E2863" s="113"/>
      <c r="F2863" s="113"/>
      <c r="G2863" s="138" t="b">
        <v>0</v>
      </c>
      <c r="H2863" s="138" t="s">
        <v>10189</v>
      </c>
    </row>
    <row r="2864" spans="1:8" ht="18" hidden="1" customHeight="1" x14ac:dyDescent="0.25">
      <c r="A2864" s="113" t="s">
        <v>6511</v>
      </c>
      <c r="B2864" s="113" t="s">
        <v>5488</v>
      </c>
      <c r="C2864" s="113" t="s">
        <v>6512</v>
      </c>
      <c r="D2864" s="113" t="s">
        <v>5230</v>
      </c>
      <c r="E2864" s="113"/>
      <c r="F2864" s="113"/>
      <c r="G2864" s="138" t="b">
        <v>0</v>
      </c>
      <c r="H2864" s="138" t="s">
        <v>10189</v>
      </c>
    </row>
    <row r="2865" spans="1:8" ht="18" hidden="1" customHeight="1" x14ac:dyDescent="0.25">
      <c r="A2865" s="113" t="s">
        <v>6513</v>
      </c>
      <c r="B2865" s="113" t="s">
        <v>5491</v>
      </c>
      <c r="C2865" s="113" t="s">
        <v>6514</v>
      </c>
      <c r="D2865" s="113" t="s">
        <v>5230</v>
      </c>
      <c r="E2865" s="113"/>
      <c r="F2865" s="113"/>
      <c r="G2865" s="138" t="b">
        <v>0</v>
      </c>
      <c r="H2865" s="138" t="s">
        <v>10189</v>
      </c>
    </row>
    <row r="2866" spans="1:8" ht="18" hidden="1" customHeight="1" x14ac:dyDescent="0.25">
      <c r="A2866" s="113" t="s">
        <v>6515</v>
      </c>
      <c r="B2866" s="113" t="s">
        <v>5491</v>
      </c>
      <c r="C2866" s="113" t="s">
        <v>6516</v>
      </c>
      <c r="D2866" s="113" t="s">
        <v>5230</v>
      </c>
      <c r="E2866" s="113"/>
      <c r="F2866" s="113"/>
      <c r="G2866" s="138" t="b">
        <v>0</v>
      </c>
      <c r="H2866" s="138" t="s">
        <v>10189</v>
      </c>
    </row>
    <row r="2867" spans="1:8" ht="18" hidden="1" customHeight="1" x14ac:dyDescent="0.25">
      <c r="A2867" s="113" t="s">
        <v>6517</v>
      </c>
      <c r="B2867" s="113" t="s">
        <v>5488</v>
      </c>
      <c r="C2867" s="113" t="s">
        <v>345</v>
      </c>
      <c r="D2867" s="113" t="s">
        <v>5230</v>
      </c>
      <c r="E2867" s="113"/>
      <c r="F2867" s="113"/>
      <c r="G2867" s="138" t="b">
        <v>0</v>
      </c>
      <c r="H2867" s="138" t="s">
        <v>10189</v>
      </c>
    </row>
    <row r="2868" spans="1:8" ht="18" hidden="1" customHeight="1" x14ac:dyDescent="0.25">
      <c r="A2868" s="113" t="s">
        <v>6518</v>
      </c>
      <c r="B2868" s="113" t="s">
        <v>5485</v>
      </c>
      <c r="C2868" s="113" t="s">
        <v>6519</v>
      </c>
      <c r="D2868" s="113" t="s">
        <v>5225</v>
      </c>
      <c r="E2868" s="113" t="s">
        <v>533</v>
      </c>
      <c r="F2868" s="113"/>
      <c r="G2868" s="138" t="b">
        <v>0</v>
      </c>
      <c r="H2868" s="138" t="s">
        <v>8518</v>
      </c>
    </row>
    <row r="2869" spans="1:8" ht="18" hidden="1" customHeight="1" x14ac:dyDescent="0.25">
      <c r="A2869" s="113" t="s">
        <v>6520</v>
      </c>
      <c r="B2869" s="113" t="s">
        <v>5491</v>
      </c>
      <c r="C2869" s="113" t="s">
        <v>346</v>
      </c>
      <c r="D2869" s="113" t="s">
        <v>5230</v>
      </c>
      <c r="E2869" s="113"/>
      <c r="F2869" s="113"/>
      <c r="G2869" s="138" t="b">
        <v>0</v>
      </c>
      <c r="H2869" s="138" t="s">
        <v>10189</v>
      </c>
    </row>
    <row r="2870" spans="1:8" ht="18" hidden="1" customHeight="1" x14ac:dyDescent="0.25">
      <c r="A2870" s="113" t="s">
        <v>6521</v>
      </c>
      <c r="B2870" s="113" t="s">
        <v>5491</v>
      </c>
      <c r="C2870" s="113" t="s">
        <v>347</v>
      </c>
      <c r="D2870" s="113" t="s">
        <v>5230</v>
      </c>
      <c r="E2870" s="113"/>
      <c r="F2870" s="113"/>
      <c r="G2870" s="138" t="b">
        <v>0</v>
      </c>
      <c r="H2870" s="138" t="s">
        <v>10189</v>
      </c>
    </row>
    <row r="2871" spans="1:8" ht="18" hidden="1" customHeight="1" x14ac:dyDescent="0.25">
      <c r="A2871" s="113" t="s">
        <v>6522</v>
      </c>
      <c r="B2871" s="113" t="s">
        <v>5488</v>
      </c>
      <c r="C2871" s="114" t="s">
        <v>6523</v>
      </c>
      <c r="D2871" s="113" t="s">
        <v>5230</v>
      </c>
      <c r="E2871" s="113"/>
      <c r="F2871" s="113"/>
      <c r="G2871" s="138" t="b">
        <v>0</v>
      </c>
      <c r="H2871" s="138" t="s">
        <v>10189</v>
      </c>
    </row>
    <row r="2872" spans="1:8" ht="18" hidden="1" customHeight="1" x14ac:dyDescent="0.25">
      <c r="A2872" s="113" t="s">
        <v>6524</v>
      </c>
      <c r="B2872" s="113" t="s">
        <v>5488</v>
      </c>
      <c r="C2872" s="113" t="s">
        <v>6525</v>
      </c>
      <c r="D2872" s="113" t="s">
        <v>5230</v>
      </c>
      <c r="E2872" s="113"/>
      <c r="F2872" s="113"/>
      <c r="G2872" s="138" t="b">
        <v>0</v>
      </c>
      <c r="H2872" s="138" t="s">
        <v>10189</v>
      </c>
    </row>
    <row r="2873" spans="1:8" ht="18" hidden="1" customHeight="1" x14ac:dyDescent="0.25">
      <c r="A2873" s="113" t="s">
        <v>6526</v>
      </c>
      <c r="B2873" s="113" t="s">
        <v>5488</v>
      </c>
      <c r="C2873" s="113" t="s">
        <v>6527</v>
      </c>
      <c r="D2873" s="113" t="s">
        <v>5230</v>
      </c>
      <c r="E2873" s="113"/>
      <c r="F2873" s="113"/>
      <c r="G2873" s="138" t="b">
        <v>0</v>
      </c>
      <c r="H2873" s="138" t="s">
        <v>10189</v>
      </c>
    </row>
    <row r="2874" spans="1:8" ht="18" hidden="1" customHeight="1" x14ac:dyDescent="0.25">
      <c r="A2874" s="113" t="s">
        <v>6528</v>
      </c>
      <c r="B2874" s="113" t="s">
        <v>5491</v>
      </c>
      <c r="C2874" s="113" t="s">
        <v>6529</v>
      </c>
      <c r="D2874" s="113" t="s">
        <v>5230</v>
      </c>
      <c r="E2874" s="113"/>
      <c r="F2874" s="113"/>
      <c r="G2874" s="138" t="b">
        <v>0</v>
      </c>
      <c r="H2874" s="138" t="s">
        <v>10189</v>
      </c>
    </row>
    <row r="2875" spans="1:8" ht="18" hidden="1" customHeight="1" x14ac:dyDescent="0.25">
      <c r="A2875" s="113" t="s">
        <v>6530</v>
      </c>
      <c r="B2875" s="113" t="s">
        <v>5485</v>
      </c>
      <c r="C2875" s="113" t="s">
        <v>6531</v>
      </c>
      <c r="D2875" s="113" t="s">
        <v>5225</v>
      </c>
      <c r="E2875" s="113" t="s">
        <v>533</v>
      </c>
      <c r="F2875" s="113"/>
      <c r="G2875" s="138" t="b">
        <v>0</v>
      </c>
      <c r="H2875" s="138" t="s">
        <v>8518</v>
      </c>
    </row>
    <row r="2876" spans="1:8" ht="18" hidden="1" customHeight="1" x14ac:dyDescent="0.25">
      <c r="A2876" s="113" t="s">
        <v>6532</v>
      </c>
      <c r="B2876" s="113" t="s">
        <v>5485</v>
      </c>
      <c r="C2876" s="113" t="s">
        <v>6533</v>
      </c>
      <c r="D2876" s="113" t="s">
        <v>5225</v>
      </c>
      <c r="E2876" s="113" t="s">
        <v>533</v>
      </c>
      <c r="F2876" s="113"/>
      <c r="G2876" s="138" t="b">
        <v>0</v>
      </c>
      <c r="H2876" s="138" t="s">
        <v>8518</v>
      </c>
    </row>
    <row r="2877" spans="1:8" ht="18" hidden="1" customHeight="1" x14ac:dyDescent="0.25">
      <c r="A2877" s="113" t="s">
        <v>6534</v>
      </c>
      <c r="B2877" s="113" t="s">
        <v>5491</v>
      </c>
      <c r="C2877" s="113" t="s">
        <v>348</v>
      </c>
      <c r="D2877" s="113" t="s">
        <v>5230</v>
      </c>
      <c r="E2877" s="113"/>
      <c r="F2877" s="113"/>
      <c r="G2877" s="138" t="b">
        <v>0</v>
      </c>
      <c r="H2877" s="138" t="s">
        <v>10189</v>
      </c>
    </row>
    <row r="2878" spans="1:8" ht="18" hidden="1" customHeight="1" x14ac:dyDescent="0.25">
      <c r="A2878" s="113" t="s">
        <v>6535</v>
      </c>
      <c r="B2878" s="113" t="s">
        <v>5488</v>
      </c>
      <c r="C2878" s="113" t="s">
        <v>6536</v>
      </c>
      <c r="D2878" s="113" t="s">
        <v>5230</v>
      </c>
      <c r="E2878" s="113"/>
      <c r="F2878" s="113"/>
      <c r="G2878" s="138" t="b">
        <v>0</v>
      </c>
      <c r="H2878" s="138" t="s">
        <v>10189</v>
      </c>
    </row>
    <row r="2879" spans="1:8" ht="18" hidden="1" customHeight="1" x14ac:dyDescent="0.25">
      <c r="A2879" s="113" t="s">
        <v>6537</v>
      </c>
      <c r="B2879" s="113" t="s">
        <v>5488</v>
      </c>
      <c r="C2879" s="113" t="s">
        <v>6538</v>
      </c>
      <c r="D2879" s="113" t="s">
        <v>5230</v>
      </c>
      <c r="E2879" s="113"/>
      <c r="F2879" s="113"/>
      <c r="G2879" s="138" t="b">
        <v>0</v>
      </c>
      <c r="H2879" s="138" t="s">
        <v>10189</v>
      </c>
    </row>
    <row r="2880" spans="1:8" ht="18" hidden="1" customHeight="1" x14ac:dyDescent="0.25">
      <c r="A2880" s="113" t="s">
        <v>6539</v>
      </c>
      <c r="B2880" s="113" t="s">
        <v>5491</v>
      </c>
      <c r="C2880" s="113" t="s">
        <v>6540</v>
      </c>
      <c r="D2880" s="113" t="s">
        <v>5230</v>
      </c>
      <c r="E2880" s="113"/>
      <c r="F2880" s="113"/>
      <c r="G2880" s="138" t="b">
        <v>0</v>
      </c>
      <c r="H2880" s="138" t="s">
        <v>10189</v>
      </c>
    </row>
    <row r="2881" spans="1:8" ht="18" hidden="1" customHeight="1" x14ac:dyDescent="0.25">
      <c r="A2881" s="113" t="s">
        <v>6541</v>
      </c>
      <c r="B2881" s="113" t="s">
        <v>5485</v>
      </c>
      <c r="C2881" s="113" t="s">
        <v>6542</v>
      </c>
      <c r="D2881" s="113" t="s">
        <v>5225</v>
      </c>
      <c r="E2881" s="113" t="s">
        <v>533</v>
      </c>
      <c r="F2881" s="113"/>
      <c r="G2881" s="138" t="b">
        <v>0</v>
      </c>
      <c r="H2881" s="138" t="s">
        <v>8518</v>
      </c>
    </row>
    <row r="2882" spans="1:8" ht="18" hidden="1" customHeight="1" x14ac:dyDescent="0.25">
      <c r="A2882" s="113" t="s">
        <v>6543</v>
      </c>
      <c r="B2882" s="113" t="s">
        <v>5485</v>
      </c>
      <c r="C2882" s="113" t="s">
        <v>6544</v>
      </c>
      <c r="D2882" s="113" t="s">
        <v>5225</v>
      </c>
      <c r="E2882" s="113" t="s">
        <v>533</v>
      </c>
      <c r="F2882" s="113"/>
      <c r="G2882" s="138" t="b">
        <v>0</v>
      </c>
      <c r="H2882" s="138" t="s">
        <v>8518</v>
      </c>
    </row>
    <row r="2883" spans="1:8" ht="18" hidden="1" customHeight="1" x14ac:dyDescent="0.25">
      <c r="A2883" s="113" t="s">
        <v>6545</v>
      </c>
      <c r="B2883" s="113" t="s">
        <v>5479</v>
      </c>
      <c r="C2883" s="113" t="s">
        <v>6546</v>
      </c>
      <c r="D2883" s="113" t="s">
        <v>5225</v>
      </c>
      <c r="E2883" s="113" t="s">
        <v>533</v>
      </c>
      <c r="F2883" s="113"/>
      <c r="G2883" s="138" t="b">
        <v>0</v>
      </c>
      <c r="H2883" s="138" t="s">
        <v>8518</v>
      </c>
    </row>
    <row r="2884" spans="1:8" ht="18" hidden="1" customHeight="1" x14ac:dyDescent="0.25">
      <c r="A2884" s="113" t="s">
        <v>6547</v>
      </c>
      <c r="B2884" s="113" t="s">
        <v>5485</v>
      </c>
      <c r="C2884" s="113" t="s">
        <v>6548</v>
      </c>
      <c r="D2884" s="113" t="s">
        <v>5225</v>
      </c>
      <c r="E2884" s="113" t="s">
        <v>533</v>
      </c>
      <c r="F2884" s="113"/>
      <c r="G2884" s="138" t="b">
        <v>0</v>
      </c>
      <c r="H2884" s="138" t="s">
        <v>8518</v>
      </c>
    </row>
    <row r="2885" spans="1:8" ht="18" hidden="1" customHeight="1" x14ac:dyDescent="0.25">
      <c r="A2885" s="113" t="s">
        <v>6549</v>
      </c>
      <c r="B2885" s="113" t="s">
        <v>5488</v>
      </c>
      <c r="C2885" s="113" t="s">
        <v>6550</v>
      </c>
      <c r="D2885" s="113" t="s">
        <v>5230</v>
      </c>
      <c r="E2885" s="113"/>
      <c r="F2885" s="113"/>
      <c r="G2885" s="138" t="b">
        <v>0</v>
      </c>
      <c r="H2885" s="138" t="s">
        <v>10189</v>
      </c>
    </row>
    <row r="2886" spans="1:8" ht="18" hidden="1" customHeight="1" x14ac:dyDescent="0.25">
      <c r="A2886" s="113" t="s">
        <v>6551</v>
      </c>
      <c r="B2886" s="113" t="s">
        <v>5491</v>
      </c>
      <c r="C2886" s="113" t="s">
        <v>349</v>
      </c>
      <c r="D2886" s="113" t="s">
        <v>5230</v>
      </c>
      <c r="E2886" s="113"/>
      <c r="F2886" s="113"/>
      <c r="G2886" s="138" t="b">
        <v>0</v>
      </c>
      <c r="H2886" s="138" t="s">
        <v>10189</v>
      </c>
    </row>
    <row r="2887" spans="1:8" ht="18" hidden="1" customHeight="1" x14ac:dyDescent="0.25">
      <c r="A2887" s="113" t="s">
        <v>6552</v>
      </c>
      <c r="B2887" s="113" t="s">
        <v>5491</v>
      </c>
      <c r="C2887" s="113" t="s">
        <v>6553</v>
      </c>
      <c r="D2887" s="113" t="s">
        <v>5230</v>
      </c>
      <c r="E2887" s="113"/>
      <c r="F2887" s="113"/>
      <c r="G2887" s="138" t="b">
        <v>0</v>
      </c>
      <c r="H2887" s="138" t="s">
        <v>10189</v>
      </c>
    </row>
    <row r="2888" spans="1:8" ht="18" hidden="1" customHeight="1" x14ac:dyDescent="0.25">
      <c r="A2888" s="113" t="s">
        <v>6554</v>
      </c>
      <c r="B2888" s="113" t="s">
        <v>5485</v>
      </c>
      <c r="C2888" s="113" t="s">
        <v>6555</v>
      </c>
      <c r="D2888" s="113" t="s">
        <v>5225</v>
      </c>
      <c r="E2888" s="113" t="s">
        <v>533</v>
      </c>
      <c r="F2888" s="113"/>
      <c r="G2888" s="138" t="b">
        <v>0</v>
      </c>
      <c r="H2888" s="138" t="s">
        <v>8518</v>
      </c>
    </row>
    <row r="2889" spans="1:8" ht="18" hidden="1" customHeight="1" x14ac:dyDescent="0.25">
      <c r="A2889" s="113" t="s">
        <v>6556</v>
      </c>
      <c r="B2889" s="113" t="s">
        <v>5485</v>
      </c>
      <c r="C2889" s="113" t="s">
        <v>6557</v>
      </c>
      <c r="D2889" s="113" t="s">
        <v>5225</v>
      </c>
      <c r="E2889" s="113" t="s">
        <v>533</v>
      </c>
      <c r="F2889" s="113"/>
      <c r="G2889" s="138" t="b">
        <v>0</v>
      </c>
      <c r="H2889" s="138" t="s">
        <v>8518</v>
      </c>
    </row>
    <row r="2890" spans="1:8" ht="18" hidden="1" customHeight="1" x14ac:dyDescent="0.25">
      <c r="A2890" s="113" t="s">
        <v>6558</v>
      </c>
      <c r="B2890" s="113" t="s">
        <v>5476</v>
      </c>
      <c r="C2890" s="113" t="s">
        <v>6559</v>
      </c>
      <c r="D2890" s="113" t="s">
        <v>5225</v>
      </c>
      <c r="E2890" s="113" t="s">
        <v>533</v>
      </c>
      <c r="F2890" s="113"/>
      <c r="G2890" s="138" t="b">
        <v>0</v>
      </c>
      <c r="H2890" s="138" t="s">
        <v>8518</v>
      </c>
    </row>
    <row r="2891" spans="1:8" ht="18" hidden="1" customHeight="1" x14ac:dyDescent="0.25">
      <c r="A2891" s="113" t="s">
        <v>6560</v>
      </c>
      <c r="B2891" s="113" t="s">
        <v>5476</v>
      </c>
      <c r="C2891" s="113" t="s">
        <v>6561</v>
      </c>
      <c r="D2891" s="113" t="s">
        <v>5225</v>
      </c>
      <c r="E2891" s="113" t="s">
        <v>533</v>
      </c>
      <c r="F2891" s="113"/>
      <c r="G2891" s="138" t="b">
        <v>0</v>
      </c>
      <c r="H2891" s="138" t="s">
        <v>8518</v>
      </c>
    </row>
    <row r="2892" spans="1:8" ht="18" hidden="1" customHeight="1" x14ac:dyDescent="0.25">
      <c r="A2892" s="113" t="s">
        <v>6562</v>
      </c>
      <c r="B2892" s="113" t="s">
        <v>5491</v>
      </c>
      <c r="C2892" s="113" t="s">
        <v>350</v>
      </c>
      <c r="D2892" s="113" t="s">
        <v>5230</v>
      </c>
      <c r="E2892" s="113"/>
      <c r="F2892" s="113"/>
      <c r="G2892" s="138" t="b">
        <v>0</v>
      </c>
      <c r="H2892" s="138" t="s">
        <v>10189</v>
      </c>
    </row>
    <row r="2893" spans="1:8" ht="18" hidden="1" customHeight="1" x14ac:dyDescent="0.25">
      <c r="A2893" s="113" t="s">
        <v>6563</v>
      </c>
      <c r="B2893" s="113" t="s">
        <v>5491</v>
      </c>
      <c r="C2893" s="113" t="s">
        <v>6564</v>
      </c>
      <c r="D2893" s="113" t="s">
        <v>5230</v>
      </c>
      <c r="E2893" s="113"/>
      <c r="F2893" s="113"/>
      <c r="G2893" s="138" t="b">
        <v>0</v>
      </c>
      <c r="H2893" s="138" t="s">
        <v>10189</v>
      </c>
    </row>
    <row r="2894" spans="1:8" ht="18" hidden="1" customHeight="1" x14ac:dyDescent="0.25">
      <c r="A2894" s="113" t="s">
        <v>6565</v>
      </c>
      <c r="B2894" s="113" t="s">
        <v>5485</v>
      </c>
      <c r="C2894" s="113" t="s">
        <v>6566</v>
      </c>
      <c r="D2894" s="113" t="s">
        <v>5225</v>
      </c>
      <c r="E2894" s="113" t="s">
        <v>533</v>
      </c>
      <c r="F2894" s="113"/>
      <c r="G2894" s="138" t="b">
        <v>0</v>
      </c>
      <c r="H2894" s="138" t="s">
        <v>8518</v>
      </c>
    </row>
    <row r="2895" spans="1:8" ht="18" hidden="1" customHeight="1" x14ac:dyDescent="0.25">
      <c r="A2895" s="113" t="s">
        <v>6567</v>
      </c>
      <c r="B2895" s="113" t="s">
        <v>5485</v>
      </c>
      <c r="C2895" s="113" t="s">
        <v>6568</v>
      </c>
      <c r="D2895" s="113" t="s">
        <v>5225</v>
      </c>
      <c r="E2895" s="113" t="s">
        <v>533</v>
      </c>
      <c r="F2895" s="113"/>
      <c r="G2895" s="138" t="b">
        <v>0</v>
      </c>
      <c r="H2895" s="138" t="s">
        <v>8518</v>
      </c>
    </row>
    <row r="2896" spans="1:8" ht="18" hidden="1" customHeight="1" x14ac:dyDescent="0.25">
      <c r="A2896" s="113" t="s">
        <v>6569</v>
      </c>
      <c r="B2896" s="113" t="s">
        <v>5485</v>
      </c>
      <c r="C2896" s="113" t="s">
        <v>6570</v>
      </c>
      <c r="D2896" s="113" t="s">
        <v>5225</v>
      </c>
      <c r="E2896" s="113" t="s">
        <v>533</v>
      </c>
      <c r="F2896" s="113"/>
      <c r="G2896" s="138" t="b">
        <v>0</v>
      </c>
      <c r="H2896" s="138" t="s">
        <v>8518</v>
      </c>
    </row>
    <row r="2897" spans="1:8" ht="18" hidden="1" customHeight="1" x14ac:dyDescent="0.25">
      <c r="A2897" s="113" t="s">
        <v>6571</v>
      </c>
      <c r="B2897" s="113" t="s">
        <v>5485</v>
      </c>
      <c r="C2897" s="113" t="s">
        <v>6572</v>
      </c>
      <c r="D2897" s="113" t="s">
        <v>5225</v>
      </c>
      <c r="E2897" s="113" t="s">
        <v>533</v>
      </c>
      <c r="F2897" s="113"/>
      <c r="G2897" s="138" t="b">
        <v>0</v>
      </c>
      <c r="H2897" s="138" t="s">
        <v>8518</v>
      </c>
    </row>
    <row r="2898" spans="1:8" ht="18" hidden="1" customHeight="1" x14ac:dyDescent="0.25">
      <c r="A2898" s="113" t="s">
        <v>6573</v>
      </c>
      <c r="B2898" s="113" t="s">
        <v>5491</v>
      </c>
      <c r="C2898" s="113" t="s">
        <v>351</v>
      </c>
      <c r="D2898" s="113" t="s">
        <v>5230</v>
      </c>
      <c r="E2898" s="113"/>
      <c r="F2898" s="113"/>
      <c r="G2898" s="138" t="b">
        <v>0</v>
      </c>
      <c r="H2898" s="138" t="s">
        <v>10189</v>
      </c>
    </row>
    <row r="2899" spans="1:8" ht="18" hidden="1" customHeight="1" x14ac:dyDescent="0.25">
      <c r="A2899" s="113" t="s">
        <v>6574</v>
      </c>
      <c r="B2899" s="113" t="s">
        <v>5488</v>
      </c>
      <c r="C2899" s="113" t="s">
        <v>6575</v>
      </c>
      <c r="D2899" s="113" t="s">
        <v>5230</v>
      </c>
      <c r="E2899" s="113"/>
      <c r="F2899" s="113"/>
      <c r="G2899" s="138" t="b">
        <v>0</v>
      </c>
      <c r="H2899" s="138" t="s">
        <v>10189</v>
      </c>
    </row>
    <row r="2900" spans="1:8" ht="18" hidden="1" customHeight="1" x14ac:dyDescent="0.25">
      <c r="A2900" s="113" t="s">
        <v>6576</v>
      </c>
      <c r="B2900" s="113" t="s">
        <v>5491</v>
      </c>
      <c r="C2900" s="113" t="s">
        <v>352</v>
      </c>
      <c r="D2900" s="113" t="s">
        <v>5230</v>
      </c>
      <c r="E2900" s="113"/>
      <c r="F2900" s="113"/>
      <c r="G2900" s="138" t="b">
        <v>0</v>
      </c>
      <c r="H2900" s="138" t="s">
        <v>10189</v>
      </c>
    </row>
    <row r="2901" spans="1:8" ht="18" hidden="1" customHeight="1" x14ac:dyDescent="0.25">
      <c r="A2901" s="113" t="s">
        <v>6577</v>
      </c>
      <c r="B2901" s="113" t="s">
        <v>5479</v>
      </c>
      <c r="C2901" s="113" t="s">
        <v>6578</v>
      </c>
      <c r="D2901" s="113" t="s">
        <v>5225</v>
      </c>
      <c r="E2901" s="113" t="s">
        <v>533</v>
      </c>
      <c r="F2901" s="113"/>
      <c r="G2901" s="138" t="b">
        <v>0</v>
      </c>
      <c r="H2901" s="138" t="s">
        <v>8518</v>
      </c>
    </row>
    <row r="2902" spans="1:8" ht="18" hidden="1" customHeight="1" x14ac:dyDescent="0.25">
      <c r="A2902" s="113" t="s">
        <v>6579</v>
      </c>
      <c r="B2902" s="113" t="s">
        <v>5479</v>
      </c>
      <c r="C2902" s="113" t="s">
        <v>6580</v>
      </c>
      <c r="D2902" s="113" t="s">
        <v>5225</v>
      </c>
      <c r="E2902" s="113" t="s">
        <v>533</v>
      </c>
      <c r="F2902" s="113"/>
      <c r="G2902" s="138" t="b">
        <v>0</v>
      </c>
      <c r="H2902" s="138" t="s">
        <v>8518</v>
      </c>
    </row>
    <row r="2903" spans="1:8" ht="18" hidden="1" customHeight="1" x14ac:dyDescent="0.25">
      <c r="A2903" s="113" t="s">
        <v>6581</v>
      </c>
      <c r="B2903" s="113" t="s">
        <v>5485</v>
      </c>
      <c r="C2903" s="113" t="s">
        <v>6582</v>
      </c>
      <c r="D2903" s="113" t="s">
        <v>5225</v>
      </c>
      <c r="E2903" s="113" t="s">
        <v>533</v>
      </c>
      <c r="F2903" s="113"/>
      <c r="G2903" s="138" t="b">
        <v>0</v>
      </c>
      <c r="H2903" s="138" t="s">
        <v>8518</v>
      </c>
    </row>
    <row r="2904" spans="1:8" ht="18" hidden="1" customHeight="1" x14ac:dyDescent="0.25">
      <c r="A2904" s="113" t="s">
        <v>10820</v>
      </c>
      <c r="B2904" s="113" t="s">
        <v>10821</v>
      </c>
      <c r="C2904" s="113" t="s">
        <v>10822</v>
      </c>
      <c r="D2904" s="113" t="s">
        <v>10815</v>
      </c>
      <c r="E2904" s="113"/>
      <c r="F2904" s="113"/>
      <c r="G2904" s="138" t="b">
        <v>0</v>
      </c>
      <c r="H2904" s="138" t="s">
        <v>8518</v>
      </c>
    </row>
    <row r="2905" spans="1:8" ht="18" hidden="1" customHeight="1" x14ac:dyDescent="0.25">
      <c r="A2905" s="113" t="s">
        <v>6583</v>
      </c>
      <c r="B2905" s="113" t="s">
        <v>5485</v>
      </c>
      <c r="C2905" s="113" t="s">
        <v>6584</v>
      </c>
      <c r="D2905" s="113" t="s">
        <v>5225</v>
      </c>
      <c r="E2905" s="113" t="s">
        <v>533</v>
      </c>
      <c r="F2905" s="113"/>
      <c r="G2905" s="138" t="b">
        <v>0</v>
      </c>
      <c r="H2905" s="138" t="s">
        <v>8518</v>
      </c>
    </row>
    <row r="2906" spans="1:8" ht="18" hidden="1" customHeight="1" x14ac:dyDescent="0.25">
      <c r="A2906" s="113" t="s">
        <v>10823</v>
      </c>
      <c r="B2906" s="113" t="s">
        <v>10824</v>
      </c>
      <c r="C2906" s="113" t="s">
        <v>10825</v>
      </c>
      <c r="D2906" s="113" t="s">
        <v>10815</v>
      </c>
      <c r="E2906" s="113"/>
      <c r="F2906" s="113"/>
      <c r="G2906" s="138" t="b">
        <v>0</v>
      </c>
      <c r="H2906" s="138" t="s">
        <v>8518</v>
      </c>
    </row>
    <row r="2907" spans="1:8" ht="18" hidden="1" customHeight="1" x14ac:dyDescent="0.25">
      <c r="A2907" s="113" t="s">
        <v>6585</v>
      </c>
      <c r="B2907" s="113" t="s">
        <v>5511</v>
      </c>
      <c r="C2907" s="113" t="s">
        <v>6586</v>
      </c>
      <c r="D2907" s="113" t="s">
        <v>5225</v>
      </c>
      <c r="E2907" s="113" t="s">
        <v>533</v>
      </c>
      <c r="F2907" s="113"/>
      <c r="G2907" s="138" t="b">
        <v>0</v>
      </c>
      <c r="H2907" s="138" t="s">
        <v>8518</v>
      </c>
    </row>
    <row r="2908" spans="1:8" ht="18" hidden="1" customHeight="1" x14ac:dyDescent="0.25">
      <c r="A2908" s="113" t="s">
        <v>6587</v>
      </c>
      <c r="B2908" s="113" t="s">
        <v>5511</v>
      </c>
      <c r="C2908" s="113" t="s">
        <v>6588</v>
      </c>
      <c r="D2908" s="113" t="s">
        <v>5225</v>
      </c>
      <c r="E2908" s="113" t="s">
        <v>533</v>
      </c>
      <c r="F2908" s="113"/>
      <c r="G2908" s="138" t="b">
        <v>0</v>
      </c>
      <c r="H2908" s="138" t="s">
        <v>8518</v>
      </c>
    </row>
    <row r="2909" spans="1:8" ht="18" hidden="1" customHeight="1" x14ac:dyDescent="0.25">
      <c r="A2909" s="113" t="s">
        <v>6589</v>
      </c>
      <c r="B2909" s="113" t="s">
        <v>5485</v>
      </c>
      <c r="C2909" s="113" t="s">
        <v>6590</v>
      </c>
      <c r="D2909" s="113" t="s">
        <v>5225</v>
      </c>
      <c r="E2909" s="113" t="s">
        <v>533</v>
      </c>
      <c r="F2909" s="113"/>
      <c r="G2909" s="138" t="b">
        <v>0</v>
      </c>
      <c r="H2909" s="138" t="s">
        <v>8518</v>
      </c>
    </row>
    <row r="2910" spans="1:8" ht="18" hidden="1" customHeight="1" x14ac:dyDescent="0.25">
      <c r="A2910" s="113" t="s">
        <v>6591</v>
      </c>
      <c r="B2910" s="113" t="s">
        <v>5485</v>
      </c>
      <c r="C2910" s="113" t="s">
        <v>6592</v>
      </c>
      <c r="D2910" s="113" t="s">
        <v>5225</v>
      </c>
      <c r="E2910" s="113" t="s">
        <v>533</v>
      </c>
      <c r="F2910" s="113"/>
      <c r="G2910" s="138" t="b">
        <v>0</v>
      </c>
      <c r="H2910" s="138" t="s">
        <v>8518</v>
      </c>
    </row>
    <row r="2911" spans="1:8" ht="18" hidden="1" customHeight="1" x14ac:dyDescent="0.25">
      <c r="A2911" s="113" t="s">
        <v>6593</v>
      </c>
      <c r="B2911" s="113" t="s">
        <v>5485</v>
      </c>
      <c r="C2911" s="113" t="s">
        <v>6594</v>
      </c>
      <c r="D2911" s="113" t="s">
        <v>5225</v>
      </c>
      <c r="E2911" s="113" t="s">
        <v>533</v>
      </c>
      <c r="F2911" s="113"/>
      <c r="G2911" s="138" t="b">
        <v>0</v>
      </c>
      <c r="H2911" s="138" t="s">
        <v>8518</v>
      </c>
    </row>
    <row r="2912" spans="1:8" ht="18" hidden="1" customHeight="1" x14ac:dyDescent="0.25">
      <c r="A2912" s="113" t="s">
        <v>6595</v>
      </c>
      <c r="B2912" s="113" t="s">
        <v>5479</v>
      </c>
      <c r="C2912" s="113" t="s">
        <v>6596</v>
      </c>
      <c r="D2912" s="113" t="s">
        <v>5225</v>
      </c>
      <c r="E2912" s="113" t="s">
        <v>533</v>
      </c>
      <c r="F2912" s="113"/>
      <c r="G2912" s="138" t="b">
        <v>0</v>
      </c>
      <c r="H2912" s="138" t="s">
        <v>8518</v>
      </c>
    </row>
    <row r="2913" spans="1:8" ht="18" hidden="1" customHeight="1" x14ac:dyDescent="0.25">
      <c r="A2913" s="113" t="s">
        <v>6597</v>
      </c>
      <c r="B2913" s="113" t="s">
        <v>5485</v>
      </c>
      <c r="C2913" s="113" t="s">
        <v>6598</v>
      </c>
      <c r="D2913" s="113" t="s">
        <v>5225</v>
      </c>
      <c r="E2913" s="113" t="s">
        <v>533</v>
      </c>
      <c r="F2913" s="113"/>
      <c r="G2913" s="138" t="b">
        <v>0</v>
      </c>
      <c r="H2913" s="138" t="s">
        <v>8518</v>
      </c>
    </row>
    <row r="2914" spans="1:8" ht="18" hidden="1" customHeight="1" x14ac:dyDescent="0.25">
      <c r="A2914" s="113" t="s">
        <v>6599</v>
      </c>
      <c r="B2914" s="113" t="s">
        <v>5491</v>
      </c>
      <c r="C2914" s="113" t="s">
        <v>6600</v>
      </c>
      <c r="D2914" s="113" t="s">
        <v>5230</v>
      </c>
      <c r="E2914" s="113"/>
      <c r="F2914" s="113"/>
      <c r="G2914" s="138" t="b">
        <v>0</v>
      </c>
      <c r="H2914" s="138" t="s">
        <v>10189</v>
      </c>
    </row>
    <row r="2915" spans="1:8" ht="18" hidden="1" customHeight="1" x14ac:dyDescent="0.25">
      <c r="A2915" s="113" t="s">
        <v>6601</v>
      </c>
      <c r="B2915" s="113" t="s">
        <v>5491</v>
      </c>
      <c r="C2915" s="113" t="s">
        <v>6602</v>
      </c>
      <c r="D2915" s="113" t="s">
        <v>5230</v>
      </c>
      <c r="E2915" s="113"/>
      <c r="F2915" s="113"/>
      <c r="G2915" s="138" t="b">
        <v>0</v>
      </c>
      <c r="H2915" s="138" t="s">
        <v>10189</v>
      </c>
    </row>
    <row r="2916" spans="1:8" ht="18" hidden="1" customHeight="1" x14ac:dyDescent="0.25">
      <c r="A2916" s="113" t="s">
        <v>6603</v>
      </c>
      <c r="B2916" s="113" t="s">
        <v>5491</v>
      </c>
      <c r="C2916" s="113" t="s">
        <v>353</v>
      </c>
      <c r="D2916" s="113" t="s">
        <v>5230</v>
      </c>
      <c r="E2916" s="113"/>
      <c r="F2916" s="113"/>
      <c r="G2916" s="138" t="b">
        <v>0</v>
      </c>
      <c r="H2916" s="138" t="s">
        <v>10189</v>
      </c>
    </row>
    <row r="2917" spans="1:8" ht="18" hidden="1" customHeight="1" x14ac:dyDescent="0.25">
      <c r="A2917" s="113" t="s">
        <v>6604</v>
      </c>
      <c r="B2917" s="113" t="s">
        <v>5485</v>
      </c>
      <c r="C2917" s="113" t="s">
        <v>6605</v>
      </c>
      <c r="D2917" s="113" t="s">
        <v>5225</v>
      </c>
      <c r="E2917" s="113" t="s">
        <v>533</v>
      </c>
      <c r="F2917" s="113"/>
      <c r="G2917" s="138" t="b">
        <v>0</v>
      </c>
      <c r="H2917" s="138" t="s">
        <v>8518</v>
      </c>
    </row>
    <row r="2918" spans="1:8" ht="18" hidden="1" customHeight="1" x14ac:dyDescent="0.25">
      <c r="A2918" s="113" t="s">
        <v>6606</v>
      </c>
      <c r="B2918" s="113" t="s">
        <v>5485</v>
      </c>
      <c r="C2918" s="113" t="s">
        <v>6607</v>
      </c>
      <c r="D2918" s="113" t="s">
        <v>5225</v>
      </c>
      <c r="E2918" s="113" t="s">
        <v>533</v>
      </c>
      <c r="F2918" s="113"/>
      <c r="G2918" s="138" t="b">
        <v>0</v>
      </c>
      <c r="H2918" s="138" t="s">
        <v>8518</v>
      </c>
    </row>
    <row r="2919" spans="1:8" ht="18" hidden="1" customHeight="1" x14ac:dyDescent="0.25">
      <c r="A2919" s="113" t="s">
        <v>6608</v>
      </c>
      <c r="B2919" s="113" t="s">
        <v>5491</v>
      </c>
      <c r="C2919" s="113" t="s">
        <v>354</v>
      </c>
      <c r="D2919" s="113" t="s">
        <v>5230</v>
      </c>
      <c r="E2919" s="113"/>
      <c r="F2919" s="113"/>
      <c r="G2919" s="138" t="b">
        <v>0</v>
      </c>
      <c r="H2919" s="138" t="s">
        <v>10189</v>
      </c>
    </row>
    <row r="2920" spans="1:8" ht="18" hidden="1" customHeight="1" x14ac:dyDescent="0.25">
      <c r="A2920" s="113" t="s">
        <v>6609</v>
      </c>
      <c r="B2920" s="113" t="s">
        <v>5491</v>
      </c>
      <c r="C2920" s="113" t="s">
        <v>6610</v>
      </c>
      <c r="D2920" s="113" t="s">
        <v>5230</v>
      </c>
      <c r="E2920" s="113"/>
      <c r="F2920" s="113"/>
      <c r="G2920" s="138" t="b">
        <v>0</v>
      </c>
      <c r="H2920" s="138" t="s">
        <v>10189</v>
      </c>
    </row>
    <row r="2921" spans="1:8" ht="18" hidden="1" customHeight="1" x14ac:dyDescent="0.25">
      <c r="A2921" s="113" t="s">
        <v>6611</v>
      </c>
      <c r="B2921" s="113" t="s">
        <v>5485</v>
      </c>
      <c r="C2921" s="113" t="s">
        <v>6612</v>
      </c>
      <c r="D2921" s="113" t="s">
        <v>5225</v>
      </c>
      <c r="E2921" s="113" t="s">
        <v>533</v>
      </c>
      <c r="F2921" s="113"/>
      <c r="G2921" s="138" t="b">
        <v>0</v>
      </c>
      <c r="H2921" s="138" t="s">
        <v>8518</v>
      </c>
    </row>
    <row r="2922" spans="1:8" ht="18" hidden="1" customHeight="1" x14ac:dyDescent="0.25">
      <c r="A2922" s="113" t="s">
        <v>6613</v>
      </c>
      <c r="B2922" s="113" t="s">
        <v>5491</v>
      </c>
      <c r="C2922" s="113" t="s">
        <v>355</v>
      </c>
      <c r="D2922" s="113" t="s">
        <v>5230</v>
      </c>
      <c r="E2922" s="113"/>
      <c r="F2922" s="113"/>
      <c r="G2922" s="138" t="b">
        <v>0</v>
      </c>
      <c r="H2922" s="138" t="s">
        <v>10189</v>
      </c>
    </row>
    <row r="2923" spans="1:8" ht="18" hidden="1" customHeight="1" x14ac:dyDescent="0.25">
      <c r="A2923" s="113" t="s">
        <v>6614</v>
      </c>
      <c r="B2923" s="113" t="s">
        <v>5491</v>
      </c>
      <c r="C2923" s="113" t="s">
        <v>6615</v>
      </c>
      <c r="D2923" s="113" t="s">
        <v>5230</v>
      </c>
      <c r="E2923" s="113"/>
      <c r="F2923" s="113"/>
      <c r="G2923" s="138" t="b">
        <v>0</v>
      </c>
      <c r="H2923" s="138" t="s">
        <v>10189</v>
      </c>
    </row>
    <row r="2924" spans="1:8" ht="18" hidden="1" customHeight="1" x14ac:dyDescent="0.25">
      <c r="A2924" s="113" t="s">
        <v>6616</v>
      </c>
      <c r="B2924" s="113" t="s">
        <v>5485</v>
      </c>
      <c r="C2924" s="113" t="s">
        <v>6617</v>
      </c>
      <c r="D2924" s="113" t="s">
        <v>5225</v>
      </c>
      <c r="E2924" s="113" t="s">
        <v>533</v>
      </c>
      <c r="F2924" s="113"/>
      <c r="G2924" s="138" t="b">
        <v>0</v>
      </c>
      <c r="H2924" s="138" t="s">
        <v>8518</v>
      </c>
    </row>
    <row r="2925" spans="1:8" ht="18" hidden="1" customHeight="1" x14ac:dyDescent="0.25">
      <c r="A2925" s="113" t="s">
        <v>6618</v>
      </c>
      <c r="B2925" s="113" t="s">
        <v>5485</v>
      </c>
      <c r="C2925" s="113" t="s">
        <v>6619</v>
      </c>
      <c r="D2925" s="113" t="s">
        <v>5225</v>
      </c>
      <c r="E2925" s="113" t="s">
        <v>533</v>
      </c>
      <c r="F2925" s="113"/>
      <c r="G2925" s="138" t="b">
        <v>0</v>
      </c>
      <c r="H2925" s="138" t="s">
        <v>8518</v>
      </c>
    </row>
    <row r="2926" spans="1:8" ht="18" hidden="1" customHeight="1" x14ac:dyDescent="0.25">
      <c r="A2926" s="113" t="s">
        <v>6620</v>
      </c>
      <c r="B2926" s="113" t="s">
        <v>5485</v>
      </c>
      <c r="C2926" s="113" t="s">
        <v>6621</v>
      </c>
      <c r="D2926" s="113" t="s">
        <v>5225</v>
      </c>
      <c r="E2926" s="113" t="s">
        <v>533</v>
      </c>
      <c r="F2926" s="113"/>
      <c r="G2926" s="138" t="b">
        <v>0</v>
      </c>
      <c r="H2926" s="138" t="s">
        <v>8518</v>
      </c>
    </row>
    <row r="2927" spans="1:8" ht="18" hidden="1" customHeight="1" x14ac:dyDescent="0.25">
      <c r="A2927" s="113" t="s">
        <v>6622</v>
      </c>
      <c r="B2927" s="113" t="s">
        <v>5491</v>
      </c>
      <c r="C2927" s="113" t="s">
        <v>356</v>
      </c>
      <c r="D2927" s="113" t="s">
        <v>5230</v>
      </c>
      <c r="E2927" s="113"/>
      <c r="F2927" s="113"/>
      <c r="G2927" s="138" t="b">
        <v>0</v>
      </c>
      <c r="H2927" s="138" t="s">
        <v>10189</v>
      </c>
    </row>
    <row r="2928" spans="1:8" ht="18" hidden="1" customHeight="1" x14ac:dyDescent="0.25">
      <c r="A2928" s="113" t="s">
        <v>6623</v>
      </c>
      <c r="B2928" s="113" t="s">
        <v>5491</v>
      </c>
      <c r="C2928" s="113" t="s">
        <v>357</v>
      </c>
      <c r="D2928" s="113" t="s">
        <v>5230</v>
      </c>
      <c r="E2928" s="113"/>
      <c r="F2928" s="113"/>
      <c r="G2928" s="138" t="b">
        <v>0</v>
      </c>
      <c r="H2928" s="138" t="s">
        <v>10189</v>
      </c>
    </row>
    <row r="2929" spans="1:8" ht="18" hidden="1" customHeight="1" x14ac:dyDescent="0.25">
      <c r="A2929" s="113" t="s">
        <v>6624</v>
      </c>
      <c r="B2929" s="113" t="s">
        <v>5485</v>
      </c>
      <c r="C2929" s="113" t="s">
        <v>6625</v>
      </c>
      <c r="D2929" s="113" t="s">
        <v>5225</v>
      </c>
      <c r="E2929" s="113" t="s">
        <v>533</v>
      </c>
      <c r="F2929" s="113"/>
      <c r="G2929" s="138" t="b">
        <v>0</v>
      </c>
      <c r="H2929" s="138" t="s">
        <v>8518</v>
      </c>
    </row>
    <row r="2930" spans="1:8" ht="18" hidden="1" customHeight="1" x14ac:dyDescent="0.25">
      <c r="A2930" s="113" t="s">
        <v>6626</v>
      </c>
      <c r="B2930" s="113" t="s">
        <v>5491</v>
      </c>
      <c r="C2930" s="113" t="s">
        <v>6627</v>
      </c>
      <c r="D2930" s="113" t="s">
        <v>5230</v>
      </c>
      <c r="E2930" s="113"/>
      <c r="F2930" s="113"/>
      <c r="G2930" s="138" t="b">
        <v>0</v>
      </c>
      <c r="H2930" s="138" t="s">
        <v>10189</v>
      </c>
    </row>
    <row r="2931" spans="1:8" ht="18" hidden="1" customHeight="1" x14ac:dyDescent="0.25">
      <c r="A2931" s="113" t="s">
        <v>6628</v>
      </c>
      <c r="B2931" s="113" t="s">
        <v>5488</v>
      </c>
      <c r="C2931" s="114" t="s">
        <v>6629</v>
      </c>
      <c r="D2931" s="113" t="s">
        <v>5230</v>
      </c>
      <c r="E2931" s="113"/>
      <c r="F2931" s="113"/>
      <c r="G2931" s="138" t="b">
        <v>0</v>
      </c>
      <c r="H2931" s="138" t="s">
        <v>10189</v>
      </c>
    </row>
    <row r="2932" spans="1:8" ht="18" hidden="1" customHeight="1" x14ac:dyDescent="0.25">
      <c r="A2932" s="113" t="s">
        <v>6630</v>
      </c>
      <c r="B2932" s="113" t="s">
        <v>5491</v>
      </c>
      <c r="C2932" s="113" t="s">
        <v>358</v>
      </c>
      <c r="D2932" s="113" t="s">
        <v>5230</v>
      </c>
      <c r="E2932" s="113"/>
      <c r="F2932" s="113"/>
      <c r="G2932" s="138" t="b">
        <v>0</v>
      </c>
      <c r="H2932" s="138" t="s">
        <v>10189</v>
      </c>
    </row>
    <row r="2933" spans="1:8" ht="18" hidden="1" customHeight="1" x14ac:dyDescent="0.25">
      <c r="A2933" s="113" t="s">
        <v>6631</v>
      </c>
      <c r="B2933" s="113" t="s">
        <v>5488</v>
      </c>
      <c r="C2933" s="113" t="s">
        <v>359</v>
      </c>
      <c r="D2933" s="113" t="s">
        <v>5230</v>
      </c>
      <c r="E2933" s="113"/>
      <c r="F2933" s="113"/>
      <c r="G2933" s="138" t="b">
        <v>0</v>
      </c>
      <c r="H2933" s="138" t="s">
        <v>10189</v>
      </c>
    </row>
    <row r="2934" spans="1:8" ht="18" hidden="1" customHeight="1" x14ac:dyDescent="0.25">
      <c r="A2934" s="113" t="s">
        <v>6632</v>
      </c>
      <c r="B2934" s="113" t="s">
        <v>5491</v>
      </c>
      <c r="C2934" s="113" t="s">
        <v>6633</v>
      </c>
      <c r="D2934" s="113" t="s">
        <v>5230</v>
      </c>
      <c r="E2934" s="113"/>
      <c r="F2934" s="113"/>
      <c r="G2934" s="138" t="b">
        <v>0</v>
      </c>
      <c r="H2934" s="138" t="s">
        <v>10189</v>
      </c>
    </row>
    <row r="2935" spans="1:8" ht="18" hidden="1" customHeight="1" x14ac:dyDescent="0.25">
      <c r="A2935" s="113" t="s">
        <v>6634</v>
      </c>
      <c r="B2935" s="113" t="s">
        <v>5485</v>
      </c>
      <c r="C2935" s="113" t="s">
        <v>6635</v>
      </c>
      <c r="D2935" s="113" t="s">
        <v>5225</v>
      </c>
      <c r="E2935" s="113" t="s">
        <v>533</v>
      </c>
      <c r="F2935" s="113"/>
      <c r="G2935" s="138" t="b">
        <v>0</v>
      </c>
      <c r="H2935" s="138" t="s">
        <v>8518</v>
      </c>
    </row>
    <row r="2936" spans="1:8" ht="18" hidden="1" customHeight="1" x14ac:dyDescent="0.25">
      <c r="A2936" s="113" t="s">
        <v>6636</v>
      </c>
      <c r="B2936" s="113" t="s">
        <v>5485</v>
      </c>
      <c r="C2936" s="113" t="s">
        <v>6637</v>
      </c>
      <c r="D2936" s="113" t="s">
        <v>5225</v>
      </c>
      <c r="E2936" s="113" t="s">
        <v>533</v>
      </c>
      <c r="F2936" s="113"/>
      <c r="G2936" s="138" t="b">
        <v>0</v>
      </c>
      <c r="H2936" s="138" t="s">
        <v>8518</v>
      </c>
    </row>
    <row r="2937" spans="1:8" ht="18" hidden="1" customHeight="1" x14ac:dyDescent="0.25">
      <c r="A2937" s="113" t="s">
        <v>6638</v>
      </c>
      <c r="B2937" s="113" t="s">
        <v>5491</v>
      </c>
      <c r="C2937" s="113" t="s">
        <v>6639</v>
      </c>
      <c r="D2937" s="113" t="s">
        <v>5230</v>
      </c>
      <c r="E2937" s="113"/>
      <c r="F2937" s="113"/>
      <c r="G2937" s="138" t="b">
        <v>0</v>
      </c>
      <c r="H2937" s="138" t="s">
        <v>10189</v>
      </c>
    </row>
    <row r="2938" spans="1:8" ht="18" hidden="1" customHeight="1" x14ac:dyDescent="0.25">
      <c r="A2938" s="113" t="s">
        <v>6640</v>
      </c>
      <c r="B2938" s="113" t="s">
        <v>5485</v>
      </c>
      <c r="C2938" s="113" t="s">
        <v>6641</v>
      </c>
      <c r="D2938" s="113" t="s">
        <v>5225</v>
      </c>
      <c r="E2938" s="113" t="s">
        <v>533</v>
      </c>
      <c r="F2938" s="113"/>
      <c r="G2938" s="138" t="b">
        <v>0</v>
      </c>
      <c r="H2938" s="138" t="s">
        <v>8518</v>
      </c>
    </row>
    <row r="2939" spans="1:8" ht="18" hidden="1" customHeight="1" x14ac:dyDescent="0.25">
      <c r="A2939" s="113" t="s">
        <v>6642</v>
      </c>
      <c r="B2939" s="113" t="s">
        <v>5485</v>
      </c>
      <c r="C2939" s="113" t="s">
        <v>6643</v>
      </c>
      <c r="D2939" s="113" t="s">
        <v>5225</v>
      </c>
      <c r="E2939" s="113" t="s">
        <v>533</v>
      </c>
      <c r="F2939" s="113"/>
      <c r="G2939" s="138" t="b">
        <v>0</v>
      </c>
      <c r="H2939" s="138" t="s">
        <v>8518</v>
      </c>
    </row>
    <row r="2940" spans="1:8" ht="18" hidden="1" customHeight="1" x14ac:dyDescent="0.25">
      <c r="A2940" s="113" t="s">
        <v>6644</v>
      </c>
      <c r="B2940" s="113" t="s">
        <v>5485</v>
      </c>
      <c r="C2940" s="113" t="s">
        <v>6645</v>
      </c>
      <c r="D2940" s="113" t="s">
        <v>5225</v>
      </c>
      <c r="E2940" s="113" t="s">
        <v>533</v>
      </c>
      <c r="F2940" s="113"/>
      <c r="G2940" s="138" t="b">
        <v>0</v>
      </c>
      <c r="H2940" s="138" t="s">
        <v>8518</v>
      </c>
    </row>
    <row r="2941" spans="1:8" ht="18" hidden="1" customHeight="1" x14ac:dyDescent="0.25">
      <c r="A2941" s="113" t="s">
        <v>6646</v>
      </c>
      <c r="B2941" s="113" t="s">
        <v>5491</v>
      </c>
      <c r="C2941" s="113" t="s">
        <v>360</v>
      </c>
      <c r="D2941" s="113" t="s">
        <v>5230</v>
      </c>
      <c r="E2941" s="113"/>
      <c r="F2941" s="113"/>
      <c r="G2941" s="138" t="b">
        <v>0</v>
      </c>
      <c r="H2941" s="138" t="s">
        <v>10189</v>
      </c>
    </row>
    <row r="2942" spans="1:8" ht="18" hidden="1" customHeight="1" x14ac:dyDescent="0.25">
      <c r="A2942" s="113" t="s">
        <v>6647</v>
      </c>
      <c r="B2942" s="113" t="s">
        <v>5485</v>
      </c>
      <c r="C2942" s="113" t="s">
        <v>6648</v>
      </c>
      <c r="D2942" s="113" t="s">
        <v>5225</v>
      </c>
      <c r="E2942" s="113" t="s">
        <v>533</v>
      </c>
      <c r="F2942" s="113"/>
      <c r="G2942" s="138" t="b">
        <v>0</v>
      </c>
      <c r="H2942" s="138" t="s">
        <v>8518</v>
      </c>
    </row>
    <row r="2943" spans="1:8" ht="18" hidden="1" customHeight="1" x14ac:dyDescent="0.25">
      <c r="A2943" s="113" t="s">
        <v>6649</v>
      </c>
      <c r="B2943" s="113" t="s">
        <v>5491</v>
      </c>
      <c r="C2943" s="113" t="s">
        <v>361</v>
      </c>
      <c r="D2943" s="113" t="s">
        <v>5230</v>
      </c>
      <c r="E2943" s="113"/>
      <c r="F2943" s="113"/>
      <c r="G2943" s="138" t="b">
        <v>0</v>
      </c>
      <c r="H2943" s="138" t="s">
        <v>10189</v>
      </c>
    </row>
    <row r="2944" spans="1:8" ht="18" hidden="1" customHeight="1" x14ac:dyDescent="0.25">
      <c r="A2944" s="113" t="s">
        <v>10826</v>
      </c>
      <c r="B2944" s="113" t="s">
        <v>10827</v>
      </c>
      <c r="C2944" s="113" t="s">
        <v>10828</v>
      </c>
      <c r="D2944" s="113" t="s">
        <v>10815</v>
      </c>
      <c r="E2944" s="113"/>
      <c r="F2944" s="113"/>
      <c r="G2944" s="138" t="b">
        <v>0</v>
      </c>
      <c r="H2944" s="138" t="s">
        <v>8518</v>
      </c>
    </row>
    <row r="2945" spans="1:8" ht="18" hidden="1" customHeight="1" x14ac:dyDescent="0.25">
      <c r="A2945" s="113" t="s">
        <v>6650</v>
      </c>
      <c r="B2945" s="113" t="s">
        <v>5485</v>
      </c>
      <c r="C2945" s="113" t="s">
        <v>6651</v>
      </c>
      <c r="D2945" s="113" t="s">
        <v>5225</v>
      </c>
      <c r="E2945" s="113" t="s">
        <v>533</v>
      </c>
      <c r="F2945" s="113"/>
      <c r="G2945" s="138" t="b">
        <v>0</v>
      </c>
      <c r="H2945" s="138" t="s">
        <v>8518</v>
      </c>
    </row>
    <row r="2946" spans="1:8" ht="18" hidden="1" customHeight="1" x14ac:dyDescent="0.25">
      <c r="A2946" s="113" t="s">
        <v>6652</v>
      </c>
      <c r="B2946" s="113" t="s">
        <v>5485</v>
      </c>
      <c r="C2946" s="113" t="s">
        <v>6653</v>
      </c>
      <c r="D2946" s="113" t="s">
        <v>5225</v>
      </c>
      <c r="E2946" s="113" t="s">
        <v>533</v>
      </c>
      <c r="F2946" s="113"/>
      <c r="G2946" s="138" t="b">
        <v>0</v>
      </c>
      <c r="H2946" s="138" t="s">
        <v>8518</v>
      </c>
    </row>
    <row r="2947" spans="1:8" ht="18" hidden="1" customHeight="1" x14ac:dyDescent="0.25">
      <c r="A2947" s="113" t="s">
        <v>6654</v>
      </c>
      <c r="B2947" s="113" t="s">
        <v>5491</v>
      </c>
      <c r="C2947" s="113" t="s">
        <v>362</v>
      </c>
      <c r="D2947" s="113" t="s">
        <v>5230</v>
      </c>
      <c r="E2947" s="113"/>
      <c r="F2947" s="113"/>
      <c r="G2947" s="138" t="b">
        <v>0</v>
      </c>
      <c r="H2947" s="138" t="s">
        <v>10189</v>
      </c>
    </row>
    <row r="2948" spans="1:8" ht="18" hidden="1" customHeight="1" x14ac:dyDescent="0.25">
      <c r="A2948" s="113" t="s">
        <v>6655</v>
      </c>
      <c r="B2948" s="113" t="s">
        <v>5485</v>
      </c>
      <c r="C2948" s="113" t="s">
        <v>6656</v>
      </c>
      <c r="D2948" s="113" t="s">
        <v>5225</v>
      </c>
      <c r="E2948" s="113" t="s">
        <v>533</v>
      </c>
      <c r="F2948" s="113"/>
      <c r="G2948" s="138" t="b">
        <v>0</v>
      </c>
      <c r="H2948" s="138" t="s">
        <v>8518</v>
      </c>
    </row>
    <row r="2949" spans="1:8" ht="18" hidden="1" customHeight="1" x14ac:dyDescent="0.25">
      <c r="A2949" s="113" t="s">
        <v>6657</v>
      </c>
      <c r="B2949" s="113" t="s">
        <v>5511</v>
      </c>
      <c r="C2949" s="113" t="s">
        <v>6658</v>
      </c>
      <c r="D2949" s="113" t="s">
        <v>5225</v>
      </c>
      <c r="E2949" s="113" t="s">
        <v>533</v>
      </c>
      <c r="F2949" s="113"/>
      <c r="G2949" s="138" t="b">
        <v>0</v>
      </c>
      <c r="H2949" s="138" t="s">
        <v>8518</v>
      </c>
    </row>
    <row r="2950" spans="1:8" ht="18" hidden="1" customHeight="1" x14ac:dyDescent="0.25">
      <c r="A2950" s="113" t="s">
        <v>6659</v>
      </c>
      <c r="B2950" s="113" t="s">
        <v>5485</v>
      </c>
      <c r="C2950" s="113" t="s">
        <v>6660</v>
      </c>
      <c r="D2950" s="113" t="s">
        <v>5225</v>
      </c>
      <c r="E2950" s="113" t="s">
        <v>533</v>
      </c>
      <c r="F2950" s="113"/>
      <c r="G2950" s="138" t="b">
        <v>0</v>
      </c>
      <c r="H2950" s="138" t="s">
        <v>8518</v>
      </c>
    </row>
    <row r="2951" spans="1:8" ht="18" hidden="1" customHeight="1" x14ac:dyDescent="0.25">
      <c r="A2951" s="113" t="s">
        <v>6661</v>
      </c>
      <c r="B2951" s="113" t="s">
        <v>5485</v>
      </c>
      <c r="C2951" s="113" t="s">
        <v>6662</v>
      </c>
      <c r="D2951" s="113" t="s">
        <v>5225</v>
      </c>
      <c r="E2951" s="113" t="s">
        <v>533</v>
      </c>
      <c r="F2951" s="113"/>
      <c r="G2951" s="138" t="b">
        <v>0</v>
      </c>
      <c r="H2951" s="138" t="s">
        <v>8518</v>
      </c>
    </row>
    <row r="2952" spans="1:8" ht="18" hidden="1" customHeight="1" x14ac:dyDescent="0.25">
      <c r="A2952" s="113" t="s">
        <v>6663</v>
      </c>
      <c r="B2952" s="113" t="s">
        <v>5485</v>
      </c>
      <c r="C2952" s="113" t="s">
        <v>6664</v>
      </c>
      <c r="D2952" s="113" t="s">
        <v>5225</v>
      </c>
      <c r="E2952" s="113" t="s">
        <v>533</v>
      </c>
      <c r="F2952" s="113"/>
      <c r="G2952" s="138" t="b">
        <v>0</v>
      </c>
      <c r="H2952" s="138" t="s">
        <v>8518</v>
      </c>
    </row>
    <row r="2953" spans="1:8" ht="18" hidden="1" customHeight="1" x14ac:dyDescent="0.25">
      <c r="A2953" s="113" t="s">
        <v>6665</v>
      </c>
      <c r="B2953" s="113" t="s">
        <v>5491</v>
      </c>
      <c r="C2953" s="113" t="s">
        <v>363</v>
      </c>
      <c r="D2953" s="113" t="s">
        <v>5230</v>
      </c>
      <c r="E2953" s="113"/>
      <c r="F2953" s="113"/>
      <c r="G2953" s="138" t="b">
        <v>0</v>
      </c>
      <c r="H2953" s="138" t="s">
        <v>10189</v>
      </c>
    </row>
    <row r="2954" spans="1:8" ht="18" hidden="1" customHeight="1" x14ac:dyDescent="0.25">
      <c r="A2954" s="113" t="s">
        <v>6666</v>
      </c>
      <c r="B2954" s="113" t="s">
        <v>5485</v>
      </c>
      <c r="C2954" s="113" t="s">
        <v>6667</v>
      </c>
      <c r="D2954" s="113" t="s">
        <v>5225</v>
      </c>
      <c r="E2954" s="113" t="s">
        <v>533</v>
      </c>
      <c r="F2954" s="113"/>
      <c r="G2954" s="138" t="b">
        <v>0</v>
      </c>
      <c r="H2954" s="138" t="s">
        <v>8518</v>
      </c>
    </row>
    <row r="2955" spans="1:8" ht="18" hidden="1" customHeight="1" x14ac:dyDescent="0.25">
      <c r="A2955" s="113" t="s">
        <v>6668</v>
      </c>
      <c r="B2955" s="113" t="s">
        <v>5491</v>
      </c>
      <c r="C2955" s="113" t="s">
        <v>364</v>
      </c>
      <c r="D2955" s="113" t="s">
        <v>5230</v>
      </c>
      <c r="E2955" s="113"/>
      <c r="F2955" s="113"/>
      <c r="G2955" s="138" t="b">
        <v>0</v>
      </c>
      <c r="H2955" s="138" t="s">
        <v>10189</v>
      </c>
    </row>
    <row r="2956" spans="1:8" ht="18" hidden="1" customHeight="1" x14ac:dyDescent="0.25">
      <c r="A2956" s="113" t="s">
        <v>6669</v>
      </c>
      <c r="B2956" s="113" t="s">
        <v>5491</v>
      </c>
      <c r="C2956" s="113" t="s">
        <v>365</v>
      </c>
      <c r="D2956" s="113" t="s">
        <v>5230</v>
      </c>
      <c r="E2956" s="113"/>
      <c r="F2956" s="113"/>
      <c r="G2956" s="138" t="b">
        <v>0</v>
      </c>
      <c r="H2956" s="138" t="s">
        <v>10189</v>
      </c>
    </row>
    <row r="2957" spans="1:8" ht="18" hidden="1" customHeight="1" x14ac:dyDescent="0.25">
      <c r="A2957" s="113" t="s">
        <v>6670</v>
      </c>
      <c r="B2957" s="113" t="s">
        <v>5491</v>
      </c>
      <c r="C2957" s="113" t="s">
        <v>6671</v>
      </c>
      <c r="D2957" s="113" t="s">
        <v>5230</v>
      </c>
      <c r="E2957" s="113"/>
      <c r="F2957" s="113"/>
      <c r="G2957" s="138" t="b">
        <v>0</v>
      </c>
      <c r="H2957" s="138" t="s">
        <v>10189</v>
      </c>
    </row>
    <row r="2958" spans="1:8" ht="18" hidden="1" customHeight="1" x14ac:dyDescent="0.25">
      <c r="A2958" s="113" t="s">
        <v>6672</v>
      </c>
      <c r="B2958" s="113" t="s">
        <v>5485</v>
      </c>
      <c r="C2958" s="113" t="s">
        <v>6673</v>
      </c>
      <c r="D2958" s="113" t="s">
        <v>5225</v>
      </c>
      <c r="E2958" s="113" t="s">
        <v>533</v>
      </c>
      <c r="F2958" s="113"/>
      <c r="G2958" s="138" t="b">
        <v>0</v>
      </c>
      <c r="H2958" s="138" t="s">
        <v>8518</v>
      </c>
    </row>
    <row r="2959" spans="1:8" ht="18" hidden="1" customHeight="1" x14ac:dyDescent="0.25">
      <c r="A2959" s="113" t="s">
        <v>6674</v>
      </c>
      <c r="B2959" s="113" t="s">
        <v>5491</v>
      </c>
      <c r="C2959" s="113" t="s">
        <v>6675</v>
      </c>
      <c r="D2959" s="113" t="s">
        <v>5230</v>
      </c>
      <c r="E2959" s="113"/>
      <c r="F2959" s="113"/>
      <c r="G2959" s="138" t="b">
        <v>0</v>
      </c>
      <c r="H2959" s="138" t="s">
        <v>10189</v>
      </c>
    </row>
    <row r="2960" spans="1:8" ht="18" hidden="1" customHeight="1" x14ac:dyDescent="0.25">
      <c r="A2960" s="113" t="s">
        <v>6676</v>
      </c>
      <c r="B2960" s="113" t="s">
        <v>5491</v>
      </c>
      <c r="C2960" s="113" t="s">
        <v>6677</v>
      </c>
      <c r="D2960" s="113" t="s">
        <v>5230</v>
      </c>
      <c r="E2960" s="113"/>
      <c r="F2960" s="113"/>
      <c r="G2960" s="138" t="b">
        <v>0</v>
      </c>
      <c r="H2960" s="138" t="s">
        <v>10189</v>
      </c>
    </row>
    <row r="2961" spans="1:8" ht="18" hidden="1" customHeight="1" x14ac:dyDescent="0.25">
      <c r="A2961" s="113" t="s">
        <v>6678</v>
      </c>
      <c r="B2961" s="113" t="s">
        <v>5491</v>
      </c>
      <c r="C2961" s="113" t="s">
        <v>6679</v>
      </c>
      <c r="D2961" s="113" t="s">
        <v>5230</v>
      </c>
      <c r="E2961" s="113"/>
      <c r="F2961" s="113"/>
      <c r="G2961" s="138" t="b">
        <v>0</v>
      </c>
      <c r="H2961" s="138" t="s">
        <v>10189</v>
      </c>
    </row>
    <row r="2962" spans="1:8" ht="18" hidden="1" customHeight="1" x14ac:dyDescent="0.25">
      <c r="A2962" s="113" t="s">
        <v>6680</v>
      </c>
      <c r="B2962" s="113" t="s">
        <v>5485</v>
      </c>
      <c r="C2962" s="113" t="s">
        <v>6681</v>
      </c>
      <c r="D2962" s="113" t="s">
        <v>5225</v>
      </c>
      <c r="E2962" s="113" t="s">
        <v>533</v>
      </c>
      <c r="F2962" s="113"/>
      <c r="G2962" s="138" t="b">
        <v>0</v>
      </c>
      <c r="H2962" s="138" t="s">
        <v>8518</v>
      </c>
    </row>
    <row r="2963" spans="1:8" ht="18" hidden="1" customHeight="1" x14ac:dyDescent="0.25">
      <c r="A2963" s="113" t="s">
        <v>6682</v>
      </c>
      <c r="B2963" s="113" t="s">
        <v>5476</v>
      </c>
      <c r="C2963" s="113" t="s">
        <v>6683</v>
      </c>
      <c r="D2963" s="113" t="s">
        <v>5225</v>
      </c>
      <c r="E2963" s="113" t="s">
        <v>533</v>
      </c>
      <c r="F2963" s="113"/>
      <c r="G2963" s="138" t="b">
        <v>0</v>
      </c>
      <c r="H2963" s="138" t="s">
        <v>8518</v>
      </c>
    </row>
    <row r="2964" spans="1:8" ht="18" hidden="1" customHeight="1" x14ac:dyDescent="0.25">
      <c r="A2964" s="113" t="s">
        <v>6684</v>
      </c>
      <c r="B2964" s="113" t="s">
        <v>5485</v>
      </c>
      <c r="C2964" s="113" t="s">
        <v>6685</v>
      </c>
      <c r="D2964" s="113" t="s">
        <v>5225</v>
      </c>
      <c r="E2964" s="113" t="s">
        <v>533</v>
      </c>
      <c r="F2964" s="113"/>
      <c r="G2964" s="138" t="b">
        <v>0</v>
      </c>
      <c r="H2964" s="138" t="s">
        <v>8518</v>
      </c>
    </row>
    <row r="2965" spans="1:8" ht="18" hidden="1" customHeight="1" x14ac:dyDescent="0.25">
      <c r="A2965" s="113" t="s">
        <v>6686</v>
      </c>
      <c r="B2965" s="113" t="s">
        <v>5485</v>
      </c>
      <c r="C2965" s="113" t="s">
        <v>6687</v>
      </c>
      <c r="D2965" s="113" t="s">
        <v>5225</v>
      </c>
      <c r="E2965" s="113" t="s">
        <v>533</v>
      </c>
      <c r="F2965" s="113"/>
      <c r="G2965" s="138" t="b">
        <v>0</v>
      </c>
      <c r="H2965" s="138" t="s">
        <v>8518</v>
      </c>
    </row>
    <row r="2966" spans="1:8" ht="18" hidden="1" customHeight="1" x14ac:dyDescent="0.25">
      <c r="A2966" s="113" t="s">
        <v>6688</v>
      </c>
      <c r="B2966" s="113" t="s">
        <v>5491</v>
      </c>
      <c r="C2966" s="113" t="s">
        <v>366</v>
      </c>
      <c r="D2966" s="113" t="s">
        <v>5230</v>
      </c>
      <c r="E2966" s="113"/>
      <c r="F2966" s="113"/>
      <c r="G2966" s="138" t="b">
        <v>0</v>
      </c>
      <c r="H2966" s="138" t="s">
        <v>10189</v>
      </c>
    </row>
    <row r="2967" spans="1:8" ht="18" hidden="1" customHeight="1" x14ac:dyDescent="0.25">
      <c r="A2967" s="113" t="s">
        <v>6689</v>
      </c>
      <c r="B2967" s="113" t="s">
        <v>5485</v>
      </c>
      <c r="C2967" s="113" t="s">
        <v>6690</v>
      </c>
      <c r="D2967" s="113" t="s">
        <v>5225</v>
      </c>
      <c r="E2967" s="113" t="s">
        <v>533</v>
      </c>
      <c r="F2967" s="113"/>
      <c r="G2967" s="138" t="b">
        <v>0</v>
      </c>
      <c r="H2967" s="138" t="s">
        <v>8518</v>
      </c>
    </row>
    <row r="2968" spans="1:8" ht="18" hidden="1" customHeight="1" x14ac:dyDescent="0.25">
      <c r="A2968" s="113" t="s">
        <v>6691</v>
      </c>
      <c r="B2968" s="113" t="s">
        <v>5511</v>
      </c>
      <c r="C2968" s="113" t="s">
        <v>6692</v>
      </c>
      <c r="D2968" s="113" t="s">
        <v>5225</v>
      </c>
      <c r="E2968" s="113" t="s">
        <v>533</v>
      </c>
      <c r="F2968" s="113"/>
      <c r="G2968" s="138" t="b">
        <v>0</v>
      </c>
      <c r="H2968" s="138" t="s">
        <v>8518</v>
      </c>
    </row>
    <row r="2969" spans="1:8" ht="18" hidden="1" customHeight="1" x14ac:dyDescent="0.25">
      <c r="A2969" s="113" t="s">
        <v>6693</v>
      </c>
      <c r="B2969" s="113" t="s">
        <v>5485</v>
      </c>
      <c r="C2969" s="113" t="s">
        <v>6694</v>
      </c>
      <c r="D2969" s="113" t="s">
        <v>5225</v>
      </c>
      <c r="E2969" s="113" t="s">
        <v>533</v>
      </c>
      <c r="F2969" s="113"/>
      <c r="G2969" s="138" t="b">
        <v>0</v>
      </c>
      <c r="H2969" s="138" t="s">
        <v>8518</v>
      </c>
    </row>
    <row r="2970" spans="1:8" ht="18" hidden="1" customHeight="1" x14ac:dyDescent="0.25">
      <c r="A2970" s="113" t="s">
        <v>6695</v>
      </c>
      <c r="B2970" s="113" t="s">
        <v>5491</v>
      </c>
      <c r="C2970" s="113" t="s">
        <v>367</v>
      </c>
      <c r="D2970" s="113" t="s">
        <v>5230</v>
      </c>
      <c r="E2970" s="113"/>
      <c r="F2970" s="113"/>
      <c r="G2970" s="138" t="b">
        <v>0</v>
      </c>
      <c r="H2970" s="138" t="s">
        <v>10189</v>
      </c>
    </row>
    <row r="2971" spans="1:8" ht="18" hidden="1" customHeight="1" x14ac:dyDescent="0.25">
      <c r="A2971" s="113" t="s">
        <v>6696</v>
      </c>
      <c r="B2971" s="113" t="s">
        <v>5491</v>
      </c>
      <c r="C2971" s="113" t="s">
        <v>368</v>
      </c>
      <c r="D2971" s="113" t="s">
        <v>5230</v>
      </c>
      <c r="E2971" s="113"/>
      <c r="F2971" s="113"/>
      <c r="G2971" s="138" t="b">
        <v>0</v>
      </c>
      <c r="H2971" s="138" t="s">
        <v>10189</v>
      </c>
    </row>
    <row r="2972" spans="1:8" ht="18" hidden="1" customHeight="1" x14ac:dyDescent="0.25">
      <c r="A2972" s="113" t="s">
        <v>6697</v>
      </c>
      <c r="B2972" s="113" t="s">
        <v>5476</v>
      </c>
      <c r="C2972" s="113" t="s">
        <v>6698</v>
      </c>
      <c r="D2972" s="113" t="s">
        <v>5225</v>
      </c>
      <c r="E2972" s="113" t="s">
        <v>533</v>
      </c>
      <c r="F2972" s="113"/>
      <c r="G2972" s="138" t="b">
        <v>0</v>
      </c>
      <c r="H2972" s="138" t="s">
        <v>8518</v>
      </c>
    </row>
    <row r="2973" spans="1:8" ht="18" hidden="1" customHeight="1" x14ac:dyDescent="0.25">
      <c r="A2973" s="113" t="s">
        <v>6699</v>
      </c>
      <c r="B2973" s="113" t="s">
        <v>5511</v>
      </c>
      <c r="C2973" s="113" t="s">
        <v>6700</v>
      </c>
      <c r="D2973" s="113" t="s">
        <v>5225</v>
      </c>
      <c r="E2973" s="113" t="s">
        <v>533</v>
      </c>
      <c r="F2973" s="113"/>
      <c r="G2973" s="138" t="b">
        <v>0</v>
      </c>
      <c r="H2973" s="138" t="s">
        <v>8518</v>
      </c>
    </row>
    <row r="2974" spans="1:8" ht="18" hidden="1" customHeight="1" x14ac:dyDescent="0.25">
      <c r="A2974" s="113" t="s">
        <v>6701</v>
      </c>
      <c r="B2974" s="113" t="s">
        <v>5485</v>
      </c>
      <c r="C2974" s="113" t="s">
        <v>6702</v>
      </c>
      <c r="D2974" s="113" t="s">
        <v>5225</v>
      </c>
      <c r="E2974" s="113" t="s">
        <v>533</v>
      </c>
      <c r="F2974" s="113"/>
      <c r="G2974" s="138" t="b">
        <v>0</v>
      </c>
      <c r="H2974" s="138" t="s">
        <v>8518</v>
      </c>
    </row>
    <row r="2975" spans="1:8" ht="18" hidden="1" customHeight="1" x14ac:dyDescent="0.25">
      <c r="A2975" s="113" t="s">
        <v>6703</v>
      </c>
      <c r="B2975" s="113" t="s">
        <v>5491</v>
      </c>
      <c r="C2975" s="113" t="s">
        <v>369</v>
      </c>
      <c r="D2975" s="113" t="s">
        <v>5230</v>
      </c>
      <c r="E2975" s="113"/>
      <c r="F2975" s="113"/>
      <c r="G2975" s="138" t="b">
        <v>0</v>
      </c>
      <c r="H2975" s="138" t="s">
        <v>10189</v>
      </c>
    </row>
    <row r="2976" spans="1:8" ht="18" hidden="1" customHeight="1" x14ac:dyDescent="0.25">
      <c r="A2976" s="113" t="s">
        <v>6704</v>
      </c>
      <c r="B2976" s="113" t="s">
        <v>5491</v>
      </c>
      <c r="C2976" s="113" t="s">
        <v>6705</v>
      </c>
      <c r="D2976" s="113" t="s">
        <v>5230</v>
      </c>
      <c r="E2976" s="113"/>
      <c r="F2976" s="113"/>
      <c r="G2976" s="138" t="b">
        <v>0</v>
      </c>
      <c r="H2976" s="138" t="s">
        <v>10189</v>
      </c>
    </row>
    <row r="2977" spans="1:8" ht="18" hidden="1" customHeight="1" x14ac:dyDescent="0.25">
      <c r="A2977" s="113" t="s">
        <v>6706</v>
      </c>
      <c r="B2977" s="113" t="s">
        <v>5491</v>
      </c>
      <c r="C2977" s="113" t="s">
        <v>6707</v>
      </c>
      <c r="D2977" s="113" t="s">
        <v>5230</v>
      </c>
      <c r="E2977" s="113"/>
      <c r="F2977" s="113"/>
      <c r="G2977" s="138" t="b">
        <v>0</v>
      </c>
      <c r="H2977" s="138" t="s">
        <v>10189</v>
      </c>
    </row>
    <row r="2978" spans="1:8" ht="18" hidden="1" customHeight="1" x14ac:dyDescent="0.25">
      <c r="A2978" s="113" t="s">
        <v>6708</v>
      </c>
      <c r="B2978" s="113" t="s">
        <v>5485</v>
      </c>
      <c r="C2978" s="113" t="s">
        <v>6709</v>
      </c>
      <c r="D2978" s="113" t="s">
        <v>5225</v>
      </c>
      <c r="E2978" s="113" t="s">
        <v>533</v>
      </c>
      <c r="F2978" s="113"/>
      <c r="G2978" s="138" t="b">
        <v>0</v>
      </c>
      <c r="H2978" s="138" t="s">
        <v>8518</v>
      </c>
    </row>
    <row r="2979" spans="1:8" ht="18" hidden="1" customHeight="1" x14ac:dyDescent="0.25">
      <c r="A2979" s="113" t="s">
        <v>6710</v>
      </c>
      <c r="B2979" s="113" t="s">
        <v>5491</v>
      </c>
      <c r="C2979" s="113" t="s">
        <v>347</v>
      </c>
      <c r="D2979" s="113" t="s">
        <v>5230</v>
      </c>
      <c r="E2979" s="113"/>
      <c r="F2979" s="113"/>
      <c r="G2979" s="138" t="b">
        <v>0</v>
      </c>
      <c r="H2979" s="138" t="s">
        <v>10189</v>
      </c>
    </row>
    <row r="2980" spans="1:8" ht="18" hidden="1" customHeight="1" x14ac:dyDescent="0.25">
      <c r="A2980" s="113" t="s">
        <v>6711</v>
      </c>
      <c r="B2980" s="113" t="s">
        <v>5488</v>
      </c>
      <c r="C2980" s="113" t="s">
        <v>6712</v>
      </c>
      <c r="D2980" s="113" t="s">
        <v>5230</v>
      </c>
      <c r="E2980" s="113"/>
      <c r="F2980" s="113"/>
      <c r="G2980" s="138" t="b">
        <v>0</v>
      </c>
      <c r="H2980" s="138" t="s">
        <v>10189</v>
      </c>
    </row>
    <row r="2981" spans="1:8" ht="18" hidden="1" customHeight="1" x14ac:dyDescent="0.25">
      <c r="A2981" s="113" t="s">
        <v>6713</v>
      </c>
      <c r="B2981" s="113" t="s">
        <v>5488</v>
      </c>
      <c r="C2981" s="113" t="s">
        <v>370</v>
      </c>
      <c r="D2981" s="113" t="s">
        <v>5230</v>
      </c>
      <c r="E2981" s="113"/>
      <c r="F2981" s="113"/>
      <c r="G2981" s="138" t="b">
        <v>0</v>
      </c>
      <c r="H2981" s="138" t="s">
        <v>10189</v>
      </c>
    </row>
    <row r="2982" spans="1:8" ht="18" hidden="1" customHeight="1" x14ac:dyDescent="0.25">
      <c r="A2982" s="113" t="s">
        <v>6714</v>
      </c>
      <c r="B2982" s="113" t="s">
        <v>5491</v>
      </c>
      <c r="C2982" s="113" t="s">
        <v>371</v>
      </c>
      <c r="D2982" s="113" t="s">
        <v>5230</v>
      </c>
      <c r="E2982" s="113"/>
      <c r="F2982" s="113"/>
      <c r="G2982" s="138" t="b">
        <v>0</v>
      </c>
      <c r="H2982" s="138" t="s">
        <v>10189</v>
      </c>
    </row>
    <row r="2983" spans="1:8" ht="18" hidden="1" customHeight="1" x14ac:dyDescent="0.25">
      <c r="A2983" s="113" t="s">
        <v>6715</v>
      </c>
      <c r="B2983" s="113" t="s">
        <v>5491</v>
      </c>
      <c r="C2983" s="113" t="s">
        <v>372</v>
      </c>
      <c r="D2983" s="113" t="s">
        <v>5230</v>
      </c>
      <c r="E2983" s="113"/>
      <c r="F2983" s="113"/>
      <c r="G2983" s="138" t="b">
        <v>0</v>
      </c>
      <c r="H2983" s="138" t="s">
        <v>10189</v>
      </c>
    </row>
    <row r="2984" spans="1:8" ht="18" hidden="1" customHeight="1" x14ac:dyDescent="0.25">
      <c r="A2984" s="113" t="s">
        <v>6716</v>
      </c>
      <c r="B2984" s="113" t="s">
        <v>5476</v>
      </c>
      <c r="C2984" s="113" t="s">
        <v>6717</v>
      </c>
      <c r="D2984" s="113" t="s">
        <v>5225</v>
      </c>
      <c r="E2984" s="113" t="s">
        <v>533</v>
      </c>
      <c r="F2984" s="113"/>
      <c r="G2984" s="138" t="b">
        <v>0</v>
      </c>
      <c r="H2984" s="138" t="s">
        <v>8518</v>
      </c>
    </row>
    <row r="2985" spans="1:8" ht="18" hidden="1" customHeight="1" x14ac:dyDescent="0.25">
      <c r="A2985" s="113" t="s">
        <v>6718</v>
      </c>
      <c r="B2985" s="113" t="s">
        <v>5485</v>
      </c>
      <c r="C2985" s="113" t="s">
        <v>6719</v>
      </c>
      <c r="D2985" s="113" t="s">
        <v>5225</v>
      </c>
      <c r="E2985" s="113" t="s">
        <v>533</v>
      </c>
      <c r="F2985" s="113"/>
      <c r="G2985" s="138" t="b">
        <v>0</v>
      </c>
      <c r="H2985" s="138" t="s">
        <v>8518</v>
      </c>
    </row>
    <row r="2986" spans="1:8" ht="18" hidden="1" customHeight="1" x14ac:dyDescent="0.25">
      <c r="A2986" s="113" t="s">
        <v>6720</v>
      </c>
      <c r="B2986" s="113" t="s">
        <v>5485</v>
      </c>
      <c r="C2986" s="113" t="s">
        <v>6721</v>
      </c>
      <c r="D2986" s="113" t="s">
        <v>5225</v>
      </c>
      <c r="E2986" s="113" t="s">
        <v>533</v>
      </c>
      <c r="F2986" s="113"/>
      <c r="G2986" s="138" t="b">
        <v>0</v>
      </c>
      <c r="H2986" s="138" t="s">
        <v>8518</v>
      </c>
    </row>
    <row r="2987" spans="1:8" ht="18" hidden="1" customHeight="1" x14ac:dyDescent="0.25">
      <c r="A2987" s="113" t="s">
        <v>6722</v>
      </c>
      <c r="B2987" s="113" t="s">
        <v>5491</v>
      </c>
      <c r="C2987" s="113" t="s">
        <v>6723</v>
      </c>
      <c r="D2987" s="113" t="s">
        <v>5230</v>
      </c>
      <c r="E2987" s="113"/>
      <c r="F2987" s="113"/>
      <c r="G2987" s="138" t="b">
        <v>0</v>
      </c>
      <c r="H2987" s="138" t="s">
        <v>10189</v>
      </c>
    </row>
    <row r="2988" spans="1:8" ht="18" hidden="1" customHeight="1" x14ac:dyDescent="0.25">
      <c r="A2988" s="113" t="s">
        <v>6724</v>
      </c>
      <c r="B2988" s="113" t="s">
        <v>5491</v>
      </c>
      <c r="C2988" s="113" t="s">
        <v>6725</v>
      </c>
      <c r="D2988" s="113" t="s">
        <v>5230</v>
      </c>
      <c r="E2988" s="113"/>
      <c r="F2988" s="113"/>
      <c r="G2988" s="138" t="b">
        <v>0</v>
      </c>
      <c r="H2988" s="138" t="s">
        <v>10189</v>
      </c>
    </row>
    <row r="2989" spans="1:8" ht="18" hidden="1" customHeight="1" x14ac:dyDescent="0.25">
      <c r="A2989" s="113" t="s">
        <v>6726</v>
      </c>
      <c r="B2989" s="113" t="s">
        <v>5488</v>
      </c>
      <c r="C2989" s="114" t="s">
        <v>6727</v>
      </c>
      <c r="D2989" s="113" t="s">
        <v>5230</v>
      </c>
      <c r="E2989" s="113"/>
      <c r="F2989" s="113"/>
      <c r="G2989" s="138" t="b">
        <v>0</v>
      </c>
      <c r="H2989" s="138" t="s">
        <v>10189</v>
      </c>
    </row>
    <row r="2990" spans="1:8" ht="18" hidden="1" customHeight="1" x14ac:dyDescent="0.25">
      <c r="A2990" s="113" t="s">
        <v>6728</v>
      </c>
      <c r="B2990" s="113" t="s">
        <v>5485</v>
      </c>
      <c r="C2990" s="113" t="s">
        <v>6729</v>
      </c>
      <c r="D2990" s="113" t="s">
        <v>5225</v>
      </c>
      <c r="E2990" s="113" t="s">
        <v>533</v>
      </c>
      <c r="F2990" s="113"/>
      <c r="G2990" s="138" t="b">
        <v>0</v>
      </c>
      <c r="H2990" s="138" t="s">
        <v>8518</v>
      </c>
    </row>
    <row r="2991" spans="1:8" ht="18" hidden="1" customHeight="1" x14ac:dyDescent="0.25">
      <c r="A2991" s="113" t="s">
        <v>6730</v>
      </c>
      <c r="B2991" s="113" t="s">
        <v>5491</v>
      </c>
      <c r="C2991" s="113" t="s">
        <v>6731</v>
      </c>
      <c r="D2991" s="113" t="s">
        <v>5230</v>
      </c>
      <c r="E2991" s="113"/>
      <c r="F2991" s="113"/>
      <c r="G2991" s="138" t="b">
        <v>0</v>
      </c>
      <c r="H2991" s="138" t="s">
        <v>10189</v>
      </c>
    </row>
    <row r="2992" spans="1:8" ht="18" hidden="1" customHeight="1" x14ac:dyDescent="0.25">
      <c r="A2992" s="113" t="s">
        <v>6732</v>
      </c>
      <c r="B2992" s="113" t="s">
        <v>5491</v>
      </c>
      <c r="C2992" s="113" t="s">
        <v>373</v>
      </c>
      <c r="D2992" s="113" t="s">
        <v>5230</v>
      </c>
      <c r="E2992" s="113"/>
      <c r="F2992" s="113"/>
      <c r="G2992" s="138" t="b">
        <v>0</v>
      </c>
      <c r="H2992" s="138" t="s">
        <v>10189</v>
      </c>
    </row>
    <row r="2993" spans="1:8" ht="18" hidden="1" customHeight="1" x14ac:dyDescent="0.25">
      <c r="A2993" s="113" t="s">
        <v>6733</v>
      </c>
      <c r="B2993" s="113" t="s">
        <v>5491</v>
      </c>
      <c r="C2993" s="113" t="s">
        <v>6734</v>
      </c>
      <c r="D2993" s="113" t="s">
        <v>5230</v>
      </c>
      <c r="E2993" s="113"/>
      <c r="F2993" s="113"/>
      <c r="G2993" s="138" t="b">
        <v>0</v>
      </c>
      <c r="H2993" s="138" t="s">
        <v>10189</v>
      </c>
    </row>
    <row r="2994" spans="1:8" ht="18" hidden="1" customHeight="1" x14ac:dyDescent="0.25">
      <c r="A2994" s="113" t="s">
        <v>6735</v>
      </c>
      <c r="B2994" s="113" t="s">
        <v>5491</v>
      </c>
      <c r="C2994" s="113" t="s">
        <v>6736</v>
      </c>
      <c r="D2994" s="113" t="s">
        <v>5230</v>
      </c>
      <c r="E2994" s="113"/>
      <c r="F2994" s="113"/>
      <c r="G2994" s="138" t="b">
        <v>0</v>
      </c>
      <c r="H2994" s="138" t="s">
        <v>10189</v>
      </c>
    </row>
    <row r="2995" spans="1:8" ht="18" hidden="1" customHeight="1" x14ac:dyDescent="0.25">
      <c r="A2995" s="113" t="s">
        <v>6737</v>
      </c>
      <c r="B2995" s="113" t="s">
        <v>5491</v>
      </c>
      <c r="C2995" s="114" t="s">
        <v>6738</v>
      </c>
      <c r="D2995" s="113" t="s">
        <v>5230</v>
      </c>
      <c r="E2995" s="113"/>
      <c r="F2995" s="113"/>
      <c r="G2995" s="138" t="b">
        <v>0</v>
      </c>
      <c r="H2995" s="138" t="s">
        <v>10189</v>
      </c>
    </row>
    <row r="2996" spans="1:8" ht="18" hidden="1" customHeight="1" x14ac:dyDescent="0.25">
      <c r="A2996" s="113" t="s">
        <v>6739</v>
      </c>
      <c r="B2996" s="113" t="s">
        <v>5485</v>
      </c>
      <c r="C2996" s="113" t="s">
        <v>6740</v>
      </c>
      <c r="D2996" s="113" t="s">
        <v>5225</v>
      </c>
      <c r="E2996" s="113" t="s">
        <v>533</v>
      </c>
      <c r="F2996" s="113"/>
      <c r="G2996" s="138" t="b">
        <v>0</v>
      </c>
      <c r="H2996" s="138" t="s">
        <v>8518</v>
      </c>
    </row>
    <row r="2997" spans="1:8" ht="18" hidden="1" customHeight="1" x14ac:dyDescent="0.25">
      <c r="A2997" s="113" t="s">
        <v>6741</v>
      </c>
      <c r="B2997" s="113" t="s">
        <v>5511</v>
      </c>
      <c r="C2997" s="113" t="s">
        <v>6742</v>
      </c>
      <c r="D2997" s="113" t="s">
        <v>5225</v>
      </c>
      <c r="E2997" s="113" t="s">
        <v>533</v>
      </c>
      <c r="F2997" s="113"/>
      <c r="G2997" s="138" t="b">
        <v>0</v>
      </c>
      <c r="H2997" s="138" t="s">
        <v>8518</v>
      </c>
    </row>
    <row r="2998" spans="1:8" ht="18" hidden="1" customHeight="1" x14ac:dyDescent="0.25">
      <c r="A2998" s="113" t="s">
        <v>6743</v>
      </c>
      <c r="B2998" s="113" t="s">
        <v>5511</v>
      </c>
      <c r="C2998" s="113" t="s">
        <v>6744</v>
      </c>
      <c r="D2998" s="113" t="s">
        <v>5225</v>
      </c>
      <c r="E2998" s="113" t="s">
        <v>533</v>
      </c>
      <c r="F2998" s="113"/>
      <c r="G2998" s="138" t="b">
        <v>0</v>
      </c>
      <c r="H2998" s="138" t="s">
        <v>8518</v>
      </c>
    </row>
    <row r="2999" spans="1:8" ht="18" hidden="1" customHeight="1" x14ac:dyDescent="0.25">
      <c r="A2999" s="113" t="s">
        <v>6745</v>
      </c>
      <c r="B2999" s="113" t="s">
        <v>5491</v>
      </c>
      <c r="C2999" s="114" t="s">
        <v>6746</v>
      </c>
      <c r="D2999" s="113" t="s">
        <v>5230</v>
      </c>
      <c r="E2999" s="113"/>
      <c r="F2999" s="113"/>
      <c r="G2999" s="138" t="b">
        <v>0</v>
      </c>
      <c r="H2999" s="138" t="s">
        <v>10189</v>
      </c>
    </row>
    <row r="3000" spans="1:8" ht="18" hidden="1" customHeight="1" x14ac:dyDescent="0.25">
      <c r="A3000" s="113" t="s">
        <v>6747</v>
      </c>
      <c r="B3000" s="113" t="s">
        <v>5491</v>
      </c>
      <c r="C3000" s="113" t="s">
        <v>374</v>
      </c>
      <c r="D3000" s="113" t="s">
        <v>5230</v>
      </c>
      <c r="E3000" s="113"/>
      <c r="F3000" s="113"/>
      <c r="G3000" s="138" t="b">
        <v>0</v>
      </c>
      <c r="H3000" s="138" t="s">
        <v>10189</v>
      </c>
    </row>
    <row r="3001" spans="1:8" ht="18" hidden="1" customHeight="1" x14ac:dyDescent="0.25">
      <c r="A3001" s="113" t="s">
        <v>6748</v>
      </c>
      <c r="B3001" s="113" t="s">
        <v>5491</v>
      </c>
      <c r="C3001" s="113" t="s">
        <v>6749</v>
      </c>
      <c r="D3001" s="113" t="s">
        <v>5230</v>
      </c>
      <c r="E3001" s="113"/>
      <c r="F3001" s="113"/>
      <c r="G3001" s="138" t="b">
        <v>0</v>
      </c>
      <c r="H3001" s="138" t="s">
        <v>10189</v>
      </c>
    </row>
    <row r="3002" spans="1:8" ht="18" hidden="1" customHeight="1" x14ac:dyDescent="0.25">
      <c r="A3002" s="113" t="s">
        <v>6750</v>
      </c>
      <c r="B3002" s="113" t="s">
        <v>5485</v>
      </c>
      <c r="C3002" s="113" t="s">
        <v>6751</v>
      </c>
      <c r="D3002" s="113" t="s">
        <v>5225</v>
      </c>
      <c r="E3002" s="113" t="s">
        <v>533</v>
      </c>
      <c r="F3002" s="113"/>
      <c r="G3002" s="138" t="b">
        <v>0</v>
      </c>
      <c r="H3002" s="138" t="s">
        <v>8518</v>
      </c>
    </row>
    <row r="3003" spans="1:8" ht="18" hidden="1" customHeight="1" x14ac:dyDescent="0.25">
      <c r="A3003" s="113" t="s">
        <v>6752</v>
      </c>
      <c r="B3003" s="113" t="s">
        <v>5511</v>
      </c>
      <c r="C3003" s="113" t="s">
        <v>6753</v>
      </c>
      <c r="D3003" s="113" t="s">
        <v>5225</v>
      </c>
      <c r="E3003" s="113" t="s">
        <v>533</v>
      </c>
      <c r="F3003" s="113"/>
      <c r="G3003" s="138" t="b">
        <v>0</v>
      </c>
      <c r="H3003" s="138" t="s">
        <v>8518</v>
      </c>
    </row>
    <row r="3004" spans="1:8" ht="18" hidden="1" customHeight="1" x14ac:dyDescent="0.25">
      <c r="A3004" s="113" t="s">
        <v>6754</v>
      </c>
      <c r="B3004" s="113" t="s">
        <v>5479</v>
      </c>
      <c r="C3004" s="113" t="s">
        <v>6755</v>
      </c>
      <c r="D3004" s="113" t="s">
        <v>5225</v>
      </c>
      <c r="E3004" s="113" t="s">
        <v>533</v>
      </c>
      <c r="F3004" s="113"/>
      <c r="G3004" s="138" t="b">
        <v>0</v>
      </c>
      <c r="H3004" s="138" t="s">
        <v>8518</v>
      </c>
    </row>
    <row r="3005" spans="1:8" ht="18" hidden="1" customHeight="1" x14ac:dyDescent="0.25">
      <c r="A3005" s="113" t="s">
        <v>6756</v>
      </c>
      <c r="B3005" s="113" t="s">
        <v>5491</v>
      </c>
      <c r="C3005" s="113" t="s">
        <v>6757</v>
      </c>
      <c r="D3005" s="113" t="s">
        <v>5230</v>
      </c>
      <c r="E3005" s="113"/>
      <c r="F3005" s="113"/>
      <c r="G3005" s="138" t="b">
        <v>0</v>
      </c>
      <c r="H3005" s="138" t="s">
        <v>10189</v>
      </c>
    </row>
    <row r="3006" spans="1:8" ht="18" hidden="1" customHeight="1" x14ac:dyDescent="0.25">
      <c r="A3006" s="113" t="s">
        <v>6758</v>
      </c>
      <c r="B3006" s="113" t="s">
        <v>5491</v>
      </c>
      <c r="C3006" s="113" t="s">
        <v>375</v>
      </c>
      <c r="D3006" s="113" t="s">
        <v>5230</v>
      </c>
      <c r="E3006" s="113"/>
      <c r="F3006" s="113"/>
      <c r="G3006" s="138" t="b">
        <v>0</v>
      </c>
      <c r="H3006" s="138" t="s">
        <v>10189</v>
      </c>
    </row>
    <row r="3007" spans="1:8" ht="18" hidden="1" customHeight="1" x14ac:dyDescent="0.25">
      <c r="A3007" s="113" t="s">
        <v>6759</v>
      </c>
      <c r="B3007" s="113" t="s">
        <v>5491</v>
      </c>
      <c r="C3007" s="113" t="s">
        <v>6760</v>
      </c>
      <c r="D3007" s="113" t="s">
        <v>5230</v>
      </c>
      <c r="E3007" s="113"/>
      <c r="F3007" s="113"/>
      <c r="G3007" s="138" t="b">
        <v>0</v>
      </c>
      <c r="H3007" s="138" t="s">
        <v>10189</v>
      </c>
    </row>
    <row r="3008" spans="1:8" ht="18" hidden="1" customHeight="1" x14ac:dyDescent="0.25">
      <c r="A3008" s="113" t="s">
        <v>6761</v>
      </c>
      <c r="B3008" s="113" t="s">
        <v>5488</v>
      </c>
      <c r="C3008" s="113" t="s">
        <v>376</v>
      </c>
      <c r="D3008" s="113" t="s">
        <v>5230</v>
      </c>
      <c r="E3008" s="113"/>
      <c r="F3008" s="113"/>
      <c r="G3008" s="138" t="b">
        <v>0</v>
      </c>
      <c r="H3008" s="138" t="s">
        <v>10189</v>
      </c>
    </row>
    <row r="3009" spans="1:8" ht="18" hidden="1" customHeight="1" x14ac:dyDescent="0.25">
      <c r="A3009" s="113" t="s">
        <v>6762</v>
      </c>
      <c r="B3009" s="113" t="s">
        <v>5491</v>
      </c>
      <c r="C3009" s="113" t="s">
        <v>377</v>
      </c>
      <c r="D3009" s="113" t="s">
        <v>5230</v>
      </c>
      <c r="E3009" s="113"/>
      <c r="F3009" s="113"/>
      <c r="G3009" s="138" t="b">
        <v>0</v>
      </c>
      <c r="H3009" s="138" t="s">
        <v>10189</v>
      </c>
    </row>
    <row r="3010" spans="1:8" ht="18" hidden="1" customHeight="1" x14ac:dyDescent="0.25">
      <c r="A3010" s="113" t="s">
        <v>6763</v>
      </c>
      <c r="B3010" s="113" t="s">
        <v>5491</v>
      </c>
      <c r="C3010" s="113" t="s">
        <v>6764</v>
      </c>
      <c r="D3010" s="113" t="s">
        <v>5230</v>
      </c>
      <c r="E3010" s="113"/>
      <c r="F3010" s="113"/>
      <c r="G3010" s="138" t="b">
        <v>0</v>
      </c>
      <c r="H3010" s="138" t="s">
        <v>10189</v>
      </c>
    </row>
    <row r="3011" spans="1:8" ht="18" hidden="1" customHeight="1" x14ac:dyDescent="0.25">
      <c r="A3011" s="113" t="s">
        <v>6765</v>
      </c>
      <c r="B3011" s="113" t="s">
        <v>5491</v>
      </c>
      <c r="C3011" s="113" t="s">
        <v>6766</v>
      </c>
      <c r="D3011" s="113" t="s">
        <v>5230</v>
      </c>
      <c r="E3011" s="113"/>
      <c r="F3011" s="113"/>
      <c r="G3011" s="138" t="b">
        <v>0</v>
      </c>
      <c r="H3011" s="138" t="s">
        <v>10189</v>
      </c>
    </row>
    <row r="3012" spans="1:8" ht="18" hidden="1" customHeight="1" x14ac:dyDescent="0.25">
      <c r="A3012" s="113" t="s">
        <v>6767</v>
      </c>
      <c r="B3012" s="113" t="s">
        <v>5485</v>
      </c>
      <c r="C3012" s="113" t="s">
        <v>6768</v>
      </c>
      <c r="D3012" s="113" t="s">
        <v>5225</v>
      </c>
      <c r="E3012" s="113" t="s">
        <v>533</v>
      </c>
      <c r="F3012" s="113"/>
      <c r="G3012" s="138" t="b">
        <v>0</v>
      </c>
      <c r="H3012" s="138" t="s">
        <v>8518</v>
      </c>
    </row>
    <row r="3013" spans="1:8" ht="18" hidden="1" customHeight="1" x14ac:dyDescent="0.25">
      <c r="A3013" s="113" t="s">
        <v>6769</v>
      </c>
      <c r="B3013" s="113" t="s">
        <v>5491</v>
      </c>
      <c r="C3013" s="113" t="s">
        <v>6770</v>
      </c>
      <c r="D3013" s="113" t="s">
        <v>5230</v>
      </c>
      <c r="E3013" s="113"/>
      <c r="F3013" s="113"/>
      <c r="G3013" s="138" t="b">
        <v>0</v>
      </c>
      <c r="H3013" s="138" t="s">
        <v>10189</v>
      </c>
    </row>
    <row r="3014" spans="1:8" ht="18" hidden="1" customHeight="1" x14ac:dyDescent="0.25">
      <c r="A3014" s="113" t="s">
        <v>6771</v>
      </c>
      <c r="B3014" s="113" t="s">
        <v>5488</v>
      </c>
      <c r="C3014" s="113" t="s">
        <v>378</v>
      </c>
      <c r="D3014" s="113" t="s">
        <v>5230</v>
      </c>
      <c r="E3014" s="113"/>
      <c r="F3014" s="113"/>
      <c r="G3014" s="138" t="b">
        <v>0</v>
      </c>
      <c r="H3014" s="138" t="s">
        <v>10189</v>
      </c>
    </row>
    <row r="3015" spans="1:8" ht="18" hidden="1" customHeight="1" x14ac:dyDescent="0.25">
      <c r="A3015" s="113" t="s">
        <v>6772</v>
      </c>
      <c r="B3015" s="113" t="s">
        <v>5491</v>
      </c>
      <c r="C3015" s="113" t="s">
        <v>6773</v>
      </c>
      <c r="D3015" s="113" t="s">
        <v>5230</v>
      </c>
      <c r="E3015" s="113"/>
      <c r="F3015" s="113"/>
      <c r="G3015" s="138" t="b">
        <v>0</v>
      </c>
      <c r="H3015" s="138" t="s">
        <v>10189</v>
      </c>
    </row>
    <row r="3016" spans="1:8" ht="18" hidden="1" customHeight="1" x14ac:dyDescent="0.25">
      <c r="A3016" s="113" t="s">
        <v>6774</v>
      </c>
      <c r="B3016" s="113" t="s">
        <v>5479</v>
      </c>
      <c r="C3016" s="113" t="s">
        <v>6775</v>
      </c>
      <c r="D3016" s="113" t="s">
        <v>5225</v>
      </c>
      <c r="E3016" s="113" t="s">
        <v>533</v>
      </c>
      <c r="F3016" s="113"/>
      <c r="G3016" s="138" t="b">
        <v>0</v>
      </c>
      <c r="H3016" s="138" t="s">
        <v>8518</v>
      </c>
    </row>
    <row r="3017" spans="1:8" ht="18" hidden="1" customHeight="1" x14ac:dyDescent="0.25">
      <c r="A3017" s="113" t="s">
        <v>6776</v>
      </c>
      <c r="B3017" s="113" t="s">
        <v>5491</v>
      </c>
      <c r="C3017" s="113" t="s">
        <v>6777</v>
      </c>
      <c r="D3017" s="113" t="s">
        <v>5230</v>
      </c>
      <c r="E3017" s="113"/>
      <c r="F3017" s="113"/>
      <c r="G3017" s="138" t="b">
        <v>0</v>
      </c>
      <c r="H3017" s="138" t="s">
        <v>10189</v>
      </c>
    </row>
    <row r="3018" spans="1:8" ht="18" hidden="1" customHeight="1" x14ac:dyDescent="0.25">
      <c r="A3018" s="113" t="s">
        <v>6778</v>
      </c>
      <c r="B3018" s="113" t="s">
        <v>5485</v>
      </c>
      <c r="C3018" s="113" t="s">
        <v>6779</v>
      </c>
      <c r="D3018" s="113" t="s">
        <v>5225</v>
      </c>
      <c r="E3018" s="113" t="s">
        <v>533</v>
      </c>
      <c r="F3018" s="113"/>
      <c r="G3018" s="138" t="b">
        <v>0</v>
      </c>
      <c r="H3018" s="138" t="s">
        <v>8518</v>
      </c>
    </row>
    <row r="3019" spans="1:8" ht="18" hidden="1" customHeight="1" x14ac:dyDescent="0.25">
      <c r="A3019" s="113" t="s">
        <v>6780</v>
      </c>
      <c r="B3019" s="113" t="s">
        <v>5488</v>
      </c>
      <c r="C3019" s="113" t="s">
        <v>379</v>
      </c>
      <c r="D3019" s="113" t="s">
        <v>5230</v>
      </c>
      <c r="E3019" s="113"/>
      <c r="F3019" s="113"/>
      <c r="G3019" s="138" t="b">
        <v>0</v>
      </c>
      <c r="H3019" s="138" t="s">
        <v>10189</v>
      </c>
    </row>
    <row r="3020" spans="1:8" ht="18" hidden="1" customHeight="1" x14ac:dyDescent="0.25">
      <c r="A3020" s="113" t="s">
        <v>6781</v>
      </c>
      <c r="B3020" s="113" t="s">
        <v>5511</v>
      </c>
      <c r="C3020" s="113" t="s">
        <v>6782</v>
      </c>
      <c r="D3020" s="113" t="s">
        <v>5225</v>
      </c>
      <c r="E3020" s="113" t="s">
        <v>533</v>
      </c>
      <c r="F3020" s="113"/>
      <c r="G3020" s="138" t="b">
        <v>0</v>
      </c>
      <c r="H3020" s="138" t="s">
        <v>8518</v>
      </c>
    </row>
    <row r="3021" spans="1:8" ht="18" hidden="1" customHeight="1" x14ac:dyDescent="0.25">
      <c r="A3021" s="113" t="s">
        <v>6783</v>
      </c>
      <c r="B3021" s="113" t="s">
        <v>5485</v>
      </c>
      <c r="C3021" s="113" t="s">
        <v>6784</v>
      </c>
      <c r="D3021" s="113" t="s">
        <v>5225</v>
      </c>
      <c r="E3021" s="113" t="s">
        <v>533</v>
      </c>
      <c r="F3021" s="113"/>
      <c r="G3021" s="138" t="b">
        <v>0</v>
      </c>
      <c r="H3021" s="138" t="s">
        <v>8518</v>
      </c>
    </row>
    <row r="3022" spans="1:8" ht="18" hidden="1" customHeight="1" x14ac:dyDescent="0.25">
      <c r="A3022" s="113" t="s">
        <v>6785</v>
      </c>
      <c r="B3022" s="113" t="s">
        <v>5491</v>
      </c>
      <c r="C3022" s="113" t="s">
        <v>6786</v>
      </c>
      <c r="D3022" s="113" t="s">
        <v>5230</v>
      </c>
      <c r="E3022" s="113"/>
      <c r="F3022" s="113"/>
      <c r="G3022" s="138" t="b">
        <v>0</v>
      </c>
      <c r="H3022" s="138" t="s">
        <v>10189</v>
      </c>
    </row>
    <row r="3023" spans="1:8" ht="18" hidden="1" customHeight="1" x14ac:dyDescent="0.25">
      <c r="A3023" s="113" t="s">
        <v>6787</v>
      </c>
      <c r="B3023" s="113" t="s">
        <v>5491</v>
      </c>
      <c r="C3023" s="113" t="s">
        <v>6788</v>
      </c>
      <c r="D3023" s="113" t="s">
        <v>5230</v>
      </c>
      <c r="E3023" s="113"/>
      <c r="F3023" s="113"/>
      <c r="G3023" s="138" t="b">
        <v>0</v>
      </c>
      <c r="H3023" s="138" t="s">
        <v>10189</v>
      </c>
    </row>
    <row r="3024" spans="1:8" ht="18" hidden="1" customHeight="1" x14ac:dyDescent="0.25">
      <c r="A3024" s="113" t="s">
        <v>6789</v>
      </c>
      <c r="B3024" s="113" t="s">
        <v>5491</v>
      </c>
      <c r="C3024" s="113" t="s">
        <v>6790</v>
      </c>
      <c r="D3024" s="113" t="s">
        <v>5230</v>
      </c>
      <c r="E3024" s="113"/>
      <c r="F3024" s="113"/>
      <c r="G3024" s="138" t="b">
        <v>0</v>
      </c>
      <c r="H3024" s="138" t="s">
        <v>10189</v>
      </c>
    </row>
    <row r="3025" spans="1:8" ht="18" hidden="1" customHeight="1" x14ac:dyDescent="0.25">
      <c r="A3025" s="113" t="s">
        <v>6791</v>
      </c>
      <c r="B3025" s="113" t="s">
        <v>5488</v>
      </c>
      <c r="C3025" s="113" t="s">
        <v>6792</v>
      </c>
      <c r="D3025" s="113" t="s">
        <v>5230</v>
      </c>
      <c r="E3025" s="113"/>
      <c r="F3025" s="113"/>
      <c r="G3025" s="138" t="b">
        <v>0</v>
      </c>
      <c r="H3025" s="138" t="s">
        <v>10189</v>
      </c>
    </row>
    <row r="3026" spans="1:8" ht="18" hidden="1" customHeight="1" x14ac:dyDescent="0.25">
      <c r="A3026" s="113" t="s">
        <v>6793</v>
      </c>
      <c r="B3026" s="113" t="s">
        <v>5491</v>
      </c>
      <c r="C3026" s="113" t="s">
        <v>6794</v>
      </c>
      <c r="D3026" s="113" t="s">
        <v>5230</v>
      </c>
      <c r="E3026" s="113"/>
      <c r="F3026" s="113"/>
      <c r="G3026" s="138" t="b">
        <v>0</v>
      </c>
      <c r="H3026" s="138" t="s">
        <v>10189</v>
      </c>
    </row>
    <row r="3027" spans="1:8" ht="18" hidden="1" customHeight="1" x14ac:dyDescent="0.25">
      <c r="A3027" s="113" t="s">
        <v>6795</v>
      </c>
      <c r="B3027" s="113" t="s">
        <v>5491</v>
      </c>
      <c r="C3027" s="113" t="s">
        <v>6796</v>
      </c>
      <c r="D3027" s="113" t="s">
        <v>5230</v>
      </c>
      <c r="E3027" s="113"/>
      <c r="F3027" s="113"/>
      <c r="G3027" s="138" t="b">
        <v>0</v>
      </c>
      <c r="H3027" s="138" t="s">
        <v>10189</v>
      </c>
    </row>
    <row r="3028" spans="1:8" ht="18" hidden="1" customHeight="1" x14ac:dyDescent="0.25">
      <c r="A3028" s="113" t="s">
        <v>6797</v>
      </c>
      <c r="B3028" s="113" t="s">
        <v>5491</v>
      </c>
      <c r="C3028" s="113" t="s">
        <v>6798</v>
      </c>
      <c r="D3028" s="113" t="s">
        <v>5230</v>
      </c>
      <c r="E3028" s="113"/>
      <c r="F3028" s="113"/>
      <c r="G3028" s="138" t="b">
        <v>0</v>
      </c>
      <c r="H3028" s="138" t="s">
        <v>10189</v>
      </c>
    </row>
    <row r="3029" spans="1:8" ht="18" hidden="1" customHeight="1" x14ac:dyDescent="0.25">
      <c r="A3029" s="113" t="s">
        <v>6799</v>
      </c>
      <c r="B3029" s="113" t="s">
        <v>5491</v>
      </c>
      <c r="C3029" s="113" t="s">
        <v>6800</v>
      </c>
      <c r="D3029" s="113" t="s">
        <v>5230</v>
      </c>
      <c r="E3029" s="113"/>
      <c r="F3029" s="113"/>
      <c r="G3029" s="138" t="b">
        <v>0</v>
      </c>
      <c r="H3029" s="138" t="s">
        <v>10189</v>
      </c>
    </row>
    <row r="3030" spans="1:8" ht="18" hidden="1" customHeight="1" x14ac:dyDescent="0.25">
      <c r="A3030" s="113" t="s">
        <v>6801</v>
      </c>
      <c r="B3030" s="113" t="s">
        <v>5491</v>
      </c>
      <c r="C3030" s="113" t="s">
        <v>380</v>
      </c>
      <c r="D3030" s="113" t="s">
        <v>5230</v>
      </c>
      <c r="E3030" s="113"/>
      <c r="F3030" s="113"/>
      <c r="G3030" s="138" t="b">
        <v>0</v>
      </c>
      <c r="H3030" s="138" t="s">
        <v>10189</v>
      </c>
    </row>
    <row r="3031" spans="1:8" ht="18" hidden="1" customHeight="1" x14ac:dyDescent="0.25">
      <c r="A3031" s="113" t="s">
        <v>6802</v>
      </c>
      <c r="B3031" s="113" t="s">
        <v>5491</v>
      </c>
      <c r="C3031" s="113" t="s">
        <v>6803</v>
      </c>
      <c r="D3031" s="113" t="s">
        <v>5230</v>
      </c>
      <c r="E3031" s="113"/>
      <c r="F3031" s="113"/>
      <c r="G3031" s="138" t="b">
        <v>0</v>
      </c>
      <c r="H3031" s="138" t="s">
        <v>10189</v>
      </c>
    </row>
    <row r="3032" spans="1:8" ht="18" hidden="1" customHeight="1" x14ac:dyDescent="0.25">
      <c r="A3032" s="113" t="s">
        <v>6804</v>
      </c>
      <c r="B3032" s="113" t="s">
        <v>5491</v>
      </c>
      <c r="C3032" s="113" t="s">
        <v>6805</v>
      </c>
      <c r="D3032" s="113" t="s">
        <v>5230</v>
      </c>
      <c r="E3032" s="113"/>
      <c r="F3032" s="113"/>
      <c r="G3032" s="138" t="b">
        <v>0</v>
      </c>
      <c r="H3032" s="138" t="s">
        <v>10189</v>
      </c>
    </row>
    <row r="3033" spans="1:8" ht="18" hidden="1" customHeight="1" x14ac:dyDescent="0.25">
      <c r="A3033" s="113" t="s">
        <v>6806</v>
      </c>
      <c r="B3033" s="113" t="s">
        <v>5491</v>
      </c>
      <c r="C3033" s="113" t="s">
        <v>6807</v>
      </c>
      <c r="D3033" s="113" t="s">
        <v>5230</v>
      </c>
      <c r="E3033" s="113"/>
      <c r="F3033" s="113"/>
      <c r="G3033" s="138" t="b">
        <v>0</v>
      </c>
      <c r="H3033" s="138" t="s">
        <v>10189</v>
      </c>
    </row>
    <row r="3034" spans="1:8" ht="18" hidden="1" customHeight="1" x14ac:dyDescent="0.25">
      <c r="A3034" s="113" t="s">
        <v>6808</v>
      </c>
      <c r="B3034" s="113" t="s">
        <v>5491</v>
      </c>
      <c r="C3034" s="113" t="s">
        <v>6809</v>
      </c>
      <c r="D3034" s="113" t="s">
        <v>5230</v>
      </c>
      <c r="E3034" s="113"/>
      <c r="F3034" s="113"/>
      <c r="G3034" s="138" t="b">
        <v>0</v>
      </c>
      <c r="H3034" s="138" t="s">
        <v>10189</v>
      </c>
    </row>
    <row r="3035" spans="1:8" ht="18" hidden="1" customHeight="1" x14ac:dyDescent="0.25">
      <c r="A3035" s="113" t="s">
        <v>6810</v>
      </c>
      <c r="B3035" s="113" t="s">
        <v>5491</v>
      </c>
      <c r="C3035" s="113" t="s">
        <v>6811</v>
      </c>
      <c r="D3035" s="113" t="s">
        <v>5230</v>
      </c>
      <c r="E3035" s="113"/>
      <c r="F3035" s="113"/>
      <c r="G3035" s="138" t="b">
        <v>0</v>
      </c>
      <c r="H3035" s="138" t="s">
        <v>10189</v>
      </c>
    </row>
    <row r="3036" spans="1:8" ht="18" hidden="1" customHeight="1" x14ac:dyDescent="0.25">
      <c r="A3036" s="113" t="s">
        <v>6812</v>
      </c>
      <c r="B3036" s="113" t="s">
        <v>5488</v>
      </c>
      <c r="C3036" s="113" t="s">
        <v>6813</v>
      </c>
      <c r="D3036" s="113" t="s">
        <v>5230</v>
      </c>
      <c r="E3036" s="113"/>
      <c r="F3036" s="113"/>
      <c r="G3036" s="138" t="b">
        <v>0</v>
      </c>
      <c r="H3036" s="138" t="s">
        <v>10189</v>
      </c>
    </row>
    <row r="3037" spans="1:8" ht="18" hidden="1" customHeight="1" x14ac:dyDescent="0.25">
      <c r="A3037" s="113" t="s">
        <v>6814</v>
      </c>
      <c r="B3037" s="113" t="s">
        <v>5485</v>
      </c>
      <c r="C3037" s="113" t="s">
        <v>6815</v>
      </c>
      <c r="D3037" s="113" t="s">
        <v>5225</v>
      </c>
      <c r="E3037" s="113" t="s">
        <v>533</v>
      </c>
      <c r="F3037" s="113"/>
      <c r="G3037" s="138" t="b">
        <v>0</v>
      </c>
      <c r="H3037" s="138" t="s">
        <v>8518</v>
      </c>
    </row>
    <row r="3038" spans="1:8" ht="18" hidden="1" customHeight="1" x14ac:dyDescent="0.25">
      <c r="A3038" s="113" t="s">
        <v>6816</v>
      </c>
      <c r="B3038" s="113" t="s">
        <v>5485</v>
      </c>
      <c r="C3038" s="113" t="s">
        <v>6817</v>
      </c>
      <c r="D3038" s="113" t="s">
        <v>5225</v>
      </c>
      <c r="E3038" s="113" t="s">
        <v>533</v>
      </c>
      <c r="F3038" s="113"/>
      <c r="G3038" s="138" t="b">
        <v>0</v>
      </c>
      <c r="H3038" s="138" t="s">
        <v>8518</v>
      </c>
    </row>
    <row r="3039" spans="1:8" ht="18" hidden="1" customHeight="1" x14ac:dyDescent="0.25">
      <c r="A3039" s="113" t="s">
        <v>6818</v>
      </c>
      <c r="B3039" s="113" t="s">
        <v>5491</v>
      </c>
      <c r="C3039" s="113" t="s">
        <v>6819</v>
      </c>
      <c r="D3039" s="113" t="s">
        <v>5230</v>
      </c>
      <c r="E3039" s="113"/>
      <c r="F3039" s="113"/>
      <c r="G3039" s="138" t="b">
        <v>0</v>
      </c>
      <c r="H3039" s="138" t="s">
        <v>10189</v>
      </c>
    </row>
    <row r="3040" spans="1:8" ht="18" hidden="1" customHeight="1" x14ac:dyDescent="0.25">
      <c r="A3040" s="113" t="s">
        <v>6820</v>
      </c>
      <c r="B3040" s="113" t="s">
        <v>5491</v>
      </c>
      <c r="C3040" s="113" t="s">
        <v>6821</v>
      </c>
      <c r="D3040" s="113" t="s">
        <v>5230</v>
      </c>
      <c r="E3040" s="113"/>
      <c r="F3040" s="113"/>
      <c r="G3040" s="138" t="b">
        <v>0</v>
      </c>
      <c r="H3040" s="138" t="s">
        <v>10189</v>
      </c>
    </row>
    <row r="3041" spans="1:8" ht="18" hidden="1" customHeight="1" x14ac:dyDescent="0.25">
      <c r="A3041" s="113" t="s">
        <v>6822</v>
      </c>
      <c r="B3041" s="113" t="s">
        <v>5488</v>
      </c>
      <c r="C3041" s="113" t="s">
        <v>6823</v>
      </c>
      <c r="D3041" s="113" t="s">
        <v>5230</v>
      </c>
      <c r="E3041" s="113"/>
      <c r="F3041" s="113"/>
      <c r="G3041" s="138" t="b">
        <v>0</v>
      </c>
      <c r="H3041" s="138" t="s">
        <v>10189</v>
      </c>
    </row>
    <row r="3042" spans="1:8" ht="18" hidden="1" customHeight="1" x14ac:dyDescent="0.25">
      <c r="A3042" s="113" t="s">
        <v>6824</v>
      </c>
      <c r="B3042" s="113" t="s">
        <v>5491</v>
      </c>
      <c r="C3042" s="113" t="s">
        <v>6825</v>
      </c>
      <c r="D3042" s="113" t="s">
        <v>5230</v>
      </c>
      <c r="E3042" s="113"/>
      <c r="F3042" s="113"/>
      <c r="G3042" s="138" t="b">
        <v>0</v>
      </c>
      <c r="H3042" s="138" t="s">
        <v>10189</v>
      </c>
    </row>
    <row r="3043" spans="1:8" ht="18" hidden="1" customHeight="1" x14ac:dyDescent="0.25">
      <c r="A3043" s="113" t="s">
        <v>6826</v>
      </c>
      <c r="B3043" s="113" t="s">
        <v>5488</v>
      </c>
      <c r="C3043" s="113" t="s">
        <v>6827</v>
      </c>
      <c r="D3043" s="113" t="s">
        <v>5230</v>
      </c>
      <c r="E3043" s="113"/>
      <c r="F3043" s="113"/>
      <c r="G3043" s="138" t="b">
        <v>0</v>
      </c>
      <c r="H3043" s="138" t="s">
        <v>10189</v>
      </c>
    </row>
    <row r="3044" spans="1:8" ht="18" hidden="1" customHeight="1" x14ac:dyDescent="0.25">
      <c r="A3044" s="113" t="s">
        <v>6828</v>
      </c>
      <c r="B3044" s="113" t="s">
        <v>5485</v>
      </c>
      <c r="C3044" s="113" t="s">
        <v>6829</v>
      </c>
      <c r="D3044" s="113" t="s">
        <v>5225</v>
      </c>
      <c r="E3044" s="113" t="s">
        <v>533</v>
      </c>
      <c r="F3044" s="113"/>
      <c r="G3044" s="138" t="b">
        <v>0</v>
      </c>
      <c r="H3044" s="138" t="s">
        <v>8518</v>
      </c>
    </row>
    <row r="3045" spans="1:8" ht="18" hidden="1" customHeight="1" x14ac:dyDescent="0.25">
      <c r="A3045" s="113" t="s">
        <v>6830</v>
      </c>
      <c r="B3045" s="113" t="s">
        <v>5476</v>
      </c>
      <c r="C3045" s="113" t="s">
        <v>6831</v>
      </c>
      <c r="D3045" s="113" t="s">
        <v>5225</v>
      </c>
      <c r="E3045" s="113" t="s">
        <v>533</v>
      </c>
      <c r="F3045" s="113"/>
      <c r="G3045" s="138" t="b">
        <v>0</v>
      </c>
      <c r="H3045" s="138" t="s">
        <v>8518</v>
      </c>
    </row>
    <row r="3046" spans="1:8" ht="18" hidden="1" customHeight="1" x14ac:dyDescent="0.25">
      <c r="A3046" s="113" t="s">
        <v>6832</v>
      </c>
      <c r="B3046" s="113" t="s">
        <v>5485</v>
      </c>
      <c r="C3046" s="113" t="s">
        <v>6833</v>
      </c>
      <c r="D3046" s="113" t="s">
        <v>5225</v>
      </c>
      <c r="E3046" s="113" t="s">
        <v>533</v>
      </c>
      <c r="F3046" s="113"/>
      <c r="G3046" s="138" t="b">
        <v>0</v>
      </c>
      <c r="H3046" s="138" t="s">
        <v>8518</v>
      </c>
    </row>
    <row r="3047" spans="1:8" ht="18" hidden="1" customHeight="1" x14ac:dyDescent="0.25">
      <c r="A3047" s="113" t="s">
        <v>6834</v>
      </c>
      <c r="B3047" s="113" t="s">
        <v>5485</v>
      </c>
      <c r="C3047" s="113" t="s">
        <v>6835</v>
      </c>
      <c r="D3047" s="113" t="s">
        <v>5225</v>
      </c>
      <c r="E3047" s="113" t="s">
        <v>533</v>
      </c>
      <c r="F3047" s="113"/>
      <c r="G3047" s="138" t="b">
        <v>0</v>
      </c>
      <c r="H3047" s="138" t="s">
        <v>8518</v>
      </c>
    </row>
    <row r="3048" spans="1:8" ht="18" hidden="1" customHeight="1" x14ac:dyDescent="0.25">
      <c r="A3048" s="113" t="s">
        <v>6836</v>
      </c>
      <c r="B3048" s="113" t="s">
        <v>5511</v>
      </c>
      <c r="C3048" s="113" t="s">
        <v>6837</v>
      </c>
      <c r="D3048" s="113" t="s">
        <v>5225</v>
      </c>
      <c r="E3048" s="113" t="s">
        <v>533</v>
      </c>
      <c r="F3048" s="113"/>
      <c r="G3048" s="138" t="b">
        <v>0</v>
      </c>
      <c r="H3048" s="138" t="s">
        <v>8518</v>
      </c>
    </row>
    <row r="3049" spans="1:8" ht="18" hidden="1" customHeight="1" x14ac:dyDescent="0.25">
      <c r="A3049" s="113" t="s">
        <v>6838</v>
      </c>
      <c r="B3049" s="113" t="s">
        <v>5485</v>
      </c>
      <c r="C3049" s="113" t="s">
        <v>6839</v>
      </c>
      <c r="D3049" s="113" t="s">
        <v>5225</v>
      </c>
      <c r="E3049" s="113" t="s">
        <v>533</v>
      </c>
      <c r="F3049" s="113"/>
      <c r="G3049" s="138" t="b">
        <v>0</v>
      </c>
      <c r="H3049" s="138" t="s">
        <v>8518</v>
      </c>
    </row>
    <row r="3050" spans="1:8" ht="18" hidden="1" customHeight="1" x14ac:dyDescent="0.25">
      <c r="A3050" s="113" t="s">
        <v>6840</v>
      </c>
      <c r="B3050" s="113" t="s">
        <v>5511</v>
      </c>
      <c r="C3050" s="113" t="s">
        <v>6841</v>
      </c>
      <c r="D3050" s="113" t="s">
        <v>5225</v>
      </c>
      <c r="E3050" s="113" t="s">
        <v>533</v>
      </c>
      <c r="F3050" s="113"/>
      <c r="G3050" s="138" t="b">
        <v>0</v>
      </c>
      <c r="H3050" s="138" t="s">
        <v>8518</v>
      </c>
    </row>
    <row r="3051" spans="1:8" ht="18" hidden="1" customHeight="1" x14ac:dyDescent="0.25">
      <c r="A3051" s="113" t="s">
        <v>6842</v>
      </c>
      <c r="B3051" s="113" t="s">
        <v>5485</v>
      </c>
      <c r="C3051" s="113" t="s">
        <v>6843</v>
      </c>
      <c r="D3051" s="113" t="s">
        <v>5225</v>
      </c>
      <c r="E3051" s="113" t="s">
        <v>533</v>
      </c>
      <c r="F3051" s="113"/>
      <c r="G3051" s="138" t="b">
        <v>0</v>
      </c>
      <c r="H3051" s="138" t="s">
        <v>8518</v>
      </c>
    </row>
    <row r="3052" spans="1:8" ht="18" hidden="1" customHeight="1" x14ac:dyDescent="0.25">
      <c r="A3052" s="113" t="s">
        <v>6844</v>
      </c>
      <c r="B3052" s="113" t="s">
        <v>5485</v>
      </c>
      <c r="C3052" s="113" t="s">
        <v>6845</v>
      </c>
      <c r="D3052" s="113" t="s">
        <v>5225</v>
      </c>
      <c r="E3052" s="113" t="s">
        <v>533</v>
      </c>
      <c r="F3052" s="113"/>
      <c r="G3052" s="138" t="b">
        <v>0</v>
      </c>
      <c r="H3052" s="138" t="s">
        <v>8518</v>
      </c>
    </row>
    <row r="3053" spans="1:8" ht="18" hidden="1" customHeight="1" x14ac:dyDescent="0.25">
      <c r="A3053" s="113" t="s">
        <v>6846</v>
      </c>
      <c r="B3053" s="113" t="s">
        <v>5485</v>
      </c>
      <c r="C3053" s="113" t="s">
        <v>6847</v>
      </c>
      <c r="D3053" s="113" t="s">
        <v>5225</v>
      </c>
      <c r="E3053" s="113" t="s">
        <v>533</v>
      </c>
      <c r="F3053" s="113"/>
      <c r="G3053" s="138" t="b">
        <v>0</v>
      </c>
      <c r="H3053" s="138" t="s">
        <v>8518</v>
      </c>
    </row>
    <row r="3054" spans="1:8" ht="18" hidden="1" customHeight="1" x14ac:dyDescent="0.25">
      <c r="A3054" s="113" t="s">
        <v>6848</v>
      </c>
      <c r="B3054" s="113" t="s">
        <v>5491</v>
      </c>
      <c r="C3054" s="113" t="s">
        <v>6849</v>
      </c>
      <c r="D3054" s="113" t="s">
        <v>5230</v>
      </c>
      <c r="E3054" s="113"/>
      <c r="F3054" s="113"/>
      <c r="G3054" s="138" t="b">
        <v>0</v>
      </c>
      <c r="H3054" s="138" t="s">
        <v>10189</v>
      </c>
    </row>
    <row r="3055" spans="1:8" ht="18" hidden="1" customHeight="1" x14ac:dyDescent="0.25">
      <c r="A3055" s="113" t="s">
        <v>6850</v>
      </c>
      <c r="B3055" s="113" t="s">
        <v>5488</v>
      </c>
      <c r="C3055" s="113" t="s">
        <v>381</v>
      </c>
      <c r="D3055" s="113" t="s">
        <v>5230</v>
      </c>
      <c r="E3055" s="113"/>
      <c r="F3055" s="113"/>
      <c r="G3055" s="138" t="b">
        <v>0</v>
      </c>
      <c r="H3055" s="138" t="s">
        <v>10189</v>
      </c>
    </row>
    <row r="3056" spans="1:8" ht="18" hidden="1" customHeight="1" x14ac:dyDescent="0.25">
      <c r="A3056" s="113" t="s">
        <v>6851</v>
      </c>
      <c r="B3056" s="113" t="s">
        <v>5491</v>
      </c>
      <c r="C3056" s="113" t="s">
        <v>6852</v>
      </c>
      <c r="D3056" s="113" t="s">
        <v>5230</v>
      </c>
      <c r="E3056" s="113"/>
      <c r="F3056" s="113"/>
      <c r="G3056" s="138" t="b">
        <v>0</v>
      </c>
      <c r="H3056" s="138" t="s">
        <v>10189</v>
      </c>
    </row>
    <row r="3057" spans="1:8" ht="18" hidden="1" customHeight="1" x14ac:dyDescent="0.25">
      <c r="A3057" s="113" t="s">
        <v>6853</v>
      </c>
      <c r="B3057" s="113" t="s">
        <v>5491</v>
      </c>
      <c r="C3057" s="114" t="s">
        <v>6854</v>
      </c>
      <c r="D3057" s="113" t="s">
        <v>5230</v>
      </c>
      <c r="E3057" s="113"/>
      <c r="F3057" s="113"/>
      <c r="G3057" s="138" t="b">
        <v>0</v>
      </c>
      <c r="H3057" s="138" t="s">
        <v>10189</v>
      </c>
    </row>
    <row r="3058" spans="1:8" ht="18" hidden="1" customHeight="1" x14ac:dyDescent="0.25">
      <c r="A3058" s="113" t="s">
        <v>6855</v>
      </c>
      <c r="B3058" s="113" t="s">
        <v>5491</v>
      </c>
      <c r="C3058" s="113" t="s">
        <v>6856</v>
      </c>
      <c r="D3058" s="113" t="s">
        <v>5230</v>
      </c>
      <c r="E3058" s="113"/>
      <c r="F3058" s="113"/>
      <c r="G3058" s="138" t="b">
        <v>0</v>
      </c>
      <c r="H3058" s="138" t="s">
        <v>10189</v>
      </c>
    </row>
    <row r="3059" spans="1:8" ht="18" hidden="1" customHeight="1" x14ac:dyDescent="0.25">
      <c r="A3059" s="113" t="s">
        <v>6857</v>
      </c>
      <c r="B3059" s="113" t="s">
        <v>5491</v>
      </c>
      <c r="C3059" s="113" t="s">
        <v>6858</v>
      </c>
      <c r="D3059" s="113" t="s">
        <v>5230</v>
      </c>
      <c r="E3059" s="113"/>
      <c r="F3059" s="113"/>
      <c r="G3059" s="138" t="b">
        <v>0</v>
      </c>
      <c r="H3059" s="138" t="s">
        <v>10189</v>
      </c>
    </row>
    <row r="3060" spans="1:8" ht="18" hidden="1" customHeight="1" x14ac:dyDescent="0.25">
      <c r="A3060" s="113" t="s">
        <v>6859</v>
      </c>
      <c r="B3060" s="113" t="s">
        <v>5488</v>
      </c>
      <c r="C3060" s="114" t="s">
        <v>6860</v>
      </c>
      <c r="D3060" s="113" t="s">
        <v>5230</v>
      </c>
      <c r="E3060" s="113"/>
      <c r="F3060" s="113"/>
      <c r="G3060" s="138" t="b">
        <v>0</v>
      </c>
      <c r="H3060" s="138" t="s">
        <v>10189</v>
      </c>
    </row>
    <row r="3061" spans="1:8" ht="18" hidden="1" customHeight="1" x14ac:dyDescent="0.25">
      <c r="A3061" s="113" t="s">
        <v>6861</v>
      </c>
      <c r="B3061" s="113" t="s">
        <v>5488</v>
      </c>
      <c r="C3061" s="113" t="s">
        <v>6862</v>
      </c>
      <c r="D3061" s="113" t="s">
        <v>5230</v>
      </c>
      <c r="E3061" s="113"/>
      <c r="F3061" s="113"/>
      <c r="G3061" s="138" t="b">
        <v>0</v>
      </c>
      <c r="H3061" s="138" t="s">
        <v>10189</v>
      </c>
    </row>
    <row r="3062" spans="1:8" ht="18" hidden="1" customHeight="1" x14ac:dyDescent="0.25">
      <c r="A3062" s="113" t="s">
        <v>6863</v>
      </c>
      <c r="B3062" s="113" t="s">
        <v>5491</v>
      </c>
      <c r="C3062" s="113" t="s">
        <v>6864</v>
      </c>
      <c r="D3062" s="113" t="s">
        <v>5230</v>
      </c>
      <c r="E3062" s="113"/>
      <c r="F3062" s="113"/>
      <c r="G3062" s="138" t="b">
        <v>0</v>
      </c>
      <c r="H3062" s="138" t="s">
        <v>10189</v>
      </c>
    </row>
    <row r="3063" spans="1:8" ht="18" hidden="1" customHeight="1" x14ac:dyDescent="0.25">
      <c r="A3063" s="113" t="s">
        <v>6865</v>
      </c>
      <c r="B3063" s="113" t="s">
        <v>5488</v>
      </c>
      <c r="C3063" s="113" t="s">
        <v>6866</v>
      </c>
      <c r="D3063" s="113" t="s">
        <v>5230</v>
      </c>
      <c r="E3063" s="113"/>
      <c r="F3063" s="113"/>
      <c r="G3063" s="138" t="b">
        <v>0</v>
      </c>
      <c r="H3063" s="138" t="s">
        <v>10189</v>
      </c>
    </row>
    <row r="3064" spans="1:8" ht="18" hidden="1" customHeight="1" x14ac:dyDescent="0.25">
      <c r="A3064" s="113" t="s">
        <v>10829</v>
      </c>
      <c r="B3064" s="113" t="s">
        <v>10830</v>
      </c>
      <c r="C3064" s="113" t="s">
        <v>10831</v>
      </c>
      <c r="D3064" s="113" t="s">
        <v>10815</v>
      </c>
      <c r="E3064" s="113"/>
      <c r="F3064" s="113"/>
      <c r="G3064" s="138" t="b">
        <v>0</v>
      </c>
      <c r="H3064" s="138" t="s">
        <v>8518</v>
      </c>
    </row>
    <row r="3065" spans="1:8" ht="18" hidden="1" customHeight="1" x14ac:dyDescent="0.25">
      <c r="A3065" s="113" t="s">
        <v>10832</v>
      </c>
      <c r="B3065" s="113" t="s">
        <v>10833</v>
      </c>
      <c r="C3065" s="113" t="s">
        <v>10834</v>
      </c>
      <c r="D3065" s="113" t="s">
        <v>10815</v>
      </c>
      <c r="E3065" s="113"/>
      <c r="F3065" s="113"/>
      <c r="G3065" s="138" t="b">
        <v>0</v>
      </c>
      <c r="H3065" s="138" t="s">
        <v>8518</v>
      </c>
    </row>
    <row r="3066" spans="1:8" ht="18" hidden="1" customHeight="1" x14ac:dyDescent="0.25">
      <c r="A3066" s="113" t="s">
        <v>6867</v>
      </c>
      <c r="B3066" s="113" t="s">
        <v>5491</v>
      </c>
      <c r="C3066" s="113" t="s">
        <v>6868</v>
      </c>
      <c r="D3066" s="113" t="s">
        <v>6869</v>
      </c>
      <c r="E3066" s="113"/>
      <c r="F3066" s="113"/>
      <c r="G3066" s="138" t="b">
        <v>0</v>
      </c>
      <c r="H3066" s="138" t="s">
        <v>10189</v>
      </c>
    </row>
    <row r="3067" spans="1:8" ht="18" hidden="1" customHeight="1" x14ac:dyDescent="0.25">
      <c r="A3067" s="113" t="s">
        <v>6870</v>
      </c>
      <c r="B3067" s="113" t="s">
        <v>5491</v>
      </c>
      <c r="C3067" s="113" t="s">
        <v>6871</v>
      </c>
      <c r="D3067" s="113" t="s">
        <v>6869</v>
      </c>
      <c r="E3067" s="113"/>
      <c r="F3067" s="113"/>
      <c r="G3067" s="138" t="b">
        <v>0</v>
      </c>
      <c r="H3067" s="138" t="s">
        <v>10189</v>
      </c>
    </row>
    <row r="3068" spans="1:8" ht="18" hidden="1" customHeight="1" x14ac:dyDescent="0.25">
      <c r="A3068" s="113" t="s">
        <v>6872</v>
      </c>
      <c r="B3068" s="113" t="s">
        <v>5491</v>
      </c>
      <c r="C3068" s="113" t="s">
        <v>382</v>
      </c>
      <c r="D3068" s="113" t="s">
        <v>5230</v>
      </c>
      <c r="E3068" s="113"/>
      <c r="F3068" s="113"/>
      <c r="G3068" s="138" t="b">
        <v>0</v>
      </c>
      <c r="H3068" s="138" t="s">
        <v>10189</v>
      </c>
    </row>
    <row r="3069" spans="1:8" ht="18" hidden="1" customHeight="1" x14ac:dyDescent="0.25">
      <c r="A3069" s="113" t="s">
        <v>6873</v>
      </c>
      <c r="B3069" s="113" t="s">
        <v>5511</v>
      </c>
      <c r="C3069" s="113" t="s">
        <v>6874</v>
      </c>
      <c r="D3069" s="113" t="s">
        <v>5225</v>
      </c>
      <c r="E3069" s="113" t="s">
        <v>533</v>
      </c>
      <c r="F3069" s="113"/>
      <c r="G3069" s="138" t="b">
        <v>0</v>
      </c>
      <c r="H3069" s="138" t="s">
        <v>8518</v>
      </c>
    </row>
    <row r="3070" spans="1:8" ht="18" hidden="1" customHeight="1" x14ac:dyDescent="0.25">
      <c r="A3070" s="113" t="s">
        <v>6875</v>
      </c>
      <c r="B3070" s="113" t="s">
        <v>5511</v>
      </c>
      <c r="C3070" s="113" t="s">
        <v>6876</v>
      </c>
      <c r="D3070" s="113" t="s">
        <v>5225</v>
      </c>
      <c r="E3070" s="113" t="s">
        <v>533</v>
      </c>
      <c r="F3070" s="113"/>
      <c r="G3070" s="138" t="b">
        <v>0</v>
      </c>
      <c r="H3070" s="138" t="s">
        <v>8518</v>
      </c>
    </row>
    <row r="3071" spans="1:8" ht="18" hidden="1" customHeight="1" x14ac:dyDescent="0.25">
      <c r="A3071" s="113" t="s">
        <v>6877</v>
      </c>
      <c r="B3071" s="113" t="s">
        <v>5491</v>
      </c>
      <c r="C3071" s="113" t="s">
        <v>383</v>
      </c>
      <c r="D3071" s="113" t="s">
        <v>5230</v>
      </c>
      <c r="E3071" s="113"/>
      <c r="F3071" s="113"/>
      <c r="G3071" s="138" t="b">
        <v>0</v>
      </c>
      <c r="H3071" s="138" t="s">
        <v>10189</v>
      </c>
    </row>
    <row r="3072" spans="1:8" ht="18" hidden="1" customHeight="1" x14ac:dyDescent="0.25">
      <c r="A3072" s="113" t="s">
        <v>6878</v>
      </c>
      <c r="B3072" s="113" t="s">
        <v>5491</v>
      </c>
      <c r="C3072" s="113" t="s">
        <v>6879</v>
      </c>
      <c r="D3072" s="113" t="s">
        <v>5230</v>
      </c>
      <c r="E3072" s="113"/>
      <c r="F3072" s="113"/>
      <c r="G3072" s="138" t="b">
        <v>0</v>
      </c>
      <c r="H3072" s="138" t="s">
        <v>10189</v>
      </c>
    </row>
    <row r="3073" spans="1:8" ht="18" hidden="1" customHeight="1" x14ac:dyDescent="0.25">
      <c r="A3073" s="113" t="s">
        <v>6880</v>
      </c>
      <c r="B3073" s="113" t="s">
        <v>5485</v>
      </c>
      <c r="C3073" s="113" t="s">
        <v>6881</v>
      </c>
      <c r="D3073" s="113" t="s">
        <v>5225</v>
      </c>
      <c r="E3073" s="113" t="s">
        <v>533</v>
      </c>
      <c r="F3073" s="113"/>
      <c r="G3073" s="138" t="b">
        <v>0</v>
      </c>
      <c r="H3073" s="138" t="s">
        <v>8518</v>
      </c>
    </row>
    <row r="3074" spans="1:8" ht="18" hidden="1" customHeight="1" x14ac:dyDescent="0.25">
      <c r="A3074" s="113" t="s">
        <v>6882</v>
      </c>
      <c r="B3074" s="113" t="s">
        <v>5485</v>
      </c>
      <c r="C3074" s="113" t="s">
        <v>6883</v>
      </c>
      <c r="D3074" s="113" t="s">
        <v>5225</v>
      </c>
      <c r="E3074" s="113" t="s">
        <v>533</v>
      </c>
      <c r="F3074" s="113"/>
      <c r="G3074" s="138" t="b">
        <v>0</v>
      </c>
      <c r="H3074" s="138" t="s">
        <v>8518</v>
      </c>
    </row>
    <row r="3075" spans="1:8" ht="18" hidden="1" customHeight="1" x14ac:dyDescent="0.25">
      <c r="A3075" s="113" t="s">
        <v>6884</v>
      </c>
      <c r="B3075" s="113" t="s">
        <v>5485</v>
      </c>
      <c r="C3075" s="113" t="s">
        <v>6885</v>
      </c>
      <c r="D3075" s="113" t="s">
        <v>5225</v>
      </c>
      <c r="E3075" s="113" t="s">
        <v>533</v>
      </c>
      <c r="F3075" s="113"/>
      <c r="G3075" s="138" t="b">
        <v>0</v>
      </c>
      <c r="H3075" s="138" t="s">
        <v>8518</v>
      </c>
    </row>
    <row r="3076" spans="1:8" ht="18" hidden="1" customHeight="1" x14ac:dyDescent="0.25">
      <c r="A3076" s="113" t="s">
        <v>6886</v>
      </c>
      <c r="B3076" s="113" t="s">
        <v>5485</v>
      </c>
      <c r="C3076" s="113" t="s">
        <v>6887</v>
      </c>
      <c r="D3076" s="113" t="s">
        <v>5225</v>
      </c>
      <c r="E3076" s="113" t="s">
        <v>533</v>
      </c>
      <c r="F3076" s="113"/>
      <c r="G3076" s="138" t="b">
        <v>0</v>
      </c>
      <c r="H3076" s="138" t="s">
        <v>8518</v>
      </c>
    </row>
    <row r="3077" spans="1:8" ht="18" hidden="1" customHeight="1" x14ac:dyDescent="0.25">
      <c r="A3077" s="113" t="s">
        <v>6888</v>
      </c>
      <c r="B3077" s="113" t="s">
        <v>5511</v>
      </c>
      <c r="C3077" s="113" t="s">
        <v>6889</v>
      </c>
      <c r="D3077" s="113" t="s">
        <v>5225</v>
      </c>
      <c r="E3077" s="113" t="s">
        <v>533</v>
      </c>
      <c r="F3077" s="113"/>
      <c r="G3077" s="138" t="b">
        <v>0</v>
      </c>
      <c r="H3077" s="138" t="s">
        <v>8518</v>
      </c>
    </row>
    <row r="3078" spans="1:8" ht="18" hidden="1" customHeight="1" x14ac:dyDescent="0.25">
      <c r="A3078" s="113" t="s">
        <v>6890</v>
      </c>
      <c r="B3078" s="113" t="s">
        <v>5488</v>
      </c>
      <c r="C3078" s="113" t="s">
        <v>384</v>
      </c>
      <c r="D3078" s="113" t="s">
        <v>5230</v>
      </c>
      <c r="E3078" s="113"/>
      <c r="F3078" s="113"/>
      <c r="G3078" s="138" t="b">
        <v>0</v>
      </c>
      <c r="H3078" s="138" t="s">
        <v>10189</v>
      </c>
    </row>
    <row r="3079" spans="1:8" ht="18" hidden="1" customHeight="1" x14ac:dyDescent="0.25">
      <c r="A3079" s="113" t="s">
        <v>6891</v>
      </c>
      <c r="B3079" s="113" t="s">
        <v>5488</v>
      </c>
      <c r="C3079" s="114" t="s">
        <v>6892</v>
      </c>
      <c r="D3079" s="113" t="s">
        <v>5230</v>
      </c>
      <c r="E3079" s="113"/>
      <c r="F3079" s="113"/>
      <c r="G3079" s="138" t="b">
        <v>0</v>
      </c>
      <c r="H3079" s="138" t="s">
        <v>10189</v>
      </c>
    </row>
    <row r="3080" spans="1:8" ht="18" hidden="1" customHeight="1" x14ac:dyDescent="0.25">
      <c r="A3080" s="113" t="s">
        <v>6893</v>
      </c>
      <c r="B3080" s="113" t="s">
        <v>5491</v>
      </c>
      <c r="C3080" s="113" t="s">
        <v>6894</v>
      </c>
      <c r="D3080" s="113" t="s">
        <v>5230</v>
      </c>
      <c r="E3080" s="113"/>
      <c r="F3080" s="113"/>
      <c r="G3080" s="138" t="b">
        <v>0</v>
      </c>
      <c r="H3080" s="138" t="s">
        <v>10189</v>
      </c>
    </row>
    <row r="3081" spans="1:8" ht="18" hidden="1" customHeight="1" x14ac:dyDescent="0.25">
      <c r="A3081" s="113" t="s">
        <v>6895</v>
      </c>
      <c r="B3081" s="113" t="s">
        <v>5488</v>
      </c>
      <c r="C3081" s="113" t="s">
        <v>6896</v>
      </c>
      <c r="D3081" s="113" t="s">
        <v>5230</v>
      </c>
      <c r="E3081" s="113"/>
      <c r="F3081" s="113"/>
      <c r="G3081" s="138" t="b">
        <v>0</v>
      </c>
      <c r="H3081" s="138" t="s">
        <v>10189</v>
      </c>
    </row>
    <row r="3082" spans="1:8" ht="18" hidden="1" customHeight="1" x14ac:dyDescent="0.25">
      <c r="A3082" s="113" t="s">
        <v>6897</v>
      </c>
      <c r="B3082" s="113" t="s">
        <v>5488</v>
      </c>
      <c r="C3082" s="113" t="s">
        <v>6898</v>
      </c>
      <c r="D3082" s="113" t="s">
        <v>5230</v>
      </c>
      <c r="E3082" s="113"/>
      <c r="F3082" s="113"/>
      <c r="G3082" s="138" t="b">
        <v>0</v>
      </c>
      <c r="H3082" s="138" t="s">
        <v>10189</v>
      </c>
    </row>
    <row r="3083" spans="1:8" ht="18" hidden="1" customHeight="1" x14ac:dyDescent="0.25">
      <c r="A3083" s="113" t="s">
        <v>6899</v>
      </c>
      <c r="B3083" s="113" t="s">
        <v>5511</v>
      </c>
      <c r="C3083" s="113" t="s">
        <v>6900</v>
      </c>
      <c r="D3083" s="113" t="s">
        <v>5225</v>
      </c>
      <c r="E3083" s="113" t="s">
        <v>533</v>
      </c>
      <c r="F3083" s="113"/>
      <c r="G3083" s="138" t="b">
        <v>0</v>
      </c>
      <c r="H3083" s="138" t="s">
        <v>8518</v>
      </c>
    </row>
    <row r="3084" spans="1:8" ht="18" hidden="1" customHeight="1" x14ac:dyDescent="0.25">
      <c r="A3084" s="113" t="s">
        <v>6901</v>
      </c>
      <c r="B3084" s="113" t="s">
        <v>5485</v>
      </c>
      <c r="C3084" s="113" t="s">
        <v>6902</v>
      </c>
      <c r="D3084" s="113" t="s">
        <v>5225</v>
      </c>
      <c r="E3084" s="113" t="s">
        <v>533</v>
      </c>
      <c r="F3084" s="113"/>
      <c r="G3084" s="138" t="b">
        <v>0</v>
      </c>
      <c r="H3084" s="138" t="s">
        <v>8518</v>
      </c>
    </row>
    <row r="3085" spans="1:8" ht="18" hidden="1" customHeight="1" x14ac:dyDescent="0.25">
      <c r="A3085" s="113" t="s">
        <v>6903</v>
      </c>
      <c r="B3085" s="113" t="s">
        <v>5511</v>
      </c>
      <c r="C3085" s="113" t="s">
        <v>6904</v>
      </c>
      <c r="D3085" s="113" t="s">
        <v>5225</v>
      </c>
      <c r="E3085" s="113" t="s">
        <v>533</v>
      </c>
      <c r="F3085" s="113"/>
      <c r="G3085" s="138" t="b">
        <v>0</v>
      </c>
      <c r="H3085" s="138" t="s">
        <v>8518</v>
      </c>
    </row>
    <row r="3086" spans="1:8" ht="18" hidden="1" customHeight="1" x14ac:dyDescent="0.25">
      <c r="A3086" s="113" t="s">
        <v>6905</v>
      </c>
      <c r="B3086" s="113" t="s">
        <v>5485</v>
      </c>
      <c r="C3086" s="113" t="s">
        <v>6906</v>
      </c>
      <c r="D3086" s="113" t="s">
        <v>5225</v>
      </c>
      <c r="E3086" s="113" t="s">
        <v>533</v>
      </c>
      <c r="F3086" s="113"/>
      <c r="G3086" s="138" t="b">
        <v>0</v>
      </c>
      <c r="H3086" s="138" t="s">
        <v>8518</v>
      </c>
    </row>
    <row r="3087" spans="1:8" ht="18" hidden="1" customHeight="1" x14ac:dyDescent="0.25">
      <c r="A3087" s="113" t="s">
        <v>6907</v>
      </c>
      <c r="B3087" s="113" t="s">
        <v>5491</v>
      </c>
      <c r="C3087" s="113" t="s">
        <v>6908</v>
      </c>
      <c r="D3087" s="113" t="s">
        <v>6869</v>
      </c>
      <c r="E3087" s="113"/>
      <c r="F3087" s="113"/>
      <c r="G3087" s="138" t="b">
        <v>0</v>
      </c>
      <c r="H3087" s="138" t="s">
        <v>10189</v>
      </c>
    </row>
    <row r="3088" spans="1:8" ht="18" hidden="1" customHeight="1" x14ac:dyDescent="0.25">
      <c r="A3088" s="113" t="s">
        <v>6909</v>
      </c>
      <c r="B3088" s="113" t="s">
        <v>5485</v>
      </c>
      <c r="C3088" s="113" t="s">
        <v>6910</v>
      </c>
      <c r="D3088" s="113" t="s">
        <v>5225</v>
      </c>
      <c r="E3088" s="113" t="s">
        <v>533</v>
      </c>
      <c r="F3088" s="113"/>
      <c r="G3088" s="138" t="b">
        <v>0</v>
      </c>
      <c r="H3088" s="138" t="s">
        <v>8518</v>
      </c>
    </row>
    <row r="3089" spans="1:8" ht="18" hidden="1" customHeight="1" x14ac:dyDescent="0.25">
      <c r="A3089" s="113" t="s">
        <v>6911</v>
      </c>
      <c r="B3089" s="113" t="s">
        <v>5488</v>
      </c>
      <c r="C3089" s="114" t="s">
        <v>6912</v>
      </c>
      <c r="D3089" s="113" t="s">
        <v>5230</v>
      </c>
      <c r="E3089" s="113"/>
      <c r="F3089" s="113"/>
      <c r="G3089" s="138" t="b">
        <v>0</v>
      </c>
      <c r="H3089" s="138" t="s">
        <v>10189</v>
      </c>
    </row>
    <row r="3090" spans="1:8" ht="18" hidden="1" customHeight="1" x14ac:dyDescent="0.25">
      <c r="A3090" s="113" t="s">
        <v>6913</v>
      </c>
      <c r="B3090" s="113" t="s">
        <v>5485</v>
      </c>
      <c r="C3090" s="113" t="s">
        <v>6914</v>
      </c>
      <c r="D3090" s="113" t="s">
        <v>5225</v>
      </c>
      <c r="E3090" s="113" t="s">
        <v>533</v>
      </c>
      <c r="F3090" s="113"/>
      <c r="G3090" s="138" t="b">
        <v>0</v>
      </c>
      <c r="H3090" s="138" t="s">
        <v>8518</v>
      </c>
    </row>
    <row r="3091" spans="1:8" ht="18" hidden="1" customHeight="1" x14ac:dyDescent="0.25">
      <c r="A3091" s="113" t="s">
        <v>6915</v>
      </c>
      <c r="B3091" s="113" t="s">
        <v>5488</v>
      </c>
      <c r="C3091" s="113" t="s">
        <v>6916</v>
      </c>
      <c r="D3091" s="113" t="s">
        <v>5230</v>
      </c>
      <c r="E3091" s="113"/>
      <c r="F3091" s="113"/>
      <c r="G3091" s="138" t="b">
        <v>0</v>
      </c>
      <c r="H3091" s="138" t="s">
        <v>10189</v>
      </c>
    </row>
    <row r="3092" spans="1:8" ht="18" hidden="1" customHeight="1" x14ac:dyDescent="0.25">
      <c r="A3092" s="113" t="s">
        <v>6917</v>
      </c>
      <c r="B3092" s="113" t="s">
        <v>5491</v>
      </c>
      <c r="C3092" s="113" t="s">
        <v>6918</v>
      </c>
      <c r="D3092" s="113" t="s">
        <v>5230</v>
      </c>
      <c r="E3092" s="113"/>
      <c r="F3092" s="113"/>
      <c r="G3092" s="138" t="b">
        <v>0</v>
      </c>
      <c r="H3092" s="138" t="s">
        <v>10189</v>
      </c>
    </row>
    <row r="3093" spans="1:8" ht="18" hidden="1" customHeight="1" x14ac:dyDescent="0.25">
      <c r="A3093" s="113" t="s">
        <v>6919</v>
      </c>
      <c r="B3093" s="113" t="s">
        <v>5491</v>
      </c>
      <c r="C3093" s="113" t="s">
        <v>6920</v>
      </c>
      <c r="D3093" s="113" t="s">
        <v>5230</v>
      </c>
      <c r="E3093" s="113"/>
      <c r="F3093" s="113"/>
      <c r="G3093" s="138" t="b">
        <v>0</v>
      </c>
      <c r="H3093" s="138" t="s">
        <v>10189</v>
      </c>
    </row>
    <row r="3094" spans="1:8" ht="18" hidden="1" customHeight="1" x14ac:dyDescent="0.25">
      <c r="A3094" s="113" t="s">
        <v>6921</v>
      </c>
      <c r="B3094" s="113" t="s">
        <v>5485</v>
      </c>
      <c r="C3094" s="113" t="s">
        <v>6922</v>
      </c>
      <c r="D3094" s="113" t="s">
        <v>5225</v>
      </c>
      <c r="E3094" s="113" t="s">
        <v>533</v>
      </c>
      <c r="F3094" s="113"/>
      <c r="G3094" s="138" t="b">
        <v>0</v>
      </c>
      <c r="H3094" s="138" t="s">
        <v>8518</v>
      </c>
    </row>
    <row r="3095" spans="1:8" ht="18" hidden="1" customHeight="1" x14ac:dyDescent="0.25">
      <c r="A3095" s="113" t="s">
        <v>6923</v>
      </c>
      <c r="B3095" s="113" t="s">
        <v>5485</v>
      </c>
      <c r="C3095" s="113" t="s">
        <v>6924</v>
      </c>
      <c r="D3095" s="113" t="s">
        <v>5225</v>
      </c>
      <c r="E3095" s="113" t="s">
        <v>533</v>
      </c>
      <c r="F3095" s="113"/>
      <c r="G3095" s="138" t="b">
        <v>0</v>
      </c>
      <c r="H3095" s="138" t="s">
        <v>8518</v>
      </c>
    </row>
    <row r="3096" spans="1:8" ht="18" hidden="1" customHeight="1" x14ac:dyDescent="0.25">
      <c r="A3096" s="113" t="s">
        <v>6925</v>
      </c>
      <c r="B3096" s="113" t="s">
        <v>5491</v>
      </c>
      <c r="C3096" s="113" t="s">
        <v>6926</v>
      </c>
      <c r="D3096" s="113" t="s">
        <v>5230</v>
      </c>
      <c r="E3096" s="113"/>
      <c r="F3096" s="113"/>
      <c r="G3096" s="138" t="b">
        <v>0</v>
      </c>
      <c r="H3096" s="138" t="s">
        <v>10189</v>
      </c>
    </row>
    <row r="3097" spans="1:8" ht="18" hidden="1" customHeight="1" x14ac:dyDescent="0.25">
      <c r="A3097" s="113" t="s">
        <v>6927</v>
      </c>
      <c r="B3097" s="113" t="s">
        <v>5491</v>
      </c>
      <c r="C3097" s="114" t="s">
        <v>6928</v>
      </c>
      <c r="D3097" s="113" t="s">
        <v>5230</v>
      </c>
      <c r="E3097" s="113"/>
      <c r="F3097" s="113"/>
      <c r="G3097" s="138" t="b">
        <v>0</v>
      </c>
      <c r="H3097" s="138" t="s">
        <v>10189</v>
      </c>
    </row>
    <row r="3098" spans="1:8" ht="18" hidden="1" customHeight="1" x14ac:dyDescent="0.25">
      <c r="A3098" s="113" t="s">
        <v>6929</v>
      </c>
      <c r="B3098" s="113" t="s">
        <v>5488</v>
      </c>
      <c r="C3098" s="113" t="s">
        <v>6930</v>
      </c>
      <c r="D3098" s="113" t="s">
        <v>5230</v>
      </c>
      <c r="E3098" s="113"/>
      <c r="F3098" s="113"/>
      <c r="G3098" s="138" t="b">
        <v>0</v>
      </c>
      <c r="H3098" s="138" t="s">
        <v>10189</v>
      </c>
    </row>
    <row r="3099" spans="1:8" ht="18" hidden="1" customHeight="1" x14ac:dyDescent="0.25">
      <c r="A3099" s="113" t="s">
        <v>6931</v>
      </c>
      <c r="B3099" s="113" t="s">
        <v>5491</v>
      </c>
      <c r="C3099" s="113" t="s">
        <v>6932</v>
      </c>
      <c r="D3099" s="113" t="s">
        <v>5230</v>
      </c>
      <c r="E3099" s="113"/>
      <c r="F3099" s="113"/>
      <c r="G3099" s="138" t="b">
        <v>0</v>
      </c>
      <c r="H3099" s="138" t="s">
        <v>10189</v>
      </c>
    </row>
    <row r="3100" spans="1:8" ht="18" hidden="1" customHeight="1" x14ac:dyDescent="0.25">
      <c r="A3100" s="113" t="s">
        <v>6933</v>
      </c>
      <c r="B3100" s="113" t="s">
        <v>5491</v>
      </c>
      <c r="C3100" s="113" t="s">
        <v>6934</v>
      </c>
      <c r="D3100" s="113" t="s">
        <v>5230</v>
      </c>
      <c r="E3100" s="113"/>
      <c r="F3100" s="113"/>
      <c r="G3100" s="138" t="b">
        <v>0</v>
      </c>
      <c r="H3100" s="138" t="s">
        <v>10189</v>
      </c>
    </row>
    <row r="3101" spans="1:8" ht="18" hidden="1" customHeight="1" x14ac:dyDescent="0.25">
      <c r="A3101" s="113" t="s">
        <v>6935</v>
      </c>
      <c r="B3101" s="113" t="s">
        <v>5491</v>
      </c>
      <c r="C3101" s="113" t="s">
        <v>6936</v>
      </c>
      <c r="D3101" s="113" t="s">
        <v>5230</v>
      </c>
      <c r="E3101" s="113"/>
      <c r="F3101" s="113"/>
      <c r="G3101" s="138" t="b">
        <v>0</v>
      </c>
      <c r="H3101" s="138" t="s">
        <v>10189</v>
      </c>
    </row>
    <row r="3102" spans="1:8" ht="18" hidden="1" customHeight="1" x14ac:dyDescent="0.25">
      <c r="A3102" s="113" t="s">
        <v>6937</v>
      </c>
      <c r="B3102" s="113" t="s">
        <v>5491</v>
      </c>
      <c r="C3102" s="113" t="s">
        <v>6938</v>
      </c>
      <c r="D3102" s="113" t="s">
        <v>5230</v>
      </c>
      <c r="E3102" s="113"/>
      <c r="F3102" s="113"/>
      <c r="G3102" s="138" t="b">
        <v>0</v>
      </c>
      <c r="H3102" s="138" t="s">
        <v>10189</v>
      </c>
    </row>
    <row r="3103" spans="1:8" ht="18" hidden="1" customHeight="1" x14ac:dyDescent="0.25">
      <c r="A3103" s="113" t="s">
        <v>6939</v>
      </c>
      <c r="B3103" s="113" t="s">
        <v>5485</v>
      </c>
      <c r="C3103" s="113" t="s">
        <v>6940</v>
      </c>
      <c r="D3103" s="113" t="s">
        <v>5225</v>
      </c>
      <c r="E3103" s="113" t="s">
        <v>533</v>
      </c>
      <c r="F3103" s="113"/>
      <c r="G3103" s="138" t="b">
        <v>0</v>
      </c>
      <c r="H3103" s="138" t="s">
        <v>8518</v>
      </c>
    </row>
    <row r="3104" spans="1:8" ht="18" hidden="1" customHeight="1" x14ac:dyDescent="0.25">
      <c r="A3104" s="113" t="s">
        <v>6941</v>
      </c>
      <c r="B3104" s="113" t="s">
        <v>5485</v>
      </c>
      <c r="C3104" s="113" t="s">
        <v>6942</v>
      </c>
      <c r="D3104" s="113" t="s">
        <v>5225</v>
      </c>
      <c r="E3104" s="113" t="s">
        <v>533</v>
      </c>
      <c r="F3104" s="113"/>
      <c r="G3104" s="138" t="b">
        <v>0</v>
      </c>
      <c r="H3104" s="138" t="s">
        <v>8518</v>
      </c>
    </row>
    <row r="3105" spans="1:8" ht="18" hidden="1" customHeight="1" x14ac:dyDescent="0.25">
      <c r="A3105" s="113" t="s">
        <v>6943</v>
      </c>
      <c r="B3105" s="113" t="s">
        <v>5491</v>
      </c>
      <c r="C3105" s="113" t="s">
        <v>6944</v>
      </c>
      <c r="D3105" s="113" t="s">
        <v>5230</v>
      </c>
      <c r="E3105" s="113"/>
      <c r="F3105" s="113"/>
      <c r="G3105" s="138" t="b">
        <v>0</v>
      </c>
      <c r="H3105" s="138" t="s">
        <v>10189</v>
      </c>
    </row>
    <row r="3106" spans="1:8" ht="18" hidden="1" customHeight="1" x14ac:dyDescent="0.25">
      <c r="A3106" s="113" t="s">
        <v>6945</v>
      </c>
      <c r="B3106" s="113" t="s">
        <v>5488</v>
      </c>
      <c r="C3106" s="114" t="s">
        <v>6946</v>
      </c>
      <c r="D3106" s="113" t="s">
        <v>5230</v>
      </c>
      <c r="E3106" s="113"/>
      <c r="F3106" s="113"/>
      <c r="G3106" s="138" t="b">
        <v>0</v>
      </c>
      <c r="H3106" s="138" t="s">
        <v>10189</v>
      </c>
    </row>
    <row r="3107" spans="1:8" ht="18" hidden="1" customHeight="1" x14ac:dyDescent="0.25">
      <c r="A3107" s="113" t="s">
        <v>6947</v>
      </c>
      <c r="B3107" s="113" t="s">
        <v>5491</v>
      </c>
      <c r="C3107" s="113" t="s">
        <v>6948</v>
      </c>
      <c r="D3107" s="113" t="s">
        <v>5230</v>
      </c>
      <c r="E3107" s="113"/>
      <c r="F3107" s="113"/>
      <c r="G3107" s="138" t="b">
        <v>0</v>
      </c>
      <c r="H3107" s="138" t="s">
        <v>10189</v>
      </c>
    </row>
    <row r="3108" spans="1:8" ht="18" hidden="1" customHeight="1" x14ac:dyDescent="0.25">
      <c r="A3108" s="113" t="s">
        <v>6949</v>
      </c>
      <c r="B3108" s="113" t="s">
        <v>5491</v>
      </c>
      <c r="C3108" s="113" t="s">
        <v>6950</v>
      </c>
      <c r="D3108" s="113" t="s">
        <v>6869</v>
      </c>
      <c r="E3108" s="113"/>
      <c r="F3108" s="113"/>
      <c r="G3108" s="138" t="b">
        <v>0</v>
      </c>
      <c r="H3108" s="138" t="s">
        <v>10189</v>
      </c>
    </row>
    <row r="3109" spans="1:8" ht="18" hidden="1" customHeight="1" x14ac:dyDescent="0.25">
      <c r="A3109" s="113" t="s">
        <v>6951</v>
      </c>
      <c r="B3109" s="113" t="s">
        <v>5491</v>
      </c>
      <c r="C3109" s="113" t="s">
        <v>6952</v>
      </c>
      <c r="D3109" s="113" t="s">
        <v>5230</v>
      </c>
      <c r="E3109" s="113"/>
      <c r="F3109" s="113"/>
      <c r="G3109" s="138" t="b">
        <v>0</v>
      </c>
      <c r="H3109" s="138" t="s">
        <v>10189</v>
      </c>
    </row>
    <row r="3110" spans="1:8" ht="18" hidden="1" customHeight="1" x14ac:dyDescent="0.25">
      <c r="A3110" s="113" t="s">
        <v>6953</v>
      </c>
      <c r="B3110" s="113" t="s">
        <v>5485</v>
      </c>
      <c r="C3110" s="113" t="s">
        <v>6954</v>
      </c>
      <c r="D3110" s="113" t="s">
        <v>5225</v>
      </c>
      <c r="E3110" s="113" t="s">
        <v>533</v>
      </c>
      <c r="F3110" s="113"/>
      <c r="G3110" s="138" t="b">
        <v>0</v>
      </c>
      <c r="H3110" s="138" t="s">
        <v>8518</v>
      </c>
    </row>
    <row r="3111" spans="1:8" ht="18" hidden="1" customHeight="1" x14ac:dyDescent="0.25">
      <c r="A3111" s="113" t="s">
        <v>6955</v>
      </c>
      <c r="B3111" s="113" t="s">
        <v>5485</v>
      </c>
      <c r="C3111" s="113" t="s">
        <v>6956</v>
      </c>
      <c r="D3111" s="113" t="s">
        <v>5225</v>
      </c>
      <c r="E3111" s="113" t="s">
        <v>533</v>
      </c>
      <c r="F3111" s="113"/>
      <c r="G3111" s="138" t="b">
        <v>0</v>
      </c>
      <c r="H3111" s="138" t="s">
        <v>8518</v>
      </c>
    </row>
    <row r="3112" spans="1:8" ht="18" hidden="1" customHeight="1" x14ac:dyDescent="0.25">
      <c r="A3112" s="113" t="s">
        <v>6957</v>
      </c>
      <c r="B3112" s="113" t="s">
        <v>5491</v>
      </c>
      <c r="C3112" s="113" t="s">
        <v>6958</v>
      </c>
      <c r="D3112" s="113" t="s">
        <v>5230</v>
      </c>
      <c r="E3112" s="113"/>
      <c r="F3112" s="113"/>
      <c r="G3112" s="138" t="b">
        <v>0</v>
      </c>
      <c r="H3112" s="138" t="s">
        <v>10189</v>
      </c>
    </row>
    <row r="3113" spans="1:8" ht="18" hidden="1" customHeight="1" x14ac:dyDescent="0.25">
      <c r="A3113" s="113" t="s">
        <v>6959</v>
      </c>
      <c r="B3113" s="113" t="s">
        <v>5485</v>
      </c>
      <c r="C3113" s="113" t="s">
        <v>6960</v>
      </c>
      <c r="D3113" s="113" t="s">
        <v>5225</v>
      </c>
      <c r="E3113" s="113" t="s">
        <v>533</v>
      </c>
      <c r="F3113" s="113"/>
      <c r="G3113" s="138" t="b">
        <v>0</v>
      </c>
      <c r="H3113" s="138" t="s">
        <v>8518</v>
      </c>
    </row>
    <row r="3114" spans="1:8" ht="18" hidden="1" customHeight="1" x14ac:dyDescent="0.25">
      <c r="A3114" s="113" t="s">
        <v>6961</v>
      </c>
      <c r="B3114" s="113" t="s">
        <v>5485</v>
      </c>
      <c r="C3114" s="113" t="s">
        <v>6962</v>
      </c>
      <c r="D3114" s="113" t="s">
        <v>5225</v>
      </c>
      <c r="E3114" s="113" t="s">
        <v>533</v>
      </c>
      <c r="F3114" s="113"/>
      <c r="G3114" s="138" t="b">
        <v>0</v>
      </c>
      <c r="H3114" s="138" t="s">
        <v>8518</v>
      </c>
    </row>
    <row r="3115" spans="1:8" ht="18" hidden="1" customHeight="1" x14ac:dyDescent="0.25">
      <c r="A3115" s="113" t="s">
        <v>6963</v>
      </c>
      <c r="B3115" s="113" t="s">
        <v>5491</v>
      </c>
      <c r="C3115" s="113" t="s">
        <v>385</v>
      </c>
      <c r="D3115" s="113" t="s">
        <v>5230</v>
      </c>
      <c r="E3115" s="113"/>
      <c r="F3115" s="113"/>
      <c r="G3115" s="138" t="b">
        <v>0</v>
      </c>
      <c r="H3115" s="138" t="s">
        <v>10189</v>
      </c>
    </row>
    <row r="3116" spans="1:8" ht="18" hidden="1" customHeight="1" x14ac:dyDescent="0.25">
      <c r="A3116" s="113" t="s">
        <v>6964</v>
      </c>
      <c r="B3116" s="113" t="s">
        <v>5491</v>
      </c>
      <c r="C3116" s="113" t="s">
        <v>6965</v>
      </c>
      <c r="D3116" s="113" t="s">
        <v>5230</v>
      </c>
      <c r="E3116" s="113"/>
      <c r="F3116" s="113"/>
      <c r="G3116" s="138" t="b">
        <v>0</v>
      </c>
      <c r="H3116" s="138" t="s">
        <v>10189</v>
      </c>
    </row>
    <row r="3117" spans="1:8" ht="18" hidden="1" customHeight="1" x14ac:dyDescent="0.25">
      <c r="A3117" s="113" t="s">
        <v>6966</v>
      </c>
      <c r="B3117" s="113" t="s">
        <v>5491</v>
      </c>
      <c r="C3117" s="114" t="s">
        <v>6967</v>
      </c>
      <c r="D3117" s="113" t="s">
        <v>5230</v>
      </c>
      <c r="E3117" s="113"/>
      <c r="F3117" s="113"/>
      <c r="G3117" s="138" t="b">
        <v>0</v>
      </c>
      <c r="H3117" s="138" t="s">
        <v>10189</v>
      </c>
    </row>
    <row r="3118" spans="1:8" ht="18" hidden="1" customHeight="1" x14ac:dyDescent="0.25">
      <c r="A3118" s="113" t="s">
        <v>6968</v>
      </c>
      <c r="B3118" s="113" t="s">
        <v>5511</v>
      </c>
      <c r="C3118" s="113" t="s">
        <v>6969</v>
      </c>
      <c r="D3118" s="113" t="s">
        <v>5225</v>
      </c>
      <c r="E3118" s="113" t="s">
        <v>533</v>
      </c>
      <c r="F3118" s="113"/>
      <c r="G3118" s="138" t="b">
        <v>0</v>
      </c>
      <c r="H3118" s="138" t="s">
        <v>8518</v>
      </c>
    </row>
    <row r="3119" spans="1:8" ht="18" hidden="1" customHeight="1" x14ac:dyDescent="0.25">
      <c r="A3119" s="113" t="s">
        <v>6970</v>
      </c>
      <c r="B3119" s="113" t="s">
        <v>5491</v>
      </c>
      <c r="C3119" s="114" t="s">
        <v>6971</v>
      </c>
      <c r="D3119" s="113" t="s">
        <v>5230</v>
      </c>
      <c r="E3119" s="113"/>
      <c r="F3119" s="113"/>
      <c r="G3119" s="138" t="b">
        <v>0</v>
      </c>
      <c r="H3119" s="138" t="s">
        <v>10189</v>
      </c>
    </row>
    <row r="3120" spans="1:8" ht="18" hidden="1" customHeight="1" x14ac:dyDescent="0.25">
      <c r="A3120" s="113" t="s">
        <v>6972</v>
      </c>
      <c r="B3120" s="113" t="s">
        <v>5491</v>
      </c>
      <c r="C3120" s="113" t="s">
        <v>6973</v>
      </c>
      <c r="D3120" s="113" t="s">
        <v>5230</v>
      </c>
      <c r="E3120" s="113"/>
      <c r="F3120" s="113"/>
      <c r="G3120" s="138" t="b">
        <v>0</v>
      </c>
      <c r="H3120" s="138" t="s">
        <v>10189</v>
      </c>
    </row>
    <row r="3121" spans="1:8" ht="18" hidden="1" customHeight="1" x14ac:dyDescent="0.25">
      <c r="A3121" s="113" t="s">
        <v>6974</v>
      </c>
      <c r="B3121" s="113" t="s">
        <v>5488</v>
      </c>
      <c r="C3121" s="114" t="s">
        <v>6975</v>
      </c>
      <c r="D3121" s="113" t="s">
        <v>5230</v>
      </c>
      <c r="E3121" s="113"/>
      <c r="F3121" s="113"/>
      <c r="G3121" s="138" t="b">
        <v>0</v>
      </c>
      <c r="H3121" s="138" t="s">
        <v>10189</v>
      </c>
    </row>
    <row r="3122" spans="1:8" ht="18" hidden="1" customHeight="1" x14ac:dyDescent="0.25">
      <c r="A3122" s="113" t="s">
        <v>6976</v>
      </c>
      <c r="B3122" s="113" t="s">
        <v>5511</v>
      </c>
      <c r="C3122" s="113" t="s">
        <v>6977</v>
      </c>
      <c r="D3122" s="113" t="s">
        <v>5225</v>
      </c>
      <c r="E3122" s="113" t="s">
        <v>533</v>
      </c>
      <c r="F3122" s="113"/>
      <c r="G3122" s="138" t="b">
        <v>0</v>
      </c>
      <c r="H3122" s="138" t="s">
        <v>8518</v>
      </c>
    </row>
    <row r="3123" spans="1:8" ht="18" hidden="1" customHeight="1" x14ac:dyDescent="0.25">
      <c r="A3123" s="113" t="s">
        <v>6978</v>
      </c>
      <c r="B3123" s="113" t="s">
        <v>5485</v>
      </c>
      <c r="C3123" s="113" t="s">
        <v>6979</v>
      </c>
      <c r="D3123" s="113" t="s">
        <v>5225</v>
      </c>
      <c r="E3123" s="113" t="s">
        <v>533</v>
      </c>
      <c r="F3123" s="113"/>
      <c r="G3123" s="138" t="b">
        <v>0</v>
      </c>
      <c r="H3123" s="138" t="s">
        <v>8518</v>
      </c>
    </row>
    <row r="3124" spans="1:8" ht="18" hidden="1" customHeight="1" x14ac:dyDescent="0.25">
      <c r="A3124" s="113" t="s">
        <v>6980</v>
      </c>
      <c r="B3124" s="113" t="s">
        <v>5485</v>
      </c>
      <c r="C3124" s="113" t="s">
        <v>6981</v>
      </c>
      <c r="D3124" s="113" t="s">
        <v>5225</v>
      </c>
      <c r="E3124" s="113" t="s">
        <v>533</v>
      </c>
      <c r="F3124" s="113"/>
      <c r="G3124" s="138" t="b">
        <v>0</v>
      </c>
      <c r="H3124" s="138" t="s">
        <v>8518</v>
      </c>
    </row>
    <row r="3125" spans="1:8" ht="18" hidden="1" customHeight="1" x14ac:dyDescent="0.25">
      <c r="A3125" s="113" t="s">
        <v>6982</v>
      </c>
      <c r="B3125" s="113" t="s">
        <v>5491</v>
      </c>
      <c r="C3125" s="114" t="s">
        <v>6983</v>
      </c>
      <c r="D3125" s="113" t="s">
        <v>5230</v>
      </c>
      <c r="E3125" s="113"/>
      <c r="F3125" s="113"/>
      <c r="G3125" s="138" t="b">
        <v>0</v>
      </c>
      <c r="H3125" s="138" t="s">
        <v>10189</v>
      </c>
    </row>
    <row r="3126" spans="1:8" ht="18" hidden="1" customHeight="1" x14ac:dyDescent="0.25">
      <c r="A3126" s="113" t="s">
        <v>6984</v>
      </c>
      <c r="B3126" s="113" t="s">
        <v>5485</v>
      </c>
      <c r="C3126" s="113" t="s">
        <v>6985</v>
      </c>
      <c r="D3126" s="113" t="s">
        <v>5225</v>
      </c>
      <c r="E3126" s="113" t="s">
        <v>533</v>
      </c>
      <c r="F3126" s="113"/>
      <c r="G3126" s="138" t="b">
        <v>0</v>
      </c>
      <c r="H3126" s="138" t="s">
        <v>8518</v>
      </c>
    </row>
    <row r="3127" spans="1:8" ht="18" hidden="1" customHeight="1" x14ac:dyDescent="0.25">
      <c r="A3127" s="113" t="s">
        <v>6986</v>
      </c>
      <c r="B3127" s="113" t="s">
        <v>5485</v>
      </c>
      <c r="C3127" s="113" t="s">
        <v>6987</v>
      </c>
      <c r="D3127" s="113" t="s">
        <v>5225</v>
      </c>
      <c r="E3127" s="113" t="s">
        <v>533</v>
      </c>
      <c r="F3127" s="113"/>
      <c r="G3127" s="138" t="b">
        <v>0</v>
      </c>
      <c r="H3127" s="138" t="s">
        <v>8518</v>
      </c>
    </row>
    <row r="3128" spans="1:8" ht="18" hidden="1" customHeight="1" x14ac:dyDescent="0.25">
      <c r="A3128" s="113" t="s">
        <v>6988</v>
      </c>
      <c r="B3128" s="113" t="s">
        <v>5485</v>
      </c>
      <c r="C3128" s="113" t="s">
        <v>6989</v>
      </c>
      <c r="D3128" s="113" t="s">
        <v>5225</v>
      </c>
      <c r="E3128" s="113" t="s">
        <v>533</v>
      </c>
      <c r="F3128" s="113"/>
      <c r="G3128" s="138" t="b">
        <v>0</v>
      </c>
      <c r="H3128" s="138" t="s">
        <v>8518</v>
      </c>
    </row>
    <row r="3129" spans="1:8" ht="18" hidden="1" customHeight="1" x14ac:dyDescent="0.25">
      <c r="A3129" s="113" t="s">
        <v>6990</v>
      </c>
      <c r="B3129" s="113" t="s">
        <v>5485</v>
      </c>
      <c r="C3129" s="113" t="s">
        <v>6991</v>
      </c>
      <c r="D3129" s="113" t="s">
        <v>5225</v>
      </c>
      <c r="E3129" s="113" t="s">
        <v>533</v>
      </c>
      <c r="F3129" s="113"/>
      <c r="G3129" s="138" t="b">
        <v>0</v>
      </c>
      <c r="H3129" s="138" t="s">
        <v>8518</v>
      </c>
    </row>
    <row r="3130" spans="1:8" ht="18" hidden="1" customHeight="1" x14ac:dyDescent="0.25">
      <c r="A3130" s="113" t="s">
        <v>6992</v>
      </c>
      <c r="B3130" s="113" t="s">
        <v>5488</v>
      </c>
      <c r="C3130" s="113" t="s">
        <v>386</v>
      </c>
      <c r="D3130" s="113" t="s">
        <v>5230</v>
      </c>
      <c r="E3130" s="113"/>
      <c r="F3130" s="113"/>
      <c r="G3130" s="138" t="b">
        <v>0</v>
      </c>
      <c r="H3130" s="138" t="s">
        <v>10189</v>
      </c>
    </row>
    <row r="3131" spans="1:8" ht="18" hidden="1" customHeight="1" x14ac:dyDescent="0.25">
      <c r="A3131" s="113" t="s">
        <v>6993</v>
      </c>
      <c r="B3131" s="113" t="s">
        <v>5491</v>
      </c>
      <c r="C3131" s="113" t="s">
        <v>6994</v>
      </c>
      <c r="D3131" s="113" t="s">
        <v>5230</v>
      </c>
      <c r="E3131" s="113"/>
      <c r="F3131" s="113"/>
      <c r="G3131" s="138" t="b">
        <v>0</v>
      </c>
      <c r="H3131" s="138" t="s">
        <v>10189</v>
      </c>
    </row>
    <row r="3132" spans="1:8" ht="18" hidden="1" customHeight="1" x14ac:dyDescent="0.25">
      <c r="A3132" s="113" t="s">
        <v>6995</v>
      </c>
      <c r="B3132" s="113" t="s">
        <v>5491</v>
      </c>
      <c r="C3132" s="113" t="s">
        <v>387</v>
      </c>
      <c r="D3132" s="113" t="s">
        <v>5230</v>
      </c>
      <c r="E3132" s="113"/>
      <c r="F3132" s="113"/>
      <c r="G3132" s="138" t="b">
        <v>0</v>
      </c>
      <c r="H3132" s="138" t="s">
        <v>10189</v>
      </c>
    </row>
    <row r="3133" spans="1:8" ht="18" hidden="1" customHeight="1" x14ac:dyDescent="0.25">
      <c r="A3133" s="113" t="s">
        <v>6996</v>
      </c>
      <c r="B3133" s="113" t="s">
        <v>5485</v>
      </c>
      <c r="C3133" s="113" t="s">
        <v>6997</v>
      </c>
      <c r="D3133" s="113" t="s">
        <v>5225</v>
      </c>
      <c r="E3133" s="113" t="s">
        <v>533</v>
      </c>
      <c r="F3133" s="113"/>
      <c r="G3133" s="138" t="b">
        <v>0</v>
      </c>
      <c r="H3133" s="138" t="s">
        <v>8518</v>
      </c>
    </row>
    <row r="3134" spans="1:8" ht="18" hidden="1" customHeight="1" x14ac:dyDescent="0.25">
      <c r="A3134" s="113" t="s">
        <v>6998</v>
      </c>
      <c r="B3134" s="113" t="s">
        <v>5491</v>
      </c>
      <c r="C3134" s="113" t="s">
        <v>388</v>
      </c>
      <c r="D3134" s="113" t="s">
        <v>5230</v>
      </c>
      <c r="E3134" s="113"/>
      <c r="F3134" s="113"/>
      <c r="G3134" s="138" t="b">
        <v>0</v>
      </c>
      <c r="H3134" s="138" t="s">
        <v>10189</v>
      </c>
    </row>
    <row r="3135" spans="1:8" ht="18" hidden="1" customHeight="1" x14ac:dyDescent="0.25">
      <c r="A3135" s="113" t="s">
        <v>6999</v>
      </c>
      <c r="B3135" s="113" t="s">
        <v>5485</v>
      </c>
      <c r="C3135" s="113" t="s">
        <v>7000</v>
      </c>
      <c r="D3135" s="113" t="s">
        <v>5225</v>
      </c>
      <c r="E3135" s="113" t="s">
        <v>533</v>
      </c>
      <c r="F3135" s="113"/>
      <c r="G3135" s="138" t="b">
        <v>0</v>
      </c>
      <c r="H3135" s="138" t="s">
        <v>8518</v>
      </c>
    </row>
    <row r="3136" spans="1:8" ht="18" hidden="1" customHeight="1" x14ac:dyDescent="0.25">
      <c r="A3136" s="113" t="s">
        <v>7001</v>
      </c>
      <c r="B3136" s="113" t="s">
        <v>5485</v>
      </c>
      <c r="C3136" s="113" t="s">
        <v>7002</v>
      </c>
      <c r="D3136" s="113" t="s">
        <v>5225</v>
      </c>
      <c r="E3136" s="113" t="s">
        <v>533</v>
      </c>
      <c r="F3136" s="113"/>
      <c r="G3136" s="138" t="b">
        <v>0</v>
      </c>
      <c r="H3136" s="138" t="s">
        <v>8518</v>
      </c>
    </row>
    <row r="3137" spans="1:8" ht="18" hidden="1" customHeight="1" x14ac:dyDescent="0.25">
      <c r="A3137" s="113" t="s">
        <v>7003</v>
      </c>
      <c r="B3137" s="113" t="s">
        <v>5491</v>
      </c>
      <c r="C3137" s="113" t="s">
        <v>7004</v>
      </c>
      <c r="D3137" s="113" t="s">
        <v>5230</v>
      </c>
      <c r="E3137" s="113"/>
      <c r="F3137" s="113"/>
      <c r="G3137" s="138" t="b">
        <v>0</v>
      </c>
      <c r="H3137" s="138" t="s">
        <v>10189</v>
      </c>
    </row>
    <row r="3138" spans="1:8" ht="18" hidden="1" customHeight="1" x14ac:dyDescent="0.25">
      <c r="A3138" s="113" t="s">
        <v>7005</v>
      </c>
      <c r="B3138" s="113" t="s">
        <v>5485</v>
      </c>
      <c r="C3138" s="113" t="s">
        <v>7006</v>
      </c>
      <c r="D3138" s="113" t="s">
        <v>5225</v>
      </c>
      <c r="E3138" s="113" t="s">
        <v>533</v>
      </c>
      <c r="F3138" s="113"/>
      <c r="G3138" s="138" t="b">
        <v>0</v>
      </c>
      <c r="H3138" s="138" t="s">
        <v>8518</v>
      </c>
    </row>
    <row r="3139" spans="1:8" ht="18" hidden="1" customHeight="1" x14ac:dyDescent="0.25">
      <c r="A3139" s="113" t="s">
        <v>7007</v>
      </c>
      <c r="B3139" s="113" t="s">
        <v>5485</v>
      </c>
      <c r="C3139" s="113" t="s">
        <v>7008</v>
      </c>
      <c r="D3139" s="113" t="s">
        <v>5225</v>
      </c>
      <c r="E3139" s="113" t="s">
        <v>533</v>
      </c>
      <c r="F3139" s="113"/>
      <c r="G3139" s="138" t="b">
        <v>0</v>
      </c>
      <c r="H3139" s="138" t="s">
        <v>8518</v>
      </c>
    </row>
    <row r="3140" spans="1:8" ht="18" hidden="1" customHeight="1" x14ac:dyDescent="0.25">
      <c r="A3140" s="113" t="s">
        <v>7009</v>
      </c>
      <c r="B3140" s="113" t="s">
        <v>5485</v>
      </c>
      <c r="C3140" s="113" t="s">
        <v>7010</v>
      </c>
      <c r="D3140" s="113" t="s">
        <v>5225</v>
      </c>
      <c r="E3140" s="113" t="s">
        <v>533</v>
      </c>
      <c r="F3140" s="113"/>
      <c r="G3140" s="138" t="b">
        <v>0</v>
      </c>
      <c r="H3140" s="138" t="s">
        <v>8518</v>
      </c>
    </row>
    <row r="3141" spans="1:8" ht="18" hidden="1" customHeight="1" x14ac:dyDescent="0.25">
      <c r="A3141" s="113" t="s">
        <v>7011</v>
      </c>
      <c r="B3141" s="113" t="s">
        <v>5491</v>
      </c>
      <c r="C3141" s="113" t="s">
        <v>7012</v>
      </c>
      <c r="D3141" s="113" t="s">
        <v>6869</v>
      </c>
      <c r="E3141" s="113"/>
      <c r="F3141" s="113"/>
      <c r="G3141" s="138" t="b">
        <v>0</v>
      </c>
      <c r="H3141" s="138" t="s">
        <v>10189</v>
      </c>
    </row>
    <row r="3142" spans="1:8" ht="18" hidden="1" customHeight="1" x14ac:dyDescent="0.25">
      <c r="A3142" s="113" t="s">
        <v>7013</v>
      </c>
      <c r="B3142" s="113" t="s">
        <v>5491</v>
      </c>
      <c r="C3142" s="113" t="s">
        <v>7014</v>
      </c>
      <c r="D3142" s="113" t="s">
        <v>5230</v>
      </c>
      <c r="E3142" s="113"/>
      <c r="F3142" s="113"/>
      <c r="G3142" s="138" t="b">
        <v>0</v>
      </c>
      <c r="H3142" s="138" t="s">
        <v>10189</v>
      </c>
    </row>
    <row r="3143" spans="1:8" ht="18" hidden="1" customHeight="1" x14ac:dyDescent="0.25">
      <c r="A3143" s="113" t="s">
        <v>7015</v>
      </c>
      <c r="B3143" s="113" t="s">
        <v>5488</v>
      </c>
      <c r="C3143" s="113" t="s">
        <v>389</v>
      </c>
      <c r="D3143" s="113" t="s">
        <v>5230</v>
      </c>
      <c r="E3143" s="113"/>
      <c r="F3143" s="113"/>
      <c r="G3143" s="138" t="b">
        <v>0</v>
      </c>
      <c r="H3143" s="138" t="s">
        <v>10189</v>
      </c>
    </row>
    <row r="3144" spans="1:8" ht="18" hidden="1" customHeight="1" x14ac:dyDescent="0.25">
      <c r="A3144" s="113" t="s">
        <v>7016</v>
      </c>
      <c r="B3144" s="113" t="s">
        <v>5491</v>
      </c>
      <c r="C3144" s="113" t="s">
        <v>7017</v>
      </c>
      <c r="D3144" s="113" t="s">
        <v>5230</v>
      </c>
      <c r="E3144" s="113"/>
      <c r="F3144" s="113"/>
      <c r="G3144" s="138" t="b">
        <v>0</v>
      </c>
      <c r="H3144" s="138" t="s">
        <v>10189</v>
      </c>
    </row>
    <row r="3145" spans="1:8" ht="18" hidden="1" customHeight="1" x14ac:dyDescent="0.25">
      <c r="A3145" s="113" t="s">
        <v>7018</v>
      </c>
      <c r="B3145" s="113" t="s">
        <v>5488</v>
      </c>
      <c r="C3145" s="113" t="s">
        <v>7019</v>
      </c>
      <c r="D3145" s="113" t="s">
        <v>5230</v>
      </c>
      <c r="E3145" s="113"/>
      <c r="F3145" s="113"/>
      <c r="G3145" s="138" t="b">
        <v>0</v>
      </c>
      <c r="H3145" s="138" t="s">
        <v>10189</v>
      </c>
    </row>
    <row r="3146" spans="1:8" ht="18" hidden="1" customHeight="1" x14ac:dyDescent="0.25">
      <c r="A3146" s="113" t="s">
        <v>7020</v>
      </c>
      <c r="B3146" s="113" t="s">
        <v>5485</v>
      </c>
      <c r="C3146" s="113" t="s">
        <v>7021</v>
      </c>
      <c r="D3146" s="113" t="s">
        <v>5225</v>
      </c>
      <c r="E3146" s="113" t="s">
        <v>533</v>
      </c>
      <c r="F3146" s="113"/>
      <c r="G3146" s="138" t="b">
        <v>0</v>
      </c>
      <c r="H3146" s="138" t="s">
        <v>8518</v>
      </c>
    </row>
    <row r="3147" spans="1:8" ht="18" hidden="1" customHeight="1" x14ac:dyDescent="0.25">
      <c r="A3147" s="113" t="s">
        <v>7022</v>
      </c>
      <c r="B3147" s="113" t="s">
        <v>5479</v>
      </c>
      <c r="C3147" s="113" t="s">
        <v>7023</v>
      </c>
      <c r="D3147" s="113" t="s">
        <v>5225</v>
      </c>
      <c r="E3147" s="113" t="s">
        <v>533</v>
      </c>
      <c r="F3147" s="113"/>
      <c r="G3147" s="138" t="b">
        <v>0</v>
      </c>
      <c r="H3147" s="138" t="s">
        <v>8518</v>
      </c>
    </row>
    <row r="3148" spans="1:8" ht="18" hidden="1" customHeight="1" x14ac:dyDescent="0.25">
      <c r="A3148" s="113" t="s">
        <v>7024</v>
      </c>
      <c r="B3148" s="113" t="s">
        <v>5485</v>
      </c>
      <c r="C3148" s="113" t="s">
        <v>7025</v>
      </c>
      <c r="D3148" s="113" t="s">
        <v>5225</v>
      </c>
      <c r="E3148" s="113" t="s">
        <v>533</v>
      </c>
      <c r="F3148" s="113"/>
      <c r="G3148" s="138" t="b">
        <v>0</v>
      </c>
      <c r="H3148" s="138" t="s">
        <v>8518</v>
      </c>
    </row>
    <row r="3149" spans="1:8" ht="18" hidden="1" customHeight="1" x14ac:dyDescent="0.25">
      <c r="A3149" s="113" t="s">
        <v>7026</v>
      </c>
      <c r="B3149" s="113" t="s">
        <v>5485</v>
      </c>
      <c r="C3149" s="113" t="s">
        <v>7027</v>
      </c>
      <c r="D3149" s="113" t="s">
        <v>5225</v>
      </c>
      <c r="E3149" s="113" t="s">
        <v>533</v>
      </c>
      <c r="F3149" s="113"/>
      <c r="G3149" s="138" t="b">
        <v>0</v>
      </c>
      <c r="H3149" s="138" t="s">
        <v>8518</v>
      </c>
    </row>
    <row r="3150" spans="1:8" ht="18" hidden="1" customHeight="1" x14ac:dyDescent="0.25">
      <c r="A3150" s="113" t="s">
        <v>7028</v>
      </c>
      <c r="B3150" s="113" t="s">
        <v>5511</v>
      </c>
      <c r="C3150" s="113" t="s">
        <v>7029</v>
      </c>
      <c r="D3150" s="113" t="s">
        <v>5225</v>
      </c>
      <c r="E3150" s="113" t="s">
        <v>533</v>
      </c>
      <c r="F3150" s="113"/>
      <c r="G3150" s="138" t="b">
        <v>0</v>
      </c>
      <c r="H3150" s="138" t="s">
        <v>8518</v>
      </c>
    </row>
    <row r="3151" spans="1:8" ht="18" hidden="1" customHeight="1" x14ac:dyDescent="0.25">
      <c r="A3151" s="113" t="s">
        <v>7030</v>
      </c>
      <c r="B3151" s="113" t="s">
        <v>5485</v>
      </c>
      <c r="C3151" s="113" t="s">
        <v>7031</v>
      </c>
      <c r="D3151" s="113" t="s">
        <v>5225</v>
      </c>
      <c r="E3151" s="113" t="s">
        <v>533</v>
      </c>
      <c r="F3151" s="113"/>
      <c r="G3151" s="138" t="b">
        <v>0</v>
      </c>
      <c r="H3151" s="138" t="s">
        <v>8518</v>
      </c>
    </row>
    <row r="3152" spans="1:8" ht="18" hidden="1" customHeight="1" x14ac:dyDescent="0.25">
      <c r="A3152" s="113" t="s">
        <v>7032</v>
      </c>
      <c r="B3152" s="113" t="s">
        <v>5485</v>
      </c>
      <c r="C3152" s="113" t="s">
        <v>7033</v>
      </c>
      <c r="D3152" s="113" t="s">
        <v>5225</v>
      </c>
      <c r="E3152" s="113" t="s">
        <v>533</v>
      </c>
      <c r="F3152" s="113"/>
      <c r="G3152" s="138" t="b">
        <v>0</v>
      </c>
      <c r="H3152" s="138" t="s">
        <v>8518</v>
      </c>
    </row>
    <row r="3153" spans="1:8" ht="18" hidden="1" customHeight="1" x14ac:dyDescent="0.25">
      <c r="A3153" s="113" t="s">
        <v>7034</v>
      </c>
      <c r="B3153" s="113" t="s">
        <v>5485</v>
      </c>
      <c r="C3153" s="113" t="s">
        <v>7035</v>
      </c>
      <c r="D3153" s="113" t="s">
        <v>5225</v>
      </c>
      <c r="E3153" s="113" t="s">
        <v>533</v>
      </c>
      <c r="F3153" s="113"/>
      <c r="G3153" s="138" t="b">
        <v>0</v>
      </c>
      <c r="H3153" s="138" t="s">
        <v>8518</v>
      </c>
    </row>
    <row r="3154" spans="1:8" ht="18" hidden="1" customHeight="1" x14ac:dyDescent="0.25">
      <c r="A3154" s="113" t="s">
        <v>7036</v>
      </c>
      <c r="B3154" s="113" t="s">
        <v>5485</v>
      </c>
      <c r="C3154" s="113" t="s">
        <v>7037</v>
      </c>
      <c r="D3154" s="113" t="s">
        <v>5225</v>
      </c>
      <c r="E3154" s="113" t="s">
        <v>533</v>
      </c>
      <c r="F3154" s="113"/>
      <c r="G3154" s="138" t="b">
        <v>0</v>
      </c>
      <c r="H3154" s="138" t="s">
        <v>8518</v>
      </c>
    </row>
    <row r="3155" spans="1:8" ht="18" hidden="1" customHeight="1" x14ac:dyDescent="0.25">
      <c r="A3155" s="113" t="s">
        <v>7038</v>
      </c>
      <c r="B3155" s="113" t="s">
        <v>5485</v>
      </c>
      <c r="C3155" s="113" t="s">
        <v>7039</v>
      </c>
      <c r="D3155" s="113" t="s">
        <v>5225</v>
      </c>
      <c r="E3155" s="113" t="s">
        <v>533</v>
      </c>
      <c r="F3155" s="113"/>
      <c r="G3155" s="138" t="b">
        <v>0</v>
      </c>
      <c r="H3155" s="138" t="s">
        <v>8518</v>
      </c>
    </row>
    <row r="3156" spans="1:8" ht="18" hidden="1" customHeight="1" x14ac:dyDescent="0.25">
      <c r="A3156" s="113" t="s">
        <v>7040</v>
      </c>
      <c r="B3156" s="113" t="s">
        <v>5476</v>
      </c>
      <c r="C3156" s="113" t="s">
        <v>7041</v>
      </c>
      <c r="D3156" s="113" t="s">
        <v>5225</v>
      </c>
      <c r="E3156" s="113" t="s">
        <v>533</v>
      </c>
      <c r="F3156" s="113"/>
      <c r="G3156" s="138" t="b">
        <v>0</v>
      </c>
      <c r="H3156" s="138" t="s">
        <v>8518</v>
      </c>
    </row>
    <row r="3157" spans="1:8" ht="18" hidden="1" customHeight="1" x14ac:dyDescent="0.25">
      <c r="A3157" s="113" t="s">
        <v>7042</v>
      </c>
      <c r="B3157" s="113" t="s">
        <v>5476</v>
      </c>
      <c r="C3157" s="113" t="s">
        <v>7043</v>
      </c>
      <c r="D3157" s="113" t="s">
        <v>5225</v>
      </c>
      <c r="E3157" s="113" t="s">
        <v>533</v>
      </c>
      <c r="F3157" s="113"/>
      <c r="G3157" s="138" t="b">
        <v>0</v>
      </c>
      <c r="H3157" s="138" t="s">
        <v>8518</v>
      </c>
    </row>
    <row r="3158" spans="1:8" ht="18" hidden="1" customHeight="1" x14ac:dyDescent="0.25">
      <c r="A3158" s="113" t="s">
        <v>7044</v>
      </c>
      <c r="B3158" s="113" t="s">
        <v>5476</v>
      </c>
      <c r="C3158" s="113" t="s">
        <v>7045</v>
      </c>
      <c r="D3158" s="113" t="s">
        <v>5225</v>
      </c>
      <c r="E3158" s="113" t="s">
        <v>533</v>
      </c>
      <c r="F3158" s="113"/>
      <c r="G3158" s="138" t="b">
        <v>0</v>
      </c>
      <c r="H3158" s="138" t="s">
        <v>8518</v>
      </c>
    </row>
    <row r="3159" spans="1:8" ht="18" hidden="1" customHeight="1" x14ac:dyDescent="0.25">
      <c r="A3159" s="113" t="s">
        <v>7046</v>
      </c>
      <c r="B3159" s="113" t="s">
        <v>5485</v>
      </c>
      <c r="C3159" s="113" t="s">
        <v>7047</v>
      </c>
      <c r="D3159" s="113" t="s">
        <v>5225</v>
      </c>
      <c r="E3159" s="113" t="s">
        <v>533</v>
      </c>
      <c r="F3159" s="113"/>
      <c r="G3159" s="138" t="b">
        <v>0</v>
      </c>
      <c r="H3159" s="138" t="s">
        <v>8518</v>
      </c>
    </row>
    <row r="3160" spans="1:8" ht="18" hidden="1" customHeight="1" x14ac:dyDescent="0.25">
      <c r="A3160" s="113" t="s">
        <v>7048</v>
      </c>
      <c r="B3160" s="113" t="s">
        <v>5485</v>
      </c>
      <c r="C3160" s="113" t="s">
        <v>7049</v>
      </c>
      <c r="D3160" s="113" t="s">
        <v>5225</v>
      </c>
      <c r="E3160" s="113" t="s">
        <v>533</v>
      </c>
      <c r="F3160" s="113"/>
      <c r="G3160" s="138" t="b">
        <v>0</v>
      </c>
      <c r="H3160" s="138" t="s">
        <v>8518</v>
      </c>
    </row>
    <row r="3161" spans="1:8" ht="18" hidden="1" customHeight="1" x14ac:dyDescent="0.25">
      <c r="A3161" s="113" t="s">
        <v>7050</v>
      </c>
      <c r="B3161" s="113" t="s">
        <v>5485</v>
      </c>
      <c r="C3161" s="113" t="s">
        <v>7051</v>
      </c>
      <c r="D3161" s="113" t="s">
        <v>5225</v>
      </c>
      <c r="E3161" s="113" t="s">
        <v>533</v>
      </c>
      <c r="F3161" s="113"/>
      <c r="G3161" s="138" t="b">
        <v>0</v>
      </c>
      <c r="H3161" s="138" t="s">
        <v>8518</v>
      </c>
    </row>
    <row r="3162" spans="1:8" ht="18" hidden="1" customHeight="1" x14ac:dyDescent="0.25">
      <c r="A3162" s="113" t="s">
        <v>7052</v>
      </c>
      <c r="B3162" s="113" t="s">
        <v>5485</v>
      </c>
      <c r="C3162" s="113" t="s">
        <v>7053</v>
      </c>
      <c r="D3162" s="113" t="s">
        <v>5225</v>
      </c>
      <c r="E3162" s="113" t="s">
        <v>533</v>
      </c>
      <c r="F3162" s="113"/>
      <c r="G3162" s="138" t="b">
        <v>0</v>
      </c>
      <c r="H3162" s="138" t="s">
        <v>8518</v>
      </c>
    </row>
    <row r="3163" spans="1:8" ht="18" hidden="1" customHeight="1" x14ac:dyDescent="0.25">
      <c r="A3163" s="113" t="s">
        <v>7054</v>
      </c>
      <c r="B3163" s="113" t="s">
        <v>5485</v>
      </c>
      <c r="C3163" s="113" t="s">
        <v>7055</v>
      </c>
      <c r="D3163" s="113" t="s">
        <v>5225</v>
      </c>
      <c r="E3163" s="113" t="s">
        <v>533</v>
      </c>
      <c r="F3163" s="113"/>
      <c r="G3163" s="138" t="b">
        <v>0</v>
      </c>
      <c r="H3163" s="138" t="s">
        <v>8518</v>
      </c>
    </row>
    <row r="3164" spans="1:8" ht="18" hidden="1" customHeight="1" x14ac:dyDescent="0.25">
      <c r="A3164" s="113" t="s">
        <v>7056</v>
      </c>
      <c r="B3164" s="113" t="s">
        <v>5491</v>
      </c>
      <c r="C3164" s="113" t="s">
        <v>7057</v>
      </c>
      <c r="D3164" s="113" t="s">
        <v>5230</v>
      </c>
      <c r="E3164" s="113"/>
      <c r="F3164" s="113"/>
      <c r="G3164" s="138" t="b">
        <v>0</v>
      </c>
      <c r="H3164" s="138" t="s">
        <v>10189</v>
      </c>
    </row>
    <row r="3165" spans="1:8" ht="18" hidden="1" customHeight="1" x14ac:dyDescent="0.25">
      <c r="A3165" s="113" t="s">
        <v>7058</v>
      </c>
      <c r="B3165" s="113" t="s">
        <v>5485</v>
      </c>
      <c r="C3165" s="113" t="s">
        <v>7059</v>
      </c>
      <c r="D3165" s="113" t="s">
        <v>5225</v>
      </c>
      <c r="E3165" s="113" t="s">
        <v>533</v>
      </c>
      <c r="F3165" s="113"/>
      <c r="G3165" s="138" t="b">
        <v>0</v>
      </c>
      <c r="H3165" s="138" t="s">
        <v>8518</v>
      </c>
    </row>
    <row r="3166" spans="1:8" ht="18" hidden="1" customHeight="1" x14ac:dyDescent="0.25">
      <c r="A3166" s="113" t="s">
        <v>7060</v>
      </c>
      <c r="B3166" s="113" t="s">
        <v>5491</v>
      </c>
      <c r="C3166" s="113" t="s">
        <v>7061</v>
      </c>
      <c r="D3166" s="113" t="s">
        <v>5230</v>
      </c>
      <c r="E3166" s="113"/>
      <c r="F3166" s="113"/>
      <c r="G3166" s="138" t="b">
        <v>0</v>
      </c>
      <c r="H3166" s="138" t="s">
        <v>10189</v>
      </c>
    </row>
    <row r="3167" spans="1:8" ht="18" hidden="1" customHeight="1" x14ac:dyDescent="0.25">
      <c r="A3167" s="113" t="s">
        <v>7062</v>
      </c>
      <c r="B3167" s="113" t="s">
        <v>5491</v>
      </c>
      <c r="C3167" s="114" t="s">
        <v>7063</v>
      </c>
      <c r="D3167" s="113" t="s">
        <v>5230</v>
      </c>
      <c r="E3167" s="113"/>
      <c r="F3167" s="113"/>
      <c r="G3167" s="138" t="b">
        <v>0</v>
      </c>
      <c r="H3167" s="138" t="s">
        <v>10189</v>
      </c>
    </row>
    <row r="3168" spans="1:8" ht="18" hidden="1" customHeight="1" x14ac:dyDescent="0.25">
      <c r="A3168" s="113" t="s">
        <v>7064</v>
      </c>
      <c r="B3168" s="113" t="s">
        <v>5485</v>
      </c>
      <c r="C3168" s="113" t="s">
        <v>7065</v>
      </c>
      <c r="D3168" s="113" t="s">
        <v>5225</v>
      </c>
      <c r="E3168" s="113" t="s">
        <v>533</v>
      </c>
      <c r="F3168" s="113"/>
      <c r="G3168" s="138" t="b">
        <v>0</v>
      </c>
      <c r="H3168" s="138" t="s">
        <v>8518</v>
      </c>
    </row>
    <row r="3169" spans="1:8" ht="18" hidden="1" customHeight="1" x14ac:dyDescent="0.25">
      <c r="A3169" s="113" t="s">
        <v>7066</v>
      </c>
      <c r="B3169" s="113" t="s">
        <v>5488</v>
      </c>
      <c r="C3169" s="113" t="s">
        <v>390</v>
      </c>
      <c r="D3169" s="113" t="s">
        <v>5230</v>
      </c>
      <c r="E3169" s="113"/>
      <c r="F3169" s="113"/>
      <c r="G3169" s="138" t="b">
        <v>0</v>
      </c>
      <c r="H3169" s="138" t="s">
        <v>10189</v>
      </c>
    </row>
    <row r="3170" spans="1:8" ht="18" hidden="1" customHeight="1" x14ac:dyDescent="0.25">
      <c r="A3170" s="113" t="s">
        <v>7067</v>
      </c>
      <c r="B3170" s="113" t="s">
        <v>5485</v>
      </c>
      <c r="C3170" s="113" t="s">
        <v>7068</v>
      </c>
      <c r="D3170" s="113" t="s">
        <v>5225</v>
      </c>
      <c r="E3170" s="113" t="s">
        <v>533</v>
      </c>
      <c r="F3170" s="113"/>
      <c r="G3170" s="138" t="b">
        <v>0</v>
      </c>
      <c r="H3170" s="138" t="s">
        <v>8518</v>
      </c>
    </row>
    <row r="3171" spans="1:8" ht="18" hidden="1" customHeight="1" x14ac:dyDescent="0.25">
      <c r="A3171" s="113" t="s">
        <v>7069</v>
      </c>
      <c r="B3171" s="113" t="s">
        <v>5488</v>
      </c>
      <c r="C3171" s="113" t="s">
        <v>7070</v>
      </c>
      <c r="D3171" s="113" t="s">
        <v>5230</v>
      </c>
      <c r="E3171" s="113"/>
      <c r="F3171" s="113"/>
      <c r="G3171" s="138" t="b">
        <v>0</v>
      </c>
      <c r="H3171" s="138" t="s">
        <v>10189</v>
      </c>
    </row>
    <row r="3172" spans="1:8" ht="18" hidden="1" customHeight="1" x14ac:dyDescent="0.25">
      <c r="A3172" s="113" t="s">
        <v>7071</v>
      </c>
      <c r="B3172" s="113" t="s">
        <v>5491</v>
      </c>
      <c r="C3172" s="113" t="s">
        <v>391</v>
      </c>
      <c r="D3172" s="113" t="s">
        <v>5230</v>
      </c>
      <c r="E3172" s="113"/>
      <c r="F3172" s="113"/>
      <c r="G3172" s="138" t="b">
        <v>0</v>
      </c>
      <c r="H3172" s="138" t="s">
        <v>10189</v>
      </c>
    </row>
    <row r="3173" spans="1:8" ht="18" hidden="1" customHeight="1" x14ac:dyDescent="0.25">
      <c r="A3173" s="113" t="s">
        <v>7072</v>
      </c>
      <c r="B3173" s="113" t="s">
        <v>5491</v>
      </c>
      <c r="C3173" s="113" t="s">
        <v>7073</v>
      </c>
      <c r="D3173" s="113" t="s">
        <v>5230</v>
      </c>
      <c r="E3173" s="113"/>
      <c r="F3173" s="113"/>
      <c r="G3173" s="138" t="b">
        <v>0</v>
      </c>
      <c r="H3173" s="138" t="s">
        <v>10189</v>
      </c>
    </row>
    <row r="3174" spans="1:8" ht="18" hidden="1" customHeight="1" x14ac:dyDescent="0.25">
      <c r="A3174" s="113" t="s">
        <v>7074</v>
      </c>
      <c r="B3174" s="113" t="s">
        <v>5485</v>
      </c>
      <c r="C3174" s="113" t="s">
        <v>7075</v>
      </c>
      <c r="D3174" s="113" t="s">
        <v>5225</v>
      </c>
      <c r="E3174" s="113" t="s">
        <v>533</v>
      </c>
      <c r="F3174" s="113"/>
      <c r="G3174" s="138" t="b">
        <v>0</v>
      </c>
      <c r="H3174" s="138" t="s">
        <v>8518</v>
      </c>
    </row>
    <row r="3175" spans="1:8" ht="18" hidden="1" customHeight="1" x14ac:dyDescent="0.25">
      <c r="A3175" s="113" t="s">
        <v>7076</v>
      </c>
      <c r="B3175" s="113" t="s">
        <v>5485</v>
      </c>
      <c r="C3175" s="113" t="s">
        <v>7077</v>
      </c>
      <c r="D3175" s="113" t="s">
        <v>5225</v>
      </c>
      <c r="E3175" s="113" t="s">
        <v>533</v>
      </c>
      <c r="F3175" s="113"/>
      <c r="G3175" s="138" t="b">
        <v>0</v>
      </c>
      <c r="H3175" s="138" t="s">
        <v>8518</v>
      </c>
    </row>
    <row r="3176" spans="1:8" ht="18" hidden="1" customHeight="1" x14ac:dyDescent="0.25">
      <c r="A3176" s="113" t="s">
        <v>7078</v>
      </c>
      <c r="B3176" s="113" t="s">
        <v>5491</v>
      </c>
      <c r="C3176" s="113" t="s">
        <v>7079</v>
      </c>
      <c r="D3176" s="113" t="s">
        <v>5230</v>
      </c>
      <c r="E3176" s="113"/>
      <c r="F3176" s="113"/>
      <c r="G3176" s="138" t="b">
        <v>0</v>
      </c>
      <c r="H3176" s="138" t="s">
        <v>10189</v>
      </c>
    </row>
    <row r="3177" spans="1:8" ht="18" hidden="1" customHeight="1" x14ac:dyDescent="0.25">
      <c r="A3177" s="113" t="s">
        <v>7080</v>
      </c>
      <c r="B3177" s="113" t="s">
        <v>5491</v>
      </c>
      <c r="C3177" s="113" t="s">
        <v>7081</v>
      </c>
      <c r="D3177" s="113" t="s">
        <v>5230</v>
      </c>
      <c r="E3177" s="113"/>
      <c r="F3177" s="113"/>
      <c r="G3177" s="138" t="b">
        <v>0</v>
      </c>
      <c r="H3177" s="138" t="s">
        <v>10189</v>
      </c>
    </row>
    <row r="3178" spans="1:8" ht="18" hidden="1" customHeight="1" x14ac:dyDescent="0.25">
      <c r="A3178" s="113" t="s">
        <v>7082</v>
      </c>
      <c r="B3178" s="113" t="s">
        <v>5511</v>
      </c>
      <c r="C3178" s="113" t="s">
        <v>7083</v>
      </c>
      <c r="D3178" s="113" t="s">
        <v>5225</v>
      </c>
      <c r="E3178" s="113" t="s">
        <v>533</v>
      </c>
      <c r="F3178" s="113"/>
      <c r="G3178" s="138" t="b">
        <v>0</v>
      </c>
      <c r="H3178" s="138" t="s">
        <v>8518</v>
      </c>
    </row>
    <row r="3179" spans="1:8" ht="18" hidden="1" customHeight="1" x14ac:dyDescent="0.25">
      <c r="A3179" s="113" t="s">
        <v>7084</v>
      </c>
      <c r="B3179" s="113" t="s">
        <v>5488</v>
      </c>
      <c r="C3179" s="113" t="s">
        <v>7085</v>
      </c>
      <c r="D3179" s="113" t="s">
        <v>5230</v>
      </c>
      <c r="E3179" s="113"/>
      <c r="F3179" s="113"/>
      <c r="G3179" s="138" t="b">
        <v>0</v>
      </c>
      <c r="H3179" s="138" t="s">
        <v>10189</v>
      </c>
    </row>
    <row r="3180" spans="1:8" ht="18" hidden="1" customHeight="1" x14ac:dyDescent="0.25">
      <c r="A3180" s="113" t="s">
        <v>7086</v>
      </c>
      <c r="B3180" s="113" t="s">
        <v>5488</v>
      </c>
      <c r="C3180" s="113" t="s">
        <v>7087</v>
      </c>
      <c r="D3180" s="113" t="s">
        <v>5230</v>
      </c>
      <c r="E3180" s="113"/>
      <c r="F3180" s="113"/>
      <c r="G3180" s="138" t="b">
        <v>0</v>
      </c>
      <c r="H3180" s="138" t="s">
        <v>10189</v>
      </c>
    </row>
    <row r="3181" spans="1:8" ht="18" hidden="1" customHeight="1" x14ac:dyDescent="0.25">
      <c r="A3181" s="113" t="s">
        <v>7088</v>
      </c>
      <c r="B3181" s="113" t="s">
        <v>5485</v>
      </c>
      <c r="C3181" s="113" t="s">
        <v>7089</v>
      </c>
      <c r="D3181" s="113" t="s">
        <v>5225</v>
      </c>
      <c r="E3181" s="113" t="s">
        <v>533</v>
      </c>
      <c r="F3181" s="113"/>
      <c r="G3181" s="138" t="b">
        <v>0</v>
      </c>
      <c r="H3181" s="138" t="s">
        <v>8518</v>
      </c>
    </row>
    <row r="3182" spans="1:8" ht="18" hidden="1" customHeight="1" x14ac:dyDescent="0.25">
      <c r="A3182" s="113" t="s">
        <v>7090</v>
      </c>
      <c r="B3182" s="113" t="s">
        <v>5491</v>
      </c>
      <c r="C3182" s="113" t="s">
        <v>7091</v>
      </c>
      <c r="D3182" s="113" t="s">
        <v>5230</v>
      </c>
      <c r="E3182" s="113"/>
      <c r="F3182" s="113"/>
      <c r="G3182" s="138" t="b">
        <v>0</v>
      </c>
      <c r="H3182" s="138" t="s">
        <v>10189</v>
      </c>
    </row>
    <row r="3183" spans="1:8" ht="18" hidden="1" customHeight="1" x14ac:dyDescent="0.25">
      <c r="A3183" s="113" t="s">
        <v>7092</v>
      </c>
      <c r="B3183" s="113" t="s">
        <v>5491</v>
      </c>
      <c r="C3183" s="113" t="s">
        <v>392</v>
      </c>
      <c r="D3183" s="113" t="s">
        <v>6869</v>
      </c>
      <c r="E3183" s="113"/>
      <c r="F3183" s="113"/>
      <c r="G3183" s="138" t="b">
        <v>0</v>
      </c>
      <c r="H3183" s="138" t="s">
        <v>10189</v>
      </c>
    </row>
    <row r="3184" spans="1:8" ht="18" hidden="1" customHeight="1" x14ac:dyDescent="0.25">
      <c r="A3184" s="113" t="s">
        <v>7093</v>
      </c>
      <c r="B3184" s="113" t="s">
        <v>5491</v>
      </c>
      <c r="C3184" s="113" t="s">
        <v>7094</v>
      </c>
      <c r="D3184" s="113" t="s">
        <v>5230</v>
      </c>
      <c r="E3184" s="113"/>
      <c r="F3184" s="113"/>
      <c r="G3184" s="138" t="b">
        <v>0</v>
      </c>
      <c r="H3184" s="138" t="s">
        <v>10189</v>
      </c>
    </row>
    <row r="3185" spans="1:8" ht="18" hidden="1" customHeight="1" x14ac:dyDescent="0.25">
      <c r="A3185" s="113" t="s">
        <v>7095</v>
      </c>
      <c r="B3185" s="113" t="s">
        <v>5491</v>
      </c>
      <c r="C3185" s="113" t="s">
        <v>7096</v>
      </c>
      <c r="D3185" s="113" t="s">
        <v>5230</v>
      </c>
      <c r="E3185" s="113"/>
      <c r="F3185" s="113"/>
      <c r="G3185" s="138" t="b">
        <v>0</v>
      </c>
      <c r="H3185" s="138" t="s">
        <v>10189</v>
      </c>
    </row>
    <row r="3186" spans="1:8" ht="18" hidden="1" customHeight="1" x14ac:dyDescent="0.25">
      <c r="A3186" s="113" t="s">
        <v>7097</v>
      </c>
      <c r="B3186" s="113" t="s">
        <v>5491</v>
      </c>
      <c r="C3186" s="113" t="s">
        <v>7098</v>
      </c>
      <c r="D3186" s="113" t="s">
        <v>5230</v>
      </c>
      <c r="E3186" s="113"/>
      <c r="F3186" s="113"/>
      <c r="G3186" s="138" t="b">
        <v>0</v>
      </c>
      <c r="H3186" s="138" t="s">
        <v>10189</v>
      </c>
    </row>
    <row r="3187" spans="1:8" ht="18" hidden="1" customHeight="1" x14ac:dyDescent="0.25">
      <c r="A3187" s="113" t="s">
        <v>7099</v>
      </c>
      <c r="B3187" s="113" t="s">
        <v>5485</v>
      </c>
      <c r="C3187" s="113" t="s">
        <v>7100</v>
      </c>
      <c r="D3187" s="113" t="s">
        <v>5225</v>
      </c>
      <c r="E3187" s="113" t="s">
        <v>533</v>
      </c>
      <c r="F3187" s="113"/>
      <c r="G3187" s="138" t="b">
        <v>0</v>
      </c>
      <c r="H3187" s="138" t="s">
        <v>8518</v>
      </c>
    </row>
    <row r="3188" spans="1:8" ht="18" hidden="1" customHeight="1" x14ac:dyDescent="0.25">
      <c r="A3188" s="113" t="s">
        <v>7101</v>
      </c>
      <c r="B3188" s="113" t="s">
        <v>5485</v>
      </c>
      <c r="C3188" s="113" t="s">
        <v>7102</v>
      </c>
      <c r="D3188" s="113" t="s">
        <v>5225</v>
      </c>
      <c r="E3188" s="113" t="s">
        <v>533</v>
      </c>
      <c r="F3188" s="113"/>
      <c r="G3188" s="138" t="b">
        <v>0</v>
      </c>
      <c r="H3188" s="138" t="s">
        <v>8518</v>
      </c>
    </row>
    <row r="3189" spans="1:8" ht="18" hidden="1" customHeight="1" x14ac:dyDescent="0.25">
      <c r="A3189" s="113" t="s">
        <v>7103</v>
      </c>
      <c r="B3189" s="113" t="s">
        <v>5485</v>
      </c>
      <c r="C3189" s="113" t="s">
        <v>7104</v>
      </c>
      <c r="D3189" s="113" t="s">
        <v>5225</v>
      </c>
      <c r="E3189" s="113" t="s">
        <v>533</v>
      </c>
      <c r="F3189" s="113"/>
      <c r="G3189" s="138" t="b">
        <v>0</v>
      </c>
      <c r="H3189" s="138" t="s">
        <v>8518</v>
      </c>
    </row>
    <row r="3190" spans="1:8" ht="18" hidden="1" customHeight="1" x14ac:dyDescent="0.25">
      <c r="A3190" s="113" t="s">
        <v>7105</v>
      </c>
      <c r="B3190" s="113" t="s">
        <v>5491</v>
      </c>
      <c r="C3190" s="113" t="s">
        <v>7106</v>
      </c>
      <c r="D3190" s="113" t="s">
        <v>5230</v>
      </c>
      <c r="E3190" s="113"/>
      <c r="F3190" s="113"/>
      <c r="G3190" s="138" t="b">
        <v>0</v>
      </c>
      <c r="H3190" s="138" t="s">
        <v>10189</v>
      </c>
    </row>
    <row r="3191" spans="1:8" ht="18" hidden="1" customHeight="1" x14ac:dyDescent="0.25">
      <c r="A3191" s="113" t="s">
        <v>7107</v>
      </c>
      <c r="B3191" s="113" t="s">
        <v>5491</v>
      </c>
      <c r="C3191" s="113" t="s">
        <v>7108</v>
      </c>
      <c r="D3191" s="113" t="s">
        <v>5230</v>
      </c>
      <c r="E3191" s="113"/>
      <c r="F3191" s="113"/>
      <c r="G3191" s="138" t="b">
        <v>0</v>
      </c>
      <c r="H3191" s="138" t="s">
        <v>10189</v>
      </c>
    </row>
    <row r="3192" spans="1:8" ht="18" hidden="1" customHeight="1" x14ac:dyDescent="0.25">
      <c r="A3192" s="113" t="s">
        <v>7109</v>
      </c>
      <c r="B3192" s="113" t="s">
        <v>5485</v>
      </c>
      <c r="C3192" s="113" t="s">
        <v>7110</v>
      </c>
      <c r="D3192" s="113" t="s">
        <v>5225</v>
      </c>
      <c r="E3192" s="113" t="s">
        <v>533</v>
      </c>
      <c r="F3192" s="113"/>
      <c r="G3192" s="138" t="b">
        <v>0</v>
      </c>
      <c r="H3192" s="138" t="s">
        <v>8518</v>
      </c>
    </row>
    <row r="3193" spans="1:8" ht="18" hidden="1" customHeight="1" x14ac:dyDescent="0.25">
      <c r="A3193" s="113" t="s">
        <v>7111</v>
      </c>
      <c r="B3193" s="113" t="s">
        <v>5491</v>
      </c>
      <c r="C3193" s="113" t="s">
        <v>7112</v>
      </c>
      <c r="D3193" s="113" t="s">
        <v>5230</v>
      </c>
      <c r="E3193" s="113"/>
      <c r="F3193" s="113"/>
      <c r="G3193" s="138" t="b">
        <v>0</v>
      </c>
      <c r="H3193" s="138" t="s">
        <v>10189</v>
      </c>
    </row>
    <row r="3194" spans="1:8" ht="18" hidden="1" customHeight="1" x14ac:dyDescent="0.25">
      <c r="A3194" s="113" t="s">
        <v>7113</v>
      </c>
      <c r="B3194" s="113" t="s">
        <v>5491</v>
      </c>
      <c r="C3194" s="113" t="s">
        <v>7114</v>
      </c>
      <c r="D3194" s="113" t="s">
        <v>5230</v>
      </c>
      <c r="E3194" s="113"/>
      <c r="F3194" s="113"/>
      <c r="G3194" s="138" t="b">
        <v>0</v>
      </c>
      <c r="H3194" s="138" t="s">
        <v>10189</v>
      </c>
    </row>
    <row r="3195" spans="1:8" ht="18" hidden="1" customHeight="1" x14ac:dyDescent="0.25">
      <c r="A3195" s="113" t="s">
        <v>10835</v>
      </c>
      <c r="B3195" s="113" t="s">
        <v>10836</v>
      </c>
      <c r="C3195" s="113" t="s">
        <v>10837</v>
      </c>
      <c r="D3195" s="113" t="s">
        <v>10815</v>
      </c>
      <c r="E3195" s="113"/>
      <c r="F3195" s="113"/>
      <c r="G3195" s="138" t="b">
        <v>0</v>
      </c>
      <c r="H3195" s="138" t="s">
        <v>8518</v>
      </c>
    </row>
    <row r="3196" spans="1:8" ht="18" hidden="1" customHeight="1" x14ac:dyDescent="0.25">
      <c r="A3196" s="113" t="s">
        <v>10838</v>
      </c>
      <c r="B3196" s="113" t="s">
        <v>10839</v>
      </c>
      <c r="C3196" s="113" t="s">
        <v>10840</v>
      </c>
      <c r="D3196" s="113" t="s">
        <v>10815</v>
      </c>
      <c r="E3196" s="113"/>
      <c r="F3196" s="113"/>
      <c r="G3196" s="138" t="b">
        <v>0</v>
      </c>
      <c r="H3196" s="138" t="s">
        <v>8518</v>
      </c>
    </row>
    <row r="3197" spans="1:8" ht="18" hidden="1" customHeight="1" x14ac:dyDescent="0.25">
      <c r="A3197" s="113" t="s">
        <v>7115</v>
      </c>
      <c r="B3197" s="113" t="s">
        <v>5491</v>
      </c>
      <c r="C3197" s="113" t="s">
        <v>7116</v>
      </c>
      <c r="D3197" s="113" t="s">
        <v>5230</v>
      </c>
      <c r="E3197" s="113"/>
      <c r="F3197" s="113"/>
      <c r="G3197" s="138" t="b">
        <v>0</v>
      </c>
      <c r="H3197" s="138" t="s">
        <v>10189</v>
      </c>
    </row>
    <row r="3198" spans="1:8" ht="18" hidden="1" customHeight="1" x14ac:dyDescent="0.25">
      <c r="A3198" s="113" t="s">
        <v>7117</v>
      </c>
      <c r="B3198" s="113" t="s">
        <v>5491</v>
      </c>
      <c r="C3198" s="113" t="s">
        <v>7118</v>
      </c>
      <c r="D3198" s="113" t="s">
        <v>5230</v>
      </c>
      <c r="E3198" s="113"/>
      <c r="F3198" s="113"/>
      <c r="G3198" s="138" t="b">
        <v>0</v>
      </c>
      <c r="H3198" s="138" t="s">
        <v>10189</v>
      </c>
    </row>
    <row r="3199" spans="1:8" ht="18" hidden="1" customHeight="1" x14ac:dyDescent="0.25">
      <c r="A3199" s="113" t="s">
        <v>7119</v>
      </c>
      <c r="B3199" s="113" t="s">
        <v>5491</v>
      </c>
      <c r="C3199" s="113" t="s">
        <v>7120</v>
      </c>
      <c r="D3199" s="113" t="s">
        <v>5230</v>
      </c>
      <c r="E3199" s="113"/>
      <c r="F3199" s="113"/>
      <c r="G3199" s="138" t="b">
        <v>0</v>
      </c>
      <c r="H3199" s="138" t="s">
        <v>10189</v>
      </c>
    </row>
    <row r="3200" spans="1:8" ht="18" hidden="1" customHeight="1" x14ac:dyDescent="0.25">
      <c r="A3200" s="113" t="s">
        <v>7121</v>
      </c>
      <c r="B3200" s="113" t="s">
        <v>5491</v>
      </c>
      <c r="C3200" s="114" t="s">
        <v>7122</v>
      </c>
      <c r="D3200" s="113" t="s">
        <v>5230</v>
      </c>
      <c r="E3200" s="113"/>
      <c r="F3200" s="113"/>
      <c r="G3200" s="138" t="b">
        <v>0</v>
      </c>
      <c r="H3200" s="138" t="s">
        <v>10189</v>
      </c>
    </row>
    <row r="3201" spans="1:8" ht="18" hidden="1" customHeight="1" x14ac:dyDescent="0.25">
      <c r="A3201" s="113" t="s">
        <v>7123</v>
      </c>
      <c r="B3201" s="113" t="s">
        <v>5491</v>
      </c>
      <c r="C3201" s="113" t="s">
        <v>393</v>
      </c>
      <c r="D3201" s="113" t="s">
        <v>5230</v>
      </c>
      <c r="E3201" s="113"/>
      <c r="F3201" s="113"/>
      <c r="G3201" s="138" t="b">
        <v>0</v>
      </c>
      <c r="H3201" s="138" t="s">
        <v>10189</v>
      </c>
    </row>
    <row r="3202" spans="1:8" ht="18" hidden="1" customHeight="1" x14ac:dyDescent="0.25">
      <c r="A3202" s="113" t="s">
        <v>7124</v>
      </c>
      <c r="B3202" s="113" t="s">
        <v>5488</v>
      </c>
      <c r="C3202" s="113" t="s">
        <v>7125</v>
      </c>
      <c r="D3202" s="113" t="s">
        <v>5230</v>
      </c>
      <c r="E3202" s="113"/>
      <c r="F3202" s="113"/>
      <c r="G3202" s="138" t="b">
        <v>0</v>
      </c>
      <c r="H3202" s="138" t="s">
        <v>10189</v>
      </c>
    </row>
    <row r="3203" spans="1:8" ht="18" hidden="1" customHeight="1" x14ac:dyDescent="0.25">
      <c r="A3203" s="113" t="s">
        <v>7126</v>
      </c>
      <c r="B3203" s="113" t="s">
        <v>5488</v>
      </c>
      <c r="C3203" s="113" t="s">
        <v>7127</v>
      </c>
      <c r="D3203" s="113" t="s">
        <v>5230</v>
      </c>
      <c r="E3203" s="113"/>
      <c r="F3203" s="113"/>
      <c r="G3203" s="138" t="b">
        <v>0</v>
      </c>
      <c r="H3203" s="138" t="s">
        <v>10189</v>
      </c>
    </row>
    <row r="3204" spans="1:8" ht="18" hidden="1" customHeight="1" x14ac:dyDescent="0.25">
      <c r="A3204" s="113" t="s">
        <v>7128</v>
      </c>
      <c r="B3204" s="113" t="s">
        <v>5491</v>
      </c>
      <c r="C3204" s="113" t="s">
        <v>7129</v>
      </c>
      <c r="D3204" s="113" t="s">
        <v>5230</v>
      </c>
      <c r="E3204" s="113"/>
      <c r="F3204" s="113"/>
      <c r="G3204" s="138" t="b">
        <v>0</v>
      </c>
      <c r="H3204" s="138" t="s">
        <v>10189</v>
      </c>
    </row>
    <row r="3205" spans="1:8" ht="18" hidden="1" customHeight="1" x14ac:dyDescent="0.25">
      <c r="A3205" s="113" t="s">
        <v>7130</v>
      </c>
      <c r="B3205" s="113" t="s">
        <v>5491</v>
      </c>
      <c r="C3205" s="113" t="s">
        <v>7131</v>
      </c>
      <c r="D3205" s="113" t="s">
        <v>5230</v>
      </c>
      <c r="E3205" s="113"/>
      <c r="F3205" s="113"/>
      <c r="G3205" s="138" t="b">
        <v>0</v>
      </c>
      <c r="H3205" s="138" t="s">
        <v>10189</v>
      </c>
    </row>
    <row r="3206" spans="1:8" ht="18" hidden="1" customHeight="1" x14ac:dyDescent="0.25">
      <c r="A3206" s="113" t="s">
        <v>7132</v>
      </c>
      <c r="B3206" s="113" t="s">
        <v>5491</v>
      </c>
      <c r="C3206" s="113" t="s">
        <v>7133</v>
      </c>
      <c r="D3206" s="113" t="s">
        <v>5230</v>
      </c>
      <c r="E3206" s="113"/>
      <c r="F3206" s="113"/>
      <c r="G3206" s="138" t="b">
        <v>0</v>
      </c>
      <c r="H3206" s="138" t="s">
        <v>10189</v>
      </c>
    </row>
    <row r="3207" spans="1:8" ht="18" hidden="1" customHeight="1" x14ac:dyDescent="0.25">
      <c r="A3207" s="113" t="s">
        <v>7134</v>
      </c>
      <c r="B3207" s="113" t="s">
        <v>5491</v>
      </c>
      <c r="C3207" s="113" t="s">
        <v>7135</v>
      </c>
      <c r="D3207" s="113" t="s">
        <v>5230</v>
      </c>
      <c r="E3207" s="113"/>
      <c r="F3207" s="113"/>
      <c r="G3207" s="138" t="b">
        <v>0</v>
      </c>
      <c r="H3207" s="138" t="s">
        <v>10189</v>
      </c>
    </row>
    <row r="3208" spans="1:8" ht="18" hidden="1" customHeight="1" x14ac:dyDescent="0.25">
      <c r="A3208" s="113" t="s">
        <v>7136</v>
      </c>
      <c r="B3208" s="113" t="s">
        <v>5491</v>
      </c>
      <c r="C3208" s="113" t="s">
        <v>394</v>
      </c>
      <c r="D3208" s="113" t="s">
        <v>6869</v>
      </c>
      <c r="E3208" s="113"/>
      <c r="F3208" s="113"/>
      <c r="G3208" s="138" t="b">
        <v>0</v>
      </c>
      <c r="H3208" s="138" t="s">
        <v>10189</v>
      </c>
    </row>
    <row r="3209" spans="1:8" ht="18" hidden="1" customHeight="1" x14ac:dyDescent="0.25">
      <c r="A3209" s="113" t="s">
        <v>7137</v>
      </c>
      <c r="B3209" s="113" t="s">
        <v>5491</v>
      </c>
      <c r="C3209" s="113" t="s">
        <v>395</v>
      </c>
      <c r="D3209" s="113" t="s">
        <v>5230</v>
      </c>
      <c r="E3209" s="113"/>
      <c r="F3209" s="113"/>
      <c r="G3209" s="138" t="b">
        <v>0</v>
      </c>
      <c r="H3209" s="138" t="s">
        <v>10189</v>
      </c>
    </row>
    <row r="3210" spans="1:8" ht="18" hidden="1" customHeight="1" x14ac:dyDescent="0.25">
      <c r="A3210" s="113" t="s">
        <v>7138</v>
      </c>
      <c r="B3210" s="113" t="s">
        <v>5491</v>
      </c>
      <c r="C3210" s="113" t="s">
        <v>7139</v>
      </c>
      <c r="D3210" s="113" t="s">
        <v>5230</v>
      </c>
      <c r="E3210" s="113"/>
      <c r="F3210" s="113"/>
      <c r="G3210" s="138" t="b">
        <v>0</v>
      </c>
      <c r="H3210" s="138" t="s">
        <v>10189</v>
      </c>
    </row>
    <row r="3211" spans="1:8" ht="18" hidden="1" customHeight="1" x14ac:dyDescent="0.25">
      <c r="A3211" s="113" t="s">
        <v>7140</v>
      </c>
      <c r="B3211" s="113" t="s">
        <v>5488</v>
      </c>
      <c r="C3211" s="114" t="s">
        <v>7141</v>
      </c>
      <c r="D3211" s="113" t="s">
        <v>5230</v>
      </c>
      <c r="E3211" s="113"/>
      <c r="F3211" s="113"/>
      <c r="G3211" s="138" t="b">
        <v>0</v>
      </c>
      <c r="H3211" s="138" t="s">
        <v>10189</v>
      </c>
    </row>
    <row r="3212" spans="1:8" ht="18" hidden="1" customHeight="1" x14ac:dyDescent="0.25">
      <c r="A3212" s="113" t="s">
        <v>7142</v>
      </c>
      <c r="B3212" s="113" t="s">
        <v>5491</v>
      </c>
      <c r="C3212" s="113" t="s">
        <v>7143</v>
      </c>
      <c r="D3212" s="113" t="s">
        <v>5230</v>
      </c>
      <c r="E3212" s="113"/>
      <c r="F3212" s="113"/>
      <c r="G3212" s="138" t="b">
        <v>0</v>
      </c>
      <c r="H3212" s="138" t="s">
        <v>10189</v>
      </c>
    </row>
    <row r="3213" spans="1:8" ht="18" hidden="1" customHeight="1" x14ac:dyDescent="0.25">
      <c r="A3213" s="113" t="s">
        <v>7144</v>
      </c>
      <c r="B3213" s="113" t="s">
        <v>5491</v>
      </c>
      <c r="C3213" s="113" t="s">
        <v>7145</v>
      </c>
      <c r="D3213" s="113" t="s">
        <v>5230</v>
      </c>
      <c r="E3213" s="113"/>
      <c r="F3213" s="113"/>
      <c r="G3213" s="138" t="b">
        <v>0</v>
      </c>
      <c r="H3213" s="138" t="s">
        <v>10189</v>
      </c>
    </row>
    <row r="3214" spans="1:8" ht="18" hidden="1" customHeight="1" x14ac:dyDescent="0.25">
      <c r="A3214" s="113" t="s">
        <v>7146</v>
      </c>
      <c r="B3214" s="113" t="s">
        <v>5491</v>
      </c>
      <c r="C3214" s="113" t="s">
        <v>396</v>
      </c>
      <c r="D3214" s="113" t="s">
        <v>5230</v>
      </c>
      <c r="E3214" s="113"/>
      <c r="F3214" s="113"/>
      <c r="G3214" s="138" t="b">
        <v>0</v>
      </c>
      <c r="H3214" s="138" t="s">
        <v>10189</v>
      </c>
    </row>
    <row r="3215" spans="1:8" ht="18" hidden="1" customHeight="1" x14ac:dyDescent="0.25">
      <c r="A3215" s="113" t="s">
        <v>7147</v>
      </c>
      <c r="B3215" s="113" t="s">
        <v>5485</v>
      </c>
      <c r="C3215" s="113" t="s">
        <v>7148</v>
      </c>
      <c r="D3215" s="113" t="s">
        <v>5225</v>
      </c>
      <c r="E3215" s="113" t="s">
        <v>533</v>
      </c>
      <c r="F3215" s="113"/>
      <c r="G3215" s="138" t="b">
        <v>0</v>
      </c>
      <c r="H3215" s="138" t="s">
        <v>8518</v>
      </c>
    </row>
    <row r="3216" spans="1:8" ht="18" hidden="1" customHeight="1" x14ac:dyDescent="0.25">
      <c r="A3216" s="113" t="s">
        <v>7149</v>
      </c>
      <c r="B3216" s="113" t="s">
        <v>5485</v>
      </c>
      <c r="C3216" s="113" t="s">
        <v>7150</v>
      </c>
      <c r="D3216" s="113" t="s">
        <v>5225</v>
      </c>
      <c r="E3216" s="113" t="s">
        <v>533</v>
      </c>
      <c r="F3216" s="113"/>
      <c r="G3216" s="138" t="b">
        <v>0</v>
      </c>
      <c r="H3216" s="138" t="s">
        <v>8518</v>
      </c>
    </row>
    <row r="3217" spans="1:8" ht="18" hidden="1" customHeight="1" x14ac:dyDescent="0.25">
      <c r="A3217" s="113" t="s">
        <v>7151</v>
      </c>
      <c r="B3217" s="113" t="s">
        <v>5488</v>
      </c>
      <c r="C3217" s="113" t="s">
        <v>7152</v>
      </c>
      <c r="D3217" s="113" t="s">
        <v>5230</v>
      </c>
      <c r="E3217" s="113"/>
      <c r="F3217" s="113"/>
      <c r="G3217" s="138" t="b">
        <v>0</v>
      </c>
      <c r="H3217" s="138" t="s">
        <v>10189</v>
      </c>
    </row>
    <row r="3218" spans="1:8" ht="18" hidden="1" customHeight="1" x14ac:dyDescent="0.25">
      <c r="A3218" s="113" t="s">
        <v>7153</v>
      </c>
      <c r="B3218" s="113" t="s">
        <v>5491</v>
      </c>
      <c r="C3218" s="113" t="s">
        <v>397</v>
      </c>
      <c r="D3218" s="113" t="s">
        <v>5230</v>
      </c>
      <c r="E3218" s="113"/>
      <c r="F3218" s="113"/>
      <c r="G3218" s="138" t="b">
        <v>0</v>
      </c>
      <c r="H3218" s="138" t="s">
        <v>10189</v>
      </c>
    </row>
    <row r="3219" spans="1:8" ht="18" hidden="1" customHeight="1" x14ac:dyDescent="0.25">
      <c r="A3219" s="113" t="s">
        <v>7154</v>
      </c>
      <c r="B3219" s="113" t="s">
        <v>5491</v>
      </c>
      <c r="C3219" s="113" t="s">
        <v>7155</v>
      </c>
      <c r="D3219" s="113" t="s">
        <v>5230</v>
      </c>
      <c r="E3219" s="113"/>
      <c r="F3219" s="113"/>
      <c r="G3219" s="138" t="b">
        <v>0</v>
      </c>
      <c r="H3219" s="138" t="s">
        <v>10189</v>
      </c>
    </row>
    <row r="3220" spans="1:8" ht="18" hidden="1" customHeight="1" x14ac:dyDescent="0.25">
      <c r="A3220" s="113" t="s">
        <v>7156</v>
      </c>
      <c r="B3220" s="113" t="s">
        <v>5491</v>
      </c>
      <c r="C3220" s="113" t="s">
        <v>7157</v>
      </c>
      <c r="D3220" s="113" t="s">
        <v>5230</v>
      </c>
      <c r="E3220" s="113"/>
      <c r="F3220" s="113"/>
      <c r="G3220" s="138" t="b">
        <v>0</v>
      </c>
      <c r="H3220" s="138" t="s">
        <v>10189</v>
      </c>
    </row>
    <row r="3221" spans="1:8" ht="18" hidden="1" customHeight="1" x14ac:dyDescent="0.25">
      <c r="A3221" s="113" t="s">
        <v>7158</v>
      </c>
      <c r="B3221" s="113" t="s">
        <v>5485</v>
      </c>
      <c r="C3221" s="113" t="s">
        <v>7159</v>
      </c>
      <c r="D3221" s="113" t="s">
        <v>5225</v>
      </c>
      <c r="E3221" s="113" t="s">
        <v>533</v>
      </c>
      <c r="F3221" s="113"/>
      <c r="G3221" s="138" t="b">
        <v>0</v>
      </c>
      <c r="H3221" s="138" t="s">
        <v>8518</v>
      </c>
    </row>
    <row r="3222" spans="1:8" ht="18" hidden="1" customHeight="1" x14ac:dyDescent="0.25">
      <c r="A3222" s="113" t="s">
        <v>7160</v>
      </c>
      <c r="B3222" s="113" t="s">
        <v>5491</v>
      </c>
      <c r="C3222" s="113" t="s">
        <v>7161</v>
      </c>
      <c r="D3222" s="113" t="s">
        <v>5230</v>
      </c>
      <c r="E3222" s="113"/>
      <c r="F3222" s="113"/>
      <c r="G3222" s="138" t="b">
        <v>0</v>
      </c>
      <c r="H3222" s="138" t="s">
        <v>10189</v>
      </c>
    </row>
    <row r="3223" spans="1:8" ht="18" hidden="1" customHeight="1" x14ac:dyDescent="0.25">
      <c r="A3223" s="113" t="s">
        <v>7162</v>
      </c>
      <c r="B3223" s="113" t="s">
        <v>5491</v>
      </c>
      <c r="C3223" s="113" t="s">
        <v>7163</v>
      </c>
      <c r="D3223" s="113" t="s">
        <v>5230</v>
      </c>
      <c r="E3223" s="113"/>
      <c r="F3223" s="113"/>
      <c r="G3223" s="138" t="b">
        <v>0</v>
      </c>
      <c r="H3223" s="138" t="s">
        <v>10189</v>
      </c>
    </row>
    <row r="3224" spans="1:8" ht="18" hidden="1" customHeight="1" x14ac:dyDescent="0.25">
      <c r="A3224" s="113" t="s">
        <v>7164</v>
      </c>
      <c r="B3224" s="113" t="s">
        <v>5488</v>
      </c>
      <c r="C3224" s="113" t="s">
        <v>7165</v>
      </c>
      <c r="D3224" s="113" t="s">
        <v>5230</v>
      </c>
      <c r="E3224" s="113"/>
      <c r="F3224" s="113"/>
      <c r="G3224" s="138" t="b">
        <v>0</v>
      </c>
      <c r="H3224" s="138" t="s">
        <v>10189</v>
      </c>
    </row>
    <row r="3225" spans="1:8" ht="18" hidden="1" customHeight="1" x14ac:dyDescent="0.25">
      <c r="A3225" s="113" t="s">
        <v>7166</v>
      </c>
      <c r="B3225" s="113" t="s">
        <v>5485</v>
      </c>
      <c r="C3225" s="113" t="s">
        <v>7167</v>
      </c>
      <c r="D3225" s="113" t="s">
        <v>5225</v>
      </c>
      <c r="E3225" s="113" t="s">
        <v>533</v>
      </c>
      <c r="F3225" s="113"/>
      <c r="G3225" s="138" t="b">
        <v>0</v>
      </c>
      <c r="H3225" s="138" t="s">
        <v>8518</v>
      </c>
    </row>
    <row r="3226" spans="1:8" ht="18" hidden="1" customHeight="1" x14ac:dyDescent="0.25">
      <c r="A3226" s="113" t="s">
        <v>7168</v>
      </c>
      <c r="B3226" s="113" t="s">
        <v>5491</v>
      </c>
      <c r="C3226" s="113" t="s">
        <v>7169</v>
      </c>
      <c r="D3226" s="113" t="s">
        <v>5230</v>
      </c>
      <c r="E3226" s="113"/>
      <c r="F3226" s="113"/>
      <c r="G3226" s="138" t="b">
        <v>0</v>
      </c>
      <c r="H3226" s="138" t="s">
        <v>10189</v>
      </c>
    </row>
    <row r="3227" spans="1:8" ht="18" hidden="1" customHeight="1" x14ac:dyDescent="0.25">
      <c r="A3227" s="113" t="s">
        <v>7170</v>
      </c>
      <c r="B3227" s="113" t="s">
        <v>5491</v>
      </c>
      <c r="C3227" s="113" t="s">
        <v>7171</v>
      </c>
      <c r="D3227" s="113" t="s">
        <v>5230</v>
      </c>
      <c r="E3227" s="113"/>
      <c r="F3227" s="113"/>
      <c r="G3227" s="138" t="b">
        <v>0</v>
      </c>
      <c r="H3227" s="138" t="s">
        <v>10189</v>
      </c>
    </row>
    <row r="3228" spans="1:8" ht="18" hidden="1" customHeight="1" x14ac:dyDescent="0.25">
      <c r="A3228" s="113" t="s">
        <v>7172</v>
      </c>
      <c r="B3228" s="113" t="s">
        <v>5476</v>
      </c>
      <c r="C3228" s="113" t="s">
        <v>7173</v>
      </c>
      <c r="D3228" s="113" t="s">
        <v>5225</v>
      </c>
      <c r="E3228" s="113" t="s">
        <v>533</v>
      </c>
      <c r="F3228" s="113"/>
      <c r="G3228" s="138" t="b">
        <v>0</v>
      </c>
      <c r="H3228" s="138" t="s">
        <v>8518</v>
      </c>
    </row>
    <row r="3229" spans="1:8" ht="18" hidden="1" customHeight="1" x14ac:dyDescent="0.25">
      <c r="A3229" s="113" t="s">
        <v>7174</v>
      </c>
      <c r="B3229" s="113" t="s">
        <v>5491</v>
      </c>
      <c r="C3229" s="113" t="s">
        <v>398</v>
      </c>
      <c r="D3229" s="113" t="s">
        <v>6869</v>
      </c>
      <c r="E3229" s="113"/>
      <c r="F3229" s="113"/>
      <c r="G3229" s="138" t="b">
        <v>0</v>
      </c>
      <c r="H3229" s="138" t="s">
        <v>10189</v>
      </c>
    </row>
    <row r="3230" spans="1:8" ht="18" hidden="1" customHeight="1" x14ac:dyDescent="0.25">
      <c r="A3230" s="113" t="s">
        <v>7175</v>
      </c>
      <c r="B3230" s="113" t="s">
        <v>5488</v>
      </c>
      <c r="C3230" s="113" t="s">
        <v>7176</v>
      </c>
      <c r="D3230" s="113" t="s">
        <v>5230</v>
      </c>
      <c r="E3230" s="113"/>
      <c r="F3230" s="113"/>
      <c r="G3230" s="138" t="b">
        <v>0</v>
      </c>
      <c r="H3230" s="138" t="s">
        <v>10189</v>
      </c>
    </row>
    <row r="3231" spans="1:8" ht="18" hidden="1" customHeight="1" x14ac:dyDescent="0.25">
      <c r="A3231" s="113" t="s">
        <v>7177</v>
      </c>
      <c r="B3231" s="113" t="s">
        <v>5491</v>
      </c>
      <c r="C3231" s="113" t="s">
        <v>7178</v>
      </c>
      <c r="D3231" s="113" t="s">
        <v>5230</v>
      </c>
      <c r="E3231" s="113"/>
      <c r="F3231" s="113"/>
      <c r="G3231" s="138" t="b">
        <v>0</v>
      </c>
      <c r="H3231" s="138" t="s">
        <v>10189</v>
      </c>
    </row>
    <row r="3232" spans="1:8" ht="18" hidden="1" customHeight="1" x14ac:dyDescent="0.25">
      <c r="A3232" s="113" t="s">
        <v>7179</v>
      </c>
      <c r="B3232" s="113" t="s">
        <v>5491</v>
      </c>
      <c r="C3232" s="113" t="s">
        <v>399</v>
      </c>
      <c r="D3232" s="113" t="s">
        <v>5230</v>
      </c>
      <c r="E3232" s="113"/>
      <c r="F3232" s="113"/>
      <c r="G3232" s="138" t="b">
        <v>0</v>
      </c>
      <c r="H3232" s="138" t="s">
        <v>10189</v>
      </c>
    </row>
    <row r="3233" spans="1:8" ht="18" hidden="1" customHeight="1" x14ac:dyDescent="0.25">
      <c r="A3233" s="113" t="s">
        <v>7180</v>
      </c>
      <c r="B3233" s="113" t="s">
        <v>5491</v>
      </c>
      <c r="C3233" s="113" t="s">
        <v>7181</v>
      </c>
      <c r="D3233" s="113" t="s">
        <v>5230</v>
      </c>
      <c r="E3233" s="113"/>
      <c r="F3233" s="113"/>
      <c r="G3233" s="138" t="b">
        <v>0</v>
      </c>
      <c r="H3233" s="138" t="s">
        <v>10189</v>
      </c>
    </row>
    <row r="3234" spans="1:8" ht="18" hidden="1" customHeight="1" x14ac:dyDescent="0.25">
      <c r="A3234" s="113" t="s">
        <v>7182</v>
      </c>
      <c r="B3234" s="113" t="s">
        <v>5488</v>
      </c>
      <c r="C3234" s="113" t="s">
        <v>7183</v>
      </c>
      <c r="D3234" s="113" t="s">
        <v>5230</v>
      </c>
      <c r="E3234" s="113"/>
      <c r="F3234" s="113"/>
      <c r="G3234" s="138" t="b">
        <v>0</v>
      </c>
      <c r="H3234" s="138" t="s">
        <v>10189</v>
      </c>
    </row>
    <row r="3235" spans="1:8" ht="18" hidden="1" customHeight="1" x14ac:dyDescent="0.25">
      <c r="A3235" s="113" t="s">
        <v>7184</v>
      </c>
      <c r="B3235" s="113" t="s">
        <v>5485</v>
      </c>
      <c r="C3235" s="113" t="s">
        <v>7185</v>
      </c>
      <c r="D3235" s="113" t="s">
        <v>5225</v>
      </c>
      <c r="E3235" s="113" t="s">
        <v>533</v>
      </c>
      <c r="F3235" s="113"/>
      <c r="G3235" s="138" t="b">
        <v>0</v>
      </c>
      <c r="H3235" s="138" t="s">
        <v>8518</v>
      </c>
    </row>
    <row r="3236" spans="1:8" ht="18" hidden="1" customHeight="1" x14ac:dyDescent="0.25">
      <c r="A3236" s="113" t="s">
        <v>7186</v>
      </c>
      <c r="B3236" s="113" t="s">
        <v>5491</v>
      </c>
      <c r="C3236" s="114" t="s">
        <v>7187</v>
      </c>
      <c r="D3236" s="113" t="s">
        <v>5230</v>
      </c>
      <c r="E3236" s="113"/>
      <c r="F3236" s="113"/>
      <c r="G3236" s="138" t="b">
        <v>0</v>
      </c>
      <c r="H3236" s="138" t="s">
        <v>10189</v>
      </c>
    </row>
    <row r="3237" spans="1:8" ht="18" hidden="1" customHeight="1" x14ac:dyDescent="0.25">
      <c r="A3237" s="113" t="s">
        <v>7188</v>
      </c>
      <c r="B3237" s="113" t="s">
        <v>5491</v>
      </c>
      <c r="C3237" s="113" t="s">
        <v>7189</v>
      </c>
      <c r="D3237" s="113" t="s">
        <v>5230</v>
      </c>
      <c r="E3237" s="113"/>
      <c r="F3237" s="113"/>
      <c r="G3237" s="138" t="b">
        <v>0</v>
      </c>
      <c r="H3237" s="138" t="s">
        <v>10189</v>
      </c>
    </row>
    <row r="3238" spans="1:8" ht="18" hidden="1" customHeight="1" x14ac:dyDescent="0.25">
      <c r="A3238" s="113" t="s">
        <v>7190</v>
      </c>
      <c r="B3238" s="113" t="s">
        <v>5491</v>
      </c>
      <c r="C3238" s="113" t="s">
        <v>7191</v>
      </c>
      <c r="D3238" s="113" t="s">
        <v>5230</v>
      </c>
      <c r="E3238" s="113"/>
      <c r="F3238" s="113"/>
      <c r="G3238" s="138" t="b">
        <v>0</v>
      </c>
      <c r="H3238" s="138" t="s">
        <v>10189</v>
      </c>
    </row>
    <row r="3239" spans="1:8" ht="18" hidden="1" customHeight="1" x14ac:dyDescent="0.25">
      <c r="A3239" s="113" t="s">
        <v>7192</v>
      </c>
      <c r="B3239" s="113" t="s">
        <v>5491</v>
      </c>
      <c r="C3239" s="113" t="s">
        <v>7193</v>
      </c>
      <c r="D3239" s="113" t="s">
        <v>5230</v>
      </c>
      <c r="E3239" s="113"/>
      <c r="F3239" s="113"/>
      <c r="G3239" s="138" t="b">
        <v>0</v>
      </c>
      <c r="H3239" s="138" t="s">
        <v>10189</v>
      </c>
    </row>
    <row r="3240" spans="1:8" ht="18" hidden="1" customHeight="1" x14ac:dyDescent="0.25">
      <c r="A3240" s="113" t="s">
        <v>7194</v>
      </c>
      <c r="B3240" s="113" t="s">
        <v>5485</v>
      </c>
      <c r="C3240" s="113" t="s">
        <v>7195</v>
      </c>
      <c r="D3240" s="113" t="s">
        <v>5225</v>
      </c>
      <c r="E3240" s="113" t="s">
        <v>533</v>
      </c>
      <c r="F3240" s="113"/>
      <c r="G3240" s="138" t="b">
        <v>0</v>
      </c>
      <c r="H3240" s="138" t="s">
        <v>8518</v>
      </c>
    </row>
    <row r="3241" spans="1:8" ht="18" hidden="1" customHeight="1" x14ac:dyDescent="0.25">
      <c r="A3241" s="113" t="s">
        <v>7196</v>
      </c>
      <c r="B3241" s="113" t="s">
        <v>5491</v>
      </c>
      <c r="C3241" s="113" t="s">
        <v>7197</v>
      </c>
      <c r="D3241" s="113" t="s">
        <v>5230</v>
      </c>
      <c r="E3241" s="113"/>
      <c r="F3241" s="113"/>
      <c r="G3241" s="138" t="b">
        <v>0</v>
      </c>
      <c r="H3241" s="138" t="s">
        <v>10189</v>
      </c>
    </row>
    <row r="3242" spans="1:8" ht="18" hidden="1" customHeight="1" x14ac:dyDescent="0.25">
      <c r="A3242" s="113" t="s">
        <v>7198</v>
      </c>
      <c r="B3242" s="113" t="s">
        <v>5479</v>
      </c>
      <c r="C3242" s="113" t="s">
        <v>7199</v>
      </c>
      <c r="D3242" s="113" t="s">
        <v>5225</v>
      </c>
      <c r="E3242" s="113" t="s">
        <v>533</v>
      </c>
      <c r="F3242" s="113"/>
      <c r="G3242" s="138" t="b">
        <v>0</v>
      </c>
      <c r="H3242" s="138" t="s">
        <v>8518</v>
      </c>
    </row>
    <row r="3243" spans="1:8" ht="18" hidden="1" customHeight="1" x14ac:dyDescent="0.25">
      <c r="A3243" s="113" t="s">
        <v>7200</v>
      </c>
      <c r="B3243" s="113" t="s">
        <v>5491</v>
      </c>
      <c r="C3243" s="113" t="s">
        <v>7201</v>
      </c>
      <c r="D3243" s="113" t="s">
        <v>5230</v>
      </c>
      <c r="E3243" s="113"/>
      <c r="F3243" s="113"/>
      <c r="G3243" s="138" t="b">
        <v>0</v>
      </c>
      <c r="H3243" s="138" t="s">
        <v>10189</v>
      </c>
    </row>
    <row r="3244" spans="1:8" ht="18" hidden="1" customHeight="1" x14ac:dyDescent="0.25">
      <c r="A3244" s="113" t="s">
        <v>7202</v>
      </c>
      <c r="B3244" s="113" t="s">
        <v>5488</v>
      </c>
      <c r="C3244" s="113" t="s">
        <v>7203</v>
      </c>
      <c r="D3244" s="113" t="s">
        <v>5230</v>
      </c>
      <c r="E3244" s="113"/>
      <c r="F3244" s="113"/>
      <c r="G3244" s="138" t="b">
        <v>0</v>
      </c>
      <c r="H3244" s="138" t="s">
        <v>10189</v>
      </c>
    </row>
    <row r="3245" spans="1:8" ht="18" hidden="1" customHeight="1" x14ac:dyDescent="0.25">
      <c r="A3245" s="113" t="s">
        <v>7204</v>
      </c>
      <c r="B3245" s="113" t="s">
        <v>5488</v>
      </c>
      <c r="C3245" s="113" t="s">
        <v>7205</v>
      </c>
      <c r="D3245" s="113" t="s">
        <v>5230</v>
      </c>
      <c r="E3245" s="113"/>
      <c r="F3245" s="113"/>
      <c r="G3245" s="138" t="b">
        <v>0</v>
      </c>
      <c r="H3245" s="138" t="s">
        <v>10189</v>
      </c>
    </row>
    <row r="3246" spans="1:8" ht="18" hidden="1" customHeight="1" x14ac:dyDescent="0.25">
      <c r="A3246" s="113" t="s">
        <v>7206</v>
      </c>
      <c r="B3246" s="113" t="s">
        <v>5485</v>
      </c>
      <c r="C3246" s="113" t="s">
        <v>7207</v>
      </c>
      <c r="D3246" s="113" t="s">
        <v>5225</v>
      </c>
      <c r="E3246" s="113" t="s">
        <v>533</v>
      </c>
      <c r="F3246" s="113"/>
      <c r="G3246" s="138" t="b">
        <v>0</v>
      </c>
      <c r="H3246" s="138" t="s">
        <v>8518</v>
      </c>
    </row>
    <row r="3247" spans="1:8" ht="18" hidden="1" customHeight="1" x14ac:dyDescent="0.25">
      <c r="A3247" s="113" t="s">
        <v>7208</v>
      </c>
      <c r="B3247" s="113" t="s">
        <v>5485</v>
      </c>
      <c r="C3247" s="113" t="s">
        <v>7209</v>
      </c>
      <c r="D3247" s="113" t="s">
        <v>5225</v>
      </c>
      <c r="E3247" s="113" t="s">
        <v>533</v>
      </c>
      <c r="F3247" s="113"/>
      <c r="G3247" s="138" t="b">
        <v>0</v>
      </c>
      <c r="H3247" s="138" t="s">
        <v>8518</v>
      </c>
    </row>
    <row r="3248" spans="1:8" ht="18" hidden="1" customHeight="1" x14ac:dyDescent="0.25">
      <c r="A3248" s="113" t="s">
        <v>7210</v>
      </c>
      <c r="B3248" s="113" t="s">
        <v>5491</v>
      </c>
      <c r="C3248" s="113" t="s">
        <v>400</v>
      </c>
      <c r="D3248" s="113" t="s">
        <v>5230</v>
      </c>
      <c r="E3248" s="113"/>
      <c r="F3248" s="113"/>
      <c r="G3248" s="138" t="b">
        <v>0</v>
      </c>
      <c r="H3248" s="138" t="s">
        <v>10189</v>
      </c>
    </row>
    <row r="3249" spans="1:8" ht="18" hidden="1" customHeight="1" x14ac:dyDescent="0.25">
      <c r="A3249" s="113" t="s">
        <v>7211</v>
      </c>
      <c r="B3249" s="113" t="s">
        <v>5491</v>
      </c>
      <c r="C3249" s="113" t="s">
        <v>401</v>
      </c>
      <c r="D3249" s="113" t="s">
        <v>5230</v>
      </c>
      <c r="E3249" s="113"/>
      <c r="F3249" s="113"/>
      <c r="G3249" s="138" t="b">
        <v>0</v>
      </c>
      <c r="H3249" s="138" t="s">
        <v>10189</v>
      </c>
    </row>
    <row r="3250" spans="1:8" ht="18" hidden="1" customHeight="1" x14ac:dyDescent="0.25">
      <c r="A3250" s="113" t="s">
        <v>7212</v>
      </c>
      <c r="B3250" s="113" t="s">
        <v>5485</v>
      </c>
      <c r="C3250" s="113" t="s">
        <v>7213</v>
      </c>
      <c r="D3250" s="113" t="s">
        <v>5225</v>
      </c>
      <c r="E3250" s="113" t="s">
        <v>533</v>
      </c>
      <c r="F3250" s="113"/>
      <c r="G3250" s="138" t="b">
        <v>0</v>
      </c>
      <c r="H3250" s="138" t="s">
        <v>8518</v>
      </c>
    </row>
    <row r="3251" spans="1:8" ht="18" hidden="1" customHeight="1" x14ac:dyDescent="0.25">
      <c r="A3251" s="113" t="s">
        <v>7214</v>
      </c>
      <c r="B3251" s="113" t="s">
        <v>5491</v>
      </c>
      <c r="C3251" s="113" t="s">
        <v>402</v>
      </c>
      <c r="D3251" s="113" t="s">
        <v>5230</v>
      </c>
      <c r="E3251" s="113"/>
      <c r="F3251" s="113"/>
      <c r="G3251" s="138" t="b">
        <v>0</v>
      </c>
      <c r="H3251" s="138" t="s">
        <v>10189</v>
      </c>
    </row>
    <row r="3252" spans="1:8" ht="18" hidden="1" customHeight="1" x14ac:dyDescent="0.25">
      <c r="A3252" s="113" t="s">
        <v>7215</v>
      </c>
      <c r="B3252" s="113" t="s">
        <v>5485</v>
      </c>
      <c r="C3252" s="113" t="s">
        <v>7216</v>
      </c>
      <c r="D3252" s="113" t="s">
        <v>5225</v>
      </c>
      <c r="E3252" s="113" t="s">
        <v>533</v>
      </c>
      <c r="F3252" s="113"/>
      <c r="G3252" s="138" t="b">
        <v>0</v>
      </c>
      <c r="H3252" s="138" t="s">
        <v>8518</v>
      </c>
    </row>
    <row r="3253" spans="1:8" ht="18" hidden="1" customHeight="1" x14ac:dyDescent="0.25">
      <c r="A3253" s="113" t="s">
        <v>7217</v>
      </c>
      <c r="B3253" s="113" t="s">
        <v>5476</v>
      </c>
      <c r="C3253" s="113" t="s">
        <v>7218</v>
      </c>
      <c r="D3253" s="113" t="s">
        <v>5225</v>
      </c>
      <c r="E3253" s="113" t="s">
        <v>533</v>
      </c>
      <c r="F3253" s="113"/>
      <c r="G3253" s="138" t="b">
        <v>0</v>
      </c>
      <c r="H3253" s="138" t="s">
        <v>8518</v>
      </c>
    </row>
    <row r="3254" spans="1:8" ht="18" hidden="1" customHeight="1" x14ac:dyDescent="0.25">
      <c r="A3254" s="113" t="s">
        <v>7219</v>
      </c>
      <c r="B3254" s="113" t="s">
        <v>5491</v>
      </c>
      <c r="C3254" s="113" t="s">
        <v>7220</v>
      </c>
      <c r="D3254" s="113" t="s">
        <v>5230</v>
      </c>
      <c r="E3254" s="113"/>
      <c r="F3254" s="113"/>
      <c r="G3254" s="138" t="b">
        <v>0</v>
      </c>
      <c r="H3254" s="138" t="s">
        <v>10189</v>
      </c>
    </row>
    <row r="3255" spans="1:8" ht="18" hidden="1" customHeight="1" x14ac:dyDescent="0.25">
      <c r="A3255" s="113" t="s">
        <v>7221</v>
      </c>
      <c r="B3255" s="113" t="s">
        <v>5491</v>
      </c>
      <c r="C3255" s="113" t="s">
        <v>7222</v>
      </c>
      <c r="D3255" s="113" t="s">
        <v>5230</v>
      </c>
      <c r="E3255" s="113"/>
      <c r="F3255" s="113"/>
      <c r="G3255" s="138" t="b">
        <v>0</v>
      </c>
      <c r="H3255" s="138" t="s">
        <v>10189</v>
      </c>
    </row>
    <row r="3256" spans="1:8" ht="18" hidden="1" customHeight="1" x14ac:dyDescent="0.25">
      <c r="A3256" s="113" t="s">
        <v>7223</v>
      </c>
      <c r="B3256" s="113" t="s">
        <v>5491</v>
      </c>
      <c r="C3256" s="113" t="s">
        <v>403</v>
      </c>
      <c r="D3256" s="113" t="s">
        <v>5230</v>
      </c>
      <c r="E3256" s="113"/>
      <c r="F3256" s="113"/>
      <c r="G3256" s="138" t="b">
        <v>0</v>
      </c>
      <c r="H3256" s="138" t="s">
        <v>10189</v>
      </c>
    </row>
    <row r="3257" spans="1:8" ht="18" hidden="1" customHeight="1" x14ac:dyDescent="0.25">
      <c r="A3257" s="113" t="s">
        <v>7224</v>
      </c>
      <c r="B3257" s="113" t="s">
        <v>5511</v>
      </c>
      <c r="C3257" s="113" t="s">
        <v>7225</v>
      </c>
      <c r="D3257" s="113" t="s">
        <v>5225</v>
      </c>
      <c r="E3257" s="113" t="s">
        <v>533</v>
      </c>
      <c r="F3257" s="113"/>
      <c r="G3257" s="138" t="b">
        <v>0</v>
      </c>
      <c r="H3257" s="138" t="s">
        <v>8518</v>
      </c>
    </row>
    <row r="3258" spans="1:8" ht="18" hidden="1" customHeight="1" x14ac:dyDescent="0.25">
      <c r="A3258" s="113" t="s">
        <v>7226</v>
      </c>
      <c r="B3258" s="113" t="s">
        <v>5491</v>
      </c>
      <c r="C3258" s="113" t="s">
        <v>7227</v>
      </c>
      <c r="D3258" s="113" t="s">
        <v>5230</v>
      </c>
      <c r="E3258" s="113"/>
      <c r="F3258" s="113"/>
      <c r="G3258" s="138" t="b">
        <v>0</v>
      </c>
      <c r="H3258" s="138" t="s">
        <v>10189</v>
      </c>
    </row>
    <row r="3259" spans="1:8" ht="18" hidden="1" customHeight="1" x14ac:dyDescent="0.25">
      <c r="A3259" s="113" t="s">
        <v>7228</v>
      </c>
      <c r="B3259" s="113" t="s">
        <v>5491</v>
      </c>
      <c r="C3259" s="114" t="s">
        <v>7229</v>
      </c>
      <c r="D3259" s="113" t="s">
        <v>5230</v>
      </c>
      <c r="E3259" s="113"/>
      <c r="F3259" s="113"/>
      <c r="G3259" s="138" t="b">
        <v>0</v>
      </c>
      <c r="H3259" s="138" t="s">
        <v>10189</v>
      </c>
    </row>
    <row r="3260" spans="1:8" ht="18" hidden="1" customHeight="1" x14ac:dyDescent="0.25">
      <c r="A3260" s="113" t="s">
        <v>7230</v>
      </c>
      <c r="B3260" s="113" t="s">
        <v>5485</v>
      </c>
      <c r="C3260" s="113" t="s">
        <v>7231</v>
      </c>
      <c r="D3260" s="113" t="s">
        <v>5225</v>
      </c>
      <c r="E3260" s="113" t="s">
        <v>533</v>
      </c>
      <c r="F3260" s="113"/>
      <c r="G3260" s="138" t="b">
        <v>0</v>
      </c>
      <c r="H3260" s="138" t="s">
        <v>8518</v>
      </c>
    </row>
    <row r="3261" spans="1:8" ht="18" hidden="1" customHeight="1" x14ac:dyDescent="0.25">
      <c r="A3261" s="113" t="s">
        <v>7232</v>
      </c>
      <c r="B3261" s="113" t="s">
        <v>5511</v>
      </c>
      <c r="C3261" s="113" t="s">
        <v>7233</v>
      </c>
      <c r="D3261" s="113" t="s">
        <v>5225</v>
      </c>
      <c r="E3261" s="113" t="s">
        <v>533</v>
      </c>
      <c r="F3261" s="113"/>
      <c r="G3261" s="138" t="b">
        <v>0</v>
      </c>
      <c r="H3261" s="138" t="s">
        <v>8518</v>
      </c>
    </row>
    <row r="3262" spans="1:8" ht="18" hidden="1" customHeight="1" x14ac:dyDescent="0.25">
      <c r="A3262" s="113" t="s">
        <v>7234</v>
      </c>
      <c r="B3262" s="113" t="s">
        <v>5491</v>
      </c>
      <c r="C3262" s="113" t="s">
        <v>404</v>
      </c>
      <c r="D3262" s="113" t="s">
        <v>6869</v>
      </c>
      <c r="E3262" s="113"/>
      <c r="F3262" s="113"/>
      <c r="G3262" s="138" t="b">
        <v>0</v>
      </c>
      <c r="H3262" s="138" t="s">
        <v>10189</v>
      </c>
    </row>
    <row r="3263" spans="1:8" ht="18" hidden="1" customHeight="1" x14ac:dyDescent="0.25">
      <c r="A3263" s="113" t="s">
        <v>7235</v>
      </c>
      <c r="B3263" s="113" t="s">
        <v>5491</v>
      </c>
      <c r="C3263" s="113" t="s">
        <v>405</v>
      </c>
      <c r="D3263" s="113" t="s">
        <v>6869</v>
      </c>
      <c r="E3263" s="113"/>
      <c r="F3263" s="113"/>
      <c r="G3263" s="138" t="b">
        <v>0</v>
      </c>
      <c r="H3263" s="138" t="s">
        <v>10189</v>
      </c>
    </row>
    <row r="3264" spans="1:8" ht="18" hidden="1" customHeight="1" x14ac:dyDescent="0.25">
      <c r="A3264" s="113" t="s">
        <v>7236</v>
      </c>
      <c r="B3264" s="113" t="s">
        <v>5488</v>
      </c>
      <c r="C3264" s="113" t="s">
        <v>406</v>
      </c>
      <c r="D3264" s="113" t="s">
        <v>5230</v>
      </c>
      <c r="E3264" s="113"/>
      <c r="F3264" s="113"/>
      <c r="G3264" s="138" t="b">
        <v>0</v>
      </c>
      <c r="H3264" s="138" t="s">
        <v>10189</v>
      </c>
    </row>
    <row r="3265" spans="1:8" ht="18" hidden="1" customHeight="1" x14ac:dyDescent="0.25">
      <c r="A3265" s="113" t="s">
        <v>7237</v>
      </c>
      <c r="B3265" s="113" t="s">
        <v>5476</v>
      </c>
      <c r="C3265" s="113" t="s">
        <v>7238</v>
      </c>
      <c r="D3265" s="113" t="s">
        <v>5225</v>
      </c>
      <c r="E3265" s="113" t="s">
        <v>533</v>
      </c>
      <c r="F3265" s="113"/>
      <c r="G3265" s="138" t="b">
        <v>0</v>
      </c>
      <c r="H3265" s="138" t="s">
        <v>8518</v>
      </c>
    </row>
    <row r="3266" spans="1:8" ht="18" hidden="1" customHeight="1" x14ac:dyDescent="0.25">
      <c r="A3266" s="113" t="s">
        <v>7239</v>
      </c>
      <c r="B3266" s="113" t="s">
        <v>5485</v>
      </c>
      <c r="C3266" s="113" t="s">
        <v>7240</v>
      </c>
      <c r="D3266" s="113" t="s">
        <v>5225</v>
      </c>
      <c r="E3266" s="113" t="s">
        <v>533</v>
      </c>
      <c r="F3266" s="113"/>
      <c r="G3266" s="138" t="b">
        <v>0</v>
      </c>
      <c r="H3266" s="138" t="s">
        <v>8518</v>
      </c>
    </row>
    <row r="3267" spans="1:8" ht="18" hidden="1" customHeight="1" x14ac:dyDescent="0.25">
      <c r="A3267" s="113" t="s">
        <v>7241</v>
      </c>
      <c r="B3267" s="113" t="s">
        <v>5488</v>
      </c>
      <c r="C3267" s="113" t="s">
        <v>407</v>
      </c>
      <c r="D3267" s="113" t="s">
        <v>5230</v>
      </c>
      <c r="E3267" s="113"/>
      <c r="F3267" s="113"/>
      <c r="G3267" s="138" t="b">
        <v>0</v>
      </c>
      <c r="H3267" s="138" t="s">
        <v>10189</v>
      </c>
    </row>
    <row r="3268" spans="1:8" ht="18" hidden="1" customHeight="1" x14ac:dyDescent="0.25">
      <c r="A3268" s="113" t="s">
        <v>7242</v>
      </c>
      <c r="B3268" s="113" t="s">
        <v>5491</v>
      </c>
      <c r="C3268" s="113" t="s">
        <v>7243</v>
      </c>
      <c r="D3268" s="113" t="s">
        <v>5230</v>
      </c>
      <c r="E3268" s="113"/>
      <c r="F3268" s="113"/>
      <c r="G3268" s="138" t="b">
        <v>0</v>
      </c>
      <c r="H3268" s="138" t="s">
        <v>10189</v>
      </c>
    </row>
    <row r="3269" spans="1:8" ht="18" hidden="1" customHeight="1" x14ac:dyDescent="0.25">
      <c r="A3269" s="113" t="s">
        <v>7244</v>
      </c>
      <c r="B3269" s="113" t="s">
        <v>5491</v>
      </c>
      <c r="C3269" s="113" t="s">
        <v>7245</v>
      </c>
      <c r="D3269" s="113" t="s">
        <v>5230</v>
      </c>
      <c r="E3269" s="113"/>
      <c r="F3269" s="113"/>
      <c r="G3269" s="138" t="b">
        <v>0</v>
      </c>
      <c r="H3269" s="138" t="s">
        <v>10189</v>
      </c>
    </row>
    <row r="3270" spans="1:8" ht="18" hidden="1" customHeight="1" x14ac:dyDescent="0.25">
      <c r="A3270" s="113" t="s">
        <v>7246</v>
      </c>
      <c r="B3270" s="113" t="s">
        <v>5491</v>
      </c>
      <c r="C3270" s="113" t="s">
        <v>7247</v>
      </c>
      <c r="D3270" s="113" t="s">
        <v>5230</v>
      </c>
      <c r="E3270" s="113"/>
      <c r="F3270" s="113"/>
      <c r="G3270" s="138" t="b">
        <v>0</v>
      </c>
      <c r="H3270" s="138" t="s">
        <v>10189</v>
      </c>
    </row>
    <row r="3271" spans="1:8" ht="18" hidden="1" customHeight="1" x14ac:dyDescent="0.25">
      <c r="A3271" s="113" t="s">
        <v>7248</v>
      </c>
      <c r="B3271" s="113" t="s">
        <v>5491</v>
      </c>
      <c r="C3271" s="113" t="s">
        <v>7249</v>
      </c>
      <c r="D3271" s="113" t="s">
        <v>5230</v>
      </c>
      <c r="E3271" s="113"/>
      <c r="F3271" s="113"/>
      <c r="G3271" s="138" t="b">
        <v>0</v>
      </c>
      <c r="H3271" s="138" t="s">
        <v>10189</v>
      </c>
    </row>
    <row r="3272" spans="1:8" ht="18" hidden="1" customHeight="1" x14ac:dyDescent="0.25">
      <c r="A3272" s="113" t="s">
        <v>7250</v>
      </c>
      <c r="B3272" s="113" t="s">
        <v>5485</v>
      </c>
      <c r="C3272" s="113" t="s">
        <v>7251</v>
      </c>
      <c r="D3272" s="113" t="s">
        <v>5225</v>
      </c>
      <c r="E3272" s="113" t="s">
        <v>533</v>
      </c>
      <c r="F3272" s="113"/>
      <c r="G3272" s="138" t="b">
        <v>0</v>
      </c>
      <c r="H3272" s="138" t="s">
        <v>8518</v>
      </c>
    </row>
    <row r="3273" spans="1:8" ht="18" hidden="1" customHeight="1" x14ac:dyDescent="0.25">
      <c r="A3273" s="113" t="s">
        <v>7252</v>
      </c>
      <c r="B3273" s="113" t="s">
        <v>5485</v>
      </c>
      <c r="C3273" s="113" t="s">
        <v>7253</v>
      </c>
      <c r="D3273" s="113" t="s">
        <v>5225</v>
      </c>
      <c r="E3273" s="113" t="s">
        <v>533</v>
      </c>
      <c r="F3273" s="113"/>
      <c r="G3273" s="138" t="b">
        <v>0</v>
      </c>
      <c r="H3273" s="138" t="s">
        <v>8518</v>
      </c>
    </row>
    <row r="3274" spans="1:8" ht="18" hidden="1" customHeight="1" x14ac:dyDescent="0.25">
      <c r="A3274" s="113" t="s">
        <v>7254</v>
      </c>
      <c r="B3274" s="113" t="s">
        <v>5491</v>
      </c>
      <c r="C3274" s="113" t="s">
        <v>7255</v>
      </c>
      <c r="D3274" s="113" t="s">
        <v>5230</v>
      </c>
      <c r="E3274" s="113"/>
      <c r="F3274" s="113"/>
      <c r="G3274" s="138" t="b">
        <v>0</v>
      </c>
      <c r="H3274" s="138" t="s">
        <v>10189</v>
      </c>
    </row>
    <row r="3275" spans="1:8" ht="18" hidden="1" customHeight="1" x14ac:dyDescent="0.25">
      <c r="A3275" s="113" t="s">
        <v>7256</v>
      </c>
      <c r="B3275" s="113" t="s">
        <v>5485</v>
      </c>
      <c r="C3275" s="113" t="s">
        <v>7257</v>
      </c>
      <c r="D3275" s="113" t="s">
        <v>5225</v>
      </c>
      <c r="E3275" s="113" t="s">
        <v>533</v>
      </c>
      <c r="F3275" s="113"/>
      <c r="G3275" s="138" t="b">
        <v>0</v>
      </c>
      <c r="H3275" s="138" t="s">
        <v>8518</v>
      </c>
    </row>
    <row r="3276" spans="1:8" ht="18" hidden="1" customHeight="1" x14ac:dyDescent="0.25">
      <c r="A3276" s="113" t="s">
        <v>7258</v>
      </c>
      <c r="B3276" s="113" t="s">
        <v>5491</v>
      </c>
      <c r="C3276" s="113" t="s">
        <v>408</v>
      </c>
      <c r="D3276" s="113" t="s">
        <v>5230</v>
      </c>
      <c r="E3276" s="113"/>
      <c r="F3276" s="113"/>
      <c r="G3276" s="138" t="b">
        <v>0</v>
      </c>
      <c r="H3276" s="138" t="s">
        <v>10189</v>
      </c>
    </row>
    <row r="3277" spans="1:8" ht="18" hidden="1" customHeight="1" x14ac:dyDescent="0.25">
      <c r="A3277" s="113" t="s">
        <v>7259</v>
      </c>
      <c r="B3277" s="113" t="s">
        <v>5485</v>
      </c>
      <c r="C3277" s="113" t="s">
        <v>7260</v>
      </c>
      <c r="D3277" s="113" t="s">
        <v>5225</v>
      </c>
      <c r="E3277" s="113" t="s">
        <v>533</v>
      </c>
      <c r="F3277" s="113"/>
      <c r="G3277" s="138" t="b">
        <v>0</v>
      </c>
      <c r="H3277" s="138" t="s">
        <v>8518</v>
      </c>
    </row>
    <row r="3278" spans="1:8" ht="18" hidden="1" customHeight="1" x14ac:dyDescent="0.25">
      <c r="A3278" s="113" t="s">
        <v>7261</v>
      </c>
      <c r="B3278" s="113" t="s">
        <v>5491</v>
      </c>
      <c r="C3278" s="113" t="s">
        <v>7262</v>
      </c>
      <c r="D3278" s="113" t="s">
        <v>5230</v>
      </c>
      <c r="E3278" s="113"/>
      <c r="F3278" s="113"/>
      <c r="G3278" s="138" t="b">
        <v>0</v>
      </c>
      <c r="H3278" s="138" t="s">
        <v>10189</v>
      </c>
    </row>
    <row r="3279" spans="1:8" ht="18" hidden="1" customHeight="1" x14ac:dyDescent="0.25">
      <c r="A3279" s="113" t="s">
        <v>7263</v>
      </c>
      <c r="B3279" s="113" t="s">
        <v>5485</v>
      </c>
      <c r="C3279" s="113" t="s">
        <v>7264</v>
      </c>
      <c r="D3279" s="113" t="s">
        <v>5225</v>
      </c>
      <c r="E3279" s="113" t="s">
        <v>533</v>
      </c>
      <c r="F3279" s="113"/>
      <c r="G3279" s="138" t="b">
        <v>0</v>
      </c>
      <c r="H3279" s="138" t="s">
        <v>8518</v>
      </c>
    </row>
    <row r="3280" spans="1:8" ht="18" hidden="1" customHeight="1" x14ac:dyDescent="0.25">
      <c r="A3280" s="113" t="s">
        <v>7265</v>
      </c>
      <c r="B3280" s="113" t="s">
        <v>5488</v>
      </c>
      <c r="C3280" s="113" t="s">
        <v>7266</v>
      </c>
      <c r="D3280" s="113" t="s">
        <v>5230</v>
      </c>
      <c r="E3280" s="113"/>
      <c r="F3280" s="113"/>
      <c r="G3280" s="138" t="b">
        <v>0</v>
      </c>
      <c r="H3280" s="138" t="s">
        <v>10189</v>
      </c>
    </row>
    <row r="3281" spans="1:8" ht="18" hidden="1" customHeight="1" x14ac:dyDescent="0.25">
      <c r="A3281" s="113" t="s">
        <v>7267</v>
      </c>
      <c r="B3281" s="113" t="s">
        <v>5488</v>
      </c>
      <c r="C3281" s="113" t="s">
        <v>7268</v>
      </c>
      <c r="D3281" s="113" t="s">
        <v>5230</v>
      </c>
      <c r="E3281" s="113"/>
      <c r="F3281" s="113"/>
      <c r="G3281" s="138" t="b">
        <v>0</v>
      </c>
      <c r="H3281" s="138" t="s">
        <v>10189</v>
      </c>
    </row>
    <row r="3282" spans="1:8" ht="18" hidden="1" customHeight="1" x14ac:dyDescent="0.25">
      <c r="A3282" s="113" t="s">
        <v>7269</v>
      </c>
      <c r="B3282" s="113" t="s">
        <v>5485</v>
      </c>
      <c r="C3282" s="113" t="s">
        <v>7270</v>
      </c>
      <c r="D3282" s="113" t="s">
        <v>5225</v>
      </c>
      <c r="E3282" s="113" t="s">
        <v>533</v>
      </c>
      <c r="F3282" s="113"/>
      <c r="G3282" s="138" t="b">
        <v>0</v>
      </c>
      <c r="H3282" s="138" t="s">
        <v>8518</v>
      </c>
    </row>
    <row r="3283" spans="1:8" ht="18" hidden="1" customHeight="1" x14ac:dyDescent="0.25">
      <c r="A3283" s="113" t="s">
        <v>7271</v>
      </c>
      <c r="B3283" s="113" t="s">
        <v>5485</v>
      </c>
      <c r="C3283" s="113" t="s">
        <v>7272</v>
      </c>
      <c r="D3283" s="113" t="s">
        <v>5225</v>
      </c>
      <c r="E3283" s="113" t="s">
        <v>533</v>
      </c>
      <c r="F3283" s="113"/>
      <c r="G3283" s="138" t="b">
        <v>0</v>
      </c>
      <c r="H3283" s="138" t="s">
        <v>8518</v>
      </c>
    </row>
    <row r="3284" spans="1:8" ht="18" hidden="1" customHeight="1" x14ac:dyDescent="0.25">
      <c r="A3284" s="113" t="s">
        <v>7273</v>
      </c>
      <c r="B3284" s="113" t="s">
        <v>5485</v>
      </c>
      <c r="C3284" s="113" t="s">
        <v>7274</v>
      </c>
      <c r="D3284" s="113" t="s">
        <v>5225</v>
      </c>
      <c r="E3284" s="113" t="s">
        <v>533</v>
      </c>
      <c r="F3284" s="113"/>
      <c r="G3284" s="138" t="b">
        <v>0</v>
      </c>
      <c r="H3284" s="138" t="s">
        <v>8518</v>
      </c>
    </row>
    <row r="3285" spans="1:8" ht="18" hidden="1" customHeight="1" x14ac:dyDescent="0.25">
      <c r="A3285" s="113" t="s">
        <v>7275</v>
      </c>
      <c r="B3285" s="113" t="s">
        <v>5485</v>
      </c>
      <c r="C3285" s="113" t="s">
        <v>7276</v>
      </c>
      <c r="D3285" s="113" t="s">
        <v>5225</v>
      </c>
      <c r="E3285" s="113" t="s">
        <v>533</v>
      </c>
      <c r="F3285" s="113"/>
      <c r="G3285" s="138" t="b">
        <v>0</v>
      </c>
      <c r="H3285" s="138" t="s">
        <v>8518</v>
      </c>
    </row>
    <row r="3286" spans="1:8" ht="18" hidden="1" customHeight="1" x14ac:dyDescent="0.25">
      <c r="A3286" s="113" t="s">
        <v>10841</v>
      </c>
      <c r="B3286" s="113" t="s">
        <v>10842</v>
      </c>
      <c r="C3286" s="113" t="s">
        <v>10843</v>
      </c>
      <c r="D3286" s="113" t="s">
        <v>10815</v>
      </c>
      <c r="E3286" s="113"/>
      <c r="F3286" s="113"/>
      <c r="G3286" s="138" t="b">
        <v>0</v>
      </c>
      <c r="H3286" s="138" t="s">
        <v>8518</v>
      </c>
    </row>
    <row r="3287" spans="1:8" ht="18" hidden="1" customHeight="1" x14ac:dyDescent="0.25">
      <c r="A3287" s="113" t="s">
        <v>7277</v>
      </c>
      <c r="B3287" s="113" t="s">
        <v>5485</v>
      </c>
      <c r="C3287" s="113" t="s">
        <v>7278</v>
      </c>
      <c r="D3287" s="113" t="s">
        <v>5225</v>
      </c>
      <c r="E3287" s="113" t="s">
        <v>533</v>
      </c>
      <c r="F3287" s="113"/>
      <c r="G3287" s="138" t="b">
        <v>0</v>
      </c>
      <c r="H3287" s="138" t="s">
        <v>8518</v>
      </c>
    </row>
    <row r="3288" spans="1:8" ht="18" hidden="1" customHeight="1" x14ac:dyDescent="0.25">
      <c r="A3288" s="113" t="s">
        <v>7279</v>
      </c>
      <c r="B3288" s="113" t="s">
        <v>5491</v>
      </c>
      <c r="C3288" s="113" t="s">
        <v>409</v>
      </c>
      <c r="D3288" s="113" t="s">
        <v>5230</v>
      </c>
      <c r="E3288" s="113"/>
      <c r="F3288" s="113"/>
      <c r="G3288" s="138" t="b">
        <v>0</v>
      </c>
      <c r="H3288" s="138" t="s">
        <v>10189</v>
      </c>
    </row>
    <row r="3289" spans="1:8" ht="18" hidden="1" customHeight="1" x14ac:dyDescent="0.25">
      <c r="A3289" s="113" t="s">
        <v>7280</v>
      </c>
      <c r="B3289" s="113" t="s">
        <v>5491</v>
      </c>
      <c r="C3289" s="113" t="s">
        <v>7281</v>
      </c>
      <c r="D3289" s="113" t="s">
        <v>5230</v>
      </c>
      <c r="E3289" s="113"/>
      <c r="F3289" s="113"/>
      <c r="G3289" s="138" t="b">
        <v>0</v>
      </c>
      <c r="H3289" s="138" t="s">
        <v>10189</v>
      </c>
    </row>
    <row r="3290" spans="1:8" ht="18" hidden="1" customHeight="1" x14ac:dyDescent="0.25">
      <c r="A3290" s="113" t="s">
        <v>7282</v>
      </c>
      <c r="B3290" s="113" t="s">
        <v>5491</v>
      </c>
      <c r="C3290" s="113" t="s">
        <v>410</v>
      </c>
      <c r="D3290" s="113" t="s">
        <v>5230</v>
      </c>
      <c r="E3290" s="113"/>
      <c r="F3290" s="113"/>
      <c r="G3290" s="138" t="b">
        <v>0</v>
      </c>
      <c r="H3290" s="138" t="s">
        <v>10189</v>
      </c>
    </row>
    <row r="3291" spans="1:8" ht="18" hidden="1" customHeight="1" x14ac:dyDescent="0.25">
      <c r="A3291" s="113" t="s">
        <v>7283</v>
      </c>
      <c r="B3291" s="113" t="s">
        <v>5491</v>
      </c>
      <c r="C3291" s="113" t="s">
        <v>7284</v>
      </c>
      <c r="D3291" s="113" t="s">
        <v>6869</v>
      </c>
      <c r="E3291" s="113"/>
      <c r="F3291" s="113"/>
      <c r="G3291" s="138" t="b">
        <v>0</v>
      </c>
      <c r="H3291" s="138" t="s">
        <v>10189</v>
      </c>
    </row>
    <row r="3292" spans="1:8" ht="18" hidden="1" customHeight="1" x14ac:dyDescent="0.25">
      <c r="A3292" s="113" t="s">
        <v>7285</v>
      </c>
      <c r="B3292" s="113" t="s">
        <v>5491</v>
      </c>
      <c r="C3292" s="113" t="s">
        <v>7286</v>
      </c>
      <c r="D3292" s="113" t="s">
        <v>5230</v>
      </c>
      <c r="E3292" s="113"/>
      <c r="F3292" s="113"/>
      <c r="G3292" s="138" t="b">
        <v>0</v>
      </c>
      <c r="H3292" s="138" t="s">
        <v>10189</v>
      </c>
    </row>
    <row r="3293" spans="1:8" ht="18" hidden="1" customHeight="1" x14ac:dyDescent="0.25">
      <c r="A3293" s="113" t="s">
        <v>7287</v>
      </c>
      <c r="B3293" s="113" t="s">
        <v>5491</v>
      </c>
      <c r="C3293" s="113" t="s">
        <v>411</v>
      </c>
      <c r="D3293" s="113" t="s">
        <v>5230</v>
      </c>
      <c r="E3293" s="113"/>
      <c r="F3293" s="113"/>
      <c r="G3293" s="138" t="b">
        <v>0</v>
      </c>
      <c r="H3293" s="138" t="s">
        <v>10189</v>
      </c>
    </row>
    <row r="3294" spans="1:8" ht="18" hidden="1" customHeight="1" x14ac:dyDescent="0.25">
      <c r="A3294" s="113" t="s">
        <v>7288</v>
      </c>
      <c r="B3294" s="113" t="s">
        <v>5511</v>
      </c>
      <c r="C3294" s="113" t="s">
        <v>7289</v>
      </c>
      <c r="D3294" s="113" t="s">
        <v>5225</v>
      </c>
      <c r="E3294" s="113" t="s">
        <v>533</v>
      </c>
      <c r="F3294" s="113"/>
      <c r="G3294" s="138" t="b">
        <v>0</v>
      </c>
      <c r="H3294" s="138" t="s">
        <v>8518</v>
      </c>
    </row>
    <row r="3295" spans="1:8" ht="18" hidden="1" customHeight="1" x14ac:dyDescent="0.25">
      <c r="A3295" s="113" t="s">
        <v>7290</v>
      </c>
      <c r="B3295" s="113" t="s">
        <v>5485</v>
      </c>
      <c r="C3295" s="113" t="s">
        <v>7291</v>
      </c>
      <c r="D3295" s="113" t="s">
        <v>5225</v>
      </c>
      <c r="E3295" s="113" t="s">
        <v>533</v>
      </c>
      <c r="F3295" s="113"/>
      <c r="G3295" s="138" t="b">
        <v>0</v>
      </c>
      <c r="H3295" s="138" t="s">
        <v>8518</v>
      </c>
    </row>
    <row r="3296" spans="1:8" ht="18" hidden="1" customHeight="1" x14ac:dyDescent="0.25">
      <c r="A3296" s="113" t="s">
        <v>7292</v>
      </c>
      <c r="B3296" s="113" t="s">
        <v>5485</v>
      </c>
      <c r="C3296" s="113" t="s">
        <v>7293</v>
      </c>
      <c r="D3296" s="113" t="s">
        <v>5225</v>
      </c>
      <c r="E3296" s="113" t="s">
        <v>533</v>
      </c>
      <c r="F3296" s="113"/>
      <c r="G3296" s="138" t="b">
        <v>0</v>
      </c>
      <c r="H3296" s="138" t="s">
        <v>8518</v>
      </c>
    </row>
    <row r="3297" spans="1:8" ht="18" hidden="1" customHeight="1" x14ac:dyDescent="0.25">
      <c r="A3297" s="113" t="s">
        <v>7294</v>
      </c>
      <c r="B3297" s="113" t="s">
        <v>5491</v>
      </c>
      <c r="C3297" s="113" t="s">
        <v>7295</v>
      </c>
      <c r="D3297" s="113" t="s">
        <v>5230</v>
      </c>
      <c r="E3297" s="113"/>
      <c r="F3297" s="113"/>
      <c r="G3297" s="138" t="b">
        <v>0</v>
      </c>
      <c r="H3297" s="138" t="s">
        <v>10189</v>
      </c>
    </row>
    <row r="3298" spans="1:8" ht="18" hidden="1" customHeight="1" x14ac:dyDescent="0.25">
      <c r="A3298" s="113" t="s">
        <v>7296</v>
      </c>
      <c r="B3298" s="113" t="s">
        <v>5479</v>
      </c>
      <c r="C3298" s="113" t="s">
        <v>7297</v>
      </c>
      <c r="D3298" s="113" t="s">
        <v>5225</v>
      </c>
      <c r="E3298" s="113" t="s">
        <v>533</v>
      </c>
      <c r="F3298" s="113"/>
      <c r="G3298" s="138" t="b">
        <v>0</v>
      </c>
      <c r="H3298" s="138" t="s">
        <v>8518</v>
      </c>
    </row>
    <row r="3299" spans="1:8" ht="18" hidden="1" customHeight="1" x14ac:dyDescent="0.25">
      <c r="A3299" s="113" t="s">
        <v>7298</v>
      </c>
      <c r="B3299" s="113" t="s">
        <v>5491</v>
      </c>
      <c r="C3299" s="113" t="s">
        <v>7299</v>
      </c>
      <c r="D3299" s="113" t="s">
        <v>5230</v>
      </c>
      <c r="E3299" s="113"/>
      <c r="F3299" s="113"/>
      <c r="G3299" s="138" t="b">
        <v>0</v>
      </c>
      <c r="H3299" s="138" t="s">
        <v>10189</v>
      </c>
    </row>
    <row r="3300" spans="1:8" ht="18" hidden="1" customHeight="1" x14ac:dyDescent="0.25">
      <c r="A3300" s="113" t="s">
        <v>7300</v>
      </c>
      <c r="B3300" s="113" t="s">
        <v>5485</v>
      </c>
      <c r="C3300" s="113" t="s">
        <v>7301</v>
      </c>
      <c r="D3300" s="113" t="s">
        <v>5225</v>
      </c>
      <c r="E3300" s="113" t="s">
        <v>533</v>
      </c>
      <c r="F3300" s="113"/>
      <c r="G3300" s="138" t="b">
        <v>0</v>
      </c>
      <c r="H3300" s="138" t="s">
        <v>8518</v>
      </c>
    </row>
    <row r="3301" spans="1:8" ht="18" hidden="1" customHeight="1" x14ac:dyDescent="0.25">
      <c r="A3301" s="113" t="s">
        <v>7302</v>
      </c>
      <c r="B3301" s="113" t="s">
        <v>5485</v>
      </c>
      <c r="C3301" s="113" t="s">
        <v>7303</v>
      </c>
      <c r="D3301" s="113" t="s">
        <v>5225</v>
      </c>
      <c r="E3301" s="113" t="s">
        <v>533</v>
      </c>
      <c r="F3301" s="113"/>
      <c r="G3301" s="138" t="b">
        <v>0</v>
      </c>
      <c r="H3301" s="138" t="s">
        <v>8518</v>
      </c>
    </row>
    <row r="3302" spans="1:8" ht="18" hidden="1" customHeight="1" x14ac:dyDescent="0.25">
      <c r="A3302" s="113" t="s">
        <v>7304</v>
      </c>
      <c r="B3302" s="113" t="s">
        <v>5479</v>
      </c>
      <c r="C3302" s="113" t="s">
        <v>7305</v>
      </c>
      <c r="D3302" s="113" t="s">
        <v>5225</v>
      </c>
      <c r="E3302" s="113" t="s">
        <v>533</v>
      </c>
      <c r="F3302" s="113"/>
      <c r="G3302" s="138" t="b">
        <v>0</v>
      </c>
      <c r="H3302" s="138" t="s">
        <v>8518</v>
      </c>
    </row>
    <row r="3303" spans="1:8" ht="18" hidden="1" customHeight="1" x14ac:dyDescent="0.25">
      <c r="A3303" s="113" t="s">
        <v>7306</v>
      </c>
      <c r="B3303" s="113" t="s">
        <v>5485</v>
      </c>
      <c r="C3303" s="113" t="s">
        <v>7307</v>
      </c>
      <c r="D3303" s="113" t="s">
        <v>5225</v>
      </c>
      <c r="E3303" s="113" t="s">
        <v>533</v>
      </c>
      <c r="F3303" s="113"/>
      <c r="G3303" s="138" t="b">
        <v>0</v>
      </c>
      <c r="H3303" s="138" t="s">
        <v>8518</v>
      </c>
    </row>
    <row r="3304" spans="1:8" ht="18" hidden="1" customHeight="1" x14ac:dyDescent="0.25">
      <c r="A3304" s="113" t="s">
        <v>7308</v>
      </c>
      <c r="B3304" s="113" t="s">
        <v>5485</v>
      </c>
      <c r="C3304" s="113" t="s">
        <v>7309</v>
      </c>
      <c r="D3304" s="113" t="s">
        <v>5225</v>
      </c>
      <c r="E3304" s="113" t="s">
        <v>533</v>
      </c>
      <c r="F3304" s="113"/>
      <c r="G3304" s="138" t="b">
        <v>0</v>
      </c>
      <c r="H3304" s="138" t="s">
        <v>8518</v>
      </c>
    </row>
    <row r="3305" spans="1:8" ht="18" hidden="1" customHeight="1" x14ac:dyDescent="0.25">
      <c r="A3305" s="113" t="s">
        <v>7310</v>
      </c>
      <c r="B3305" s="113" t="s">
        <v>5491</v>
      </c>
      <c r="C3305" s="113" t="s">
        <v>7311</v>
      </c>
      <c r="D3305" s="113" t="s">
        <v>5230</v>
      </c>
      <c r="E3305" s="113"/>
      <c r="F3305" s="113"/>
      <c r="G3305" s="138" t="b">
        <v>0</v>
      </c>
      <c r="H3305" s="138" t="s">
        <v>10189</v>
      </c>
    </row>
    <row r="3306" spans="1:8" ht="18" hidden="1" customHeight="1" x14ac:dyDescent="0.25">
      <c r="A3306" s="113" t="s">
        <v>7312</v>
      </c>
      <c r="B3306" s="113" t="s">
        <v>5491</v>
      </c>
      <c r="C3306" s="113" t="s">
        <v>7313</v>
      </c>
      <c r="D3306" s="113" t="s">
        <v>5230</v>
      </c>
      <c r="E3306" s="113"/>
      <c r="F3306" s="113"/>
      <c r="G3306" s="138" t="b">
        <v>0</v>
      </c>
      <c r="H3306" s="138" t="s">
        <v>10189</v>
      </c>
    </row>
    <row r="3307" spans="1:8" ht="18" hidden="1" customHeight="1" x14ac:dyDescent="0.25">
      <c r="A3307" s="113" t="s">
        <v>7314</v>
      </c>
      <c r="B3307" s="113" t="s">
        <v>5491</v>
      </c>
      <c r="C3307" s="113" t="s">
        <v>7315</v>
      </c>
      <c r="D3307" s="113" t="s">
        <v>5230</v>
      </c>
      <c r="E3307" s="113"/>
      <c r="F3307" s="113"/>
      <c r="G3307" s="138" t="b">
        <v>0</v>
      </c>
      <c r="H3307" s="138" t="s">
        <v>10189</v>
      </c>
    </row>
    <row r="3308" spans="1:8" ht="18" hidden="1" customHeight="1" x14ac:dyDescent="0.25">
      <c r="A3308" s="113" t="s">
        <v>7316</v>
      </c>
      <c r="B3308" s="113" t="s">
        <v>5491</v>
      </c>
      <c r="C3308" s="113" t="s">
        <v>7317</v>
      </c>
      <c r="D3308" s="113" t="s">
        <v>5230</v>
      </c>
      <c r="E3308" s="113"/>
      <c r="F3308" s="113"/>
      <c r="G3308" s="138" t="b">
        <v>0</v>
      </c>
      <c r="H3308" s="138" t="s">
        <v>10189</v>
      </c>
    </row>
    <row r="3309" spans="1:8" ht="18" hidden="1" customHeight="1" x14ac:dyDescent="0.25">
      <c r="A3309" s="113" t="s">
        <v>7318</v>
      </c>
      <c r="B3309" s="113" t="s">
        <v>5491</v>
      </c>
      <c r="C3309" s="113" t="s">
        <v>7319</v>
      </c>
      <c r="D3309" s="113" t="s">
        <v>5230</v>
      </c>
      <c r="E3309" s="113"/>
      <c r="F3309" s="113"/>
      <c r="G3309" s="138" t="b">
        <v>0</v>
      </c>
      <c r="H3309" s="138" t="s">
        <v>10189</v>
      </c>
    </row>
    <row r="3310" spans="1:8" ht="18" hidden="1" customHeight="1" x14ac:dyDescent="0.25">
      <c r="A3310" s="113" t="s">
        <v>7320</v>
      </c>
      <c r="B3310" s="113" t="s">
        <v>5502</v>
      </c>
      <c r="C3310" s="113" t="s">
        <v>7321</v>
      </c>
      <c r="D3310" s="113" t="s">
        <v>5230</v>
      </c>
      <c r="E3310" s="113"/>
      <c r="F3310" s="113"/>
      <c r="G3310" s="138" t="b">
        <v>0</v>
      </c>
      <c r="H3310" s="138" t="s">
        <v>10189</v>
      </c>
    </row>
    <row r="3311" spans="1:8" ht="18" hidden="1" customHeight="1" x14ac:dyDescent="0.25">
      <c r="A3311" s="113" t="s">
        <v>7322</v>
      </c>
      <c r="B3311" s="113" t="s">
        <v>5485</v>
      </c>
      <c r="C3311" s="113" t="s">
        <v>7323</v>
      </c>
      <c r="D3311" s="113" t="s">
        <v>5225</v>
      </c>
      <c r="E3311" s="113" t="s">
        <v>533</v>
      </c>
      <c r="F3311" s="113"/>
      <c r="G3311" s="138" t="b">
        <v>0</v>
      </c>
      <c r="H3311" s="138" t="s">
        <v>8518</v>
      </c>
    </row>
    <row r="3312" spans="1:8" ht="18" hidden="1" customHeight="1" x14ac:dyDescent="0.25">
      <c r="A3312" s="113" t="s">
        <v>7324</v>
      </c>
      <c r="B3312" s="113" t="s">
        <v>5479</v>
      </c>
      <c r="C3312" s="113" t="s">
        <v>7325</v>
      </c>
      <c r="D3312" s="113" t="s">
        <v>5225</v>
      </c>
      <c r="E3312" s="113" t="s">
        <v>533</v>
      </c>
      <c r="F3312" s="113"/>
      <c r="G3312" s="138" t="b">
        <v>0</v>
      </c>
      <c r="H3312" s="138" t="s">
        <v>8518</v>
      </c>
    </row>
    <row r="3313" spans="1:8" ht="18" hidden="1" customHeight="1" x14ac:dyDescent="0.25">
      <c r="A3313" s="113" t="s">
        <v>7326</v>
      </c>
      <c r="B3313" s="113" t="s">
        <v>5485</v>
      </c>
      <c r="C3313" s="113" t="s">
        <v>7327</v>
      </c>
      <c r="D3313" s="113" t="s">
        <v>5225</v>
      </c>
      <c r="E3313" s="113" t="s">
        <v>533</v>
      </c>
      <c r="F3313" s="113"/>
      <c r="G3313" s="138" t="b">
        <v>0</v>
      </c>
      <c r="H3313" s="138" t="s">
        <v>8518</v>
      </c>
    </row>
    <row r="3314" spans="1:8" ht="18" hidden="1" customHeight="1" x14ac:dyDescent="0.25">
      <c r="A3314" s="113" t="s">
        <v>7328</v>
      </c>
      <c r="B3314" s="113" t="s">
        <v>5491</v>
      </c>
      <c r="C3314" s="113" t="s">
        <v>412</v>
      </c>
      <c r="D3314" s="113" t="s">
        <v>5230</v>
      </c>
      <c r="E3314" s="113"/>
      <c r="F3314" s="113"/>
      <c r="G3314" s="138" t="b">
        <v>0</v>
      </c>
      <c r="H3314" s="138" t="s">
        <v>10189</v>
      </c>
    </row>
    <row r="3315" spans="1:8" ht="18" hidden="1" customHeight="1" x14ac:dyDescent="0.25">
      <c r="A3315" s="113" t="s">
        <v>7329</v>
      </c>
      <c r="B3315" s="113" t="s">
        <v>5491</v>
      </c>
      <c r="C3315" s="113" t="s">
        <v>7330</v>
      </c>
      <c r="D3315" s="113" t="s">
        <v>5230</v>
      </c>
      <c r="E3315" s="113"/>
      <c r="F3315" s="113"/>
      <c r="G3315" s="138" t="b">
        <v>0</v>
      </c>
      <c r="H3315" s="138" t="s">
        <v>10189</v>
      </c>
    </row>
    <row r="3316" spans="1:8" ht="18" hidden="1" customHeight="1" x14ac:dyDescent="0.25">
      <c r="A3316" s="113" t="s">
        <v>7331</v>
      </c>
      <c r="B3316" s="113" t="s">
        <v>5491</v>
      </c>
      <c r="C3316" s="113" t="s">
        <v>413</v>
      </c>
      <c r="D3316" s="113" t="s">
        <v>5230</v>
      </c>
      <c r="E3316" s="113"/>
      <c r="F3316" s="113"/>
      <c r="G3316" s="138" t="b">
        <v>0</v>
      </c>
      <c r="H3316" s="138" t="s">
        <v>10189</v>
      </c>
    </row>
    <row r="3317" spans="1:8" ht="18" hidden="1" customHeight="1" x14ac:dyDescent="0.25">
      <c r="A3317" s="113" t="s">
        <v>7332</v>
      </c>
      <c r="B3317" s="113" t="s">
        <v>5491</v>
      </c>
      <c r="C3317" s="113" t="s">
        <v>414</v>
      </c>
      <c r="D3317" s="113" t="s">
        <v>5230</v>
      </c>
      <c r="E3317" s="113"/>
      <c r="F3317" s="113"/>
      <c r="G3317" s="138" t="b">
        <v>0</v>
      </c>
      <c r="H3317" s="138" t="s">
        <v>10189</v>
      </c>
    </row>
    <row r="3318" spans="1:8" ht="18" hidden="1" customHeight="1" x14ac:dyDescent="0.25">
      <c r="A3318" s="113" t="s">
        <v>7333</v>
      </c>
      <c r="B3318" s="113" t="s">
        <v>5488</v>
      </c>
      <c r="C3318" s="113" t="s">
        <v>7334</v>
      </c>
      <c r="D3318" s="113" t="s">
        <v>5230</v>
      </c>
      <c r="E3318" s="113"/>
      <c r="F3318" s="113"/>
      <c r="G3318" s="138" t="b">
        <v>0</v>
      </c>
      <c r="H3318" s="138" t="s">
        <v>10189</v>
      </c>
    </row>
    <row r="3319" spans="1:8" ht="18" hidden="1" customHeight="1" x14ac:dyDescent="0.25">
      <c r="A3319" s="113" t="s">
        <v>7335</v>
      </c>
      <c r="B3319" s="113" t="s">
        <v>5485</v>
      </c>
      <c r="C3319" s="113" t="s">
        <v>7336</v>
      </c>
      <c r="D3319" s="113" t="s">
        <v>5225</v>
      </c>
      <c r="E3319" s="113" t="s">
        <v>533</v>
      </c>
      <c r="F3319" s="113"/>
      <c r="G3319" s="138" t="b">
        <v>0</v>
      </c>
      <c r="H3319" s="138" t="s">
        <v>8518</v>
      </c>
    </row>
    <row r="3320" spans="1:8" ht="18" hidden="1" customHeight="1" x14ac:dyDescent="0.25">
      <c r="A3320" s="113" t="s">
        <v>7337</v>
      </c>
      <c r="B3320" s="113" t="s">
        <v>5485</v>
      </c>
      <c r="C3320" s="113" t="s">
        <v>7338</v>
      </c>
      <c r="D3320" s="113" t="s">
        <v>5225</v>
      </c>
      <c r="E3320" s="113" t="s">
        <v>533</v>
      </c>
      <c r="F3320" s="113"/>
      <c r="G3320" s="138" t="b">
        <v>0</v>
      </c>
      <c r="H3320" s="138" t="s">
        <v>8518</v>
      </c>
    </row>
    <row r="3321" spans="1:8" ht="18" hidden="1" customHeight="1" x14ac:dyDescent="0.25">
      <c r="A3321" s="113" t="s">
        <v>7339</v>
      </c>
      <c r="B3321" s="113" t="s">
        <v>5485</v>
      </c>
      <c r="C3321" s="113" t="s">
        <v>7340</v>
      </c>
      <c r="D3321" s="113" t="s">
        <v>5225</v>
      </c>
      <c r="E3321" s="113" t="s">
        <v>533</v>
      </c>
      <c r="F3321" s="113"/>
      <c r="G3321" s="138" t="b">
        <v>0</v>
      </c>
      <c r="H3321" s="138" t="s">
        <v>8518</v>
      </c>
    </row>
    <row r="3322" spans="1:8" ht="18" hidden="1" customHeight="1" x14ac:dyDescent="0.25">
      <c r="A3322" s="113" t="s">
        <v>7341</v>
      </c>
      <c r="B3322" s="113" t="s">
        <v>5491</v>
      </c>
      <c r="C3322" s="113" t="s">
        <v>7342</v>
      </c>
      <c r="D3322" s="113" t="s">
        <v>5230</v>
      </c>
      <c r="E3322" s="113"/>
      <c r="F3322" s="113"/>
      <c r="G3322" s="138" t="b">
        <v>0</v>
      </c>
      <c r="H3322" s="138" t="s">
        <v>10189</v>
      </c>
    </row>
    <row r="3323" spans="1:8" ht="18" hidden="1" customHeight="1" x14ac:dyDescent="0.25">
      <c r="A3323" s="113" t="s">
        <v>7343</v>
      </c>
      <c r="B3323" s="113" t="s">
        <v>5488</v>
      </c>
      <c r="C3323" s="113" t="s">
        <v>7344</v>
      </c>
      <c r="D3323" s="113" t="s">
        <v>5230</v>
      </c>
      <c r="E3323" s="113"/>
      <c r="F3323" s="113"/>
      <c r="G3323" s="138" t="b">
        <v>0</v>
      </c>
      <c r="H3323" s="138" t="s">
        <v>10189</v>
      </c>
    </row>
    <row r="3324" spans="1:8" ht="18" hidden="1" customHeight="1" x14ac:dyDescent="0.25">
      <c r="A3324" s="113" t="s">
        <v>7345</v>
      </c>
      <c r="B3324" s="113" t="s">
        <v>5488</v>
      </c>
      <c r="C3324" s="113" t="s">
        <v>7346</v>
      </c>
      <c r="D3324" s="113" t="s">
        <v>5230</v>
      </c>
      <c r="E3324" s="113"/>
      <c r="F3324" s="113"/>
      <c r="G3324" s="138" t="b">
        <v>0</v>
      </c>
      <c r="H3324" s="138" t="s">
        <v>10189</v>
      </c>
    </row>
    <row r="3325" spans="1:8" ht="18" hidden="1" customHeight="1" x14ac:dyDescent="0.25">
      <c r="A3325" s="113" t="s">
        <v>7347</v>
      </c>
      <c r="B3325" s="113" t="s">
        <v>5488</v>
      </c>
      <c r="C3325" s="113" t="s">
        <v>7348</v>
      </c>
      <c r="D3325" s="113" t="s">
        <v>5230</v>
      </c>
      <c r="E3325" s="113"/>
      <c r="F3325" s="113"/>
      <c r="G3325" s="138" t="b">
        <v>0</v>
      </c>
      <c r="H3325" s="138" t="s">
        <v>10189</v>
      </c>
    </row>
    <row r="3326" spans="1:8" ht="18" hidden="1" customHeight="1" x14ac:dyDescent="0.25">
      <c r="A3326" s="113" t="s">
        <v>7349</v>
      </c>
      <c r="B3326" s="113" t="s">
        <v>5491</v>
      </c>
      <c r="C3326" s="113" t="s">
        <v>7350</v>
      </c>
      <c r="D3326" s="113" t="s">
        <v>5230</v>
      </c>
      <c r="E3326" s="113"/>
      <c r="F3326" s="113"/>
      <c r="G3326" s="138" t="b">
        <v>0</v>
      </c>
      <c r="H3326" s="138" t="s">
        <v>10189</v>
      </c>
    </row>
    <row r="3327" spans="1:8" ht="18" hidden="1" customHeight="1" x14ac:dyDescent="0.25">
      <c r="A3327" s="113" t="s">
        <v>7351</v>
      </c>
      <c r="B3327" s="113" t="s">
        <v>5485</v>
      </c>
      <c r="C3327" s="113" t="s">
        <v>7352</v>
      </c>
      <c r="D3327" s="113" t="s">
        <v>5225</v>
      </c>
      <c r="E3327" s="113" t="s">
        <v>533</v>
      </c>
      <c r="F3327" s="113"/>
      <c r="G3327" s="138" t="b">
        <v>0</v>
      </c>
      <c r="H3327" s="138" t="s">
        <v>8518</v>
      </c>
    </row>
    <row r="3328" spans="1:8" ht="18" hidden="1" customHeight="1" x14ac:dyDescent="0.25">
      <c r="A3328" s="113" t="s">
        <v>7353</v>
      </c>
      <c r="B3328" s="113" t="s">
        <v>5485</v>
      </c>
      <c r="C3328" s="113" t="s">
        <v>7354</v>
      </c>
      <c r="D3328" s="113" t="s">
        <v>5225</v>
      </c>
      <c r="E3328" s="113" t="s">
        <v>533</v>
      </c>
      <c r="F3328" s="113"/>
      <c r="G3328" s="138" t="b">
        <v>0</v>
      </c>
      <c r="H3328" s="138" t="s">
        <v>8518</v>
      </c>
    </row>
    <row r="3329" spans="1:8" ht="18" hidden="1" customHeight="1" x14ac:dyDescent="0.25">
      <c r="A3329" s="113" t="s">
        <v>7355</v>
      </c>
      <c r="B3329" s="113" t="s">
        <v>5491</v>
      </c>
      <c r="C3329" s="113" t="s">
        <v>7356</v>
      </c>
      <c r="D3329" s="113" t="s">
        <v>5230</v>
      </c>
      <c r="E3329" s="113"/>
      <c r="F3329" s="113"/>
      <c r="G3329" s="138" t="b">
        <v>0</v>
      </c>
      <c r="H3329" s="138" t="s">
        <v>10189</v>
      </c>
    </row>
    <row r="3330" spans="1:8" ht="18" hidden="1" customHeight="1" x14ac:dyDescent="0.25">
      <c r="A3330" s="113" t="s">
        <v>7357</v>
      </c>
      <c r="B3330" s="113" t="s">
        <v>5491</v>
      </c>
      <c r="C3330" s="113" t="s">
        <v>7358</v>
      </c>
      <c r="D3330" s="113" t="s">
        <v>5230</v>
      </c>
      <c r="E3330" s="113"/>
      <c r="F3330" s="113"/>
      <c r="G3330" s="138" t="b">
        <v>0</v>
      </c>
      <c r="H3330" s="138" t="s">
        <v>10189</v>
      </c>
    </row>
    <row r="3331" spans="1:8" ht="18" hidden="1" customHeight="1" x14ac:dyDescent="0.25">
      <c r="A3331" s="113" t="s">
        <v>10844</v>
      </c>
      <c r="B3331" s="113" t="s">
        <v>10845</v>
      </c>
      <c r="C3331" s="113" t="s">
        <v>10846</v>
      </c>
      <c r="D3331" s="113" t="s">
        <v>10815</v>
      </c>
      <c r="E3331" s="113"/>
      <c r="F3331" s="113"/>
      <c r="G3331" s="138" t="b">
        <v>0</v>
      </c>
      <c r="H3331" s="138" t="s">
        <v>8518</v>
      </c>
    </row>
    <row r="3332" spans="1:8" ht="18" hidden="1" customHeight="1" x14ac:dyDescent="0.25">
      <c r="A3332" s="113" t="s">
        <v>7359</v>
      </c>
      <c r="B3332" s="113" t="s">
        <v>5491</v>
      </c>
      <c r="C3332" s="113" t="s">
        <v>7360</v>
      </c>
      <c r="D3332" s="113" t="s">
        <v>5230</v>
      </c>
      <c r="E3332" s="113"/>
      <c r="F3332" s="113"/>
      <c r="G3332" s="138" t="b">
        <v>0</v>
      </c>
      <c r="H3332" s="138" t="s">
        <v>10189</v>
      </c>
    </row>
    <row r="3333" spans="1:8" ht="18" hidden="1" customHeight="1" x14ac:dyDescent="0.25">
      <c r="A3333" s="113" t="s">
        <v>7361</v>
      </c>
      <c r="B3333" s="113" t="s">
        <v>5491</v>
      </c>
      <c r="C3333" s="113" t="s">
        <v>7362</v>
      </c>
      <c r="D3333" s="113" t="s">
        <v>6869</v>
      </c>
      <c r="E3333" s="113"/>
      <c r="F3333" s="113"/>
      <c r="G3333" s="138" t="b">
        <v>0</v>
      </c>
      <c r="H3333" s="138" t="s">
        <v>10189</v>
      </c>
    </row>
    <row r="3334" spans="1:8" ht="18" hidden="1" customHeight="1" x14ac:dyDescent="0.25">
      <c r="A3334" s="113" t="s">
        <v>7363</v>
      </c>
      <c r="B3334" s="113" t="s">
        <v>5491</v>
      </c>
      <c r="C3334" s="113" t="s">
        <v>415</v>
      </c>
      <c r="D3334" s="113" t="s">
        <v>5230</v>
      </c>
      <c r="E3334" s="113"/>
      <c r="F3334" s="113"/>
      <c r="G3334" s="138" t="b">
        <v>0</v>
      </c>
      <c r="H3334" s="138" t="s">
        <v>10189</v>
      </c>
    </row>
    <row r="3335" spans="1:8" ht="18" hidden="1" customHeight="1" x14ac:dyDescent="0.25">
      <c r="A3335" s="113" t="s">
        <v>7364</v>
      </c>
      <c r="B3335" s="113" t="s">
        <v>5491</v>
      </c>
      <c r="C3335" s="114" t="s">
        <v>7365</v>
      </c>
      <c r="D3335" s="113" t="s">
        <v>5230</v>
      </c>
      <c r="E3335" s="113"/>
      <c r="F3335" s="113"/>
      <c r="G3335" s="138" t="b">
        <v>0</v>
      </c>
      <c r="H3335" s="138" t="s">
        <v>10189</v>
      </c>
    </row>
    <row r="3336" spans="1:8" ht="18" hidden="1" customHeight="1" x14ac:dyDescent="0.25">
      <c r="A3336" s="113" t="s">
        <v>7366</v>
      </c>
      <c r="B3336" s="113" t="s">
        <v>5491</v>
      </c>
      <c r="C3336" s="114" t="s">
        <v>7367</v>
      </c>
      <c r="D3336" s="113" t="s">
        <v>5230</v>
      </c>
      <c r="E3336" s="113"/>
      <c r="F3336" s="113"/>
      <c r="G3336" s="138" t="b">
        <v>0</v>
      </c>
      <c r="H3336" s="138" t="s">
        <v>10189</v>
      </c>
    </row>
    <row r="3337" spans="1:8" ht="18" hidden="1" customHeight="1" x14ac:dyDescent="0.25">
      <c r="A3337" s="113" t="s">
        <v>7368</v>
      </c>
      <c r="B3337" s="113" t="s">
        <v>5485</v>
      </c>
      <c r="C3337" s="113" t="s">
        <v>7369</v>
      </c>
      <c r="D3337" s="113" t="s">
        <v>5225</v>
      </c>
      <c r="E3337" s="113" t="s">
        <v>533</v>
      </c>
      <c r="F3337" s="113"/>
      <c r="G3337" s="138" t="b">
        <v>0</v>
      </c>
      <c r="H3337" s="138" t="s">
        <v>8518</v>
      </c>
    </row>
    <row r="3338" spans="1:8" ht="18" hidden="1" customHeight="1" x14ac:dyDescent="0.25">
      <c r="A3338" s="113" t="s">
        <v>7370</v>
      </c>
      <c r="B3338" s="113" t="s">
        <v>5485</v>
      </c>
      <c r="C3338" s="113" t="s">
        <v>7371</v>
      </c>
      <c r="D3338" s="113" t="s">
        <v>5225</v>
      </c>
      <c r="E3338" s="113" t="s">
        <v>533</v>
      </c>
      <c r="F3338" s="113"/>
      <c r="G3338" s="138" t="b">
        <v>0</v>
      </c>
      <c r="H3338" s="138" t="s">
        <v>8518</v>
      </c>
    </row>
    <row r="3339" spans="1:8" ht="18" hidden="1" customHeight="1" x14ac:dyDescent="0.25">
      <c r="A3339" s="113" t="s">
        <v>7372</v>
      </c>
      <c r="B3339" s="113" t="s">
        <v>5485</v>
      </c>
      <c r="C3339" s="113" t="s">
        <v>7373</v>
      </c>
      <c r="D3339" s="113" t="s">
        <v>5225</v>
      </c>
      <c r="E3339" s="113" t="s">
        <v>533</v>
      </c>
      <c r="F3339" s="113"/>
      <c r="G3339" s="138" t="b">
        <v>0</v>
      </c>
      <c r="H3339" s="138" t="s">
        <v>8518</v>
      </c>
    </row>
    <row r="3340" spans="1:8" ht="18" hidden="1" customHeight="1" x14ac:dyDescent="0.25">
      <c r="A3340" s="113" t="s">
        <v>7374</v>
      </c>
      <c r="B3340" s="113" t="s">
        <v>5476</v>
      </c>
      <c r="C3340" s="113" t="s">
        <v>7375</v>
      </c>
      <c r="D3340" s="113" t="s">
        <v>5225</v>
      </c>
      <c r="E3340" s="113" t="s">
        <v>533</v>
      </c>
      <c r="F3340" s="113"/>
      <c r="G3340" s="138" t="b">
        <v>0</v>
      </c>
      <c r="H3340" s="138" t="s">
        <v>8518</v>
      </c>
    </row>
    <row r="3341" spans="1:8" ht="18" hidden="1" customHeight="1" x14ac:dyDescent="0.25">
      <c r="A3341" s="113" t="s">
        <v>7376</v>
      </c>
      <c r="B3341" s="113" t="s">
        <v>5485</v>
      </c>
      <c r="C3341" s="113" t="s">
        <v>7377</v>
      </c>
      <c r="D3341" s="113" t="s">
        <v>5225</v>
      </c>
      <c r="E3341" s="113" t="s">
        <v>533</v>
      </c>
      <c r="F3341" s="113"/>
      <c r="G3341" s="138" t="b">
        <v>0</v>
      </c>
      <c r="H3341" s="138" t="s">
        <v>8518</v>
      </c>
    </row>
    <row r="3342" spans="1:8" ht="18" hidden="1" customHeight="1" x14ac:dyDescent="0.25">
      <c r="A3342" s="113" t="s">
        <v>7378</v>
      </c>
      <c r="B3342" s="113" t="s">
        <v>5491</v>
      </c>
      <c r="C3342" s="113" t="s">
        <v>7379</v>
      </c>
      <c r="D3342" s="113" t="s">
        <v>5230</v>
      </c>
      <c r="E3342" s="113"/>
      <c r="F3342" s="113"/>
      <c r="G3342" s="138" t="b">
        <v>0</v>
      </c>
      <c r="H3342" s="138" t="s">
        <v>10189</v>
      </c>
    </row>
    <row r="3343" spans="1:8" ht="18" hidden="1" customHeight="1" x14ac:dyDescent="0.25">
      <c r="A3343" s="113" t="s">
        <v>7380</v>
      </c>
      <c r="B3343" s="113" t="s">
        <v>5488</v>
      </c>
      <c r="C3343" s="113" t="s">
        <v>7381</v>
      </c>
      <c r="D3343" s="113" t="s">
        <v>5230</v>
      </c>
      <c r="E3343" s="113"/>
      <c r="F3343" s="113"/>
      <c r="G3343" s="138" t="b">
        <v>0</v>
      </c>
      <c r="H3343" s="138" t="s">
        <v>10189</v>
      </c>
    </row>
    <row r="3344" spans="1:8" ht="18" hidden="1" customHeight="1" x14ac:dyDescent="0.25">
      <c r="A3344" s="113" t="s">
        <v>7382</v>
      </c>
      <c r="B3344" s="113" t="s">
        <v>5488</v>
      </c>
      <c r="C3344" s="113" t="s">
        <v>7383</v>
      </c>
      <c r="D3344" s="113" t="s">
        <v>5230</v>
      </c>
      <c r="E3344" s="113"/>
      <c r="F3344" s="113"/>
      <c r="G3344" s="138" t="b">
        <v>0</v>
      </c>
      <c r="H3344" s="138" t="s">
        <v>10189</v>
      </c>
    </row>
    <row r="3345" spans="1:8" ht="18" hidden="1" customHeight="1" x14ac:dyDescent="0.25">
      <c r="A3345" s="113" t="s">
        <v>7384</v>
      </c>
      <c r="B3345" s="113" t="s">
        <v>5488</v>
      </c>
      <c r="C3345" s="113" t="s">
        <v>7385</v>
      </c>
      <c r="D3345" s="113" t="s">
        <v>5230</v>
      </c>
      <c r="E3345" s="113"/>
      <c r="F3345" s="113"/>
      <c r="G3345" s="138" t="b">
        <v>0</v>
      </c>
      <c r="H3345" s="138" t="s">
        <v>10189</v>
      </c>
    </row>
    <row r="3346" spans="1:8" ht="18" hidden="1" customHeight="1" x14ac:dyDescent="0.25">
      <c r="A3346" s="113" t="s">
        <v>7386</v>
      </c>
      <c r="B3346" s="113" t="s">
        <v>5488</v>
      </c>
      <c r="C3346" s="113" t="s">
        <v>416</v>
      </c>
      <c r="D3346" s="113" t="s">
        <v>5230</v>
      </c>
      <c r="E3346" s="113"/>
      <c r="F3346" s="113"/>
      <c r="G3346" s="138" t="b">
        <v>0</v>
      </c>
      <c r="H3346" s="138" t="s">
        <v>10189</v>
      </c>
    </row>
    <row r="3347" spans="1:8" ht="18" hidden="1" customHeight="1" x14ac:dyDescent="0.25">
      <c r="A3347" s="113" t="s">
        <v>7387</v>
      </c>
      <c r="B3347" s="113" t="s">
        <v>5485</v>
      </c>
      <c r="C3347" s="113" t="s">
        <v>7388</v>
      </c>
      <c r="D3347" s="113" t="s">
        <v>5225</v>
      </c>
      <c r="E3347" s="113" t="s">
        <v>533</v>
      </c>
      <c r="F3347" s="113"/>
      <c r="G3347" s="138" t="b">
        <v>0</v>
      </c>
      <c r="H3347" s="138" t="s">
        <v>8518</v>
      </c>
    </row>
    <row r="3348" spans="1:8" ht="18" hidden="1" customHeight="1" x14ac:dyDescent="0.25">
      <c r="A3348" s="113" t="s">
        <v>7389</v>
      </c>
      <c r="B3348" s="113" t="s">
        <v>5485</v>
      </c>
      <c r="C3348" s="113" t="s">
        <v>7390</v>
      </c>
      <c r="D3348" s="113" t="s">
        <v>5225</v>
      </c>
      <c r="E3348" s="113" t="s">
        <v>533</v>
      </c>
      <c r="F3348" s="113"/>
      <c r="G3348" s="138" t="b">
        <v>0</v>
      </c>
      <c r="H3348" s="138" t="s">
        <v>8518</v>
      </c>
    </row>
    <row r="3349" spans="1:8" ht="18" hidden="1" customHeight="1" x14ac:dyDescent="0.25">
      <c r="A3349" s="113" t="s">
        <v>7391</v>
      </c>
      <c r="B3349" s="113" t="s">
        <v>5491</v>
      </c>
      <c r="C3349" s="113" t="s">
        <v>417</v>
      </c>
      <c r="D3349" s="113" t="s">
        <v>6869</v>
      </c>
      <c r="E3349" s="113"/>
      <c r="F3349" s="113"/>
      <c r="G3349" s="138" t="b">
        <v>0</v>
      </c>
      <c r="H3349" s="138" t="s">
        <v>10189</v>
      </c>
    </row>
    <row r="3350" spans="1:8" ht="18" hidden="1" customHeight="1" x14ac:dyDescent="0.25">
      <c r="A3350" s="113" t="s">
        <v>7392</v>
      </c>
      <c r="B3350" s="113" t="s">
        <v>5511</v>
      </c>
      <c r="C3350" s="113" t="s">
        <v>7393</v>
      </c>
      <c r="D3350" s="113" t="s">
        <v>5225</v>
      </c>
      <c r="E3350" s="113" t="s">
        <v>533</v>
      </c>
      <c r="F3350" s="113"/>
      <c r="G3350" s="138" t="b">
        <v>0</v>
      </c>
      <c r="H3350" s="138" t="s">
        <v>8518</v>
      </c>
    </row>
    <row r="3351" spans="1:8" ht="18" hidden="1" customHeight="1" x14ac:dyDescent="0.25">
      <c r="A3351" s="113" t="s">
        <v>7394</v>
      </c>
      <c r="B3351" s="113" t="s">
        <v>5485</v>
      </c>
      <c r="C3351" s="113" t="s">
        <v>7395</v>
      </c>
      <c r="D3351" s="113" t="s">
        <v>5225</v>
      </c>
      <c r="E3351" s="113" t="s">
        <v>533</v>
      </c>
      <c r="F3351" s="113"/>
      <c r="G3351" s="138" t="b">
        <v>0</v>
      </c>
      <c r="H3351" s="138" t="s">
        <v>8518</v>
      </c>
    </row>
    <row r="3352" spans="1:8" ht="18" hidden="1" customHeight="1" x14ac:dyDescent="0.25">
      <c r="A3352" s="113" t="s">
        <v>7396</v>
      </c>
      <c r="B3352" s="113" t="s">
        <v>5485</v>
      </c>
      <c r="C3352" s="113" t="s">
        <v>7397</v>
      </c>
      <c r="D3352" s="113" t="s">
        <v>5225</v>
      </c>
      <c r="E3352" s="113" t="s">
        <v>533</v>
      </c>
      <c r="F3352" s="113"/>
      <c r="G3352" s="138" t="b">
        <v>0</v>
      </c>
      <c r="H3352" s="138" t="s">
        <v>8518</v>
      </c>
    </row>
    <row r="3353" spans="1:8" ht="18" hidden="1" customHeight="1" x14ac:dyDescent="0.25">
      <c r="A3353" s="113" t="s">
        <v>7398</v>
      </c>
      <c r="B3353" s="113" t="s">
        <v>5491</v>
      </c>
      <c r="C3353" s="113" t="s">
        <v>7399</v>
      </c>
      <c r="D3353" s="113" t="s">
        <v>5230</v>
      </c>
      <c r="E3353" s="113"/>
      <c r="F3353" s="113"/>
      <c r="G3353" s="138" t="b">
        <v>0</v>
      </c>
      <c r="H3353" s="138" t="s">
        <v>10189</v>
      </c>
    </row>
    <row r="3354" spans="1:8" ht="18" hidden="1" customHeight="1" x14ac:dyDescent="0.25">
      <c r="A3354" s="113" t="s">
        <v>7400</v>
      </c>
      <c r="B3354" s="113" t="s">
        <v>5491</v>
      </c>
      <c r="C3354" s="113" t="s">
        <v>7401</v>
      </c>
      <c r="D3354" s="113" t="s">
        <v>5230</v>
      </c>
      <c r="E3354" s="113"/>
      <c r="F3354" s="113"/>
      <c r="G3354" s="138" t="b">
        <v>0</v>
      </c>
      <c r="H3354" s="138" t="s">
        <v>10189</v>
      </c>
    </row>
    <row r="3355" spans="1:8" ht="18" hidden="1" customHeight="1" x14ac:dyDescent="0.25">
      <c r="A3355" s="113" t="s">
        <v>7402</v>
      </c>
      <c r="B3355" s="113" t="s">
        <v>5491</v>
      </c>
      <c r="C3355" s="113" t="s">
        <v>7403</v>
      </c>
      <c r="D3355" s="113" t="s">
        <v>5230</v>
      </c>
      <c r="E3355" s="113"/>
      <c r="F3355" s="113"/>
      <c r="G3355" s="138" t="b">
        <v>0</v>
      </c>
      <c r="H3355" s="138" t="s">
        <v>10189</v>
      </c>
    </row>
    <row r="3356" spans="1:8" ht="18" hidden="1" customHeight="1" x14ac:dyDescent="0.25">
      <c r="A3356" s="113" t="s">
        <v>7404</v>
      </c>
      <c r="B3356" s="113" t="s">
        <v>5491</v>
      </c>
      <c r="C3356" s="113" t="s">
        <v>7405</v>
      </c>
      <c r="D3356" s="113" t="s">
        <v>5230</v>
      </c>
      <c r="E3356" s="113"/>
      <c r="F3356" s="113"/>
      <c r="G3356" s="138" t="b">
        <v>0</v>
      </c>
      <c r="H3356" s="138" t="s">
        <v>10189</v>
      </c>
    </row>
    <row r="3357" spans="1:8" ht="18" hidden="1" customHeight="1" x14ac:dyDescent="0.25">
      <c r="A3357" s="113" t="s">
        <v>7406</v>
      </c>
      <c r="B3357" s="113" t="s">
        <v>5491</v>
      </c>
      <c r="C3357" s="113" t="s">
        <v>7407</v>
      </c>
      <c r="D3357" s="113" t="s">
        <v>5230</v>
      </c>
      <c r="E3357" s="113"/>
      <c r="F3357" s="113"/>
      <c r="G3357" s="138" t="b">
        <v>0</v>
      </c>
      <c r="H3357" s="138" t="s">
        <v>10189</v>
      </c>
    </row>
    <row r="3358" spans="1:8" ht="18" hidden="1" customHeight="1" x14ac:dyDescent="0.25">
      <c r="A3358" s="113" t="s">
        <v>7408</v>
      </c>
      <c r="B3358" s="113" t="s">
        <v>5491</v>
      </c>
      <c r="C3358" s="113" t="s">
        <v>7409</v>
      </c>
      <c r="D3358" s="113" t="s">
        <v>5230</v>
      </c>
      <c r="E3358" s="113"/>
      <c r="F3358" s="113"/>
      <c r="G3358" s="138" t="b">
        <v>0</v>
      </c>
      <c r="H3358" s="138" t="s">
        <v>10189</v>
      </c>
    </row>
    <row r="3359" spans="1:8" ht="18" hidden="1" customHeight="1" x14ac:dyDescent="0.25">
      <c r="A3359" s="113" t="s">
        <v>7410</v>
      </c>
      <c r="B3359" s="113" t="s">
        <v>5485</v>
      </c>
      <c r="C3359" s="113" t="s">
        <v>7411</v>
      </c>
      <c r="D3359" s="113" t="s">
        <v>5225</v>
      </c>
      <c r="E3359" s="113" t="s">
        <v>533</v>
      </c>
      <c r="F3359" s="113"/>
      <c r="G3359" s="138" t="b">
        <v>0</v>
      </c>
      <c r="H3359" s="138" t="s">
        <v>8518</v>
      </c>
    </row>
    <row r="3360" spans="1:8" ht="18" hidden="1" customHeight="1" x14ac:dyDescent="0.25">
      <c r="A3360" s="113" t="s">
        <v>7412</v>
      </c>
      <c r="B3360" s="113" t="s">
        <v>5485</v>
      </c>
      <c r="C3360" s="113" t="s">
        <v>7413</v>
      </c>
      <c r="D3360" s="113" t="s">
        <v>5225</v>
      </c>
      <c r="E3360" s="113" t="s">
        <v>533</v>
      </c>
      <c r="F3360" s="113"/>
      <c r="G3360" s="138" t="b">
        <v>0</v>
      </c>
      <c r="H3360" s="138" t="s">
        <v>8518</v>
      </c>
    </row>
    <row r="3361" spans="1:8" ht="18" hidden="1" customHeight="1" x14ac:dyDescent="0.25">
      <c r="A3361" s="113" t="s">
        <v>7414</v>
      </c>
      <c r="B3361" s="113" t="s">
        <v>5502</v>
      </c>
      <c r="C3361" s="113" t="s">
        <v>7415</v>
      </c>
      <c r="D3361" s="113" t="s">
        <v>5230</v>
      </c>
      <c r="E3361" s="113"/>
      <c r="F3361" s="113"/>
      <c r="G3361" s="138" t="b">
        <v>0</v>
      </c>
      <c r="H3361" s="138" t="s">
        <v>10189</v>
      </c>
    </row>
    <row r="3362" spans="1:8" ht="18" hidden="1" customHeight="1" x14ac:dyDescent="0.25">
      <c r="A3362" s="113" t="s">
        <v>7416</v>
      </c>
      <c r="B3362" s="113" t="s">
        <v>5485</v>
      </c>
      <c r="C3362" s="113" t="s">
        <v>7417</v>
      </c>
      <c r="D3362" s="113" t="s">
        <v>5225</v>
      </c>
      <c r="E3362" s="113" t="s">
        <v>533</v>
      </c>
      <c r="F3362" s="113"/>
      <c r="G3362" s="138" t="b">
        <v>0</v>
      </c>
      <c r="H3362" s="138" t="s">
        <v>8518</v>
      </c>
    </row>
    <row r="3363" spans="1:8" ht="18" hidden="1" customHeight="1" x14ac:dyDescent="0.25">
      <c r="A3363" s="113" t="s">
        <v>7418</v>
      </c>
      <c r="B3363" s="113" t="s">
        <v>5485</v>
      </c>
      <c r="C3363" s="113" t="s">
        <v>7419</v>
      </c>
      <c r="D3363" s="113" t="s">
        <v>5225</v>
      </c>
      <c r="E3363" s="113" t="s">
        <v>533</v>
      </c>
      <c r="F3363" s="113"/>
      <c r="G3363" s="138" t="b">
        <v>0</v>
      </c>
      <c r="H3363" s="138" t="s">
        <v>8518</v>
      </c>
    </row>
    <row r="3364" spans="1:8" ht="18" hidden="1" customHeight="1" x14ac:dyDescent="0.25">
      <c r="A3364" s="113" t="s">
        <v>7420</v>
      </c>
      <c r="B3364" s="113" t="s">
        <v>5491</v>
      </c>
      <c r="C3364" s="113" t="s">
        <v>418</v>
      </c>
      <c r="D3364" s="113" t="s">
        <v>5230</v>
      </c>
      <c r="E3364" s="113"/>
      <c r="F3364" s="113"/>
      <c r="G3364" s="138" t="b">
        <v>0</v>
      </c>
      <c r="H3364" s="138" t="s">
        <v>10189</v>
      </c>
    </row>
    <row r="3365" spans="1:8" ht="18" hidden="1" customHeight="1" x14ac:dyDescent="0.25">
      <c r="A3365" s="113" t="s">
        <v>7421</v>
      </c>
      <c r="B3365" s="113" t="s">
        <v>5491</v>
      </c>
      <c r="C3365" s="113" t="s">
        <v>7422</v>
      </c>
      <c r="D3365" s="113" t="s">
        <v>5230</v>
      </c>
      <c r="E3365" s="113"/>
      <c r="F3365" s="113"/>
      <c r="G3365" s="138" t="b">
        <v>0</v>
      </c>
      <c r="H3365" s="138" t="s">
        <v>10189</v>
      </c>
    </row>
    <row r="3366" spans="1:8" ht="18" hidden="1" customHeight="1" x14ac:dyDescent="0.25">
      <c r="A3366" s="113" t="s">
        <v>7423</v>
      </c>
      <c r="B3366" s="113" t="s">
        <v>5491</v>
      </c>
      <c r="C3366" s="113" t="s">
        <v>7424</v>
      </c>
      <c r="D3366" s="113" t="s">
        <v>5230</v>
      </c>
      <c r="E3366" s="113"/>
      <c r="F3366" s="113"/>
      <c r="G3366" s="138" t="b">
        <v>0</v>
      </c>
      <c r="H3366" s="138" t="s">
        <v>10189</v>
      </c>
    </row>
    <row r="3367" spans="1:8" ht="18" hidden="1" customHeight="1" x14ac:dyDescent="0.25">
      <c r="A3367" s="113" t="s">
        <v>7425</v>
      </c>
      <c r="B3367" s="113" t="s">
        <v>5488</v>
      </c>
      <c r="C3367" s="113" t="s">
        <v>7426</v>
      </c>
      <c r="D3367" s="113" t="s">
        <v>5230</v>
      </c>
      <c r="E3367" s="113"/>
      <c r="F3367" s="113"/>
      <c r="G3367" s="138" t="b">
        <v>0</v>
      </c>
      <c r="H3367" s="138" t="s">
        <v>10189</v>
      </c>
    </row>
    <row r="3368" spans="1:8" ht="18" hidden="1" customHeight="1" x14ac:dyDescent="0.25">
      <c r="A3368" s="113" t="s">
        <v>7427</v>
      </c>
      <c r="B3368" s="113" t="s">
        <v>5491</v>
      </c>
      <c r="C3368" s="113" t="s">
        <v>7428</v>
      </c>
      <c r="D3368" s="113" t="s">
        <v>5230</v>
      </c>
      <c r="E3368" s="113"/>
      <c r="F3368" s="113"/>
      <c r="G3368" s="138" t="b">
        <v>0</v>
      </c>
      <c r="H3368" s="138" t="s">
        <v>10189</v>
      </c>
    </row>
    <row r="3369" spans="1:8" ht="18" hidden="1" customHeight="1" x14ac:dyDescent="0.25">
      <c r="A3369" s="113" t="s">
        <v>7429</v>
      </c>
      <c r="B3369" s="113" t="s">
        <v>5488</v>
      </c>
      <c r="C3369" s="113" t="s">
        <v>7430</v>
      </c>
      <c r="D3369" s="113" t="s">
        <v>5230</v>
      </c>
      <c r="E3369" s="113"/>
      <c r="F3369" s="113"/>
      <c r="G3369" s="138" t="b">
        <v>0</v>
      </c>
      <c r="H3369" s="138" t="s">
        <v>10189</v>
      </c>
    </row>
    <row r="3370" spans="1:8" ht="18" hidden="1" customHeight="1" x14ac:dyDescent="0.25">
      <c r="A3370" s="113" t="s">
        <v>7431</v>
      </c>
      <c r="B3370" s="113" t="s">
        <v>5488</v>
      </c>
      <c r="C3370" s="113" t="s">
        <v>7432</v>
      </c>
      <c r="D3370" s="113" t="s">
        <v>5230</v>
      </c>
      <c r="E3370" s="113"/>
      <c r="F3370" s="113"/>
      <c r="G3370" s="138" t="b">
        <v>0</v>
      </c>
      <c r="H3370" s="138" t="s">
        <v>10189</v>
      </c>
    </row>
    <row r="3371" spans="1:8" ht="18" hidden="1" customHeight="1" x14ac:dyDescent="0.25">
      <c r="A3371" s="113" t="s">
        <v>7433</v>
      </c>
      <c r="B3371" s="113" t="s">
        <v>5491</v>
      </c>
      <c r="C3371" s="114" t="s">
        <v>7434</v>
      </c>
      <c r="D3371" s="113" t="s">
        <v>5230</v>
      </c>
      <c r="E3371" s="113"/>
      <c r="F3371" s="113"/>
      <c r="G3371" s="138" t="b">
        <v>0</v>
      </c>
      <c r="H3371" s="138" t="s">
        <v>10189</v>
      </c>
    </row>
    <row r="3372" spans="1:8" ht="18" hidden="1" customHeight="1" x14ac:dyDescent="0.25">
      <c r="A3372" s="113" t="s">
        <v>7435</v>
      </c>
      <c r="B3372" s="113" t="s">
        <v>5485</v>
      </c>
      <c r="C3372" s="113" t="s">
        <v>7436</v>
      </c>
      <c r="D3372" s="113" t="s">
        <v>5225</v>
      </c>
      <c r="E3372" s="113" t="s">
        <v>533</v>
      </c>
      <c r="F3372" s="113"/>
      <c r="G3372" s="138" t="b">
        <v>0</v>
      </c>
      <c r="H3372" s="138" t="s">
        <v>8518</v>
      </c>
    </row>
    <row r="3373" spans="1:8" ht="18" hidden="1" customHeight="1" x14ac:dyDescent="0.25">
      <c r="A3373" s="113" t="s">
        <v>7437</v>
      </c>
      <c r="B3373" s="113" t="s">
        <v>5485</v>
      </c>
      <c r="C3373" s="113" t="s">
        <v>7438</v>
      </c>
      <c r="D3373" s="113" t="s">
        <v>5225</v>
      </c>
      <c r="E3373" s="113" t="s">
        <v>533</v>
      </c>
      <c r="F3373" s="113"/>
      <c r="G3373" s="138" t="b">
        <v>0</v>
      </c>
      <c r="H3373" s="138" t="s">
        <v>8518</v>
      </c>
    </row>
    <row r="3374" spans="1:8" ht="18" hidden="1" customHeight="1" x14ac:dyDescent="0.25">
      <c r="A3374" s="113" t="s">
        <v>7439</v>
      </c>
      <c r="B3374" s="113" t="s">
        <v>5485</v>
      </c>
      <c r="C3374" s="113" t="s">
        <v>7440</v>
      </c>
      <c r="D3374" s="113" t="s">
        <v>5225</v>
      </c>
      <c r="E3374" s="113" t="s">
        <v>533</v>
      </c>
      <c r="F3374" s="113"/>
      <c r="G3374" s="138" t="b">
        <v>0</v>
      </c>
      <c r="H3374" s="138" t="s">
        <v>8518</v>
      </c>
    </row>
    <row r="3375" spans="1:8" ht="18" hidden="1" customHeight="1" x14ac:dyDescent="0.25">
      <c r="A3375" s="113" t="s">
        <v>7441</v>
      </c>
      <c r="B3375" s="113" t="s">
        <v>5491</v>
      </c>
      <c r="C3375" s="113" t="s">
        <v>7442</v>
      </c>
      <c r="D3375" s="113" t="s">
        <v>5230</v>
      </c>
      <c r="E3375" s="113"/>
      <c r="F3375" s="113"/>
      <c r="G3375" s="138" t="b">
        <v>0</v>
      </c>
      <c r="H3375" s="138" t="s">
        <v>10189</v>
      </c>
    </row>
    <row r="3376" spans="1:8" ht="18" hidden="1" customHeight="1" x14ac:dyDescent="0.25">
      <c r="A3376" s="113" t="s">
        <v>7443</v>
      </c>
      <c r="B3376" s="113" t="s">
        <v>5488</v>
      </c>
      <c r="C3376" s="113" t="s">
        <v>7444</v>
      </c>
      <c r="D3376" s="113" t="s">
        <v>5230</v>
      </c>
      <c r="E3376" s="113"/>
      <c r="F3376" s="113"/>
      <c r="G3376" s="138" t="b">
        <v>0</v>
      </c>
      <c r="H3376" s="138" t="s">
        <v>10189</v>
      </c>
    </row>
    <row r="3377" spans="1:8" ht="18" hidden="1" customHeight="1" x14ac:dyDescent="0.25">
      <c r="A3377" s="113" t="s">
        <v>7445</v>
      </c>
      <c r="B3377" s="113" t="s">
        <v>5491</v>
      </c>
      <c r="C3377" s="113" t="s">
        <v>7446</v>
      </c>
      <c r="D3377" s="113" t="s">
        <v>5230</v>
      </c>
      <c r="E3377" s="113"/>
      <c r="F3377" s="113"/>
      <c r="G3377" s="138" t="b">
        <v>0</v>
      </c>
      <c r="H3377" s="138" t="s">
        <v>10189</v>
      </c>
    </row>
    <row r="3378" spans="1:8" ht="18" hidden="1" customHeight="1" x14ac:dyDescent="0.25">
      <c r="A3378" s="113" t="s">
        <v>7447</v>
      </c>
      <c r="B3378" s="113" t="s">
        <v>5491</v>
      </c>
      <c r="C3378" s="113" t="s">
        <v>7448</v>
      </c>
      <c r="D3378" s="113" t="s">
        <v>5230</v>
      </c>
      <c r="E3378" s="113"/>
      <c r="F3378" s="113"/>
      <c r="G3378" s="138" t="b">
        <v>0</v>
      </c>
      <c r="H3378" s="138" t="s">
        <v>10189</v>
      </c>
    </row>
    <row r="3379" spans="1:8" ht="18" hidden="1" customHeight="1" x14ac:dyDescent="0.25">
      <c r="A3379" s="113" t="s">
        <v>7449</v>
      </c>
      <c r="B3379" s="113" t="s">
        <v>5502</v>
      </c>
      <c r="C3379" s="113" t="s">
        <v>7450</v>
      </c>
      <c r="D3379" s="113" t="s">
        <v>5230</v>
      </c>
      <c r="E3379" s="113"/>
      <c r="F3379" s="113"/>
      <c r="G3379" s="138" t="b">
        <v>0</v>
      </c>
      <c r="H3379" s="138" t="s">
        <v>10189</v>
      </c>
    </row>
    <row r="3380" spans="1:8" ht="18" hidden="1" customHeight="1" x14ac:dyDescent="0.25">
      <c r="A3380" s="113" t="s">
        <v>7451</v>
      </c>
      <c r="B3380" s="113" t="s">
        <v>5491</v>
      </c>
      <c r="C3380" s="113" t="s">
        <v>7452</v>
      </c>
      <c r="D3380" s="113" t="s">
        <v>5230</v>
      </c>
      <c r="E3380" s="113"/>
      <c r="F3380" s="113"/>
      <c r="G3380" s="138" t="b">
        <v>0</v>
      </c>
      <c r="H3380" s="138" t="s">
        <v>10189</v>
      </c>
    </row>
    <row r="3381" spans="1:8" ht="18" hidden="1" customHeight="1" x14ac:dyDescent="0.25">
      <c r="A3381" s="113" t="s">
        <v>7453</v>
      </c>
      <c r="B3381" s="113" t="s">
        <v>5488</v>
      </c>
      <c r="C3381" s="113" t="s">
        <v>7454</v>
      </c>
      <c r="D3381" s="113" t="s">
        <v>5230</v>
      </c>
      <c r="E3381" s="113"/>
      <c r="F3381" s="113"/>
      <c r="G3381" s="138" t="b">
        <v>0</v>
      </c>
      <c r="H3381" s="138" t="s">
        <v>10189</v>
      </c>
    </row>
    <row r="3382" spans="1:8" ht="18" hidden="1" customHeight="1" x14ac:dyDescent="0.25">
      <c r="A3382" s="113" t="s">
        <v>7455</v>
      </c>
      <c r="B3382" s="113" t="s">
        <v>5485</v>
      </c>
      <c r="C3382" s="113" t="s">
        <v>7456</v>
      </c>
      <c r="D3382" s="113" t="s">
        <v>5225</v>
      </c>
      <c r="E3382" s="113" t="s">
        <v>533</v>
      </c>
      <c r="F3382" s="113"/>
      <c r="G3382" s="138" t="b">
        <v>0</v>
      </c>
      <c r="H3382" s="138" t="s">
        <v>8518</v>
      </c>
    </row>
    <row r="3383" spans="1:8" ht="18" hidden="1" customHeight="1" x14ac:dyDescent="0.25">
      <c r="A3383" s="113" t="s">
        <v>7457</v>
      </c>
      <c r="B3383" s="113" t="s">
        <v>5485</v>
      </c>
      <c r="C3383" s="113" t="s">
        <v>7458</v>
      </c>
      <c r="D3383" s="113" t="s">
        <v>5225</v>
      </c>
      <c r="E3383" s="113" t="s">
        <v>533</v>
      </c>
      <c r="F3383" s="113"/>
      <c r="G3383" s="138" t="b">
        <v>0</v>
      </c>
      <c r="H3383" s="138" t="s">
        <v>8518</v>
      </c>
    </row>
    <row r="3384" spans="1:8" ht="18" hidden="1" customHeight="1" x14ac:dyDescent="0.25">
      <c r="A3384" s="113" t="s">
        <v>7459</v>
      </c>
      <c r="B3384" s="113" t="s">
        <v>5476</v>
      </c>
      <c r="C3384" s="113" t="s">
        <v>7460</v>
      </c>
      <c r="D3384" s="113" t="s">
        <v>5225</v>
      </c>
      <c r="E3384" s="113" t="s">
        <v>533</v>
      </c>
      <c r="F3384" s="113"/>
      <c r="G3384" s="138" t="b">
        <v>0</v>
      </c>
      <c r="H3384" s="138" t="s">
        <v>8518</v>
      </c>
    </row>
    <row r="3385" spans="1:8" ht="18" hidden="1" customHeight="1" x14ac:dyDescent="0.25">
      <c r="A3385" s="113" t="s">
        <v>7461</v>
      </c>
      <c r="B3385" s="113" t="s">
        <v>5491</v>
      </c>
      <c r="C3385" s="113" t="s">
        <v>7462</v>
      </c>
      <c r="D3385" s="113" t="s">
        <v>5230</v>
      </c>
      <c r="E3385" s="113"/>
      <c r="F3385" s="113"/>
      <c r="G3385" s="138" t="b">
        <v>0</v>
      </c>
      <c r="H3385" s="138" t="s">
        <v>10189</v>
      </c>
    </row>
    <row r="3386" spans="1:8" ht="18" hidden="1" customHeight="1" x14ac:dyDescent="0.25">
      <c r="A3386" s="113" t="s">
        <v>7463</v>
      </c>
      <c r="B3386" s="113" t="s">
        <v>5491</v>
      </c>
      <c r="C3386" s="113" t="s">
        <v>7464</v>
      </c>
      <c r="D3386" s="113" t="s">
        <v>6869</v>
      </c>
      <c r="E3386" s="113"/>
      <c r="F3386" s="113"/>
      <c r="G3386" s="138" t="b">
        <v>0</v>
      </c>
      <c r="H3386" s="138" t="s">
        <v>10189</v>
      </c>
    </row>
    <row r="3387" spans="1:8" ht="18" hidden="1" customHeight="1" x14ac:dyDescent="0.25">
      <c r="A3387" s="113" t="s">
        <v>7465</v>
      </c>
      <c r="B3387" s="113" t="s">
        <v>5491</v>
      </c>
      <c r="C3387" s="113" t="s">
        <v>7466</v>
      </c>
      <c r="D3387" s="113" t="s">
        <v>5230</v>
      </c>
      <c r="E3387" s="113"/>
      <c r="F3387" s="113"/>
      <c r="G3387" s="138" t="b">
        <v>0</v>
      </c>
      <c r="H3387" s="138" t="s">
        <v>10189</v>
      </c>
    </row>
    <row r="3388" spans="1:8" ht="18" hidden="1" customHeight="1" x14ac:dyDescent="0.25">
      <c r="A3388" s="113" t="s">
        <v>7467</v>
      </c>
      <c r="B3388" s="113" t="s">
        <v>5491</v>
      </c>
      <c r="C3388" s="113" t="s">
        <v>7468</v>
      </c>
      <c r="D3388" s="113" t="s">
        <v>5230</v>
      </c>
      <c r="E3388" s="113"/>
      <c r="F3388" s="113"/>
      <c r="G3388" s="138" t="b">
        <v>0</v>
      </c>
      <c r="H3388" s="138" t="s">
        <v>10189</v>
      </c>
    </row>
    <row r="3389" spans="1:8" ht="18" hidden="1" customHeight="1" x14ac:dyDescent="0.25">
      <c r="A3389" s="113" t="s">
        <v>7469</v>
      </c>
      <c r="B3389" s="113" t="s">
        <v>5491</v>
      </c>
      <c r="C3389" s="113" t="s">
        <v>7470</v>
      </c>
      <c r="D3389" s="113" t="s">
        <v>5230</v>
      </c>
      <c r="E3389" s="113"/>
      <c r="F3389" s="113"/>
      <c r="G3389" s="138" t="b">
        <v>0</v>
      </c>
      <c r="H3389" s="138" t="s">
        <v>10189</v>
      </c>
    </row>
    <row r="3390" spans="1:8" ht="18" hidden="1" customHeight="1" x14ac:dyDescent="0.25">
      <c r="A3390" s="113" t="s">
        <v>7471</v>
      </c>
      <c r="B3390" s="113" t="s">
        <v>5491</v>
      </c>
      <c r="C3390" s="113" t="s">
        <v>7472</v>
      </c>
      <c r="D3390" s="113" t="s">
        <v>5230</v>
      </c>
      <c r="E3390" s="113"/>
      <c r="F3390" s="113"/>
      <c r="G3390" s="138" t="b">
        <v>0</v>
      </c>
      <c r="H3390" s="138" t="s">
        <v>10189</v>
      </c>
    </row>
    <row r="3391" spans="1:8" ht="18" hidden="1" customHeight="1" x14ac:dyDescent="0.25">
      <c r="A3391" s="113" t="s">
        <v>7473</v>
      </c>
      <c r="B3391" s="113" t="s">
        <v>5485</v>
      </c>
      <c r="C3391" s="113" t="s">
        <v>7474</v>
      </c>
      <c r="D3391" s="113" t="s">
        <v>5225</v>
      </c>
      <c r="E3391" s="113" t="s">
        <v>533</v>
      </c>
      <c r="F3391" s="113"/>
      <c r="G3391" s="138" t="b">
        <v>0</v>
      </c>
      <c r="H3391" s="138" t="s">
        <v>8518</v>
      </c>
    </row>
    <row r="3392" spans="1:8" ht="18" hidden="1" customHeight="1" x14ac:dyDescent="0.25">
      <c r="A3392" s="113" t="s">
        <v>7475</v>
      </c>
      <c r="B3392" s="113" t="s">
        <v>5491</v>
      </c>
      <c r="C3392" s="113" t="s">
        <v>7476</v>
      </c>
      <c r="D3392" s="113" t="s">
        <v>5230</v>
      </c>
      <c r="E3392" s="113"/>
      <c r="F3392" s="113"/>
      <c r="G3392" s="138" t="b">
        <v>0</v>
      </c>
      <c r="H3392" s="138" t="s">
        <v>10189</v>
      </c>
    </row>
    <row r="3393" spans="1:8" ht="18" hidden="1" customHeight="1" x14ac:dyDescent="0.25">
      <c r="A3393" s="113" t="s">
        <v>7477</v>
      </c>
      <c r="B3393" s="113" t="s">
        <v>5485</v>
      </c>
      <c r="C3393" s="113" t="s">
        <v>7478</v>
      </c>
      <c r="D3393" s="113" t="s">
        <v>5225</v>
      </c>
      <c r="E3393" s="113" t="s">
        <v>533</v>
      </c>
      <c r="F3393" s="113"/>
      <c r="G3393" s="138" t="b">
        <v>0</v>
      </c>
      <c r="H3393" s="138" t="s">
        <v>8518</v>
      </c>
    </row>
    <row r="3394" spans="1:8" ht="18" hidden="1" customHeight="1" x14ac:dyDescent="0.25">
      <c r="A3394" s="113" t="s">
        <v>7479</v>
      </c>
      <c r="B3394" s="113" t="s">
        <v>5485</v>
      </c>
      <c r="C3394" s="113" t="s">
        <v>7480</v>
      </c>
      <c r="D3394" s="113" t="s">
        <v>5225</v>
      </c>
      <c r="E3394" s="113" t="s">
        <v>533</v>
      </c>
      <c r="F3394" s="113"/>
      <c r="G3394" s="138" t="b">
        <v>0</v>
      </c>
      <c r="H3394" s="138" t="s">
        <v>8518</v>
      </c>
    </row>
    <row r="3395" spans="1:8" ht="18" hidden="1" customHeight="1" x14ac:dyDescent="0.25">
      <c r="A3395" s="113" t="s">
        <v>7481</v>
      </c>
      <c r="B3395" s="113" t="s">
        <v>5476</v>
      </c>
      <c r="C3395" s="113" t="s">
        <v>7482</v>
      </c>
      <c r="D3395" s="113" t="s">
        <v>5225</v>
      </c>
      <c r="E3395" s="113" t="s">
        <v>533</v>
      </c>
      <c r="F3395" s="113"/>
      <c r="G3395" s="138" t="b">
        <v>0</v>
      </c>
      <c r="H3395" s="138" t="s">
        <v>8518</v>
      </c>
    </row>
    <row r="3396" spans="1:8" ht="18" hidden="1" customHeight="1" x14ac:dyDescent="0.25">
      <c r="A3396" s="113" t="s">
        <v>7483</v>
      </c>
      <c r="B3396" s="113" t="s">
        <v>5491</v>
      </c>
      <c r="C3396" s="113" t="s">
        <v>7484</v>
      </c>
      <c r="D3396" s="113" t="s">
        <v>5230</v>
      </c>
      <c r="E3396" s="113"/>
      <c r="F3396" s="113"/>
      <c r="G3396" s="138" t="b">
        <v>0</v>
      </c>
      <c r="H3396" s="138" t="s">
        <v>10189</v>
      </c>
    </row>
    <row r="3397" spans="1:8" ht="18" hidden="1" customHeight="1" x14ac:dyDescent="0.25">
      <c r="A3397" s="113" t="s">
        <v>7485</v>
      </c>
      <c r="B3397" s="113" t="s">
        <v>5491</v>
      </c>
      <c r="C3397" s="113" t="s">
        <v>7486</v>
      </c>
      <c r="D3397" s="113" t="s">
        <v>5230</v>
      </c>
      <c r="E3397" s="113"/>
      <c r="F3397" s="113"/>
      <c r="G3397" s="138" t="b">
        <v>0</v>
      </c>
      <c r="H3397" s="138" t="s">
        <v>10189</v>
      </c>
    </row>
    <row r="3398" spans="1:8" ht="18" hidden="1" customHeight="1" x14ac:dyDescent="0.25">
      <c r="A3398" s="113" t="s">
        <v>7487</v>
      </c>
      <c r="B3398" s="113" t="s">
        <v>5485</v>
      </c>
      <c r="C3398" s="113" t="s">
        <v>7488</v>
      </c>
      <c r="D3398" s="113" t="s">
        <v>5225</v>
      </c>
      <c r="E3398" s="113" t="s">
        <v>533</v>
      </c>
      <c r="F3398" s="113"/>
      <c r="G3398" s="138" t="b">
        <v>0</v>
      </c>
      <c r="H3398" s="138" t="s">
        <v>8518</v>
      </c>
    </row>
    <row r="3399" spans="1:8" ht="18" hidden="1" customHeight="1" x14ac:dyDescent="0.25">
      <c r="A3399" s="113" t="s">
        <v>7489</v>
      </c>
      <c r="B3399" s="113" t="s">
        <v>5491</v>
      </c>
      <c r="C3399" s="114" t="s">
        <v>7490</v>
      </c>
      <c r="D3399" s="113" t="s">
        <v>5230</v>
      </c>
      <c r="E3399" s="113"/>
      <c r="F3399" s="113"/>
      <c r="G3399" s="138" t="b">
        <v>0</v>
      </c>
      <c r="H3399" s="138" t="s">
        <v>10189</v>
      </c>
    </row>
    <row r="3400" spans="1:8" ht="18" hidden="1" customHeight="1" x14ac:dyDescent="0.25">
      <c r="A3400" s="113" t="s">
        <v>7491</v>
      </c>
      <c r="B3400" s="113" t="s">
        <v>5485</v>
      </c>
      <c r="C3400" s="113" t="s">
        <v>7492</v>
      </c>
      <c r="D3400" s="113" t="s">
        <v>5225</v>
      </c>
      <c r="E3400" s="113" t="s">
        <v>533</v>
      </c>
      <c r="F3400" s="113"/>
      <c r="G3400" s="138" t="b">
        <v>0</v>
      </c>
      <c r="H3400" s="138" t="s">
        <v>8518</v>
      </c>
    </row>
    <row r="3401" spans="1:8" ht="18" hidden="1" customHeight="1" x14ac:dyDescent="0.25">
      <c r="A3401" s="113" t="s">
        <v>7493</v>
      </c>
      <c r="B3401" s="113" t="s">
        <v>5488</v>
      </c>
      <c r="C3401" s="113" t="s">
        <v>7494</v>
      </c>
      <c r="D3401" s="113" t="s">
        <v>5230</v>
      </c>
      <c r="E3401" s="113"/>
      <c r="F3401" s="113"/>
      <c r="G3401" s="138" t="b">
        <v>0</v>
      </c>
      <c r="H3401" s="138" t="s">
        <v>10189</v>
      </c>
    </row>
    <row r="3402" spans="1:8" ht="18" hidden="1" customHeight="1" x14ac:dyDescent="0.25">
      <c r="A3402" s="113" t="s">
        <v>7495</v>
      </c>
      <c r="B3402" s="113" t="s">
        <v>5491</v>
      </c>
      <c r="C3402" s="113" t="s">
        <v>7496</v>
      </c>
      <c r="D3402" s="113" t="s">
        <v>5230</v>
      </c>
      <c r="E3402" s="113"/>
      <c r="F3402" s="113"/>
      <c r="G3402" s="138" t="b">
        <v>0</v>
      </c>
      <c r="H3402" s="138" t="s">
        <v>10189</v>
      </c>
    </row>
    <row r="3403" spans="1:8" ht="18" hidden="1" customHeight="1" x14ac:dyDescent="0.25">
      <c r="A3403" s="113" t="s">
        <v>7497</v>
      </c>
      <c r="B3403" s="113" t="s">
        <v>5485</v>
      </c>
      <c r="C3403" s="113" t="s">
        <v>7498</v>
      </c>
      <c r="D3403" s="113" t="s">
        <v>5225</v>
      </c>
      <c r="E3403" s="113" t="s">
        <v>533</v>
      </c>
      <c r="F3403" s="113"/>
      <c r="G3403" s="138" t="b">
        <v>0</v>
      </c>
      <c r="H3403" s="138" t="s">
        <v>8518</v>
      </c>
    </row>
    <row r="3404" spans="1:8" ht="18" hidden="1" customHeight="1" x14ac:dyDescent="0.25">
      <c r="A3404" s="113" t="s">
        <v>7499</v>
      </c>
      <c r="B3404" s="113" t="s">
        <v>5502</v>
      </c>
      <c r="C3404" s="113" t="s">
        <v>7500</v>
      </c>
      <c r="D3404" s="113" t="s">
        <v>5230</v>
      </c>
      <c r="E3404" s="113"/>
      <c r="F3404" s="113"/>
      <c r="G3404" s="138" t="b">
        <v>0</v>
      </c>
      <c r="H3404" s="138" t="s">
        <v>10189</v>
      </c>
    </row>
    <row r="3405" spans="1:8" ht="18" hidden="1" customHeight="1" x14ac:dyDescent="0.25">
      <c r="A3405" s="113" t="s">
        <v>7501</v>
      </c>
      <c r="B3405" s="113" t="s">
        <v>5491</v>
      </c>
      <c r="C3405" s="113" t="s">
        <v>7502</v>
      </c>
      <c r="D3405" s="113" t="s">
        <v>5230</v>
      </c>
      <c r="E3405" s="113"/>
      <c r="F3405" s="113"/>
      <c r="G3405" s="138" t="b">
        <v>0</v>
      </c>
      <c r="H3405" s="138" t="s">
        <v>10189</v>
      </c>
    </row>
    <row r="3406" spans="1:8" ht="18" hidden="1" customHeight="1" x14ac:dyDescent="0.25">
      <c r="A3406" s="113" t="s">
        <v>7503</v>
      </c>
      <c r="B3406" s="113" t="s">
        <v>5491</v>
      </c>
      <c r="C3406" s="113" t="s">
        <v>7504</v>
      </c>
      <c r="D3406" s="113" t="s">
        <v>5230</v>
      </c>
      <c r="E3406" s="113"/>
      <c r="F3406" s="113"/>
      <c r="G3406" s="138" t="b">
        <v>0</v>
      </c>
      <c r="H3406" s="138" t="s">
        <v>10189</v>
      </c>
    </row>
    <row r="3407" spans="1:8" ht="18" hidden="1" customHeight="1" x14ac:dyDescent="0.25">
      <c r="A3407" s="113" t="s">
        <v>7505</v>
      </c>
      <c r="B3407" s="113" t="s">
        <v>5491</v>
      </c>
      <c r="C3407" s="113" t="s">
        <v>419</v>
      </c>
      <c r="D3407" s="113" t="s">
        <v>5230</v>
      </c>
      <c r="E3407" s="113"/>
      <c r="F3407" s="113"/>
      <c r="G3407" s="138" t="b">
        <v>0</v>
      </c>
      <c r="H3407" s="138" t="s">
        <v>10189</v>
      </c>
    </row>
    <row r="3408" spans="1:8" ht="18" hidden="1" customHeight="1" x14ac:dyDescent="0.25">
      <c r="A3408" s="113" t="s">
        <v>7506</v>
      </c>
      <c r="B3408" s="113" t="s">
        <v>5485</v>
      </c>
      <c r="C3408" s="113" t="s">
        <v>7507</v>
      </c>
      <c r="D3408" s="113" t="s">
        <v>5225</v>
      </c>
      <c r="E3408" s="113" t="s">
        <v>533</v>
      </c>
      <c r="F3408" s="113"/>
      <c r="G3408" s="138" t="b">
        <v>0</v>
      </c>
      <c r="H3408" s="138" t="s">
        <v>8518</v>
      </c>
    </row>
    <row r="3409" spans="1:8" ht="18" hidden="1" customHeight="1" x14ac:dyDescent="0.25">
      <c r="A3409" s="113" t="s">
        <v>7508</v>
      </c>
      <c r="B3409" s="113" t="s">
        <v>5491</v>
      </c>
      <c r="C3409" s="113" t="s">
        <v>7509</v>
      </c>
      <c r="D3409" s="113" t="s">
        <v>5230</v>
      </c>
      <c r="E3409" s="113"/>
      <c r="F3409" s="113"/>
      <c r="G3409" s="138" t="b">
        <v>0</v>
      </c>
      <c r="H3409" s="138" t="s">
        <v>10189</v>
      </c>
    </row>
    <row r="3410" spans="1:8" ht="18" hidden="1" customHeight="1" x14ac:dyDescent="0.25">
      <c r="A3410" s="113" t="s">
        <v>7510</v>
      </c>
      <c r="B3410" s="113" t="s">
        <v>5485</v>
      </c>
      <c r="C3410" s="113" t="s">
        <v>7511</v>
      </c>
      <c r="D3410" s="113" t="s">
        <v>5225</v>
      </c>
      <c r="E3410" s="113" t="s">
        <v>533</v>
      </c>
      <c r="F3410" s="113"/>
      <c r="G3410" s="138" t="b">
        <v>0</v>
      </c>
      <c r="H3410" s="138" t="s">
        <v>8518</v>
      </c>
    </row>
    <row r="3411" spans="1:8" ht="18" hidden="1" customHeight="1" x14ac:dyDescent="0.25">
      <c r="A3411" s="113" t="s">
        <v>7512</v>
      </c>
      <c r="B3411" s="113" t="s">
        <v>5485</v>
      </c>
      <c r="C3411" s="113" t="s">
        <v>7513</v>
      </c>
      <c r="D3411" s="113" t="s">
        <v>5225</v>
      </c>
      <c r="E3411" s="113" t="s">
        <v>533</v>
      </c>
      <c r="F3411" s="113"/>
      <c r="G3411" s="138" t="b">
        <v>0</v>
      </c>
      <c r="H3411" s="138" t="s">
        <v>8518</v>
      </c>
    </row>
    <row r="3412" spans="1:8" ht="18" hidden="1" customHeight="1" x14ac:dyDescent="0.25">
      <c r="A3412" s="113" t="s">
        <v>7514</v>
      </c>
      <c r="B3412" s="113" t="s">
        <v>5485</v>
      </c>
      <c r="C3412" s="113" t="s">
        <v>7515</v>
      </c>
      <c r="D3412" s="113" t="s">
        <v>5225</v>
      </c>
      <c r="E3412" s="113" t="s">
        <v>533</v>
      </c>
      <c r="F3412" s="113"/>
      <c r="G3412" s="138" t="b">
        <v>0</v>
      </c>
      <c r="H3412" s="138" t="s">
        <v>8518</v>
      </c>
    </row>
    <row r="3413" spans="1:8" ht="18" hidden="1" customHeight="1" x14ac:dyDescent="0.25">
      <c r="A3413" s="113" t="s">
        <v>7516</v>
      </c>
      <c r="B3413" s="113" t="s">
        <v>5491</v>
      </c>
      <c r="C3413" s="113" t="s">
        <v>7517</v>
      </c>
      <c r="D3413" s="113" t="s">
        <v>5230</v>
      </c>
      <c r="E3413" s="113"/>
      <c r="F3413" s="113"/>
      <c r="G3413" s="138" t="b">
        <v>0</v>
      </c>
      <c r="H3413" s="138" t="s">
        <v>10189</v>
      </c>
    </row>
    <row r="3414" spans="1:8" ht="18" hidden="1" customHeight="1" x14ac:dyDescent="0.25">
      <c r="A3414" s="113" t="s">
        <v>7518</v>
      </c>
      <c r="B3414" s="113" t="s">
        <v>5488</v>
      </c>
      <c r="C3414" s="113" t="s">
        <v>7519</v>
      </c>
      <c r="D3414" s="113" t="s">
        <v>5230</v>
      </c>
      <c r="E3414" s="113"/>
      <c r="F3414" s="113"/>
      <c r="G3414" s="138" t="b">
        <v>0</v>
      </c>
      <c r="H3414" s="138" t="s">
        <v>10189</v>
      </c>
    </row>
    <row r="3415" spans="1:8" ht="18" hidden="1" customHeight="1" x14ac:dyDescent="0.25">
      <c r="A3415" s="113" t="s">
        <v>10847</v>
      </c>
      <c r="B3415" s="113" t="s">
        <v>10848</v>
      </c>
      <c r="C3415" s="113" t="s">
        <v>10849</v>
      </c>
      <c r="D3415" s="113" t="s">
        <v>10815</v>
      </c>
      <c r="E3415" s="113"/>
      <c r="F3415" s="113"/>
      <c r="G3415" s="138" t="b">
        <v>0</v>
      </c>
      <c r="H3415" s="138" t="s">
        <v>8518</v>
      </c>
    </row>
    <row r="3416" spans="1:8" ht="18" hidden="1" customHeight="1" x14ac:dyDescent="0.25">
      <c r="A3416" s="113" t="s">
        <v>7520</v>
      </c>
      <c r="B3416" s="113" t="s">
        <v>5491</v>
      </c>
      <c r="C3416" s="113" t="s">
        <v>7521</v>
      </c>
      <c r="D3416" s="113" t="s">
        <v>6869</v>
      </c>
      <c r="E3416" s="113"/>
      <c r="F3416" s="113"/>
      <c r="G3416" s="138" t="b">
        <v>0</v>
      </c>
      <c r="H3416" s="138" t="s">
        <v>10189</v>
      </c>
    </row>
    <row r="3417" spans="1:8" ht="18" hidden="1" customHeight="1" x14ac:dyDescent="0.25">
      <c r="A3417" s="113" t="s">
        <v>7522</v>
      </c>
      <c r="B3417" s="113" t="s">
        <v>5485</v>
      </c>
      <c r="C3417" s="113" t="s">
        <v>7523</v>
      </c>
      <c r="D3417" s="113" t="s">
        <v>5225</v>
      </c>
      <c r="E3417" s="113" t="s">
        <v>533</v>
      </c>
      <c r="F3417" s="113"/>
      <c r="G3417" s="138" t="b">
        <v>0</v>
      </c>
      <c r="H3417" s="138" t="s">
        <v>8518</v>
      </c>
    </row>
    <row r="3418" spans="1:8" ht="18" hidden="1" customHeight="1" x14ac:dyDescent="0.25">
      <c r="A3418" s="113" t="s">
        <v>7524</v>
      </c>
      <c r="B3418" s="113" t="s">
        <v>5491</v>
      </c>
      <c r="C3418" s="114" t="s">
        <v>7525</v>
      </c>
      <c r="D3418" s="113" t="s">
        <v>5230</v>
      </c>
      <c r="E3418" s="113"/>
      <c r="F3418" s="113"/>
      <c r="G3418" s="138" t="b">
        <v>0</v>
      </c>
      <c r="H3418" s="138" t="s">
        <v>10189</v>
      </c>
    </row>
    <row r="3419" spans="1:8" ht="18" hidden="1" customHeight="1" x14ac:dyDescent="0.25">
      <c r="A3419" s="113" t="s">
        <v>7526</v>
      </c>
      <c r="B3419" s="113" t="s">
        <v>5491</v>
      </c>
      <c r="C3419" s="113" t="s">
        <v>7527</v>
      </c>
      <c r="D3419" s="113" t="s">
        <v>5230</v>
      </c>
      <c r="E3419" s="113"/>
      <c r="F3419" s="113"/>
      <c r="G3419" s="138" t="b">
        <v>0</v>
      </c>
      <c r="H3419" s="138" t="s">
        <v>10189</v>
      </c>
    </row>
    <row r="3420" spans="1:8" ht="18" hidden="1" customHeight="1" x14ac:dyDescent="0.25">
      <c r="A3420" s="113" t="s">
        <v>7528</v>
      </c>
      <c r="B3420" s="113" t="s">
        <v>5491</v>
      </c>
      <c r="C3420" s="113" t="s">
        <v>7529</v>
      </c>
      <c r="D3420" s="113" t="s">
        <v>5230</v>
      </c>
      <c r="E3420" s="113"/>
      <c r="F3420" s="113"/>
      <c r="G3420" s="138" t="b">
        <v>0</v>
      </c>
      <c r="H3420" s="138" t="s">
        <v>10189</v>
      </c>
    </row>
    <row r="3421" spans="1:8" ht="18" hidden="1" customHeight="1" x14ac:dyDescent="0.25">
      <c r="A3421" s="113" t="s">
        <v>7530</v>
      </c>
      <c r="B3421" s="113" t="s">
        <v>5488</v>
      </c>
      <c r="C3421" s="113" t="s">
        <v>7531</v>
      </c>
      <c r="D3421" s="113" t="s">
        <v>5230</v>
      </c>
      <c r="E3421" s="113"/>
      <c r="F3421" s="113"/>
      <c r="G3421" s="138" t="b">
        <v>0</v>
      </c>
      <c r="H3421" s="138" t="s">
        <v>10189</v>
      </c>
    </row>
    <row r="3422" spans="1:8" ht="18" hidden="1" customHeight="1" x14ac:dyDescent="0.25">
      <c r="A3422" s="113" t="s">
        <v>7532</v>
      </c>
      <c r="B3422" s="113" t="s">
        <v>5491</v>
      </c>
      <c r="C3422" s="113" t="s">
        <v>420</v>
      </c>
      <c r="D3422" s="113" t="s">
        <v>5230</v>
      </c>
      <c r="E3422" s="113"/>
      <c r="F3422" s="113"/>
      <c r="G3422" s="138" t="b">
        <v>0</v>
      </c>
      <c r="H3422" s="138" t="s">
        <v>10189</v>
      </c>
    </row>
    <row r="3423" spans="1:8" ht="18" hidden="1" customHeight="1" x14ac:dyDescent="0.25">
      <c r="A3423" s="113" t="s">
        <v>7533</v>
      </c>
      <c r="B3423" s="113" t="s">
        <v>5491</v>
      </c>
      <c r="C3423" s="113" t="s">
        <v>421</v>
      </c>
      <c r="D3423" s="113" t="s">
        <v>5230</v>
      </c>
      <c r="E3423" s="113"/>
      <c r="F3423" s="113"/>
      <c r="G3423" s="138" t="b">
        <v>0</v>
      </c>
      <c r="H3423" s="138" t="s">
        <v>10189</v>
      </c>
    </row>
    <row r="3424" spans="1:8" ht="18" hidden="1" customHeight="1" x14ac:dyDescent="0.25">
      <c r="A3424" s="113" t="s">
        <v>7534</v>
      </c>
      <c r="B3424" s="113" t="s">
        <v>5491</v>
      </c>
      <c r="C3424" s="113" t="s">
        <v>422</v>
      </c>
      <c r="D3424" s="113" t="s">
        <v>5230</v>
      </c>
      <c r="E3424" s="113"/>
      <c r="F3424" s="113"/>
      <c r="G3424" s="138" t="b">
        <v>0</v>
      </c>
      <c r="H3424" s="138" t="s">
        <v>10189</v>
      </c>
    </row>
    <row r="3425" spans="1:8" ht="18" hidden="1" customHeight="1" x14ac:dyDescent="0.25">
      <c r="A3425" s="113" t="s">
        <v>7535</v>
      </c>
      <c r="B3425" s="113" t="s">
        <v>5491</v>
      </c>
      <c r="C3425" s="113" t="s">
        <v>7536</v>
      </c>
      <c r="D3425" s="113" t="s">
        <v>5230</v>
      </c>
      <c r="E3425" s="113"/>
      <c r="F3425" s="113"/>
      <c r="G3425" s="138" t="b">
        <v>0</v>
      </c>
      <c r="H3425" s="138" t="s">
        <v>10189</v>
      </c>
    </row>
    <row r="3426" spans="1:8" ht="18" hidden="1" customHeight="1" x14ac:dyDescent="0.25">
      <c r="A3426" s="113" t="s">
        <v>7537</v>
      </c>
      <c r="B3426" s="113" t="s">
        <v>5485</v>
      </c>
      <c r="C3426" s="113" t="s">
        <v>7538</v>
      </c>
      <c r="D3426" s="113" t="s">
        <v>5225</v>
      </c>
      <c r="E3426" s="113" t="s">
        <v>533</v>
      </c>
      <c r="F3426" s="113"/>
      <c r="G3426" s="138" t="b">
        <v>0</v>
      </c>
      <c r="H3426" s="138" t="s">
        <v>8518</v>
      </c>
    </row>
    <row r="3427" spans="1:8" ht="18" hidden="1" customHeight="1" x14ac:dyDescent="0.25">
      <c r="A3427" s="113" t="s">
        <v>7539</v>
      </c>
      <c r="B3427" s="113" t="s">
        <v>5511</v>
      </c>
      <c r="C3427" s="113" t="s">
        <v>7540</v>
      </c>
      <c r="D3427" s="113" t="s">
        <v>5225</v>
      </c>
      <c r="E3427" s="113" t="s">
        <v>533</v>
      </c>
      <c r="F3427" s="113"/>
      <c r="G3427" s="138" t="b">
        <v>0</v>
      </c>
      <c r="H3427" s="138" t="s">
        <v>8518</v>
      </c>
    </row>
    <row r="3428" spans="1:8" ht="18" hidden="1" customHeight="1" x14ac:dyDescent="0.25">
      <c r="A3428" s="113" t="s">
        <v>7541</v>
      </c>
      <c r="B3428" s="113" t="s">
        <v>5485</v>
      </c>
      <c r="C3428" s="113" t="s">
        <v>7542</v>
      </c>
      <c r="D3428" s="113" t="s">
        <v>5225</v>
      </c>
      <c r="E3428" s="113" t="s">
        <v>533</v>
      </c>
      <c r="F3428" s="113"/>
      <c r="G3428" s="138" t="b">
        <v>0</v>
      </c>
      <c r="H3428" s="138" t="s">
        <v>8518</v>
      </c>
    </row>
    <row r="3429" spans="1:8" ht="18" hidden="1" customHeight="1" x14ac:dyDescent="0.25">
      <c r="A3429" s="113" t="s">
        <v>7543</v>
      </c>
      <c r="B3429" s="113" t="s">
        <v>5491</v>
      </c>
      <c r="C3429" s="113" t="s">
        <v>7544</v>
      </c>
      <c r="D3429" s="113" t="s">
        <v>5230</v>
      </c>
      <c r="E3429" s="113"/>
      <c r="F3429" s="113"/>
      <c r="G3429" s="138" t="b">
        <v>0</v>
      </c>
      <c r="H3429" s="138" t="s">
        <v>10189</v>
      </c>
    </row>
    <row r="3430" spans="1:8" ht="18" hidden="1" customHeight="1" x14ac:dyDescent="0.25">
      <c r="A3430" s="113" t="s">
        <v>7545</v>
      </c>
      <c r="B3430" s="113" t="s">
        <v>5488</v>
      </c>
      <c r="C3430" s="113" t="s">
        <v>7546</v>
      </c>
      <c r="D3430" s="113" t="s">
        <v>5230</v>
      </c>
      <c r="E3430" s="113"/>
      <c r="F3430" s="113"/>
      <c r="G3430" s="138" t="b">
        <v>0</v>
      </c>
      <c r="H3430" s="138" t="s">
        <v>10189</v>
      </c>
    </row>
    <row r="3431" spans="1:8" ht="18" hidden="1" customHeight="1" x14ac:dyDescent="0.25">
      <c r="A3431" s="113" t="s">
        <v>7547</v>
      </c>
      <c r="B3431" s="113" t="s">
        <v>5491</v>
      </c>
      <c r="C3431" s="113" t="s">
        <v>7548</v>
      </c>
      <c r="D3431" s="113" t="s">
        <v>5230</v>
      </c>
      <c r="E3431" s="113"/>
      <c r="F3431" s="113"/>
      <c r="G3431" s="138" t="b">
        <v>0</v>
      </c>
      <c r="H3431" s="138" t="s">
        <v>10189</v>
      </c>
    </row>
    <row r="3432" spans="1:8" ht="18" hidden="1" customHeight="1" x14ac:dyDescent="0.25">
      <c r="A3432" s="113" t="s">
        <v>7549</v>
      </c>
      <c r="B3432" s="113" t="s">
        <v>5491</v>
      </c>
      <c r="C3432" s="113" t="s">
        <v>7550</v>
      </c>
      <c r="D3432" s="113" t="s">
        <v>5230</v>
      </c>
      <c r="E3432" s="113"/>
      <c r="F3432" s="113"/>
      <c r="G3432" s="138" t="b">
        <v>0</v>
      </c>
      <c r="H3432" s="138" t="s">
        <v>10189</v>
      </c>
    </row>
    <row r="3433" spans="1:8" ht="18" hidden="1" customHeight="1" x14ac:dyDescent="0.25">
      <c r="A3433" s="113" t="s">
        <v>7551</v>
      </c>
      <c r="B3433" s="113" t="s">
        <v>5488</v>
      </c>
      <c r="C3433" s="113" t="s">
        <v>7552</v>
      </c>
      <c r="D3433" s="113" t="s">
        <v>5230</v>
      </c>
      <c r="E3433" s="113"/>
      <c r="F3433" s="113"/>
      <c r="G3433" s="138" t="b">
        <v>0</v>
      </c>
      <c r="H3433" s="138" t="s">
        <v>10189</v>
      </c>
    </row>
    <row r="3434" spans="1:8" ht="18" hidden="1" customHeight="1" x14ac:dyDescent="0.25">
      <c r="A3434" s="113" t="s">
        <v>7553</v>
      </c>
      <c r="B3434" s="113" t="s">
        <v>5485</v>
      </c>
      <c r="C3434" s="113" t="s">
        <v>7554</v>
      </c>
      <c r="D3434" s="113" t="s">
        <v>5225</v>
      </c>
      <c r="E3434" s="113" t="s">
        <v>533</v>
      </c>
      <c r="F3434" s="113"/>
      <c r="G3434" s="138" t="b">
        <v>0</v>
      </c>
      <c r="H3434" s="138" t="s">
        <v>8518</v>
      </c>
    </row>
    <row r="3435" spans="1:8" ht="18" hidden="1" customHeight="1" x14ac:dyDescent="0.25">
      <c r="A3435" s="113" t="s">
        <v>7555</v>
      </c>
      <c r="B3435" s="113" t="s">
        <v>5491</v>
      </c>
      <c r="C3435" s="113" t="s">
        <v>7556</v>
      </c>
      <c r="D3435" s="113" t="s">
        <v>5230</v>
      </c>
      <c r="E3435" s="113"/>
      <c r="F3435" s="113"/>
      <c r="G3435" s="138" t="b">
        <v>0</v>
      </c>
      <c r="H3435" s="138" t="s">
        <v>10189</v>
      </c>
    </row>
    <row r="3436" spans="1:8" ht="18" hidden="1" customHeight="1" x14ac:dyDescent="0.25">
      <c r="A3436" s="113" t="s">
        <v>7557</v>
      </c>
      <c r="B3436" s="113" t="s">
        <v>5511</v>
      </c>
      <c r="C3436" s="113" t="s">
        <v>7558</v>
      </c>
      <c r="D3436" s="113" t="s">
        <v>5225</v>
      </c>
      <c r="E3436" s="113" t="s">
        <v>533</v>
      </c>
      <c r="F3436" s="113"/>
      <c r="G3436" s="138" t="b">
        <v>0</v>
      </c>
      <c r="H3436" s="138" t="s">
        <v>8518</v>
      </c>
    </row>
    <row r="3437" spans="1:8" ht="18" hidden="1" customHeight="1" x14ac:dyDescent="0.25">
      <c r="A3437" s="113" t="s">
        <v>7559</v>
      </c>
      <c r="B3437" s="113" t="s">
        <v>5491</v>
      </c>
      <c r="C3437" s="113" t="s">
        <v>7560</v>
      </c>
      <c r="D3437" s="113" t="s">
        <v>5230</v>
      </c>
      <c r="E3437" s="113"/>
      <c r="F3437" s="113"/>
      <c r="G3437" s="138" t="b">
        <v>0</v>
      </c>
      <c r="H3437" s="138" t="s">
        <v>10189</v>
      </c>
    </row>
    <row r="3438" spans="1:8" ht="18" hidden="1" customHeight="1" x14ac:dyDescent="0.25">
      <c r="A3438" s="113" t="s">
        <v>7561</v>
      </c>
      <c r="B3438" s="113" t="s">
        <v>5491</v>
      </c>
      <c r="C3438" s="113" t="s">
        <v>423</v>
      </c>
      <c r="D3438" s="113" t="s">
        <v>5230</v>
      </c>
      <c r="E3438" s="113"/>
      <c r="F3438" s="113"/>
      <c r="G3438" s="138" t="b">
        <v>0</v>
      </c>
      <c r="H3438" s="138" t="s">
        <v>10189</v>
      </c>
    </row>
    <row r="3439" spans="1:8" ht="18" hidden="1" customHeight="1" x14ac:dyDescent="0.25">
      <c r="A3439" s="113" t="s">
        <v>7562</v>
      </c>
      <c r="B3439" s="113" t="s">
        <v>5491</v>
      </c>
      <c r="C3439" s="113" t="s">
        <v>424</v>
      </c>
      <c r="D3439" s="113" t="s">
        <v>5230</v>
      </c>
      <c r="E3439" s="113"/>
      <c r="F3439" s="113"/>
      <c r="G3439" s="138" t="b">
        <v>0</v>
      </c>
      <c r="H3439" s="138" t="s">
        <v>10189</v>
      </c>
    </row>
    <row r="3440" spans="1:8" ht="18" hidden="1" customHeight="1" x14ac:dyDescent="0.25">
      <c r="A3440" s="113" t="s">
        <v>7563</v>
      </c>
      <c r="B3440" s="113" t="s">
        <v>5488</v>
      </c>
      <c r="C3440" s="113" t="s">
        <v>425</v>
      </c>
      <c r="D3440" s="113" t="s">
        <v>5230</v>
      </c>
      <c r="E3440" s="113"/>
      <c r="F3440" s="113"/>
      <c r="G3440" s="138" t="b">
        <v>0</v>
      </c>
      <c r="H3440" s="138" t="s">
        <v>10189</v>
      </c>
    </row>
    <row r="3441" spans="1:8" ht="18" hidden="1" customHeight="1" x14ac:dyDescent="0.25">
      <c r="A3441" s="113" t="s">
        <v>7564</v>
      </c>
      <c r="B3441" s="113" t="s">
        <v>5488</v>
      </c>
      <c r="C3441" s="113" t="s">
        <v>426</v>
      </c>
      <c r="D3441" s="113" t="s">
        <v>5230</v>
      </c>
      <c r="E3441" s="113"/>
      <c r="F3441" s="113"/>
      <c r="G3441" s="138" t="b">
        <v>0</v>
      </c>
      <c r="H3441" s="138" t="s">
        <v>10189</v>
      </c>
    </row>
    <row r="3442" spans="1:8" ht="18" hidden="1" customHeight="1" x14ac:dyDescent="0.25">
      <c r="A3442" s="113" t="s">
        <v>7565</v>
      </c>
      <c r="B3442" s="113" t="s">
        <v>5491</v>
      </c>
      <c r="C3442" s="113" t="s">
        <v>7566</v>
      </c>
      <c r="D3442" s="113" t="s">
        <v>5230</v>
      </c>
      <c r="E3442" s="113"/>
      <c r="F3442" s="113"/>
      <c r="G3442" s="138" t="b">
        <v>0</v>
      </c>
      <c r="H3442" s="138" t="s">
        <v>10189</v>
      </c>
    </row>
    <row r="3443" spans="1:8" ht="18" hidden="1" customHeight="1" x14ac:dyDescent="0.25">
      <c r="A3443" s="113" t="s">
        <v>7567</v>
      </c>
      <c r="B3443" s="113" t="s">
        <v>5479</v>
      </c>
      <c r="C3443" s="113" t="s">
        <v>7568</v>
      </c>
      <c r="D3443" s="113" t="s">
        <v>5225</v>
      </c>
      <c r="E3443" s="113" t="s">
        <v>533</v>
      </c>
      <c r="F3443" s="113"/>
      <c r="G3443" s="138" t="b">
        <v>0</v>
      </c>
      <c r="H3443" s="138" t="s">
        <v>8518</v>
      </c>
    </row>
    <row r="3444" spans="1:8" ht="18" hidden="1" customHeight="1" x14ac:dyDescent="0.25">
      <c r="A3444" s="113" t="s">
        <v>7569</v>
      </c>
      <c r="B3444" s="113" t="s">
        <v>5485</v>
      </c>
      <c r="C3444" s="113" t="s">
        <v>7570</v>
      </c>
      <c r="D3444" s="113" t="s">
        <v>5225</v>
      </c>
      <c r="E3444" s="113" t="s">
        <v>533</v>
      </c>
      <c r="F3444" s="113"/>
      <c r="G3444" s="138" t="b">
        <v>0</v>
      </c>
      <c r="H3444" s="138" t="s">
        <v>8518</v>
      </c>
    </row>
    <row r="3445" spans="1:8" ht="18" hidden="1" customHeight="1" x14ac:dyDescent="0.25">
      <c r="A3445" s="113" t="s">
        <v>7571</v>
      </c>
      <c r="B3445" s="113" t="s">
        <v>5491</v>
      </c>
      <c r="C3445" s="113" t="s">
        <v>7572</v>
      </c>
      <c r="D3445" s="113" t="s">
        <v>5230</v>
      </c>
      <c r="E3445" s="113"/>
      <c r="F3445" s="113"/>
      <c r="G3445" s="138" t="b">
        <v>0</v>
      </c>
      <c r="H3445" s="138" t="s">
        <v>10189</v>
      </c>
    </row>
    <row r="3446" spans="1:8" ht="18" hidden="1" customHeight="1" x14ac:dyDescent="0.25">
      <c r="A3446" s="113" t="s">
        <v>7573</v>
      </c>
      <c r="B3446" s="113" t="s">
        <v>5485</v>
      </c>
      <c r="C3446" s="113" t="s">
        <v>7574</v>
      </c>
      <c r="D3446" s="113" t="s">
        <v>5225</v>
      </c>
      <c r="E3446" s="113" t="s">
        <v>533</v>
      </c>
      <c r="F3446" s="113"/>
      <c r="G3446" s="138" t="b">
        <v>0</v>
      </c>
      <c r="H3446" s="138" t="s">
        <v>8518</v>
      </c>
    </row>
    <row r="3447" spans="1:8" ht="18" hidden="1" customHeight="1" x14ac:dyDescent="0.25">
      <c r="A3447" s="113" t="s">
        <v>7575</v>
      </c>
      <c r="B3447" s="113" t="s">
        <v>5488</v>
      </c>
      <c r="C3447" s="113" t="s">
        <v>7576</v>
      </c>
      <c r="D3447" s="113" t="s">
        <v>5230</v>
      </c>
      <c r="E3447" s="113"/>
      <c r="F3447" s="113"/>
      <c r="G3447" s="138" t="b">
        <v>0</v>
      </c>
      <c r="H3447" s="138" t="s">
        <v>10189</v>
      </c>
    </row>
    <row r="3448" spans="1:8" ht="18" hidden="1" customHeight="1" x14ac:dyDescent="0.25">
      <c r="A3448" s="113" t="s">
        <v>7577</v>
      </c>
      <c r="B3448" s="113" t="s">
        <v>5491</v>
      </c>
      <c r="C3448" s="113" t="s">
        <v>7578</v>
      </c>
      <c r="D3448" s="113" t="s">
        <v>5230</v>
      </c>
      <c r="E3448" s="113"/>
      <c r="F3448" s="113"/>
      <c r="G3448" s="138" t="b">
        <v>0</v>
      </c>
      <c r="H3448" s="138" t="s">
        <v>10189</v>
      </c>
    </row>
    <row r="3449" spans="1:8" ht="18" hidden="1" customHeight="1" x14ac:dyDescent="0.25">
      <c r="A3449" s="113" t="s">
        <v>7579</v>
      </c>
      <c r="B3449" s="113" t="s">
        <v>5491</v>
      </c>
      <c r="C3449" s="113" t="s">
        <v>7580</v>
      </c>
      <c r="D3449" s="113" t="s">
        <v>5230</v>
      </c>
      <c r="E3449" s="113"/>
      <c r="F3449" s="113"/>
      <c r="G3449" s="138" t="b">
        <v>0</v>
      </c>
      <c r="H3449" s="138" t="s">
        <v>10189</v>
      </c>
    </row>
    <row r="3450" spans="1:8" ht="18" hidden="1" customHeight="1" x14ac:dyDescent="0.25">
      <c r="A3450" s="113" t="s">
        <v>7581</v>
      </c>
      <c r="B3450" s="113" t="s">
        <v>5485</v>
      </c>
      <c r="C3450" s="113" t="s">
        <v>7582</v>
      </c>
      <c r="D3450" s="113" t="s">
        <v>5225</v>
      </c>
      <c r="E3450" s="113" t="s">
        <v>533</v>
      </c>
      <c r="F3450" s="113"/>
      <c r="G3450" s="138" t="b">
        <v>0</v>
      </c>
      <c r="H3450" s="138" t="s">
        <v>8518</v>
      </c>
    </row>
    <row r="3451" spans="1:8" ht="18" hidden="1" customHeight="1" x14ac:dyDescent="0.25">
      <c r="A3451" s="113" t="s">
        <v>7583</v>
      </c>
      <c r="B3451" s="113" t="s">
        <v>5476</v>
      </c>
      <c r="C3451" s="113" t="s">
        <v>7584</v>
      </c>
      <c r="D3451" s="113" t="s">
        <v>5225</v>
      </c>
      <c r="E3451" s="113" t="s">
        <v>533</v>
      </c>
      <c r="F3451" s="113"/>
      <c r="G3451" s="138" t="b">
        <v>0</v>
      </c>
      <c r="H3451" s="138" t="s">
        <v>8518</v>
      </c>
    </row>
    <row r="3452" spans="1:8" ht="18" hidden="1" customHeight="1" x14ac:dyDescent="0.25">
      <c r="A3452" s="113" t="s">
        <v>7585</v>
      </c>
      <c r="B3452" s="113" t="s">
        <v>5488</v>
      </c>
      <c r="C3452" s="113" t="s">
        <v>7586</v>
      </c>
      <c r="D3452" s="113" t="s">
        <v>5230</v>
      </c>
      <c r="E3452" s="113"/>
      <c r="F3452" s="113"/>
      <c r="G3452" s="138" t="b">
        <v>0</v>
      </c>
      <c r="H3452" s="138" t="s">
        <v>10189</v>
      </c>
    </row>
    <row r="3453" spans="1:8" ht="18" hidden="1" customHeight="1" x14ac:dyDescent="0.25">
      <c r="A3453" s="113" t="s">
        <v>7587</v>
      </c>
      <c r="B3453" s="113" t="s">
        <v>5485</v>
      </c>
      <c r="C3453" s="113" t="s">
        <v>7588</v>
      </c>
      <c r="D3453" s="113" t="s">
        <v>5225</v>
      </c>
      <c r="E3453" s="113" t="s">
        <v>533</v>
      </c>
      <c r="F3453" s="113"/>
      <c r="G3453" s="138" t="b">
        <v>0</v>
      </c>
      <c r="H3453" s="138" t="s">
        <v>8518</v>
      </c>
    </row>
    <row r="3454" spans="1:8" ht="18" hidden="1" customHeight="1" x14ac:dyDescent="0.25">
      <c r="A3454" s="113" t="s">
        <v>7589</v>
      </c>
      <c r="B3454" s="113" t="s">
        <v>5479</v>
      </c>
      <c r="C3454" s="113" t="s">
        <v>7590</v>
      </c>
      <c r="D3454" s="113" t="s">
        <v>5225</v>
      </c>
      <c r="E3454" s="113" t="s">
        <v>533</v>
      </c>
      <c r="F3454" s="113"/>
      <c r="G3454" s="138" t="b">
        <v>0</v>
      </c>
      <c r="H3454" s="138" t="s">
        <v>8518</v>
      </c>
    </row>
    <row r="3455" spans="1:8" ht="18" hidden="1" customHeight="1" x14ac:dyDescent="0.25">
      <c r="A3455" s="113" t="s">
        <v>7591</v>
      </c>
      <c r="B3455" s="113" t="s">
        <v>5485</v>
      </c>
      <c r="C3455" s="113" t="s">
        <v>7592</v>
      </c>
      <c r="D3455" s="113" t="s">
        <v>5225</v>
      </c>
      <c r="E3455" s="113" t="s">
        <v>533</v>
      </c>
      <c r="F3455" s="113"/>
      <c r="G3455" s="138" t="b">
        <v>0</v>
      </c>
      <c r="H3455" s="138" t="s">
        <v>8518</v>
      </c>
    </row>
    <row r="3456" spans="1:8" ht="18" hidden="1" customHeight="1" x14ac:dyDescent="0.25">
      <c r="A3456" s="113" t="s">
        <v>7593</v>
      </c>
      <c r="B3456" s="113" t="s">
        <v>5491</v>
      </c>
      <c r="C3456" s="113" t="s">
        <v>427</v>
      </c>
      <c r="D3456" s="113" t="s">
        <v>5230</v>
      </c>
      <c r="E3456" s="113"/>
      <c r="F3456" s="113"/>
      <c r="G3456" s="138" t="b">
        <v>0</v>
      </c>
      <c r="H3456" s="138" t="s">
        <v>10189</v>
      </c>
    </row>
    <row r="3457" spans="1:8" ht="18" hidden="1" customHeight="1" x14ac:dyDescent="0.25">
      <c r="A3457" s="113" t="s">
        <v>7594</v>
      </c>
      <c r="B3457" s="113" t="s">
        <v>5491</v>
      </c>
      <c r="C3457" s="113" t="s">
        <v>7595</v>
      </c>
      <c r="D3457" s="113" t="s">
        <v>5230</v>
      </c>
      <c r="E3457" s="113"/>
      <c r="F3457" s="113"/>
      <c r="G3457" s="138" t="b">
        <v>0</v>
      </c>
      <c r="H3457" s="138" t="s">
        <v>10189</v>
      </c>
    </row>
    <row r="3458" spans="1:8" ht="18" hidden="1" customHeight="1" x14ac:dyDescent="0.25">
      <c r="A3458" s="113" t="s">
        <v>7596</v>
      </c>
      <c r="B3458" s="113" t="s">
        <v>5491</v>
      </c>
      <c r="C3458" s="113" t="s">
        <v>7597</v>
      </c>
      <c r="D3458" s="113" t="s">
        <v>5230</v>
      </c>
      <c r="E3458" s="113"/>
      <c r="F3458" s="113"/>
      <c r="G3458" s="138" t="b">
        <v>0</v>
      </c>
      <c r="H3458" s="138" t="s">
        <v>10189</v>
      </c>
    </row>
    <row r="3459" spans="1:8" ht="18" hidden="1" customHeight="1" x14ac:dyDescent="0.25">
      <c r="A3459" s="113" t="s">
        <v>7598</v>
      </c>
      <c r="B3459" s="113" t="s">
        <v>5485</v>
      </c>
      <c r="C3459" s="113" t="s">
        <v>7599</v>
      </c>
      <c r="D3459" s="113" t="s">
        <v>5225</v>
      </c>
      <c r="E3459" s="113" t="s">
        <v>533</v>
      </c>
      <c r="F3459" s="113"/>
      <c r="G3459" s="138" t="b">
        <v>0</v>
      </c>
      <c r="H3459" s="138" t="s">
        <v>8518</v>
      </c>
    </row>
    <row r="3460" spans="1:8" ht="18" hidden="1" customHeight="1" x14ac:dyDescent="0.25">
      <c r="A3460" s="113" t="s">
        <v>7600</v>
      </c>
      <c r="B3460" s="113" t="s">
        <v>5485</v>
      </c>
      <c r="C3460" s="113" t="s">
        <v>7601</v>
      </c>
      <c r="D3460" s="113" t="s">
        <v>5225</v>
      </c>
      <c r="E3460" s="113" t="s">
        <v>533</v>
      </c>
      <c r="F3460" s="113"/>
      <c r="G3460" s="138" t="b">
        <v>0</v>
      </c>
      <c r="H3460" s="138" t="s">
        <v>8518</v>
      </c>
    </row>
    <row r="3461" spans="1:8" ht="18" hidden="1" customHeight="1" x14ac:dyDescent="0.25">
      <c r="A3461" s="113" t="s">
        <v>7602</v>
      </c>
      <c r="B3461" s="113" t="s">
        <v>5485</v>
      </c>
      <c r="C3461" s="113" t="s">
        <v>7603</v>
      </c>
      <c r="D3461" s="113" t="s">
        <v>5225</v>
      </c>
      <c r="E3461" s="113" t="s">
        <v>533</v>
      </c>
      <c r="F3461" s="113"/>
      <c r="G3461" s="138" t="b">
        <v>0</v>
      </c>
      <c r="H3461" s="138" t="s">
        <v>8518</v>
      </c>
    </row>
    <row r="3462" spans="1:8" ht="18" hidden="1" customHeight="1" x14ac:dyDescent="0.25">
      <c r="A3462" s="113" t="s">
        <v>7604</v>
      </c>
      <c r="B3462" s="113" t="s">
        <v>5476</v>
      </c>
      <c r="C3462" s="113" t="s">
        <v>7605</v>
      </c>
      <c r="D3462" s="113" t="s">
        <v>5225</v>
      </c>
      <c r="E3462" s="113" t="s">
        <v>533</v>
      </c>
      <c r="F3462" s="113"/>
      <c r="G3462" s="138" t="b">
        <v>0</v>
      </c>
      <c r="H3462" s="138" t="s">
        <v>8518</v>
      </c>
    </row>
    <row r="3463" spans="1:8" ht="18" hidden="1" customHeight="1" x14ac:dyDescent="0.25">
      <c r="A3463" s="113" t="s">
        <v>7606</v>
      </c>
      <c r="B3463" s="113" t="s">
        <v>5491</v>
      </c>
      <c r="C3463" s="113" t="s">
        <v>7607</v>
      </c>
      <c r="D3463" s="113" t="s">
        <v>5230</v>
      </c>
      <c r="E3463" s="113"/>
      <c r="F3463" s="113"/>
      <c r="G3463" s="138" t="b">
        <v>0</v>
      </c>
      <c r="H3463" s="138" t="s">
        <v>10189</v>
      </c>
    </row>
    <row r="3464" spans="1:8" ht="18" hidden="1" customHeight="1" x14ac:dyDescent="0.25">
      <c r="A3464" s="113" t="s">
        <v>7608</v>
      </c>
      <c r="B3464" s="113" t="s">
        <v>5491</v>
      </c>
      <c r="C3464" s="113" t="s">
        <v>428</v>
      </c>
      <c r="D3464" s="113" t="s">
        <v>6869</v>
      </c>
      <c r="E3464" s="113"/>
      <c r="F3464" s="113"/>
      <c r="G3464" s="138" t="b">
        <v>0</v>
      </c>
      <c r="H3464" s="138" t="s">
        <v>10189</v>
      </c>
    </row>
    <row r="3465" spans="1:8" ht="18" hidden="1" customHeight="1" x14ac:dyDescent="0.25">
      <c r="A3465" s="113" t="s">
        <v>7609</v>
      </c>
      <c r="B3465" s="113" t="s">
        <v>5491</v>
      </c>
      <c r="C3465" s="113" t="s">
        <v>7610</v>
      </c>
      <c r="D3465" s="113" t="s">
        <v>5230</v>
      </c>
      <c r="E3465" s="113"/>
      <c r="F3465" s="113"/>
      <c r="G3465" s="138" t="b">
        <v>0</v>
      </c>
      <c r="H3465" s="138" t="s">
        <v>10189</v>
      </c>
    </row>
    <row r="3466" spans="1:8" ht="18" hidden="1" customHeight="1" x14ac:dyDescent="0.25">
      <c r="A3466" s="113" t="s">
        <v>7611</v>
      </c>
      <c r="B3466" s="113" t="s">
        <v>5491</v>
      </c>
      <c r="C3466" s="113" t="s">
        <v>429</v>
      </c>
      <c r="D3466" s="113" t="s">
        <v>6869</v>
      </c>
      <c r="E3466" s="113"/>
      <c r="F3466" s="113"/>
      <c r="G3466" s="138" t="b">
        <v>0</v>
      </c>
      <c r="H3466" s="138" t="s">
        <v>10189</v>
      </c>
    </row>
    <row r="3467" spans="1:8" ht="18" hidden="1" customHeight="1" x14ac:dyDescent="0.25">
      <c r="A3467" s="113" t="s">
        <v>7612</v>
      </c>
      <c r="B3467" s="113" t="s">
        <v>5491</v>
      </c>
      <c r="C3467" s="113" t="s">
        <v>430</v>
      </c>
      <c r="D3467" s="113" t="s">
        <v>5230</v>
      </c>
      <c r="E3467" s="113"/>
      <c r="F3467" s="113"/>
      <c r="G3467" s="138" t="b">
        <v>0</v>
      </c>
      <c r="H3467" s="138" t="s">
        <v>10189</v>
      </c>
    </row>
    <row r="3468" spans="1:8" ht="18" hidden="1" customHeight="1" x14ac:dyDescent="0.25">
      <c r="A3468" s="113" t="s">
        <v>7613</v>
      </c>
      <c r="B3468" s="113" t="s">
        <v>5491</v>
      </c>
      <c r="C3468" s="113" t="s">
        <v>431</v>
      </c>
      <c r="D3468" s="113" t="s">
        <v>5230</v>
      </c>
      <c r="E3468" s="113"/>
      <c r="F3468" s="113"/>
      <c r="G3468" s="138" t="b">
        <v>0</v>
      </c>
      <c r="H3468" s="138" t="s">
        <v>10189</v>
      </c>
    </row>
    <row r="3469" spans="1:8" ht="18" hidden="1" customHeight="1" x14ac:dyDescent="0.25">
      <c r="A3469" s="113" t="s">
        <v>7614</v>
      </c>
      <c r="B3469" s="113" t="s">
        <v>5491</v>
      </c>
      <c r="C3469" s="113" t="s">
        <v>7615</v>
      </c>
      <c r="D3469" s="113" t="s">
        <v>5230</v>
      </c>
      <c r="E3469" s="113"/>
      <c r="F3469" s="113"/>
      <c r="G3469" s="138" t="b">
        <v>0</v>
      </c>
      <c r="H3469" s="138" t="s">
        <v>10189</v>
      </c>
    </row>
    <row r="3470" spans="1:8" ht="18" hidden="1" customHeight="1" x14ac:dyDescent="0.25">
      <c r="A3470" s="113" t="s">
        <v>7616</v>
      </c>
      <c r="B3470" s="113" t="s">
        <v>5491</v>
      </c>
      <c r="C3470" s="113" t="s">
        <v>432</v>
      </c>
      <c r="D3470" s="113" t="s">
        <v>5230</v>
      </c>
      <c r="E3470" s="113"/>
      <c r="F3470" s="113"/>
      <c r="G3470" s="138" t="b">
        <v>0</v>
      </c>
      <c r="H3470" s="138" t="s">
        <v>10189</v>
      </c>
    </row>
    <row r="3471" spans="1:8" ht="18" hidden="1" customHeight="1" x14ac:dyDescent="0.25">
      <c r="A3471" s="113" t="s">
        <v>7617</v>
      </c>
      <c r="B3471" s="113" t="s">
        <v>5491</v>
      </c>
      <c r="C3471" s="113" t="s">
        <v>433</v>
      </c>
      <c r="D3471" s="113" t="s">
        <v>5230</v>
      </c>
      <c r="E3471" s="113"/>
      <c r="F3471" s="113"/>
      <c r="G3471" s="138" t="b">
        <v>0</v>
      </c>
      <c r="H3471" s="138" t="s">
        <v>10189</v>
      </c>
    </row>
    <row r="3472" spans="1:8" ht="18" hidden="1" customHeight="1" x14ac:dyDescent="0.25">
      <c r="A3472" s="113" t="s">
        <v>7618</v>
      </c>
      <c r="B3472" s="113" t="s">
        <v>5488</v>
      </c>
      <c r="C3472" s="113" t="s">
        <v>7619</v>
      </c>
      <c r="D3472" s="113" t="s">
        <v>5230</v>
      </c>
      <c r="E3472" s="113"/>
      <c r="F3472" s="113"/>
      <c r="G3472" s="138" t="b">
        <v>0</v>
      </c>
      <c r="H3472" s="138" t="s">
        <v>10189</v>
      </c>
    </row>
    <row r="3473" spans="1:8" ht="18" hidden="1" customHeight="1" x14ac:dyDescent="0.25">
      <c r="A3473" s="113" t="s">
        <v>7620</v>
      </c>
      <c r="B3473" s="113" t="s">
        <v>5491</v>
      </c>
      <c r="C3473" s="113" t="s">
        <v>7621</v>
      </c>
      <c r="D3473" s="113" t="s">
        <v>5230</v>
      </c>
      <c r="E3473" s="113"/>
      <c r="F3473" s="113"/>
      <c r="G3473" s="138" t="b">
        <v>0</v>
      </c>
      <c r="H3473" s="138" t="s">
        <v>10189</v>
      </c>
    </row>
    <row r="3474" spans="1:8" ht="18" hidden="1" customHeight="1" x14ac:dyDescent="0.25">
      <c r="A3474" s="113" t="s">
        <v>7622</v>
      </c>
      <c r="B3474" s="113" t="s">
        <v>5491</v>
      </c>
      <c r="C3474" s="113" t="s">
        <v>434</v>
      </c>
      <c r="D3474" s="113" t="s">
        <v>6869</v>
      </c>
      <c r="E3474" s="113"/>
      <c r="F3474" s="113"/>
      <c r="G3474" s="138" t="b">
        <v>0</v>
      </c>
      <c r="H3474" s="138" t="s">
        <v>10189</v>
      </c>
    </row>
    <row r="3475" spans="1:8" ht="18" hidden="1" customHeight="1" x14ac:dyDescent="0.25">
      <c r="A3475" s="113" t="s">
        <v>7623</v>
      </c>
      <c r="B3475" s="113" t="s">
        <v>5491</v>
      </c>
      <c r="C3475" s="113" t="s">
        <v>7624</v>
      </c>
      <c r="D3475" s="113" t="s">
        <v>5230</v>
      </c>
      <c r="E3475" s="113"/>
      <c r="F3475" s="113"/>
      <c r="G3475" s="138" t="b">
        <v>0</v>
      </c>
      <c r="H3475" s="138" t="s">
        <v>10189</v>
      </c>
    </row>
    <row r="3476" spans="1:8" ht="18" hidden="1" customHeight="1" x14ac:dyDescent="0.25">
      <c r="A3476" s="113" t="s">
        <v>7625</v>
      </c>
      <c r="B3476" s="113" t="s">
        <v>5491</v>
      </c>
      <c r="C3476" s="113" t="s">
        <v>7626</v>
      </c>
      <c r="D3476" s="113" t="s">
        <v>5230</v>
      </c>
      <c r="E3476" s="113"/>
      <c r="F3476" s="113"/>
      <c r="G3476" s="138" t="b">
        <v>0</v>
      </c>
      <c r="H3476" s="138" t="s">
        <v>10189</v>
      </c>
    </row>
    <row r="3477" spans="1:8" ht="18" hidden="1" customHeight="1" x14ac:dyDescent="0.25">
      <c r="A3477" s="113" t="s">
        <v>7627</v>
      </c>
      <c r="B3477" s="113" t="s">
        <v>5491</v>
      </c>
      <c r="C3477" s="113" t="s">
        <v>7628</v>
      </c>
      <c r="D3477" s="113" t="s">
        <v>5230</v>
      </c>
      <c r="E3477" s="113"/>
      <c r="F3477" s="113"/>
      <c r="G3477" s="138" t="b">
        <v>0</v>
      </c>
      <c r="H3477" s="138" t="s">
        <v>10189</v>
      </c>
    </row>
    <row r="3478" spans="1:8" ht="18" hidden="1" customHeight="1" x14ac:dyDescent="0.25">
      <c r="A3478" s="113" t="s">
        <v>7629</v>
      </c>
      <c r="B3478" s="113" t="s">
        <v>5488</v>
      </c>
      <c r="C3478" s="113" t="s">
        <v>7630</v>
      </c>
      <c r="D3478" s="113" t="s">
        <v>5230</v>
      </c>
      <c r="E3478" s="113"/>
      <c r="F3478" s="113"/>
      <c r="G3478" s="138" t="b">
        <v>0</v>
      </c>
      <c r="H3478" s="138" t="s">
        <v>10189</v>
      </c>
    </row>
    <row r="3479" spans="1:8" ht="18" hidden="1" customHeight="1" x14ac:dyDescent="0.25">
      <c r="A3479" s="113" t="s">
        <v>7631</v>
      </c>
      <c r="B3479" s="113" t="s">
        <v>5485</v>
      </c>
      <c r="C3479" s="113" t="s">
        <v>7632</v>
      </c>
      <c r="D3479" s="113" t="s">
        <v>5225</v>
      </c>
      <c r="E3479" s="113" t="s">
        <v>533</v>
      </c>
      <c r="F3479" s="113"/>
      <c r="G3479" s="138" t="b">
        <v>0</v>
      </c>
      <c r="H3479" s="138" t="s">
        <v>8518</v>
      </c>
    </row>
    <row r="3480" spans="1:8" ht="18" hidden="1" customHeight="1" x14ac:dyDescent="0.25">
      <c r="A3480" s="113" t="s">
        <v>7633</v>
      </c>
      <c r="B3480" s="113" t="s">
        <v>5491</v>
      </c>
      <c r="C3480" s="113" t="s">
        <v>7634</v>
      </c>
      <c r="D3480" s="113" t="s">
        <v>5230</v>
      </c>
      <c r="E3480" s="113"/>
      <c r="F3480" s="113"/>
      <c r="G3480" s="138" t="b">
        <v>0</v>
      </c>
      <c r="H3480" s="138" t="s">
        <v>10189</v>
      </c>
    </row>
    <row r="3481" spans="1:8" ht="18" hidden="1" customHeight="1" x14ac:dyDescent="0.25">
      <c r="A3481" s="113" t="s">
        <v>7635</v>
      </c>
      <c r="B3481" s="113" t="s">
        <v>5485</v>
      </c>
      <c r="C3481" s="113" t="s">
        <v>7636</v>
      </c>
      <c r="D3481" s="113" t="s">
        <v>5225</v>
      </c>
      <c r="E3481" s="113" t="s">
        <v>533</v>
      </c>
      <c r="F3481" s="113"/>
      <c r="G3481" s="138" t="b">
        <v>0</v>
      </c>
      <c r="H3481" s="138" t="s">
        <v>8518</v>
      </c>
    </row>
    <row r="3482" spans="1:8" ht="18" hidden="1" customHeight="1" x14ac:dyDescent="0.25">
      <c r="A3482" s="113" t="s">
        <v>7637</v>
      </c>
      <c r="B3482" s="113" t="s">
        <v>5491</v>
      </c>
      <c r="C3482" s="113" t="s">
        <v>7638</v>
      </c>
      <c r="D3482" s="113" t="s">
        <v>5230</v>
      </c>
      <c r="E3482" s="113"/>
      <c r="F3482" s="113"/>
      <c r="G3482" s="138" t="b">
        <v>0</v>
      </c>
      <c r="H3482" s="138" t="s">
        <v>10189</v>
      </c>
    </row>
    <row r="3483" spans="1:8" ht="18" hidden="1" customHeight="1" x14ac:dyDescent="0.25">
      <c r="A3483" s="113" t="s">
        <v>7639</v>
      </c>
      <c r="B3483" s="113" t="s">
        <v>5491</v>
      </c>
      <c r="C3483" s="113" t="s">
        <v>7640</v>
      </c>
      <c r="D3483" s="113" t="s">
        <v>5230</v>
      </c>
      <c r="E3483" s="113"/>
      <c r="F3483" s="113"/>
      <c r="G3483" s="138" t="b">
        <v>0</v>
      </c>
      <c r="H3483" s="138" t="s">
        <v>10189</v>
      </c>
    </row>
    <row r="3484" spans="1:8" ht="18" hidden="1" customHeight="1" x14ac:dyDescent="0.25">
      <c r="A3484" s="113" t="s">
        <v>7641</v>
      </c>
      <c r="B3484" s="113" t="s">
        <v>5491</v>
      </c>
      <c r="C3484" s="113" t="s">
        <v>7642</v>
      </c>
      <c r="D3484" s="113" t="s">
        <v>5230</v>
      </c>
      <c r="E3484" s="113"/>
      <c r="F3484" s="113"/>
      <c r="G3484" s="138" t="b">
        <v>0</v>
      </c>
      <c r="H3484" s="138" t="s">
        <v>10189</v>
      </c>
    </row>
    <row r="3485" spans="1:8" ht="18" hidden="1" customHeight="1" x14ac:dyDescent="0.25">
      <c r="A3485" s="113" t="s">
        <v>7643</v>
      </c>
      <c r="B3485" s="113" t="s">
        <v>5491</v>
      </c>
      <c r="C3485" s="113" t="s">
        <v>7644</v>
      </c>
      <c r="D3485" s="113" t="s">
        <v>5230</v>
      </c>
      <c r="E3485" s="113"/>
      <c r="F3485" s="113"/>
      <c r="G3485" s="138" t="b">
        <v>0</v>
      </c>
      <c r="H3485" s="138" t="s">
        <v>10189</v>
      </c>
    </row>
    <row r="3486" spans="1:8" ht="18" hidden="1" customHeight="1" x14ac:dyDescent="0.25">
      <c r="A3486" s="113" t="s">
        <v>7645</v>
      </c>
      <c r="B3486" s="113" t="s">
        <v>5485</v>
      </c>
      <c r="C3486" s="113" t="s">
        <v>7646</v>
      </c>
      <c r="D3486" s="113" t="s">
        <v>5225</v>
      </c>
      <c r="E3486" s="113" t="s">
        <v>533</v>
      </c>
      <c r="F3486" s="113"/>
      <c r="G3486" s="138" t="b">
        <v>0</v>
      </c>
      <c r="H3486" s="138" t="s">
        <v>8518</v>
      </c>
    </row>
    <row r="3487" spans="1:8" ht="18" hidden="1" customHeight="1" x14ac:dyDescent="0.25">
      <c r="A3487" s="113" t="s">
        <v>7647</v>
      </c>
      <c r="B3487" s="113" t="s">
        <v>5491</v>
      </c>
      <c r="C3487" s="113" t="s">
        <v>7648</v>
      </c>
      <c r="D3487" s="113" t="s">
        <v>5230</v>
      </c>
      <c r="E3487" s="113"/>
      <c r="F3487" s="113"/>
      <c r="G3487" s="138" t="b">
        <v>0</v>
      </c>
      <c r="H3487" s="138" t="s">
        <v>10189</v>
      </c>
    </row>
    <row r="3488" spans="1:8" ht="18" hidden="1" customHeight="1" x14ac:dyDescent="0.25">
      <c r="A3488" s="113" t="s">
        <v>7649</v>
      </c>
      <c r="B3488" s="113" t="s">
        <v>5491</v>
      </c>
      <c r="C3488" s="113" t="s">
        <v>7650</v>
      </c>
      <c r="D3488" s="113" t="s">
        <v>5230</v>
      </c>
      <c r="E3488" s="113"/>
      <c r="F3488" s="113"/>
      <c r="G3488" s="138" t="b">
        <v>0</v>
      </c>
      <c r="H3488" s="138" t="s">
        <v>10189</v>
      </c>
    </row>
    <row r="3489" spans="1:8" ht="18" hidden="1" customHeight="1" x14ac:dyDescent="0.25">
      <c r="A3489" s="113" t="s">
        <v>7651</v>
      </c>
      <c r="B3489" s="113" t="s">
        <v>5491</v>
      </c>
      <c r="C3489" s="113" t="s">
        <v>7652</v>
      </c>
      <c r="D3489" s="113" t="s">
        <v>5230</v>
      </c>
      <c r="E3489" s="113"/>
      <c r="F3489" s="113"/>
      <c r="G3489" s="138" t="b">
        <v>0</v>
      </c>
      <c r="H3489" s="138" t="s">
        <v>10189</v>
      </c>
    </row>
    <row r="3490" spans="1:8" ht="18" hidden="1" customHeight="1" x14ac:dyDescent="0.25">
      <c r="A3490" s="113" t="s">
        <v>7653</v>
      </c>
      <c r="B3490" s="113" t="s">
        <v>5491</v>
      </c>
      <c r="C3490" s="113" t="s">
        <v>7654</v>
      </c>
      <c r="D3490" s="113" t="s">
        <v>5230</v>
      </c>
      <c r="E3490" s="113"/>
      <c r="F3490" s="113"/>
      <c r="G3490" s="138" t="b">
        <v>0</v>
      </c>
      <c r="H3490" s="138" t="s">
        <v>10189</v>
      </c>
    </row>
    <row r="3491" spans="1:8" ht="18" hidden="1" customHeight="1" x14ac:dyDescent="0.25">
      <c r="A3491" s="113" t="s">
        <v>7655</v>
      </c>
      <c r="B3491" s="113" t="s">
        <v>5491</v>
      </c>
      <c r="C3491" s="113" t="s">
        <v>7656</v>
      </c>
      <c r="D3491" s="113" t="s">
        <v>5230</v>
      </c>
      <c r="E3491" s="113"/>
      <c r="F3491" s="113"/>
      <c r="G3491" s="138" t="b">
        <v>0</v>
      </c>
      <c r="H3491" s="138" t="s">
        <v>10189</v>
      </c>
    </row>
    <row r="3492" spans="1:8" ht="18" hidden="1" customHeight="1" x14ac:dyDescent="0.25">
      <c r="A3492" s="113" t="s">
        <v>7657</v>
      </c>
      <c r="B3492" s="113" t="s">
        <v>5491</v>
      </c>
      <c r="C3492" s="113" t="s">
        <v>7658</v>
      </c>
      <c r="D3492" s="113" t="s">
        <v>5230</v>
      </c>
      <c r="E3492" s="113"/>
      <c r="F3492" s="113"/>
      <c r="G3492" s="138" t="b">
        <v>0</v>
      </c>
      <c r="H3492" s="138" t="s">
        <v>10189</v>
      </c>
    </row>
    <row r="3493" spans="1:8" ht="18" hidden="1" customHeight="1" x14ac:dyDescent="0.25">
      <c r="A3493" s="113" t="s">
        <v>7659</v>
      </c>
      <c r="B3493" s="113" t="s">
        <v>5491</v>
      </c>
      <c r="C3493" s="113" t="s">
        <v>7660</v>
      </c>
      <c r="D3493" s="113" t="s">
        <v>5230</v>
      </c>
      <c r="E3493" s="113"/>
      <c r="F3493" s="113"/>
      <c r="G3493" s="138" t="b">
        <v>0</v>
      </c>
      <c r="H3493" s="138" t="s">
        <v>10189</v>
      </c>
    </row>
    <row r="3494" spans="1:8" ht="18" hidden="1" customHeight="1" x14ac:dyDescent="0.25">
      <c r="A3494" s="113" t="s">
        <v>7661</v>
      </c>
      <c r="B3494" s="113" t="s">
        <v>5491</v>
      </c>
      <c r="C3494" s="113" t="s">
        <v>7662</v>
      </c>
      <c r="D3494" s="113" t="s">
        <v>5230</v>
      </c>
      <c r="E3494" s="113"/>
      <c r="F3494" s="113"/>
      <c r="G3494" s="138" t="b">
        <v>0</v>
      </c>
      <c r="H3494" s="138" t="s">
        <v>10189</v>
      </c>
    </row>
    <row r="3495" spans="1:8" ht="18" hidden="1" customHeight="1" x14ac:dyDescent="0.25">
      <c r="A3495" s="113" t="s">
        <v>7663</v>
      </c>
      <c r="B3495" s="113" t="s">
        <v>5491</v>
      </c>
      <c r="C3495" s="113" t="s">
        <v>7664</v>
      </c>
      <c r="D3495" s="113" t="s">
        <v>5230</v>
      </c>
      <c r="E3495" s="113"/>
      <c r="F3495" s="113"/>
      <c r="G3495" s="138" t="b">
        <v>0</v>
      </c>
      <c r="H3495" s="138" t="s">
        <v>10189</v>
      </c>
    </row>
    <row r="3496" spans="1:8" ht="18" hidden="1" customHeight="1" x14ac:dyDescent="0.25">
      <c r="A3496" s="113" t="s">
        <v>7665</v>
      </c>
      <c r="B3496" s="113" t="s">
        <v>5491</v>
      </c>
      <c r="C3496" s="113" t="s">
        <v>7666</v>
      </c>
      <c r="D3496" s="113" t="s">
        <v>5230</v>
      </c>
      <c r="E3496" s="113"/>
      <c r="F3496" s="113"/>
      <c r="G3496" s="138" t="b">
        <v>0</v>
      </c>
      <c r="H3496" s="138" t="s">
        <v>10189</v>
      </c>
    </row>
    <row r="3497" spans="1:8" ht="18" hidden="1" customHeight="1" x14ac:dyDescent="0.25">
      <c r="A3497" s="113" t="s">
        <v>7667</v>
      </c>
      <c r="B3497" s="113" t="s">
        <v>5491</v>
      </c>
      <c r="C3497" s="113" t="s">
        <v>7668</v>
      </c>
      <c r="D3497" s="113" t="s">
        <v>5230</v>
      </c>
      <c r="E3497" s="113"/>
      <c r="F3497" s="113"/>
      <c r="G3497" s="138" t="b">
        <v>0</v>
      </c>
      <c r="H3497" s="138" t="s">
        <v>10189</v>
      </c>
    </row>
    <row r="3498" spans="1:8" ht="18" hidden="1" customHeight="1" x14ac:dyDescent="0.25">
      <c r="A3498" s="113" t="s">
        <v>7669</v>
      </c>
      <c r="B3498" s="113" t="s">
        <v>5491</v>
      </c>
      <c r="C3498" s="113" t="s">
        <v>7670</v>
      </c>
      <c r="D3498" s="113" t="s">
        <v>5230</v>
      </c>
      <c r="E3498" s="113"/>
      <c r="F3498" s="113"/>
      <c r="G3498" s="138" t="b">
        <v>0</v>
      </c>
      <c r="H3498" s="138" t="s">
        <v>10189</v>
      </c>
    </row>
    <row r="3499" spans="1:8" ht="18" hidden="1" customHeight="1" x14ac:dyDescent="0.25">
      <c r="A3499" s="113" t="s">
        <v>7671</v>
      </c>
      <c r="B3499" s="113" t="s">
        <v>5488</v>
      </c>
      <c r="C3499" s="113" t="s">
        <v>7672</v>
      </c>
      <c r="D3499" s="113" t="s">
        <v>5230</v>
      </c>
      <c r="E3499" s="113"/>
      <c r="F3499" s="113"/>
      <c r="G3499" s="138" t="b">
        <v>0</v>
      </c>
      <c r="H3499" s="138" t="s">
        <v>10189</v>
      </c>
    </row>
    <row r="3500" spans="1:8" ht="18" hidden="1" customHeight="1" x14ac:dyDescent="0.25">
      <c r="A3500" s="113" t="s">
        <v>7673</v>
      </c>
      <c r="B3500" s="113" t="s">
        <v>5491</v>
      </c>
      <c r="C3500" s="113" t="s">
        <v>7674</v>
      </c>
      <c r="D3500" s="113" t="s">
        <v>5230</v>
      </c>
      <c r="E3500" s="113"/>
      <c r="F3500" s="113"/>
      <c r="G3500" s="138" t="b">
        <v>0</v>
      </c>
      <c r="H3500" s="138" t="s">
        <v>10189</v>
      </c>
    </row>
    <row r="3501" spans="1:8" ht="18" hidden="1" customHeight="1" x14ac:dyDescent="0.25">
      <c r="A3501" s="113" t="s">
        <v>7675</v>
      </c>
      <c r="B3501" s="113" t="s">
        <v>5491</v>
      </c>
      <c r="C3501" s="113" t="s">
        <v>7676</v>
      </c>
      <c r="D3501" s="113" t="s">
        <v>5230</v>
      </c>
      <c r="E3501" s="113"/>
      <c r="F3501" s="113"/>
      <c r="G3501" s="138" t="b">
        <v>0</v>
      </c>
      <c r="H3501" s="138" t="s">
        <v>10189</v>
      </c>
    </row>
    <row r="3502" spans="1:8" ht="18" hidden="1" customHeight="1" x14ac:dyDescent="0.25">
      <c r="A3502" s="113" t="s">
        <v>7677</v>
      </c>
      <c r="B3502" s="113" t="s">
        <v>5485</v>
      </c>
      <c r="C3502" s="113" t="s">
        <v>7678</v>
      </c>
      <c r="D3502" s="113" t="s">
        <v>5225</v>
      </c>
      <c r="E3502" s="113" t="s">
        <v>533</v>
      </c>
      <c r="F3502" s="113"/>
      <c r="G3502" s="138" t="b">
        <v>0</v>
      </c>
      <c r="H3502" s="138" t="s">
        <v>8518</v>
      </c>
    </row>
    <row r="3503" spans="1:8" ht="18" hidden="1" customHeight="1" x14ac:dyDescent="0.25">
      <c r="A3503" s="113" t="s">
        <v>7679</v>
      </c>
      <c r="B3503" s="113" t="s">
        <v>5491</v>
      </c>
      <c r="C3503" s="113" t="s">
        <v>10850</v>
      </c>
      <c r="D3503" s="113" t="s">
        <v>5230</v>
      </c>
      <c r="E3503" s="113"/>
      <c r="F3503" s="113"/>
      <c r="G3503" s="138" t="b">
        <v>0</v>
      </c>
      <c r="H3503" s="138" t="s">
        <v>10189</v>
      </c>
    </row>
    <row r="3504" spans="1:8" ht="18" hidden="1" customHeight="1" x14ac:dyDescent="0.25">
      <c r="A3504" s="113" t="s">
        <v>7680</v>
      </c>
      <c r="B3504" s="113" t="s">
        <v>5491</v>
      </c>
      <c r="C3504" s="113" t="s">
        <v>7681</v>
      </c>
      <c r="D3504" s="113" t="s">
        <v>5230</v>
      </c>
      <c r="E3504" s="113"/>
      <c r="F3504" s="113"/>
      <c r="G3504" s="138" t="b">
        <v>0</v>
      </c>
      <c r="H3504" s="138" t="s">
        <v>10189</v>
      </c>
    </row>
    <row r="3505" spans="1:8" ht="18" hidden="1" customHeight="1" x14ac:dyDescent="0.25">
      <c r="A3505" s="113" t="s">
        <v>7682</v>
      </c>
      <c r="B3505" s="113" t="s">
        <v>5491</v>
      </c>
      <c r="C3505" s="113" t="s">
        <v>7683</v>
      </c>
      <c r="D3505" s="113" t="s">
        <v>5230</v>
      </c>
      <c r="E3505" s="113"/>
      <c r="F3505" s="113"/>
      <c r="G3505" s="138" t="b">
        <v>0</v>
      </c>
      <c r="H3505" s="138" t="s">
        <v>10189</v>
      </c>
    </row>
    <row r="3506" spans="1:8" ht="18" hidden="1" customHeight="1" x14ac:dyDescent="0.25">
      <c r="A3506" s="113" t="s">
        <v>7684</v>
      </c>
      <c r="B3506" s="113" t="s">
        <v>5485</v>
      </c>
      <c r="C3506" s="113" t="s">
        <v>7685</v>
      </c>
      <c r="D3506" s="113" t="s">
        <v>5225</v>
      </c>
      <c r="E3506" s="113" t="s">
        <v>533</v>
      </c>
      <c r="F3506" s="113"/>
      <c r="G3506" s="138" t="b">
        <v>0</v>
      </c>
      <c r="H3506" s="138" t="s">
        <v>8518</v>
      </c>
    </row>
    <row r="3507" spans="1:8" ht="18" hidden="1" customHeight="1" x14ac:dyDescent="0.25">
      <c r="A3507" s="113" t="s">
        <v>10851</v>
      </c>
      <c r="B3507" s="113" t="s">
        <v>10852</v>
      </c>
      <c r="C3507" s="113" t="s">
        <v>10853</v>
      </c>
      <c r="D3507" s="113" t="s">
        <v>10815</v>
      </c>
      <c r="E3507" s="113"/>
      <c r="F3507" s="113"/>
      <c r="G3507" s="138" t="b">
        <v>0</v>
      </c>
      <c r="H3507" s="138" t="s">
        <v>8518</v>
      </c>
    </row>
    <row r="3508" spans="1:8" ht="18" hidden="1" customHeight="1" x14ac:dyDescent="0.25">
      <c r="A3508" s="113" t="s">
        <v>7686</v>
      </c>
      <c r="B3508" s="113" t="s">
        <v>5485</v>
      </c>
      <c r="C3508" s="113" t="s">
        <v>7687</v>
      </c>
      <c r="D3508" s="113" t="s">
        <v>5225</v>
      </c>
      <c r="E3508" s="113" t="s">
        <v>533</v>
      </c>
      <c r="F3508" s="113"/>
      <c r="G3508" s="138" t="b">
        <v>0</v>
      </c>
      <c r="H3508" s="138" t="s">
        <v>8518</v>
      </c>
    </row>
    <row r="3509" spans="1:8" ht="18" hidden="1" customHeight="1" x14ac:dyDescent="0.25">
      <c r="A3509" s="113" t="s">
        <v>7688</v>
      </c>
      <c r="B3509" s="113" t="s">
        <v>5491</v>
      </c>
      <c r="C3509" s="113" t="s">
        <v>7689</v>
      </c>
      <c r="D3509" s="113" t="s">
        <v>5230</v>
      </c>
      <c r="E3509" s="113"/>
      <c r="F3509" s="113"/>
      <c r="G3509" s="138" t="b">
        <v>0</v>
      </c>
      <c r="H3509" s="138" t="s">
        <v>10189</v>
      </c>
    </row>
    <row r="3510" spans="1:8" ht="18" hidden="1" customHeight="1" x14ac:dyDescent="0.25">
      <c r="A3510" s="113" t="s">
        <v>7690</v>
      </c>
      <c r="B3510" s="113" t="s">
        <v>5485</v>
      </c>
      <c r="C3510" s="113" t="s">
        <v>7691</v>
      </c>
      <c r="D3510" s="113" t="s">
        <v>5225</v>
      </c>
      <c r="E3510" s="113" t="s">
        <v>533</v>
      </c>
      <c r="F3510" s="113"/>
      <c r="G3510" s="138" t="b">
        <v>0</v>
      </c>
      <c r="H3510" s="138" t="s">
        <v>8518</v>
      </c>
    </row>
    <row r="3511" spans="1:8" ht="18" hidden="1" customHeight="1" x14ac:dyDescent="0.25">
      <c r="A3511" s="113" t="s">
        <v>7692</v>
      </c>
      <c r="B3511" s="113" t="s">
        <v>5491</v>
      </c>
      <c r="C3511" s="113" t="s">
        <v>7693</v>
      </c>
      <c r="D3511" s="113" t="s">
        <v>5230</v>
      </c>
      <c r="E3511" s="113"/>
      <c r="F3511" s="113"/>
      <c r="G3511" s="138" t="b">
        <v>0</v>
      </c>
      <c r="H3511" s="138" t="s">
        <v>10189</v>
      </c>
    </row>
    <row r="3512" spans="1:8" ht="18" hidden="1" customHeight="1" x14ac:dyDescent="0.25">
      <c r="A3512" s="113" t="s">
        <v>7694</v>
      </c>
      <c r="B3512" s="113" t="s">
        <v>5491</v>
      </c>
      <c r="C3512" s="113" t="s">
        <v>7695</v>
      </c>
      <c r="D3512" s="113" t="s">
        <v>5230</v>
      </c>
      <c r="E3512" s="113"/>
      <c r="F3512" s="113"/>
      <c r="G3512" s="138" t="b">
        <v>0</v>
      </c>
      <c r="H3512" s="138" t="s">
        <v>10189</v>
      </c>
    </row>
    <row r="3513" spans="1:8" ht="18" hidden="1" customHeight="1" x14ac:dyDescent="0.25">
      <c r="A3513" s="113" t="s">
        <v>7696</v>
      </c>
      <c r="B3513" s="113" t="s">
        <v>5488</v>
      </c>
      <c r="C3513" s="113" t="s">
        <v>7697</v>
      </c>
      <c r="D3513" s="113" t="s">
        <v>5230</v>
      </c>
      <c r="E3513" s="113"/>
      <c r="F3513" s="113"/>
      <c r="G3513" s="138" t="b">
        <v>0</v>
      </c>
      <c r="H3513" s="138" t="s">
        <v>10189</v>
      </c>
    </row>
    <row r="3514" spans="1:8" ht="18" hidden="1" customHeight="1" x14ac:dyDescent="0.25">
      <c r="A3514" s="113" t="s">
        <v>7698</v>
      </c>
      <c r="B3514" s="113" t="s">
        <v>5491</v>
      </c>
      <c r="C3514" s="113" t="s">
        <v>7699</v>
      </c>
      <c r="D3514" s="113" t="s">
        <v>5230</v>
      </c>
      <c r="E3514" s="113"/>
      <c r="F3514" s="113"/>
      <c r="G3514" s="138" t="b">
        <v>0</v>
      </c>
      <c r="H3514" s="138" t="s">
        <v>10189</v>
      </c>
    </row>
    <row r="3515" spans="1:8" ht="18" hidden="1" customHeight="1" x14ac:dyDescent="0.25">
      <c r="A3515" s="113" t="s">
        <v>7700</v>
      </c>
      <c r="B3515" s="113" t="s">
        <v>5491</v>
      </c>
      <c r="C3515" s="113" t="s">
        <v>7701</v>
      </c>
      <c r="D3515" s="113" t="s">
        <v>5230</v>
      </c>
      <c r="E3515" s="113"/>
      <c r="F3515" s="113"/>
      <c r="G3515" s="138" t="b">
        <v>0</v>
      </c>
      <c r="H3515" s="138" t="s">
        <v>10189</v>
      </c>
    </row>
    <row r="3516" spans="1:8" ht="18" hidden="1" customHeight="1" x14ac:dyDescent="0.25">
      <c r="A3516" s="113" t="s">
        <v>7702</v>
      </c>
      <c r="B3516" s="113" t="s">
        <v>5491</v>
      </c>
      <c r="C3516" s="113" t="s">
        <v>7703</v>
      </c>
      <c r="D3516" s="113" t="s">
        <v>5230</v>
      </c>
      <c r="E3516" s="113"/>
      <c r="F3516" s="113"/>
      <c r="G3516" s="138" t="b">
        <v>0</v>
      </c>
      <c r="H3516" s="138" t="s">
        <v>10189</v>
      </c>
    </row>
    <row r="3517" spans="1:8" ht="18" hidden="1" customHeight="1" x14ac:dyDescent="0.25">
      <c r="A3517" s="113" t="s">
        <v>7704</v>
      </c>
      <c r="B3517" s="113" t="s">
        <v>5491</v>
      </c>
      <c r="C3517" s="113" t="s">
        <v>7705</v>
      </c>
      <c r="D3517" s="113" t="s">
        <v>5230</v>
      </c>
      <c r="E3517" s="113"/>
      <c r="F3517" s="113"/>
      <c r="G3517" s="138" t="b">
        <v>0</v>
      </c>
      <c r="H3517" s="138" t="s">
        <v>10189</v>
      </c>
    </row>
    <row r="3518" spans="1:8" ht="18" hidden="1" customHeight="1" x14ac:dyDescent="0.25">
      <c r="A3518" s="113" t="s">
        <v>7706</v>
      </c>
      <c r="B3518" s="113" t="s">
        <v>5491</v>
      </c>
      <c r="C3518" s="113" t="s">
        <v>7707</v>
      </c>
      <c r="D3518" s="113" t="s">
        <v>6869</v>
      </c>
      <c r="E3518" s="113"/>
      <c r="F3518" s="113"/>
      <c r="G3518" s="138" t="b">
        <v>0</v>
      </c>
      <c r="H3518" s="138" t="s">
        <v>10189</v>
      </c>
    </row>
    <row r="3519" spans="1:8" ht="18" hidden="1" customHeight="1" x14ac:dyDescent="0.25">
      <c r="A3519" s="113" t="s">
        <v>7708</v>
      </c>
      <c r="B3519" s="113" t="s">
        <v>5488</v>
      </c>
      <c r="C3519" s="113" t="s">
        <v>7709</v>
      </c>
      <c r="D3519" s="113" t="s">
        <v>5230</v>
      </c>
      <c r="E3519" s="113"/>
      <c r="F3519" s="113"/>
      <c r="G3519" s="138" t="b">
        <v>0</v>
      </c>
      <c r="H3519" s="138" t="s">
        <v>10189</v>
      </c>
    </row>
    <row r="3520" spans="1:8" ht="18" hidden="1" customHeight="1" x14ac:dyDescent="0.25">
      <c r="A3520" s="113" t="s">
        <v>7710</v>
      </c>
      <c r="B3520" s="113" t="s">
        <v>5491</v>
      </c>
      <c r="C3520" s="113" t="s">
        <v>7711</v>
      </c>
      <c r="D3520" s="113" t="s">
        <v>5230</v>
      </c>
      <c r="E3520" s="113"/>
      <c r="F3520" s="113"/>
      <c r="G3520" s="138" t="b">
        <v>0</v>
      </c>
      <c r="H3520" s="138" t="s">
        <v>10189</v>
      </c>
    </row>
    <row r="3521" spans="1:8" ht="18" hidden="1" customHeight="1" x14ac:dyDescent="0.25">
      <c r="A3521" s="113" t="s">
        <v>7712</v>
      </c>
      <c r="B3521" s="113" t="s">
        <v>5491</v>
      </c>
      <c r="C3521" s="113" t="s">
        <v>7713</v>
      </c>
      <c r="D3521" s="113" t="s">
        <v>5230</v>
      </c>
      <c r="E3521" s="113"/>
      <c r="F3521" s="113"/>
      <c r="G3521" s="138" t="b">
        <v>0</v>
      </c>
      <c r="H3521" s="138" t="s">
        <v>10189</v>
      </c>
    </row>
    <row r="3522" spans="1:8" ht="18" hidden="1" customHeight="1" x14ac:dyDescent="0.25">
      <c r="A3522" s="113" t="s">
        <v>7714</v>
      </c>
      <c r="B3522" s="113" t="s">
        <v>5491</v>
      </c>
      <c r="C3522" s="113" t="s">
        <v>7715</v>
      </c>
      <c r="D3522" s="113" t="s">
        <v>5230</v>
      </c>
      <c r="E3522" s="113"/>
      <c r="F3522" s="113"/>
      <c r="G3522" s="138" t="b">
        <v>0</v>
      </c>
      <c r="H3522" s="138" t="s">
        <v>10189</v>
      </c>
    </row>
    <row r="3523" spans="1:8" ht="18" hidden="1" customHeight="1" x14ac:dyDescent="0.25">
      <c r="A3523" s="113" t="s">
        <v>7716</v>
      </c>
      <c r="B3523" s="113" t="s">
        <v>5491</v>
      </c>
      <c r="C3523" s="113" t="s">
        <v>7717</v>
      </c>
      <c r="D3523" s="113" t="s">
        <v>5230</v>
      </c>
      <c r="E3523" s="113"/>
      <c r="F3523" s="113"/>
      <c r="G3523" s="138" t="b">
        <v>0</v>
      </c>
      <c r="H3523" s="138" t="s">
        <v>10189</v>
      </c>
    </row>
    <row r="3524" spans="1:8" ht="18" hidden="1" customHeight="1" x14ac:dyDescent="0.25">
      <c r="A3524" s="113" t="s">
        <v>7718</v>
      </c>
      <c r="B3524" s="113" t="s">
        <v>5491</v>
      </c>
      <c r="C3524" s="113" t="s">
        <v>7719</v>
      </c>
      <c r="D3524" s="113" t="s">
        <v>5230</v>
      </c>
      <c r="E3524" s="113"/>
      <c r="F3524" s="113"/>
      <c r="G3524" s="138" t="b">
        <v>0</v>
      </c>
      <c r="H3524" s="138" t="s">
        <v>10189</v>
      </c>
    </row>
    <row r="3525" spans="1:8" ht="18" hidden="1" customHeight="1" x14ac:dyDescent="0.25">
      <c r="A3525" s="113" t="s">
        <v>7720</v>
      </c>
      <c r="B3525" s="113" t="s">
        <v>5488</v>
      </c>
      <c r="C3525" s="113" t="s">
        <v>7721</v>
      </c>
      <c r="D3525" s="113" t="s">
        <v>5230</v>
      </c>
      <c r="E3525" s="113"/>
      <c r="F3525" s="113"/>
      <c r="G3525" s="138" t="b">
        <v>0</v>
      </c>
      <c r="H3525" s="138" t="s">
        <v>10189</v>
      </c>
    </row>
    <row r="3526" spans="1:8" ht="18" hidden="1" customHeight="1" x14ac:dyDescent="0.25">
      <c r="A3526" s="113" t="s">
        <v>7722</v>
      </c>
      <c r="B3526" s="113" t="s">
        <v>5502</v>
      </c>
      <c r="C3526" s="113" t="s">
        <v>7723</v>
      </c>
      <c r="D3526" s="113" t="s">
        <v>5230</v>
      </c>
      <c r="E3526" s="113"/>
      <c r="F3526" s="113"/>
      <c r="G3526" s="138" t="b">
        <v>0</v>
      </c>
      <c r="H3526" s="138" t="s">
        <v>10189</v>
      </c>
    </row>
    <row r="3527" spans="1:8" ht="18" hidden="1" customHeight="1" x14ac:dyDescent="0.25">
      <c r="A3527" s="113" t="s">
        <v>7724</v>
      </c>
      <c r="B3527" s="113" t="s">
        <v>5491</v>
      </c>
      <c r="C3527" s="113" t="s">
        <v>7725</v>
      </c>
      <c r="D3527" s="113" t="s">
        <v>5230</v>
      </c>
      <c r="E3527" s="113"/>
      <c r="F3527" s="113"/>
      <c r="G3527" s="138" t="b">
        <v>0</v>
      </c>
      <c r="H3527" s="138" t="s">
        <v>10189</v>
      </c>
    </row>
    <row r="3528" spans="1:8" ht="18" hidden="1" customHeight="1" x14ac:dyDescent="0.25">
      <c r="A3528" s="113" t="s">
        <v>7726</v>
      </c>
      <c r="B3528" s="113" t="s">
        <v>5491</v>
      </c>
      <c r="C3528" s="113" t="s">
        <v>7727</v>
      </c>
      <c r="D3528" s="113" t="s">
        <v>5230</v>
      </c>
      <c r="E3528" s="113"/>
      <c r="F3528" s="113"/>
      <c r="G3528" s="138" t="b">
        <v>0</v>
      </c>
      <c r="H3528" s="138" t="s">
        <v>10189</v>
      </c>
    </row>
    <row r="3529" spans="1:8" ht="18" hidden="1" customHeight="1" x14ac:dyDescent="0.25">
      <c r="A3529" s="113" t="s">
        <v>7728</v>
      </c>
      <c r="B3529" s="113" t="s">
        <v>5476</v>
      </c>
      <c r="C3529" s="113" t="s">
        <v>7729</v>
      </c>
      <c r="D3529" s="113" t="s">
        <v>5225</v>
      </c>
      <c r="E3529" s="113" t="s">
        <v>533</v>
      </c>
      <c r="F3529" s="113"/>
      <c r="G3529" s="138" t="b">
        <v>0</v>
      </c>
      <c r="H3529" s="138" t="s">
        <v>8518</v>
      </c>
    </row>
    <row r="3530" spans="1:8" ht="18" hidden="1" customHeight="1" x14ac:dyDescent="0.25">
      <c r="A3530" s="113" t="s">
        <v>7730</v>
      </c>
      <c r="B3530" s="113" t="s">
        <v>5491</v>
      </c>
      <c r="C3530" s="113" t="s">
        <v>7731</v>
      </c>
      <c r="D3530" s="113" t="s">
        <v>5230</v>
      </c>
      <c r="E3530" s="113"/>
      <c r="F3530" s="113"/>
      <c r="G3530" s="138" t="b">
        <v>0</v>
      </c>
      <c r="H3530" s="138" t="s">
        <v>10189</v>
      </c>
    </row>
    <row r="3531" spans="1:8" ht="18" hidden="1" customHeight="1" x14ac:dyDescent="0.25">
      <c r="A3531" s="113" t="s">
        <v>7732</v>
      </c>
      <c r="B3531" s="113" t="s">
        <v>5485</v>
      </c>
      <c r="C3531" s="113" t="s">
        <v>7733</v>
      </c>
      <c r="D3531" s="113" t="s">
        <v>5225</v>
      </c>
      <c r="E3531" s="113" t="s">
        <v>533</v>
      </c>
      <c r="F3531" s="113"/>
      <c r="G3531" s="138" t="b">
        <v>0</v>
      </c>
      <c r="H3531" s="138" t="s">
        <v>8518</v>
      </c>
    </row>
    <row r="3532" spans="1:8" ht="18" hidden="1" customHeight="1" x14ac:dyDescent="0.25">
      <c r="A3532" s="113" t="s">
        <v>7734</v>
      </c>
      <c r="B3532" s="113" t="s">
        <v>5491</v>
      </c>
      <c r="C3532" s="113" t="s">
        <v>7735</v>
      </c>
      <c r="D3532" s="113" t="s">
        <v>5230</v>
      </c>
      <c r="E3532" s="113"/>
      <c r="F3532" s="113"/>
      <c r="G3532" s="138" t="b">
        <v>0</v>
      </c>
      <c r="H3532" s="138" t="s">
        <v>10189</v>
      </c>
    </row>
    <row r="3533" spans="1:8" ht="18" hidden="1" customHeight="1" x14ac:dyDescent="0.25">
      <c r="A3533" s="113" t="s">
        <v>7736</v>
      </c>
      <c r="B3533" s="113" t="s">
        <v>5491</v>
      </c>
      <c r="C3533" s="113" t="s">
        <v>7737</v>
      </c>
      <c r="D3533" s="113" t="s">
        <v>5230</v>
      </c>
      <c r="E3533" s="113"/>
      <c r="F3533" s="113"/>
      <c r="G3533" s="138" t="b">
        <v>0</v>
      </c>
      <c r="H3533" s="138" t="s">
        <v>10189</v>
      </c>
    </row>
    <row r="3534" spans="1:8" ht="18" hidden="1" customHeight="1" x14ac:dyDescent="0.25">
      <c r="A3534" s="113" t="s">
        <v>7738</v>
      </c>
      <c r="B3534" s="113" t="s">
        <v>5491</v>
      </c>
      <c r="C3534" s="113" t="s">
        <v>7739</v>
      </c>
      <c r="D3534" s="113" t="s">
        <v>5230</v>
      </c>
      <c r="E3534" s="113"/>
      <c r="F3534" s="113"/>
      <c r="G3534" s="138" t="b">
        <v>0</v>
      </c>
      <c r="H3534" s="138" t="s">
        <v>10189</v>
      </c>
    </row>
    <row r="3535" spans="1:8" ht="18" hidden="1" customHeight="1" x14ac:dyDescent="0.25">
      <c r="A3535" s="113" t="s">
        <v>7740</v>
      </c>
      <c r="B3535" s="113" t="s">
        <v>5485</v>
      </c>
      <c r="C3535" s="113" t="s">
        <v>7741</v>
      </c>
      <c r="D3535" s="113" t="s">
        <v>5225</v>
      </c>
      <c r="E3535" s="113" t="s">
        <v>533</v>
      </c>
      <c r="F3535" s="113"/>
      <c r="G3535" s="138" t="b">
        <v>0</v>
      </c>
      <c r="H3535" s="138" t="s">
        <v>8518</v>
      </c>
    </row>
    <row r="3536" spans="1:8" ht="18" hidden="1" customHeight="1" x14ac:dyDescent="0.25">
      <c r="A3536" s="113" t="s">
        <v>7742</v>
      </c>
      <c r="B3536" s="113" t="s">
        <v>5491</v>
      </c>
      <c r="C3536" s="113" t="s">
        <v>10854</v>
      </c>
      <c r="D3536" s="113" t="s">
        <v>5230</v>
      </c>
      <c r="E3536" s="113"/>
      <c r="F3536" s="113"/>
      <c r="G3536" s="138" t="b">
        <v>0</v>
      </c>
      <c r="H3536" s="138" t="s">
        <v>10189</v>
      </c>
    </row>
    <row r="3537" spans="1:8" ht="18" hidden="1" customHeight="1" x14ac:dyDescent="0.25">
      <c r="A3537" s="113" t="s">
        <v>7743</v>
      </c>
      <c r="B3537" s="113" t="s">
        <v>5491</v>
      </c>
      <c r="C3537" s="113" t="s">
        <v>7744</v>
      </c>
      <c r="D3537" s="113" t="s">
        <v>5230</v>
      </c>
      <c r="E3537" s="113"/>
      <c r="F3537" s="113"/>
      <c r="G3537" s="138" t="b">
        <v>0</v>
      </c>
      <c r="H3537" s="138" t="s">
        <v>10189</v>
      </c>
    </row>
    <row r="3538" spans="1:8" ht="18" hidden="1" customHeight="1" x14ac:dyDescent="0.25">
      <c r="A3538" s="113" t="s">
        <v>7745</v>
      </c>
      <c r="B3538" s="113" t="s">
        <v>5488</v>
      </c>
      <c r="C3538" s="113" t="s">
        <v>7746</v>
      </c>
      <c r="D3538" s="113" t="s">
        <v>5230</v>
      </c>
      <c r="E3538" s="113"/>
      <c r="F3538" s="113"/>
      <c r="G3538" s="138" t="b">
        <v>0</v>
      </c>
      <c r="H3538" s="138" t="s">
        <v>10189</v>
      </c>
    </row>
    <row r="3539" spans="1:8" ht="18" hidden="1" customHeight="1" x14ac:dyDescent="0.25">
      <c r="A3539" s="113" t="s">
        <v>7747</v>
      </c>
      <c r="B3539" s="113" t="s">
        <v>5485</v>
      </c>
      <c r="C3539" s="113" t="s">
        <v>7748</v>
      </c>
      <c r="D3539" s="113" t="s">
        <v>5225</v>
      </c>
      <c r="E3539" s="113" t="s">
        <v>533</v>
      </c>
      <c r="F3539" s="113"/>
      <c r="G3539" s="138" t="b">
        <v>0</v>
      </c>
      <c r="H3539" s="138" t="s">
        <v>8518</v>
      </c>
    </row>
    <row r="3540" spans="1:8" ht="18" hidden="1" customHeight="1" x14ac:dyDescent="0.25">
      <c r="A3540" s="113" t="s">
        <v>7749</v>
      </c>
      <c r="B3540" s="113" t="s">
        <v>5491</v>
      </c>
      <c r="C3540" s="113" t="s">
        <v>7750</v>
      </c>
      <c r="D3540" s="113" t="s">
        <v>5230</v>
      </c>
      <c r="E3540" s="113"/>
      <c r="F3540" s="113"/>
      <c r="G3540" s="138" t="b">
        <v>0</v>
      </c>
      <c r="H3540" s="138" t="s">
        <v>10189</v>
      </c>
    </row>
    <row r="3541" spans="1:8" ht="18" hidden="1" customHeight="1" x14ac:dyDescent="0.25">
      <c r="A3541" s="113" t="s">
        <v>7751</v>
      </c>
      <c r="B3541" s="113" t="s">
        <v>5491</v>
      </c>
      <c r="C3541" s="113" t="s">
        <v>7752</v>
      </c>
      <c r="D3541" s="113" t="s">
        <v>5230</v>
      </c>
      <c r="E3541" s="113"/>
      <c r="F3541" s="113"/>
      <c r="G3541" s="138" t="b">
        <v>0</v>
      </c>
      <c r="H3541" s="138" t="s">
        <v>10189</v>
      </c>
    </row>
    <row r="3542" spans="1:8" ht="18" hidden="1" customHeight="1" x14ac:dyDescent="0.25">
      <c r="A3542" s="113" t="s">
        <v>7753</v>
      </c>
      <c r="B3542" s="113" t="s">
        <v>5488</v>
      </c>
      <c r="C3542" s="113" t="s">
        <v>7754</v>
      </c>
      <c r="D3542" s="113" t="s">
        <v>5230</v>
      </c>
      <c r="E3542" s="113"/>
      <c r="F3542" s="113"/>
      <c r="G3542" s="138" t="b">
        <v>0</v>
      </c>
      <c r="H3542" s="138" t="s">
        <v>10189</v>
      </c>
    </row>
    <row r="3543" spans="1:8" ht="18" hidden="1" customHeight="1" x14ac:dyDescent="0.25">
      <c r="A3543" s="113" t="s">
        <v>7755</v>
      </c>
      <c r="B3543" s="113" t="s">
        <v>5491</v>
      </c>
      <c r="C3543" s="113" t="s">
        <v>7756</v>
      </c>
      <c r="D3543" s="113" t="s">
        <v>6869</v>
      </c>
      <c r="E3543" s="113"/>
      <c r="F3543" s="113"/>
      <c r="G3543" s="138" t="b">
        <v>0</v>
      </c>
      <c r="H3543" s="138" t="s">
        <v>10189</v>
      </c>
    </row>
    <row r="3544" spans="1:8" ht="18" hidden="1" customHeight="1" x14ac:dyDescent="0.25">
      <c r="A3544" s="113" t="s">
        <v>7757</v>
      </c>
      <c r="B3544" s="113" t="s">
        <v>5476</v>
      </c>
      <c r="C3544" s="113" t="s">
        <v>7758</v>
      </c>
      <c r="D3544" s="113" t="s">
        <v>5225</v>
      </c>
      <c r="E3544" s="113" t="s">
        <v>533</v>
      </c>
      <c r="F3544" s="113"/>
      <c r="G3544" s="138" t="b">
        <v>0</v>
      </c>
      <c r="H3544" s="138" t="s">
        <v>8518</v>
      </c>
    </row>
    <row r="3545" spans="1:8" ht="18" hidden="1" customHeight="1" x14ac:dyDescent="0.25">
      <c r="A3545" s="113" t="s">
        <v>7759</v>
      </c>
      <c r="B3545" s="113" t="s">
        <v>5491</v>
      </c>
      <c r="C3545" s="113" t="s">
        <v>7760</v>
      </c>
      <c r="D3545" s="113" t="s">
        <v>6869</v>
      </c>
      <c r="E3545" s="113"/>
      <c r="F3545" s="113"/>
      <c r="G3545" s="138" t="b">
        <v>0</v>
      </c>
      <c r="H3545" s="138" t="s">
        <v>10189</v>
      </c>
    </row>
    <row r="3546" spans="1:8" ht="18" hidden="1" customHeight="1" x14ac:dyDescent="0.25">
      <c r="A3546" s="113" t="s">
        <v>7761</v>
      </c>
      <c r="B3546" s="113" t="s">
        <v>5485</v>
      </c>
      <c r="C3546" s="113" t="s">
        <v>7762</v>
      </c>
      <c r="D3546" s="113" t="s">
        <v>5225</v>
      </c>
      <c r="E3546" s="113" t="s">
        <v>533</v>
      </c>
      <c r="F3546" s="113"/>
      <c r="G3546" s="138" t="b">
        <v>0</v>
      </c>
      <c r="H3546" s="138" t="s">
        <v>8518</v>
      </c>
    </row>
    <row r="3547" spans="1:8" ht="18" hidden="1" customHeight="1" x14ac:dyDescent="0.25">
      <c r="A3547" s="113" t="s">
        <v>7763</v>
      </c>
      <c r="B3547" s="113" t="s">
        <v>5488</v>
      </c>
      <c r="C3547" s="113" t="s">
        <v>7764</v>
      </c>
      <c r="D3547" s="113" t="s">
        <v>5230</v>
      </c>
      <c r="E3547" s="113"/>
      <c r="F3547" s="113"/>
      <c r="G3547" s="138" t="b">
        <v>0</v>
      </c>
      <c r="H3547" s="138" t="s">
        <v>10189</v>
      </c>
    </row>
    <row r="3548" spans="1:8" ht="18" hidden="1" customHeight="1" x14ac:dyDescent="0.25">
      <c r="A3548" s="113" t="s">
        <v>7765</v>
      </c>
      <c r="B3548" s="113" t="s">
        <v>5491</v>
      </c>
      <c r="C3548" s="113" t="s">
        <v>7766</v>
      </c>
      <c r="D3548" s="113" t="s">
        <v>5230</v>
      </c>
      <c r="E3548" s="113"/>
      <c r="F3548" s="113"/>
      <c r="G3548" s="138" t="b">
        <v>0</v>
      </c>
      <c r="H3548" s="138" t="s">
        <v>10189</v>
      </c>
    </row>
    <row r="3549" spans="1:8" ht="18" hidden="1" customHeight="1" x14ac:dyDescent="0.25">
      <c r="A3549" s="113" t="s">
        <v>10855</v>
      </c>
      <c r="B3549" s="113" t="s">
        <v>10856</v>
      </c>
      <c r="C3549" s="113" t="s">
        <v>10857</v>
      </c>
      <c r="D3549" s="113" t="s">
        <v>10815</v>
      </c>
      <c r="E3549" s="113"/>
      <c r="F3549" s="113"/>
      <c r="G3549" s="138" t="b">
        <v>0</v>
      </c>
      <c r="H3549" s="138" t="s">
        <v>8518</v>
      </c>
    </row>
    <row r="3550" spans="1:8" ht="18" hidden="1" customHeight="1" x14ac:dyDescent="0.25">
      <c r="A3550" s="113" t="s">
        <v>7767</v>
      </c>
      <c r="B3550" s="113" t="s">
        <v>5491</v>
      </c>
      <c r="C3550" s="113" t="s">
        <v>7768</v>
      </c>
      <c r="D3550" s="113" t="s">
        <v>5230</v>
      </c>
      <c r="E3550" s="113"/>
      <c r="F3550" s="113"/>
      <c r="G3550" s="138" t="b">
        <v>0</v>
      </c>
      <c r="H3550" s="138" t="s">
        <v>10189</v>
      </c>
    </row>
    <row r="3551" spans="1:8" ht="18" hidden="1" customHeight="1" x14ac:dyDescent="0.25">
      <c r="A3551" s="113" t="s">
        <v>7769</v>
      </c>
      <c r="B3551" s="113" t="s">
        <v>5485</v>
      </c>
      <c r="C3551" s="113" t="s">
        <v>7770</v>
      </c>
      <c r="D3551" s="113" t="s">
        <v>5225</v>
      </c>
      <c r="E3551" s="113" t="s">
        <v>533</v>
      </c>
      <c r="F3551" s="113"/>
      <c r="G3551" s="138" t="b">
        <v>0</v>
      </c>
      <c r="H3551" s="138" t="s">
        <v>8518</v>
      </c>
    </row>
    <row r="3552" spans="1:8" ht="18" hidden="1" customHeight="1" x14ac:dyDescent="0.25">
      <c r="A3552" s="113" t="s">
        <v>7771</v>
      </c>
      <c r="B3552" s="113" t="s">
        <v>5485</v>
      </c>
      <c r="C3552" s="113" t="s">
        <v>7772</v>
      </c>
      <c r="D3552" s="113" t="s">
        <v>5225</v>
      </c>
      <c r="E3552" s="113" t="s">
        <v>533</v>
      </c>
      <c r="F3552" s="113"/>
      <c r="G3552" s="138" t="b">
        <v>0</v>
      </c>
      <c r="H3552" s="138" t="s">
        <v>8518</v>
      </c>
    </row>
    <row r="3553" spans="1:8" ht="18" hidden="1" customHeight="1" x14ac:dyDescent="0.25">
      <c r="A3553" s="113" t="s">
        <v>7773</v>
      </c>
      <c r="B3553" s="113" t="s">
        <v>5491</v>
      </c>
      <c r="C3553" s="113" t="s">
        <v>7774</v>
      </c>
      <c r="D3553" s="113" t="s">
        <v>6869</v>
      </c>
      <c r="E3553" s="113"/>
      <c r="F3553" s="113"/>
      <c r="G3553" s="138" t="b">
        <v>0</v>
      </c>
      <c r="H3553" s="138" t="s">
        <v>10189</v>
      </c>
    </row>
    <row r="3554" spans="1:8" ht="18" hidden="1" customHeight="1" x14ac:dyDescent="0.25">
      <c r="A3554" s="113" t="s">
        <v>7775</v>
      </c>
      <c r="B3554" s="113" t="s">
        <v>5491</v>
      </c>
      <c r="C3554" s="113" t="s">
        <v>7776</v>
      </c>
      <c r="D3554" s="113" t="s">
        <v>5230</v>
      </c>
      <c r="E3554" s="113"/>
      <c r="F3554" s="113"/>
      <c r="G3554" s="138" t="b">
        <v>0</v>
      </c>
      <c r="H3554" s="138" t="s">
        <v>10189</v>
      </c>
    </row>
    <row r="3555" spans="1:8" ht="18" hidden="1" customHeight="1" x14ac:dyDescent="0.25">
      <c r="A3555" s="113" t="s">
        <v>7777</v>
      </c>
      <c r="B3555" s="113" t="s">
        <v>5485</v>
      </c>
      <c r="C3555" s="113" t="s">
        <v>7778</v>
      </c>
      <c r="D3555" s="113" t="s">
        <v>5225</v>
      </c>
      <c r="E3555" s="113" t="s">
        <v>533</v>
      </c>
      <c r="F3555" s="113"/>
      <c r="G3555" s="138" t="b">
        <v>0</v>
      </c>
      <c r="H3555" s="138" t="s">
        <v>8518</v>
      </c>
    </row>
    <row r="3556" spans="1:8" ht="18" hidden="1" customHeight="1" x14ac:dyDescent="0.25">
      <c r="A3556" s="113" t="s">
        <v>7779</v>
      </c>
      <c r="B3556" s="113" t="s">
        <v>5485</v>
      </c>
      <c r="C3556" s="113" t="s">
        <v>7780</v>
      </c>
      <c r="D3556" s="113" t="s">
        <v>5225</v>
      </c>
      <c r="E3556" s="113" t="s">
        <v>533</v>
      </c>
      <c r="F3556" s="113"/>
      <c r="G3556" s="138" t="b">
        <v>0</v>
      </c>
      <c r="H3556" s="138" t="s">
        <v>8518</v>
      </c>
    </row>
    <row r="3557" spans="1:8" ht="18" hidden="1" customHeight="1" x14ac:dyDescent="0.25">
      <c r="A3557" s="113" t="s">
        <v>10858</v>
      </c>
      <c r="B3557" s="113" t="s">
        <v>10859</v>
      </c>
      <c r="C3557" s="113" t="s">
        <v>10860</v>
      </c>
      <c r="D3557" s="113" t="s">
        <v>10815</v>
      </c>
      <c r="E3557" s="113"/>
      <c r="F3557" s="113"/>
      <c r="G3557" s="138" t="b">
        <v>0</v>
      </c>
      <c r="H3557" s="138" t="s">
        <v>8518</v>
      </c>
    </row>
    <row r="3558" spans="1:8" ht="18" hidden="1" customHeight="1" x14ac:dyDescent="0.25">
      <c r="A3558" s="113" t="s">
        <v>7781</v>
      </c>
      <c r="B3558" s="113" t="s">
        <v>5491</v>
      </c>
      <c r="C3558" s="113" t="s">
        <v>7782</v>
      </c>
      <c r="D3558" s="113" t="s">
        <v>5230</v>
      </c>
      <c r="E3558" s="113"/>
      <c r="F3558" s="113"/>
      <c r="G3558" s="138" t="b">
        <v>0</v>
      </c>
      <c r="H3558" s="138" t="s">
        <v>10189</v>
      </c>
    </row>
    <row r="3559" spans="1:8" ht="18" hidden="1" customHeight="1" x14ac:dyDescent="0.25">
      <c r="A3559" s="113" t="s">
        <v>7783</v>
      </c>
      <c r="B3559" s="113" t="s">
        <v>5502</v>
      </c>
      <c r="C3559" s="113" t="s">
        <v>7784</v>
      </c>
      <c r="D3559" s="113" t="s">
        <v>5230</v>
      </c>
      <c r="E3559" s="113"/>
      <c r="F3559" s="113"/>
      <c r="G3559" s="138" t="b">
        <v>0</v>
      </c>
      <c r="H3559" s="138" t="s">
        <v>10189</v>
      </c>
    </row>
    <row r="3560" spans="1:8" ht="18" hidden="1" customHeight="1" x14ac:dyDescent="0.25">
      <c r="A3560" s="113" t="s">
        <v>7785</v>
      </c>
      <c r="B3560" s="113" t="s">
        <v>5502</v>
      </c>
      <c r="C3560" s="113" t="s">
        <v>7786</v>
      </c>
      <c r="D3560" s="113" t="s">
        <v>5230</v>
      </c>
      <c r="E3560" s="113"/>
      <c r="F3560" s="113"/>
      <c r="G3560" s="138" t="b">
        <v>0</v>
      </c>
      <c r="H3560" s="138" t="s">
        <v>10189</v>
      </c>
    </row>
    <row r="3561" spans="1:8" ht="18" hidden="1" customHeight="1" x14ac:dyDescent="0.25">
      <c r="A3561" s="113" t="s">
        <v>7787</v>
      </c>
      <c r="B3561" s="113" t="s">
        <v>5491</v>
      </c>
      <c r="C3561" s="113" t="s">
        <v>10861</v>
      </c>
      <c r="D3561" s="113" t="s">
        <v>5230</v>
      </c>
      <c r="E3561" s="113"/>
      <c r="F3561" s="113"/>
      <c r="G3561" s="138" t="b">
        <v>0</v>
      </c>
      <c r="H3561" s="138" t="s">
        <v>10189</v>
      </c>
    </row>
    <row r="3562" spans="1:8" ht="18" hidden="1" customHeight="1" x14ac:dyDescent="0.25">
      <c r="A3562" s="113" t="s">
        <v>7788</v>
      </c>
      <c r="B3562" s="113" t="s">
        <v>5491</v>
      </c>
      <c r="C3562" s="113" t="s">
        <v>7789</v>
      </c>
      <c r="D3562" s="113" t="s">
        <v>6869</v>
      </c>
      <c r="E3562" s="113"/>
      <c r="F3562" s="113"/>
      <c r="G3562" s="138" t="b">
        <v>0</v>
      </c>
      <c r="H3562" s="138" t="s">
        <v>10189</v>
      </c>
    </row>
    <row r="3563" spans="1:8" ht="18" hidden="1" customHeight="1" x14ac:dyDescent="0.25">
      <c r="A3563" s="113" t="s">
        <v>7790</v>
      </c>
      <c r="B3563" s="113" t="s">
        <v>5511</v>
      </c>
      <c r="C3563" s="113" t="s">
        <v>7791</v>
      </c>
      <c r="D3563" s="113" t="s">
        <v>5225</v>
      </c>
      <c r="E3563" s="113" t="s">
        <v>533</v>
      </c>
      <c r="F3563" s="113"/>
      <c r="G3563" s="138" t="b">
        <v>0</v>
      </c>
      <c r="H3563" s="138" t="s">
        <v>8518</v>
      </c>
    </row>
    <row r="3564" spans="1:8" ht="18" hidden="1" customHeight="1" x14ac:dyDescent="0.25">
      <c r="A3564" s="113" t="s">
        <v>7792</v>
      </c>
      <c r="B3564" s="113" t="s">
        <v>5511</v>
      </c>
      <c r="C3564" s="113" t="s">
        <v>7793</v>
      </c>
      <c r="D3564" s="113" t="s">
        <v>5225</v>
      </c>
      <c r="E3564" s="113" t="s">
        <v>533</v>
      </c>
      <c r="F3564" s="113"/>
      <c r="G3564" s="138" t="b">
        <v>0</v>
      </c>
      <c r="H3564" s="138" t="s">
        <v>8518</v>
      </c>
    </row>
    <row r="3565" spans="1:8" ht="18" hidden="1" customHeight="1" x14ac:dyDescent="0.25">
      <c r="A3565" s="113" t="s">
        <v>7794</v>
      </c>
      <c r="B3565" s="113" t="s">
        <v>5491</v>
      </c>
      <c r="C3565" s="113" t="s">
        <v>7795</v>
      </c>
      <c r="D3565" s="113" t="s">
        <v>5230</v>
      </c>
      <c r="E3565" s="113"/>
      <c r="F3565" s="113"/>
      <c r="G3565" s="138" t="b">
        <v>0</v>
      </c>
      <c r="H3565" s="138" t="s">
        <v>10189</v>
      </c>
    </row>
    <row r="3566" spans="1:8" ht="18" hidden="1" customHeight="1" x14ac:dyDescent="0.25">
      <c r="A3566" s="113" t="s">
        <v>7796</v>
      </c>
      <c r="B3566" s="113" t="s">
        <v>5491</v>
      </c>
      <c r="C3566" s="113" t="s">
        <v>7797</v>
      </c>
      <c r="D3566" s="113" t="s">
        <v>6869</v>
      </c>
      <c r="E3566" s="113"/>
      <c r="F3566" s="113"/>
      <c r="G3566" s="138" t="b">
        <v>0</v>
      </c>
      <c r="H3566" s="138" t="s">
        <v>10189</v>
      </c>
    </row>
    <row r="3567" spans="1:8" ht="18" hidden="1" customHeight="1" x14ac:dyDescent="0.25">
      <c r="A3567" s="113" t="s">
        <v>7798</v>
      </c>
      <c r="B3567" s="113" t="s">
        <v>5491</v>
      </c>
      <c r="C3567" s="113" t="s">
        <v>7799</v>
      </c>
      <c r="D3567" s="113" t="s">
        <v>5230</v>
      </c>
      <c r="E3567" s="113"/>
      <c r="F3567" s="113"/>
      <c r="G3567" s="138" t="b">
        <v>0</v>
      </c>
      <c r="H3567" s="138" t="s">
        <v>10189</v>
      </c>
    </row>
    <row r="3568" spans="1:8" ht="18" hidden="1" customHeight="1" x14ac:dyDescent="0.25">
      <c r="A3568" s="113" t="s">
        <v>7800</v>
      </c>
      <c r="B3568" s="113" t="s">
        <v>5491</v>
      </c>
      <c r="C3568" s="113" t="s">
        <v>7801</v>
      </c>
      <c r="D3568" s="113" t="s">
        <v>5230</v>
      </c>
      <c r="E3568" s="113"/>
      <c r="F3568" s="113"/>
      <c r="G3568" s="138" t="b">
        <v>0</v>
      </c>
      <c r="H3568" s="138" t="s">
        <v>10189</v>
      </c>
    </row>
    <row r="3569" spans="1:8" ht="18" hidden="1" customHeight="1" x14ac:dyDescent="0.25">
      <c r="A3569" s="113" t="s">
        <v>7802</v>
      </c>
      <c r="B3569" s="113" t="s">
        <v>5491</v>
      </c>
      <c r="C3569" s="113" t="s">
        <v>7803</v>
      </c>
      <c r="D3569" s="113" t="s">
        <v>6869</v>
      </c>
      <c r="E3569" s="113"/>
      <c r="F3569" s="113"/>
      <c r="G3569" s="138" t="b">
        <v>0</v>
      </c>
      <c r="H3569" s="138" t="s">
        <v>10189</v>
      </c>
    </row>
    <row r="3570" spans="1:8" ht="18" hidden="1" customHeight="1" x14ac:dyDescent="0.25">
      <c r="A3570" s="113" t="s">
        <v>7804</v>
      </c>
      <c r="B3570" s="113" t="s">
        <v>5491</v>
      </c>
      <c r="C3570" s="113" t="s">
        <v>7805</v>
      </c>
      <c r="D3570" s="113" t="s">
        <v>5230</v>
      </c>
      <c r="E3570" s="113"/>
      <c r="F3570" s="113"/>
      <c r="G3570" s="138" t="b">
        <v>0</v>
      </c>
      <c r="H3570" s="138" t="s">
        <v>10189</v>
      </c>
    </row>
    <row r="3571" spans="1:8" ht="18" hidden="1" customHeight="1" x14ac:dyDescent="0.25">
      <c r="A3571" s="113" t="s">
        <v>7806</v>
      </c>
      <c r="B3571" s="113" t="s">
        <v>5485</v>
      </c>
      <c r="C3571" s="113" t="s">
        <v>7807</v>
      </c>
      <c r="D3571" s="113" t="s">
        <v>5225</v>
      </c>
      <c r="E3571" s="113" t="s">
        <v>533</v>
      </c>
      <c r="F3571" s="113"/>
      <c r="G3571" s="138" t="b">
        <v>0</v>
      </c>
      <c r="H3571" s="138" t="s">
        <v>8518</v>
      </c>
    </row>
    <row r="3572" spans="1:8" ht="18" hidden="1" customHeight="1" x14ac:dyDescent="0.25">
      <c r="A3572" s="113" t="s">
        <v>7808</v>
      </c>
      <c r="B3572" s="113" t="s">
        <v>5485</v>
      </c>
      <c r="C3572" s="113" t="s">
        <v>7809</v>
      </c>
      <c r="D3572" s="113" t="s">
        <v>5225</v>
      </c>
      <c r="E3572" s="113" t="s">
        <v>533</v>
      </c>
      <c r="F3572" s="113"/>
      <c r="G3572" s="138" t="b">
        <v>0</v>
      </c>
      <c r="H3572" s="138" t="s">
        <v>8518</v>
      </c>
    </row>
    <row r="3573" spans="1:8" ht="18" hidden="1" customHeight="1" x14ac:dyDescent="0.25">
      <c r="A3573" s="113" t="s">
        <v>7810</v>
      </c>
      <c r="B3573" s="113" t="s">
        <v>5485</v>
      </c>
      <c r="C3573" s="113" t="s">
        <v>7811</v>
      </c>
      <c r="D3573" s="113" t="s">
        <v>5225</v>
      </c>
      <c r="E3573" s="113" t="s">
        <v>533</v>
      </c>
      <c r="F3573" s="113"/>
      <c r="G3573" s="138" t="b">
        <v>0</v>
      </c>
      <c r="H3573" s="138" t="s">
        <v>8518</v>
      </c>
    </row>
    <row r="3574" spans="1:8" ht="18" hidden="1" customHeight="1" x14ac:dyDescent="0.25">
      <c r="A3574" s="113" t="s">
        <v>7812</v>
      </c>
      <c r="B3574" s="113" t="s">
        <v>5485</v>
      </c>
      <c r="C3574" s="113" t="s">
        <v>7813</v>
      </c>
      <c r="D3574" s="113" t="s">
        <v>5225</v>
      </c>
      <c r="E3574" s="113" t="s">
        <v>533</v>
      </c>
      <c r="F3574" s="113"/>
      <c r="G3574" s="138" t="b">
        <v>0</v>
      </c>
      <c r="H3574" s="138" t="s">
        <v>8518</v>
      </c>
    </row>
    <row r="3575" spans="1:8" ht="18" hidden="1" customHeight="1" x14ac:dyDescent="0.25">
      <c r="A3575" s="113" t="s">
        <v>7814</v>
      </c>
      <c r="B3575" s="113" t="s">
        <v>5491</v>
      </c>
      <c r="C3575" s="113" t="s">
        <v>7815</v>
      </c>
      <c r="D3575" s="113" t="s">
        <v>6869</v>
      </c>
      <c r="E3575" s="113"/>
      <c r="F3575" s="113"/>
      <c r="G3575" s="138" t="b">
        <v>0</v>
      </c>
      <c r="H3575" s="138" t="s">
        <v>10189</v>
      </c>
    </row>
    <row r="3576" spans="1:8" ht="18" hidden="1" customHeight="1" x14ac:dyDescent="0.25">
      <c r="A3576" s="113" t="s">
        <v>7816</v>
      </c>
      <c r="B3576" s="113" t="s">
        <v>5491</v>
      </c>
      <c r="C3576" s="113" t="s">
        <v>7817</v>
      </c>
      <c r="D3576" s="113" t="s">
        <v>5230</v>
      </c>
      <c r="E3576" s="113"/>
      <c r="F3576" s="113"/>
      <c r="G3576" s="138" t="b">
        <v>0</v>
      </c>
      <c r="H3576" s="138" t="s">
        <v>10189</v>
      </c>
    </row>
    <row r="3577" spans="1:8" ht="18" hidden="1" customHeight="1" x14ac:dyDescent="0.25">
      <c r="A3577" s="113" t="s">
        <v>7818</v>
      </c>
      <c r="B3577" s="113" t="s">
        <v>5491</v>
      </c>
      <c r="C3577" s="113" t="s">
        <v>7819</v>
      </c>
      <c r="D3577" s="113" t="s">
        <v>6869</v>
      </c>
      <c r="E3577" s="113"/>
      <c r="F3577" s="113"/>
      <c r="G3577" s="138" t="b">
        <v>0</v>
      </c>
      <c r="H3577" s="138" t="s">
        <v>10189</v>
      </c>
    </row>
    <row r="3578" spans="1:8" ht="18" hidden="1" customHeight="1" x14ac:dyDescent="0.25">
      <c r="A3578" s="113" t="s">
        <v>7820</v>
      </c>
      <c r="B3578" s="113" t="s">
        <v>5491</v>
      </c>
      <c r="C3578" s="113" t="s">
        <v>7821</v>
      </c>
      <c r="D3578" s="113" t="s">
        <v>5230</v>
      </c>
      <c r="E3578" s="113"/>
      <c r="F3578" s="113"/>
      <c r="G3578" s="138" t="b">
        <v>0</v>
      </c>
      <c r="H3578" s="138" t="s">
        <v>10189</v>
      </c>
    </row>
    <row r="3579" spans="1:8" ht="18" hidden="1" customHeight="1" x14ac:dyDescent="0.25">
      <c r="A3579" s="113" t="s">
        <v>7822</v>
      </c>
      <c r="B3579" s="113" t="s">
        <v>5485</v>
      </c>
      <c r="C3579" s="113" t="s">
        <v>7823</v>
      </c>
      <c r="D3579" s="113" t="s">
        <v>5225</v>
      </c>
      <c r="E3579" s="113" t="s">
        <v>533</v>
      </c>
      <c r="F3579" s="113"/>
      <c r="G3579" s="138" t="b">
        <v>0</v>
      </c>
      <c r="H3579" s="138" t="s">
        <v>8518</v>
      </c>
    </row>
    <row r="3580" spans="1:8" ht="18" hidden="1" customHeight="1" x14ac:dyDescent="0.25">
      <c r="A3580" s="113" t="s">
        <v>7824</v>
      </c>
      <c r="B3580" s="113" t="s">
        <v>5485</v>
      </c>
      <c r="C3580" s="113" t="s">
        <v>7825</v>
      </c>
      <c r="D3580" s="113" t="s">
        <v>5225</v>
      </c>
      <c r="E3580" s="113" t="s">
        <v>533</v>
      </c>
      <c r="F3580" s="113"/>
      <c r="G3580" s="138" t="b">
        <v>0</v>
      </c>
      <c r="H3580" s="138" t="s">
        <v>8518</v>
      </c>
    </row>
    <row r="3581" spans="1:8" ht="18" hidden="1" customHeight="1" x14ac:dyDescent="0.25">
      <c r="A3581" s="113" t="s">
        <v>7826</v>
      </c>
      <c r="B3581" s="113" t="s">
        <v>5485</v>
      </c>
      <c r="C3581" s="113" t="s">
        <v>7827</v>
      </c>
      <c r="D3581" s="113" t="s">
        <v>5225</v>
      </c>
      <c r="E3581" s="113" t="s">
        <v>533</v>
      </c>
      <c r="F3581" s="113"/>
      <c r="G3581" s="138" t="b">
        <v>0</v>
      </c>
      <c r="H3581" s="138" t="s">
        <v>8518</v>
      </c>
    </row>
    <row r="3582" spans="1:8" ht="18" hidden="1" customHeight="1" x14ac:dyDescent="0.25">
      <c r="A3582" s="113" t="s">
        <v>7828</v>
      </c>
      <c r="B3582" s="113" t="s">
        <v>5491</v>
      </c>
      <c r="C3582" s="113" t="s">
        <v>7829</v>
      </c>
      <c r="D3582" s="113" t="s">
        <v>5230</v>
      </c>
      <c r="E3582" s="113"/>
      <c r="F3582" s="113"/>
      <c r="G3582" s="138" t="b">
        <v>0</v>
      </c>
      <c r="H3582" s="138" t="s">
        <v>10189</v>
      </c>
    </row>
    <row r="3583" spans="1:8" ht="18" hidden="1" customHeight="1" x14ac:dyDescent="0.25">
      <c r="A3583" s="113" t="s">
        <v>7830</v>
      </c>
      <c r="B3583" s="113" t="s">
        <v>5491</v>
      </c>
      <c r="C3583" s="113" t="s">
        <v>7831</v>
      </c>
      <c r="D3583" s="113" t="s">
        <v>5230</v>
      </c>
      <c r="E3583" s="113"/>
      <c r="F3583" s="113"/>
      <c r="G3583" s="138" t="b">
        <v>0</v>
      </c>
      <c r="H3583" s="138" t="s">
        <v>10189</v>
      </c>
    </row>
    <row r="3584" spans="1:8" ht="18" hidden="1" customHeight="1" x14ac:dyDescent="0.25">
      <c r="A3584" s="113" t="s">
        <v>7832</v>
      </c>
      <c r="B3584" s="113" t="s">
        <v>5491</v>
      </c>
      <c r="C3584" s="113" t="s">
        <v>7833</v>
      </c>
      <c r="D3584" s="113" t="s">
        <v>5230</v>
      </c>
      <c r="E3584" s="113"/>
      <c r="F3584" s="113"/>
      <c r="G3584" s="138" t="b">
        <v>0</v>
      </c>
      <c r="H3584" s="138" t="s">
        <v>10189</v>
      </c>
    </row>
    <row r="3585" spans="1:8" ht="18" hidden="1" customHeight="1" x14ac:dyDescent="0.25">
      <c r="A3585" s="113" t="s">
        <v>7834</v>
      </c>
      <c r="B3585" s="113" t="s">
        <v>5491</v>
      </c>
      <c r="C3585" s="113" t="s">
        <v>7835</v>
      </c>
      <c r="D3585" s="113" t="s">
        <v>5230</v>
      </c>
      <c r="E3585" s="113"/>
      <c r="F3585" s="113"/>
      <c r="G3585" s="138" t="b">
        <v>0</v>
      </c>
      <c r="H3585" s="138" t="s">
        <v>10189</v>
      </c>
    </row>
    <row r="3586" spans="1:8" ht="18" hidden="1" customHeight="1" x14ac:dyDescent="0.25">
      <c r="A3586" s="113" t="s">
        <v>7836</v>
      </c>
      <c r="B3586" s="113" t="s">
        <v>5491</v>
      </c>
      <c r="C3586" s="113" t="s">
        <v>7837</v>
      </c>
      <c r="D3586" s="113" t="s">
        <v>5230</v>
      </c>
      <c r="E3586" s="113"/>
      <c r="F3586" s="113"/>
      <c r="G3586" s="138" t="b">
        <v>0</v>
      </c>
      <c r="H3586" s="138" t="s">
        <v>10189</v>
      </c>
    </row>
    <row r="3587" spans="1:8" ht="18" hidden="1" customHeight="1" x14ac:dyDescent="0.25">
      <c r="A3587" s="113" t="s">
        <v>7838</v>
      </c>
      <c r="B3587" s="113" t="s">
        <v>5488</v>
      </c>
      <c r="C3587" s="113" t="s">
        <v>7839</v>
      </c>
      <c r="D3587" s="113" t="s">
        <v>5230</v>
      </c>
      <c r="E3587" s="113"/>
      <c r="F3587" s="113"/>
      <c r="G3587" s="138" t="b">
        <v>0</v>
      </c>
      <c r="H3587" s="138" t="s">
        <v>10189</v>
      </c>
    </row>
    <row r="3588" spans="1:8" ht="18" hidden="1" customHeight="1" x14ac:dyDescent="0.25">
      <c r="A3588" s="113" t="s">
        <v>7840</v>
      </c>
      <c r="B3588" s="113" t="s">
        <v>5491</v>
      </c>
      <c r="C3588" s="113" t="s">
        <v>7841</v>
      </c>
      <c r="D3588" s="113" t="s">
        <v>5230</v>
      </c>
      <c r="E3588" s="113"/>
      <c r="F3588" s="113"/>
      <c r="G3588" s="138" t="b">
        <v>0</v>
      </c>
      <c r="H3588" s="138" t="s">
        <v>10189</v>
      </c>
    </row>
    <row r="3589" spans="1:8" ht="18" hidden="1" customHeight="1" x14ac:dyDescent="0.25">
      <c r="A3589" s="113" t="s">
        <v>7842</v>
      </c>
      <c r="B3589" s="113" t="s">
        <v>5488</v>
      </c>
      <c r="C3589" s="113" t="s">
        <v>7843</v>
      </c>
      <c r="D3589" s="113" t="s">
        <v>5230</v>
      </c>
      <c r="E3589" s="113"/>
      <c r="F3589" s="113"/>
      <c r="G3589" s="138" t="b">
        <v>0</v>
      </c>
      <c r="H3589" s="138" t="s">
        <v>10189</v>
      </c>
    </row>
    <row r="3590" spans="1:8" ht="18" hidden="1" customHeight="1" x14ac:dyDescent="0.25">
      <c r="A3590" s="113" t="s">
        <v>7844</v>
      </c>
      <c r="B3590" s="113" t="s">
        <v>5491</v>
      </c>
      <c r="C3590" s="113" t="s">
        <v>10862</v>
      </c>
      <c r="D3590" s="113" t="s">
        <v>5230</v>
      </c>
      <c r="E3590" s="113"/>
      <c r="F3590" s="113"/>
      <c r="G3590" s="138" t="b">
        <v>0</v>
      </c>
      <c r="H3590" s="138" t="s">
        <v>10189</v>
      </c>
    </row>
    <row r="3591" spans="1:8" ht="18" hidden="1" customHeight="1" x14ac:dyDescent="0.25">
      <c r="A3591" s="113" t="s">
        <v>7845</v>
      </c>
      <c r="B3591" s="113" t="s">
        <v>5491</v>
      </c>
      <c r="C3591" s="113" t="s">
        <v>7846</v>
      </c>
      <c r="D3591" s="113" t="s">
        <v>5230</v>
      </c>
      <c r="E3591" s="113"/>
      <c r="F3591" s="113"/>
      <c r="G3591" s="138" t="b">
        <v>0</v>
      </c>
      <c r="H3591" s="138" t="s">
        <v>10189</v>
      </c>
    </row>
    <row r="3592" spans="1:8" ht="18" hidden="1" customHeight="1" x14ac:dyDescent="0.25">
      <c r="A3592" s="113" t="s">
        <v>7847</v>
      </c>
      <c r="B3592" s="113" t="s">
        <v>5502</v>
      </c>
      <c r="C3592" s="113" t="s">
        <v>7848</v>
      </c>
      <c r="D3592" s="113" t="s">
        <v>5230</v>
      </c>
      <c r="E3592" s="113"/>
      <c r="F3592" s="113"/>
      <c r="G3592" s="138" t="b">
        <v>0</v>
      </c>
      <c r="H3592" s="138" t="s">
        <v>10189</v>
      </c>
    </row>
    <row r="3593" spans="1:8" ht="18" hidden="1" customHeight="1" x14ac:dyDescent="0.25">
      <c r="A3593" s="113" t="s">
        <v>7849</v>
      </c>
      <c r="B3593" s="113" t="s">
        <v>5485</v>
      </c>
      <c r="C3593" s="113" t="s">
        <v>7850</v>
      </c>
      <c r="D3593" s="113" t="s">
        <v>5225</v>
      </c>
      <c r="E3593" s="113" t="s">
        <v>533</v>
      </c>
      <c r="F3593" s="113"/>
      <c r="G3593" s="138" t="b">
        <v>0</v>
      </c>
      <c r="H3593" s="138" t="s">
        <v>8518</v>
      </c>
    </row>
    <row r="3594" spans="1:8" ht="18" hidden="1" customHeight="1" x14ac:dyDescent="0.25">
      <c r="A3594" s="113" t="s">
        <v>7851</v>
      </c>
      <c r="B3594" s="113" t="s">
        <v>5491</v>
      </c>
      <c r="C3594" s="113" t="s">
        <v>7852</v>
      </c>
      <c r="D3594" s="113" t="s">
        <v>5230</v>
      </c>
      <c r="E3594" s="113"/>
      <c r="F3594" s="113"/>
      <c r="G3594" s="138" t="b">
        <v>0</v>
      </c>
      <c r="H3594" s="138" t="s">
        <v>10189</v>
      </c>
    </row>
    <row r="3595" spans="1:8" ht="18" hidden="1" customHeight="1" x14ac:dyDescent="0.25">
      <c r="A3595" s="113" t="s">
        <v>7853</v>
      </c>
      <c r="B3595" s="113" t="s">
        <v>5491</v>
      </c>
      <c r="C3595" s="113" t="s">
        <v>7854</v>
      </c>
      <c r="D3595" s="113" t="s">
        <v>5230</v>
      </c>
      <c r="E3595" s="113"/>
      <c r="F3595" s="113"/>
      <c r="G3595" s="138" t="b">
        <v>0</v>
      </c>
      <c r="H3595" s="138" t="s">
        <v>10189</v>
      </c>
    </row>
    <row r="3596" spans="1:8" ht="18" hidden="1" customHeight="1" x14ac:dyDescent="0.25">
      <c r="A3596" s="113" t="s">
        <v>7855</v>
      </c>
      <c r="B3596" s="113" t="s">
        <v>5485</v>
      </c>
      <c r="C3596" s="113" t="s">
        <v>7856</v>
      </c>
      <c r="D3596" s="113" t="s">
        <v>5225</v>
      </c>
      <c r="E3596" s="113" t="s">
        <v>533</v>
      </c>
      <c r="F3596" s="113"/>
      <c r="G3596" s="138" t="b">
        <v>0</v>
      </c>
      <c r="H3596" s="138" t="s">
        <v>8518</v>
      </c>
    </row>
    <row r="3597" spans="1:8" ht="18" hidden="1" customHeight="1" x14ac:dyDescent="0.25">
      <c r="A3597" s="113" t="s">
        <v>7857</v>
      </c>
      <c r="B3597" s="113" t="s">
        <v>5491</v>
      </c>
      <c r="C3597" s="113" t="s">
        <v>7858</v>
      </c>
      <c r="D3597" s="113" t="s">
        <v>5230</v>
      </c>
      <c r="E3597" s="113"/>
      <c r="F3597" s="113"/>
      <c r="G3597" s="138" t="b">
        <v>0</v>
      </c>
      <c r="H3597" s="138" t="s">
        <v>10189</v>
      </c>
    </row>
    <row r="3598" spans="1:8" ht="18" hidden="1" customHeight="1" x14ac:dyDescent="0.25">
      <c r="A3598" s="113" t="s">
        <v>7859</v>
      </c>
      <c r="B3598" s="113" t="s">
        <v>5491</v>
      </c>
      <c r="C3598" s="113" t="s">
        <v>7860</v>
      </c>
      <c r="D3598" s="113" t="s">
        <v>5230</v>
      </c>
      <c r="E3598" s="113"/>
      <c r="F3598" s="113"/>
      <c r="G3598" s="138" t="b">
        <v>0</v>
      </c>
      <c r="H3598" s="138" t="s">
        <v>10189</v>
      </c>
    </row>
    <row r="3599" spans="1:8" ht="18" hidden="1" customHeight="1" x14ac:dyDescent="0.25">
      <c r="A3599" s="113" t="s">
        <v>7861</v>
      </c>
      <c r="B3599" s="113" t="s">
        <v>5491</v>
      </c>
      <c r="C3599" s="113" t="s">
        <v>7862</v>
      </c>
      <c r="D3599" s="113" t="s">
        <v>5230</v>
      </c>
      <c r="E3599" s="113"/>
      <c r="F3599" s="113"/>
      <c r="G3599" s="138" t="b">
        <v>0</v>
      </c>
      <c r="H3599" s="138" t="s">
        <v>10189</v>
      </c>
    </row>
    <row r="3600" spans="1:8" ht="18" hidden="1" customHeight="1" x14ac:dyDescent="0.25">
      <c r="A3600" s="113" t="s">
        <v>7863</v>
      </c>
      <c r="B3600" s="113" t="s">
        <v>5488</v>
      </c>
      <c r="C3600" s="113" t="s">
        <v>7864</v>
      </c>
      <c r="D3600" s="113" t="s">
        <v>5230</v>
      </c>
      <c r="E3600" s="113"/>
      <c r="F3600" s="113"/>
      <c r="G3600" s="138" t="b">
        <v>0</v>
      </c>
      <c r="H3600" s="138" t="s">
        <v>10189</v>
      </c>
    </row>
    <row r="3601" spans="1:8" ht="18" hidden="1" customHeight="1" x14ac:dyDescent="0.25">
      <c r="A3601" s="113" t="s">
        <v>7865</v>
      </c>
      <c r="B3601" s="113" t="s">
        <v>5491</v>
      </c>
      <c r="C3601" s="113" t="s">
        <v>7866</v>
      </c>
      <c r="D3601" s="113" t="s">
        <v>5230</v>
      </c>
      <c r="E3601" s="113"/>
      <c r="F3601" s="113"/>
      <c r="G3601" s="138" t="b">
        <v>0</v>
      </c>
      <c r="H3601" s="138" t="s">
        <v>10189</v>
      </c>
    </row>
    <row r="3602" spans="1:8" ht="18" hidden="1" customHeight="1" x14ac:dyDescent="0.25">
      <c r="A3602" s="113" t="s">
        <v>7867</v>
      </c>
      <c r="B3602" s="113" t="s">
        <v>5488</v>
      </c>
      <c r="C3602" s="113" t="s">
        <v>7868</v>
      </c>
      <c r="D3602" s="113" t="s">
        <v>5230</v>
      </c>
      <c r="E3602" s="113"/>
      <c r="F3602" s="113"/>
      <c r="G3602" s="138" t="b">
        <v>0</v>
      </c>
      <c r="H3602" s="138" t="s">
        <v>10189</v>
      </c>
    </row>
    <row r="3603" spans="1:8" ht="18" hidden="1" customHeight="1" x14ac:dyDescent="0.25">
      <c r="A3603" s="113" t="s">
        <v>7869</v>
      </c>
      <c r="B3603" s="113" t="s">
        <v>5491</v>
      </c>
      <c r="C3603" s="113" t="s">
        <v>7870</v>
      </c>
      <c r="D3603" s="113" t="s">
        <v>5230</v>
      </c>
      <c r="E3603" s="113"/>
      <c r="F3603" s="113"/>
      <c r="G3603" s="138" t="b">
        <v>0</v>
      </c>
      <c r="H3603" s="138" t="s">
        <v>10189</v>
      </c>
    </row>
    <row r="3604" spans="1:8" ht="18" hidden="1" customHeight="1" x14ac:dyDescent="0.25">
      <c r="A3604" s="113" t="s">
        <v>7871</v>
      </c>
      <c r="B3604" s="113" t="s">
        <v>5491</v>
      </c>
      <c r="C3604" s="113" t="s">
        <v>7872</v>
      </c>
      <c r="D3604" s="113" t="s">
        <v>5230</v>
      </c>
      <c r="E3604" s="113"/>
      <c r="F3604" s="113"/>
      <c r="G3604" s="138" t="b">
        <v>0</v>
      </c>
      <c r="H3604" s="138" t="s">
        <v>10189</v>
      </c>
    </row>
    <row r="3605" spans="1:8" ht="18" hidden="1" customHeight="1" x14ac:dyDescent="0.25">
      <c r="A3605" s="113" t="s">
        <v>7873</v>
      </c>
      <c r="B3605" s="113" t="s">
        <v>5485</v>
      </c>
      <c r="C3605" s="113" t="s">
        <v>7874</v>
      </c>
      <c r="D3605" s="113" t="s">
        <v>5225</v>
      </c>
      <c r="E3605" s="113" t="s">
        <v>533</v>
      </c>
      <c r="F3605" s="113"/>
      <c r="G3605" s="138" t="b">
        <v>0</v>
      </c>
      <c r="H3605" s="138" t="s">
        <v>8518</v>
      </c>
    </row>
    <row r="3606" spans="1:8" ht="18" hidden="1" customHeight="1" x14ac:dyDescent="0.25">
      <c r="A3606" s="113" t="s">
        <v>7875</v>
      </c>
      <c r="B3606" s="113" t="s">
        <v>5485</v>
      </c>
      <c r="C3606" s="113" t="s">
        <v>7876</v>
      </c>
      <c r="D3606" s="113" t="s">
        <v>5225</v>
      </c>
      <c r="E3606" s="113" t="s">
        <v>533</v>
      </c>
      <c r="F3606" s="113"/>
      <c r="G3606" s="138" t="b">
        <v>0</v>
      </c>
      <c r="H3606" s="138" t="s">
        <v>8518</v>
      </c>
    </row>
    <row r="3607" spans="1:8" ht="18" hidden="1" customHeight="1" x14ac:dyDescent="0.25">
      <c r="A3607" s="113" t="s">
        <v>7877</v>
      </c>
      <c r="B3607" s="113" t="s">
        <v>5491</v>
      </c>
      <c r="C3607" s="113" t="s">
        <v>7878</v>
      </c>
      <c r="D3607" s="113" t="s">
        <v>6869</v>
      </c>
      <c r="E3607" s="113"/>
      <c r="F3607" s="113"/>
      <c r="G3607" s="138" t="b">
        <v>0</v>
      </c>
      <c r="H3607" s="138" t="s">
        <v>10189</v>
      </c>
    </row>
    <row r="3608" spans="1:8" ht="18" hidden="1" customHeight="1" x14ac:dyDescent="0.25">
      <c r="A3608" s="113" t="s">
        <v>7879</v>
      </c>
      <c r="B3608" s="113" t="s">
        <v>5485</v>
      </c>
      <c r="C3608" s="113" t="s">
        <v>7880</v>
      </c>
      <c r="D3608" s="113" t="s">
        <v>5225</v>
      </c>
      <c r="E3608" s="113" t="s">
        <v>533</v>
      </c>
      <c r="F3608" s="113"/>
      <c r="G3608" s="138" t="b">
        <v>0</v>
      </c>
      <c r="H3608" s="138" t="s">
        <v>8518</v>
      </c>
    </row>
    <row r="3609" spans="1:8" ht="18" hidden="1" customHeight="1" x14ac:dyDescent="0.25">
      <c r="A3609" s="113" t="s">
        <v>7881</v>
      </c>
      <c r="B3609" s="113" t="s">
        <v>5485</v>
      </c>
      <c r="C3609" s="113" t="s">
        <v>7882</v>
      </c>
      <c r="D3609" s="113" t="s">
        <v>5225</v>
      </c>
      <c r="E3609" s="113" t="s">
        <v>533</v>
      </c>
      <c r="F3609" s="113"/>
      <c r="G3609" s="138" t="b">
        <v>0</v>
      </c>
      <c r="H3609" s="138" t="s">
        <v>8518</v>
      </c>
    </row>
    <row r="3610" spans="1:8" ht="18" hidden="1" customHeight="1" x14ac:dyDescent="0.25">
      <c r="A3610" s="113" t="s">
        <v>7883</v>
      </c>
      <c r="B3610" s="113" t="s">
        <v>5491</v>
      </c>
      <c r="C3610" s="113" t="s">
        <v>7884</v>
      </c>
      <c r="D3610" s="113" t="s">
        <v>5230</v>
      </c>
      <c r="E3610" s="113"/>
      <c r="F3610" s="113"/>
      <c r="G3610" s="138" t="b">
        <v>0</v>
      </c>
      <c r="H3610" s="138" t="s">
        <v>10189</v>
      </c>
    </row>
    <row r="3611" spans="1:8" ht="18" hidden="1" customHeight="1" x14ac:dyDescent="0.25">
      <c r="A3611" s="113" t="s">
        <v>7885</v>
      </c>
      <c r="B3611" s="113" t="s">
        <v>5491</v>
      </c>
      <c r="C3611" s="113" t="s">
        <v>7886</v>
      </c>
      <c r="D3611" s="113" t="s">
        <v>6869</v>
      </c>
      <c r="E3611" s="113"/>
      <c r="F3611" s="113"/>
      <c r="G3611" s="138" t="b">
        <v>0</v>
      </c>
      <c r="H3611" s="138" t="s">
        <v>10189</v>
      </c>
    </row>
    <row r="3612" spans="1:8" ht="18" hidden="1" customHeight="1" x14ac:dyDescent="0.25">
      <c r="A3612" s="113" t="s">
        <v>7887</v>
      </c>
      <c r="B3612" s="113" t="s">
        <v>5485</v>
      </c>
      <c r="C3612" s="113" t="s">
        <v>7888</v>
      </c>
      <c r="D3612" s="113" t="s">
        <v>5225</v>
      </c>
      <c r="E3612" s="113" t="s">
        <v>533</v>
      </c>
      <c r="F3612" s="113"/>
      <c r="G3612" s="138" t="b">
        <v>0</v>
      </c>
      <c r="H3612" s="138" t="s">
        <v>8518</v>
      </c>
    </row>
    <row r="3613" spans="1:8" ht="18" hidden="1" customHeight="1" x14ac:dyDescent="0.25">
      <c r="A3613" s="113" t="s">
        <v>7889</v>
      </c>
      <c r="B3613" s="113" t="s">
        <v>5511</v>
      </c>
      <c r="C3613" s="113" t="s">
        <v>7890</v>
      </c>
      <c r="D3613" s="113" t="s">
        <v>5225</v>
      </c>
      <c r="E3613" s="113" t="s">
        <v>533</v>
      </c>
      <c r="F3613" s="113"/>
      <c r="G3613" s="138" t="b">
        <v>0</v>
      </c>
      <c r="H3613" s="138" t="s">
        <v>8518</v>
      </c>
    </row>
    <row r="3614" spans="1:8" ht="18" hidden="1" customHeight="1" x14ac:dyDescent="0.25">
      <c r="A3614" s="113" t="s">
        <v>10863</v>
      </c>
      <c r="B3614" s="113" t="s">
        <v>5511</v>
      </c>
      <c r="C3614" s="113" t="s">
        <v>10864</v>
      </c>
      <c r="D3614" s="113" t="s">
        <v>5225</v>
      </c>
      <c r="E3614" s="113" t="s">
        <v>533</v>
      </c>
      <c r="F3614" s="113"/>
      <c r="G3614" s="138" t="b">
        <v>0</v>
      </c>
      <c r="H3614" s="138" t="s">
        <v>8518</v>
      </c>
    </row>
    <row r="3615" spans="1:8" ht="18" hidden="1" customHeight="1" x14ac:dyDescent="0.25">
      <c r="A3615" s="113" t="s">
        <v>7891</v>
      </c>
      <c r="B3615" s="113" t="s">
        <v>5485</v>
      </c>
      <c r="C3615" s="113" t="s">
        <v>7892</v>
      </c>
      <c r="D3615" s="113" t="s">
        <v>5225</v>
      </c>
      <c r="E3615" s="113" t="s">
        <v>533</v>
      </c>
      <c r="F3615" s="113"/>
      <c r="G3615" s="138" t="b">
        <v>0</v>
      </c>
      <c r="H3615" s="138" t="s">
        <v>8518</v>
      </c>
    </row>
    <row r="3616" spans="1:8" ht="18" hidden="1" customHeight="1" x14ac:dyDescent="0.25">
      <c r="A3616" s="113" t="s">
        <v>7893</v>
      </c>
      <c r="B3616" s="113" t="s">
        <v>5485</v>
      </c>
      <c r="C3616" s="113" t="s">
        <v>7894</v>
      </c>
      <c r="D3616" s="113" t="s">
        <v>5225</v>
      </c>
      <c r="E3616" s="113" t="s">
        <v>533</v>
      </c>
      <c r="F3616" s="113"/>
      <c r="G3616" s="138" t="b">
        <v>0</v>
      </c>
      <c r="H3616" s="138" t="s">
        <v>8518</v>
      </c>
    </row>
    <row r="3617" spans="1:8" ht="18" hidden="1" customHeight="1" x14ac:dyDescent="0.25">
      <c r="A3617" s="113" t="s">
        <v>7895</v>
      </c>
      <c r="B3617" s="113" t="s">
        <v>5488</v>
      </c>
      <c r="C3617" s="113" t="s">
        <v>7896</v>
      </c>
      <c r="D3617" s="113" t="s">
        <v>5230</v>
      </c>
      <c r="E3617" s="113"/>
      <c r="F3617" s="113"/>
      <c r="G3617" s="138" t="b">
        <v>0</v>
      </c>
      <c r="H3617" s="138" t="s">
        <v>10189</v>
      </c>
    </row>
    <row r="3618" spans="1:8" ht="18" hidden="1" customHeight="1" x14ac:dyDescent="0.25">
      <c r="A3618" s="113" t="s">
        <v>7897</v>
      </c>
      <c r="B3618" s="113" t="s">
        <v>5491</v>
      </c>
      <c r="C3618" s="113" t="s">
        <v>7898</v>
      </c>
      <c r="D3618" s="113" t="s">
        <v>6869</v>
      </c>
      <c r="E3618" s="113"/>
      <c r="F3618" s="113"/>
      <c r="G3618" s="138" t="b">
        <v>0</v>
      </c>
      <c r="H3618" s="138" t="s">
        <v>10189</v>
      </c>
    </row>
    <row r="3619" spans="1:8" ht="18" hidden="1" customHeight="1" x14ac:dyDescent="0.25">
      <c r="A3619" s="113" t="s">
        <v>7899</v>
      </c>
      <c r="B3619" s="113" t="s">
        <v>5491</v>
      </c>
      <c r="C3619" s="113" t="s">
        <v>7900</v>
      </c>
      <c r="D3619" s="113" t="s">
        <v>5230</v>
      </c>
      <c r="E3619" s="113"/>
      <c r="F3619" s="113"/>
      <c r="G3619" s="138" t="b">
        <v>0</v>
      </c>
      <c r="H3619" s="138" t="s">
        <v>10189</v>
      </c>
    </row>
    <row r="3620" spans="1:8" ht="18" hidden="1" customHeight="1" x14ac:dyDescent="0.25">
      <c r="A3620" s="113" t="s">
        <v>7901</v>
      </c>
      <c r="B3620" s="113" t="s">
        <v>5485</v>
      </c>
      <c r="C3620" s="113" t="s">
        <v>7902</v>
      </c>
      <c r="D3620" s="113" t="s">
        <v>5225</v>
      </c>
      <c r="E3620" s="113" t="s">
        <v>533</v>
      </c>
      <c r="F3620" s="113"/>
      <c r="G3620" s="138" t="b">
        <v>0</v>
      </c>
      <c r="H3620" s="138" t="s">
        <v>8518</v>
      </c>
    </row>
    <row r="3621" spans="1:8" ht="18" hidden="1" customHeight="1" x14ac:dyDescent="0.25">
      <c r="A3621" s="113" t="s">
        <v>7903</v>
      </c>
      <c r="B3621" s="113" t="s">
        <v>5485</v>
      </c>
      <c r="C3621" s="113" t="s">
        <v>7904</v>
      </c>
      <c r="D3621" s="113" t="s">
        <v>5225</v>
      </c>
      <c r="E3621" s="113" t="s">
        <v>533</v>
      </c>
      <c r="F3621" s="113"/>
      <c r="G3621" s="138" t="b">
        <v>0</v>
      </c>
      <c r="H3621" s="138" t="s">
        <v>8518</v>
      </c>
    </row>
    <row r="3622" spans="1:8" ht="18" hidden="1" customHeight="1" x14ac:dyDescent="0.25">
      <c r="A3622" s="113" t="s">
        <v>7905</v>
      </c>
      <c r="B3622" s="113" t="s">
        <v>5485</v>
      </c>
      <c r="C3622" s="113" t="s">
        <v>7906</v>
      </c>
      <c r="D3622" s="113" t="s">
        <v>5225</v>
      </c>
      <c r="E3622" s="113" t="s">
        <v>533</v>
      </c>
      <c r="F3622" s="113"/>
      <c r="G3622" s="138" t="b">
        <v>0</v>
      </c>
      <c r="H3622" s="138" t="s">
        <v>8518</v>
      </c>
    </row>
    <row r="3623" spans="1:8" ht="18" hidden="1" customHeight="1" x14ac:dyDescent="0.25">
      <c r="A3623" s="113" t="s">
        <v>7907</v>
      </c>
      <c r="B3623" s="113" t="s">
        <v>5485</v>
      </c>
      <c r="C3623" s="113" t="s">
        <v>7908</v>
      </c>
      <c r="D3623" s="113" t="s">
        <v>5225</v>
      </c>
      <c r="E3623" s="113" t="s">
        <v>533</v>
      </c>
      <c r="F3623" s="113"/>
      <c r="G3623" s="138" t="b">
        <v>0</v>
      </c>
      <c r="H3623" s="138" t="s">
        <v>8518</v>
      </c>
    </row>
    <row r="3624" spans="1:8" ht="18" hidden="1" customHeight="1" x14ac:dyDescent="0.25">
      <c r="A3624" s="113" t="s">
        <v>7909</v>
      </c>
      <c r="B3624" s="113" t="s">
        <v>5485</v>
      </c>
      <c r="C3624" s="113" t="s">
        <v>7910</v>
      </c>
      <c r="D3624" s="113" t="s">
        <v>5225</v>
      </c>
      <c r="E3624" s="113" t="s">
        <v>533</v>
      </c>
      <c r="F3624" s="113"/>
      <c r="G3624" s="138" t="b">
        <v>0</v>
      </c>
      <c r="H3624" s="138" t="s">
        <v>8518</v>
      </c>
    </row>
    <row r="3625" spans="1:8" ht="18" hidden="1" customHeight="1" x14ac:dyDescent="0.25">
      <c r="A3625" s="113" t="s">
        <v>7911</v>
      </c>
      <c r="B3625" s="113" t="s">
        <v>5479</v>
      </c>
      <c r="C3625" s="113" t="s">
        <v>7912</v>
      </c>
      <c r="D3625" s="113" t="s">
        <v>5225</v>
      </c>
      <c r="E3625" s="113" t="s">
        <v>533</v>
      </c>
      <c r="F3625" s="113"/>
      <c r="G3625" s="138" t="b">
        <v>0</v>
      </c>
      <c r="H3625" s="138" t="s">
        <v>8518</v>
      </c>
    </row>
    <row r="3626" spans="1:8" ht="18" hidden="1" customHeight="1" x14ac:dyDescent="0.25">
      <c r="A3626" s="113" t="s">
        <v>7913</v>
      </c>
      <c r="B3626" s="113" t="s">
        <v>5491</v>
      </c>
      <c r="C3626" s="113" t="s">
        <v>7914</v>
      </c>
      <c r="D3626" s="113" t="s">
        <v>5230</v>
      </c>
      <c r="E3626" s="113"/>
      <c r="F3626" s="113"/>
      <c r="G3626" s="138" t="b">
        <v>0</v>
      </c>
      <c r="H3626" s="138" t="s">
        <v>10189</v>
      </c>
    </row>
    <row r="3627" spans="1:8" ht="18" hidden="1" customHeight="1" x14ac:dyDescent="0.25">
      <c r="A3627" s="113" t="s">
        <v>7915</v>
      </c>
      <c r="B3627" s="113" t="s">
        <v>5485</v>
      </c>
      <c r="C3627" s="113" t="s">
        <v>7916</v>
      </c>
      <c r="D3627" s="113" t="s">
        <v>5225</v>
      </c>
      <c r="E3627" s="113" t="s">
        <v>533</v>
      </c>
      <c r="F3627" s="113"/>
      <c r="G3627" s="138" t="b">
        <v>0</v>
      </c>
      <c r="H3627" s="138" t="s">
        <v>8518</v>
      </c>
    </row>
    <row r="3628" spans="1:8" ht="18" hidden="1" customHeight="1" x14ac:dyDescent="0.25">
      <c r="A3628" s="113" t="s">
        <v>7917</v>
      </c>
      <c r="B3628" s="113" t="s">
        <v>5488</v>
      </c>
      <c r="C3628" s="113" t="s">
        <v>7918</v>
      </c>
      <c r="D3628" s="113" t="s">
        <v>5230</v>
      </c>
      <c r="E3628" s="113"/>
      <c r="F3628" s="113"/>
      <c r="G3628" s="138" t="b">
        <v>0</v>
      </c>
      <c r="H3628" s="138" t="s">
        <v>10189</v>
      </c>
    </row>
    <row r="3629" spans="1:8" ht="18" hidden="1" customHeight="1" x14ac:dyDescent="0.25">
      <c r="A3629" s="113" t="s">
        <v>7919</v>
      </c>
      <c r="B3629" s="113" t="s">
        <v>5488</v>
      </c>
      <c r="C3629" s="113" t="s">
        <v>7920</v>
      </c>
      <c r="D3629" s="113" t="s">
        <v>5230</v>
      </c>
      <c r="E3629" s="113"/>
      <c r="F3629" s="113"/>
      <c r="G3629" s="138" t="b">
        <v>0</v>
      </c>
      <c r="H3629" s="138" t="s">
        <v>10189</v>
      </c>
    </row>
    <row r="3630" spans="1:8" ht="18" hidden="1" customHeight="1" x14ac:dyDescent="0.25">
      <c r="A3630" s="113" t="s">
        <v>7921</v>
      </c>
      <c r="B3630" s="113" t="s">
        <v>5485</v>
      </c>
      <c r="C3630" s="113" t="s">
        <v>7922</v>
      </c>
      <c r="D3630" s="113" t="s">
        <v>5225</v>
      </c>
      <c r="E3630" s="113" t="s">
        <v>533</v>
      </c>
      <c r="F3630" s="113"/>
      <c r="G3630" s="138" t="b">
        <v>0</v>
      </c>
      <c r="H3630" s="138" t="s">
        <v>8518</v>
      </c>
    </row>
    <row r="3631" spans="1:8" ht="18" hidden="1" customHeight="1" x14ac:dyDescent="0.25">
      <c r="A3631" s="113" t="s">
        <v>7923</v>
      </c>
      <c r="B3631" s="113" t="s">
        <v>5479</v>
      </c>
      <c r="C3631" s="113" t="s">
        <v>7924</v>
      </c>
      <c r="D3631" s="113" t="s">
        <v>5225</v>
      </c>
      <c r="E3631" s="113" t="s">
        <v>533</v>
      </c>
      <c r="F3631" s="113"/>
      <c r="G3631" s="138" t="b">
        <v>0</v>
      </c>
      <c r="H3631" s="138" t="s">
        <v>8518</v>
      </c>
    </row>
    <row r="3632" spans="1:8" ht="18" hidden="1" customHeight="1" x14ac:dyDescent="0.25">
      <c r="A3632" s="113" t="s">
        <v>7925</v>
      </c>
      <c r="B3632" s="113" t="s">
        <v>5485</v>
      </c>
      <c r="C3632" s="113" t="s">
        <v>7926</v>
      </c>
      <c r="D3632" s="113" t="s">
        <v>5225</v>
      </c>
      <c r="E3632" s="113" t="s">
        <v>533</v>
      </c>
      <c r="F3632" s="113"/>
      <c r="G3632" s="138" t="b">
        <v>0</v>
      </c>
      <c r="H3632" s="138" t="s">
        <v>8518</v>
      </c>
    </row>
    <row r="3633" spans="1:8" ht="18" hidden="1" customHeight="1" x14ac:dyDescent="0.25">
      <c r="A3633" s="113" t="s">
        <v>7927</v>
      </c>
      <c r="B3633" s="113" t="s">
        <v>5485</v>
      </c>
      <c r="C3633" s="113" t="s">
        <v>7928</v>
      </c>
      <c r="D3633" s="113" t="s">
        <v>5225</v>
      </c>
      <c r="E3633" s="113" t="s">
        <v>533</v>
      </c>
      <c r="F3633" s="113"/>
      <c r="G3633" s="138" t="b">
        <v>0</v>
      </c>
      <c r="H3633" s="138" t="s">
        <v>8518</v>
      </c>
    </row>
    <row r="3634" spans="1:8" ht="18" hidden="1" customHeight="1" x14ac:dyDescent="0.25">
      <c r="A3634" s="113" t="s">
        <v>7929</v>
      </c>
      <c r="B3634" s="113" t="s">
        <v>5491</v>
      </c>
      <c r="C3634" s="113" t="s">
        <v>7930</v>
      </c>
      <c r="D3634" s="113" t="s">
        <v>5230</v>
      </c>
      <c r="E3634" s="113"/>
      <c r="F3634" s="113"/>
      <c r="G3634" s="138" t="b">
        <v>0</v>
      </c>
      <c r="H3634" s="138" t="s">
        <v>10189</v>
      </c>
    </row>
    <row r="3635" spans="1:8" ht="18" hidden="1" customHeight="1" x14ac:dyDescent="0.25">
      <c r="A3635" s="113" t="s">
        <v>7931</v>
      </c>
      <c r="B3635" s="113" t="s">
        <v>5485</v>
      </c>
      <c r="C3635" s="113" t="s">
        <v>7932</v>
      </c>
      <c r="D3635" s="113" t="s">
        <v>5225</v>
      </c>
      <c r="E3635" s="113" t="s">
        <v>533</v>
      </c>
      <c r="F3635" s="113"/>
      <c r="G3635" s="138" t="b">
        <v>0</v>
      </c>
      <c r="H3635" s="138" t="s">
        <v>8518</v>
      </c>
    </row>
    <row r="3636" spans="1:8" ht="18" hidden="1" customHeight="1" x14ac:dyDescent="0.25">
      <c r="A3636" s="113" t="s">
        <v>7933</v>
      </c>
      <c r="B3636" s="113" t="s">
        <v>5485</v>
      </c>
      <c r="C3636" s="113" t="s">
        <v>7934</v>
      </c>
      <c r="D3636" s="113" t="s">
        <v>5225</v>
      </c>
      <c r="E3636" s="113" t="s">
        <v>533</v>
      </c>
      <c r="F3636" s="113"/>
      <c r="G3636" s="138" t="b">
        <v>0</v>
      </c>
      <c r="H3636" s="138" t="s">
        <v>8518</v>
      </c>
    </row>
    <row r="3637" spans="1:8" ht="18" hidden="1" customHeight="1" x14ac:dyDescent="0.25">
      <c r="A3637" s="113" t="s">
        <v>7935</v>
      </c>
      <c r="B3637" s="113" t="s">
        <v>5485</v>
      </c>
      <c r="C3637" s="113" t="s">
        <v>7936</v>
      </c>
      <c r="D3637" s="113" t="s">
        <v>5225</v>
      </c>
      <c r="E3637" s="113" t="s">
        <v>533</v>
      </c>
      <c r="F3637" s="113"/>
      <c r="G3637" s="138" t="b">
        <v>0</v>
      </c>
      <c r="H3637" s="138" t="s">
        <v>8518</v>
      </c>
    </row>
    <row r="3638" spans="1:8" ht="18" hidden="1" customHeight="1" x14ac:dyDescent="0.25">
      <c r="A3638" s="113" t="s">
        <v>7937</v>
      </c>
      <c r="B3638" s="113" t="s">
        <v>5485</v>
      </c>
      <c r="C3638" s="113" t="s">
        <v>7938</v>
      </c>
      <c r="D3638" s="113" t="s">
        <v>5225</v>
      </c>
      <c r="E3638" s="113" t="s">
        <v>533</v>
      </c>
      <c r="F3638" s="113"/>
      <c r="G3638" s="138" t="b">
        <v>0</v>
      </c>
      <c r="H3638" s="138" t="s">
        <v>8518</v>
      </c>
    </row>
    <row r="3639" spans="1:8" ht="18" hidden="1" customHeight="1" x14ac:dyDescent="0.25">
      <c r="A3639" s="113" t="s">
        <v>7939</v>
      </c>
      <c r="B3639" s="113" t="s">
        <v>5476</v>
      </c>
      <c r="C3639" s="113" t="s">
        <v>7940</v>
      </c>
      <c r="D3639" s="113" t="s">
        <v>5225</v>
      </c>
      <c r="E3639" s="113" t="s">
        <v>533</v>
      </c>
      <c r="F3639" s="113"/>
      <c r="G3639" s="138" t="b">
        <v>0</v>
      </c>
      <c r="H3639" s="138" t="s">
        <v>8518</v>
      </c>
    </row>
    <row r="3640" spans="1:8" ht="18" hidden="1" customHeight="1" x14ac:dyDescent="0.25">
      <c r="A3640" s="113" t="s">
        <v>7941</v>
      </c>
      <c r="B3640" s="113" t="s">
        <v>5488</v>
      </c>
      <c r="C3640" s="113" t="s">
        <v>7942</v>
      </c>
      <c r="D3640" s="113" t="s">
        <v>5230</v>
      </c>
      <c r="E3640" s="113"/>
      <c r="F3640" s="113"/>
      <c r="G3640" s="138" t="b">
        <v>0</v>
      </c>
      <c r="H3640" s="138" t="s">
        <v>10189</v>
      </c>
    </row>
    <row r="3641" spans="1:8" ht="18" hidden="1" customHeight="1" x14ac:dyDescent="0.25">
      <c r="A3641" s="113" t="s">
        <v>7943</v>
      </c>
      <c r="B3641" s="113" t="s">
        <v>5491</v>
      </c>
      <c r="C3641" s="113" t="s">
        <v>7944</v>
      </c>
      <c r="D3641" s="113" t="s">
        <v>5230</v>
      </c>
      <c r="E3641" s="113"/>
      <c r="F3641" s="113"/>
      <c r="G3641" s="138" t="b">
        <v>0</v>
      </c>
      <c r="H3641" s="138" t="s">
        <v>10189</v>
      </c>
    </row>
    <row r="3642" spans="1:8" ht="18" hidden="1" customHeight="1" x14ac:dyDescent="0.25">
      <c r="A3642" s="113" t="s">
        <v>7945</v>
      </c>
      <c r="B3642" s="113" t="s">
        <v>5488</v>
      </c>
      <c r="C3642" s="113" t="s">
        <v>7946</v>
      </c>
      <c r="D3642" s="113" t="s">
        <v>5230</v>
      </c>
      <c r="E3642" s="113"/>
      <c r="F3642" s="113"/>
      <c r="G3642" s="138" t="b">
        <v>0</v>
      </c>
      <c r="H3642" s="138" t="s">
        <v>10189</v>
      </c>
    </row>
    <row r="3643" spans="1:8" ht="18" hidden="1" customHeight="1" x14ac:dyDescent="0.25">
      <c r="A3643" s="113" t="s">
        <v>7947</v>
      </c>
      <c r="B3643" s="113" t="s">
        <v>5488</v>
      </c>
      <c r="C3643" s="113" t="s">
        <v>7948</v>
      </c>
      <c r="D3643" s="113" t="s">
        <v>5230</v>
      </c>
      <c r="E3643" s="113"/>
      <c r="F3643" s="113"/>
      <c r="G3643" s="138" t="b">
        <v>0</v>
      </c>
      <c r="H3643" s="138" t="s">
        <v>10189</v>
      </c>
    </row>
    <row r="3644" spans="1:8" ht="18" hidden="1" customHeight="1" x14ac:dyDescent="0.25">
      <c r="A3644" s="113" t="s">
        <v>7949</v>
      </c>
      <c r="B3644" s="113" t="s">
        <v>5491</v>
      </c>
      <c r="C3644" s="113" t="s">
        <v>7950</v>
      </c>
      <c r="D3644" s="113" t="s">
        <v>5230</v>
      </c>
      <c r="E3644" s="113"/>
      <c r="F3644" s="113"/>
      <c r="G3644" s="138" t="b">
        <v>0</v>
      </c>
      <c r="H3644" s="138" t="s">
        <v>10189</v>
      </c>
    </row>
    <row r="3645" spans="1:8" ht="18" hidden="1" customHeight="1" x14ac:dyDescent="0.25">
      <c r="A3645" s="113" t="s">
        <v>7951</v>
      </c>
      <c r="B3645" s="113" t="s">
        <v>5485</v>
      </c>
      <c r="C3645" s="113" t="s">
        <v>7952</v>
      </c>
      <c r="D3645" s="113" t="s">
        <v>5225</v>
      </c>
      <c r="E3645" s="113" t="s">
        <v>533</v>
      </c>
      <c r="F3645" s="113"/>
      <c r="G3645" s="138" t="b">
        <v>0</v>
      </c>
      <c r="H3645" s="138" t="s">
        <v>8518</v>
      </c>
    </row>
    <row r="3646" spans="1:8" ht="18" hidden="1" customHeight="1" x14ac:dyDescent="0.25">
      <c r="A3646" s="113" t="s">
        <v>7953</v>
      </c>
      <c r="B3646" s="113" t="s">
        <v>5485</v>
      </c>
      <c r="C3646" s="113" t="s">
        <v>7954</v>
      </c>
      <c r="D3646" s="113" t="s">
        <v>5225</v>
      </c>
      <c r="E3646" s="113" t="s">
        <v>533</v>
      </c>
      <c r="F3646" s="113"/>
      <c r="G3646" s="138" t="b">
        <v>0</v>
      </c>
      <c r="H3646" s="138" t="s">
        <v>8518</v>
      </c>
    </row>
    <row r="3647" spans="1:8" ht="18" hidden="1" customHeight="1" x14ac:dyDescent="0.25">
      <c r="A3647" s="113" t="s">
        <v>7955</v>
      </c>
      <c r="B3647" s="113" t="s">
        <v>5485</v>
      </c>
      <c r="C3647" s="113" t="s">
        <v>7956</v>
      </c>
      <c r="D3647" s="113" t="s">
        <v>5225</v>
      </c>
      <c r="E3647" s="113" t="s">
        <v>533</v>
      </c>
      <c r="F3647" s="113"/>
      <c r="G3647" s="138" t="b">
        <v>0</v>
      </c>
      <c r="H3647" s="138" t="s">
        <v>8518</v>
      </c>
    </row>
    <row r="3648" spans="1:8" ht="18" hidden="1" customHeight="1" x14ac:dyDescent="0.25">
      <c r="A3648" s="113" t="s">
        <v>7957</v>
      </c>
      <c r="B3648" s="113" t="s">
        <v>5491</v>
      </c>
      <c r="C3648" s="113" t="s">
        <v>7958</v>
      </c>
      <c r="D3648" s="113" t="s">
        <v>5230</v>
      </c>
      <c r="E3648" s="113"/>
      <c r="F3648" s="113"/>
      <c r="G3648" s="138" t="b">
        <v>0</v>
      </c>
      <c r="H3648" s="138" t="s">
        <v>10189</v>
      </c>
    </row>
    <row r="3649" spans="1:8" ht="18" hidden="1" customHeight="1" x14ac:dyDescent="0.25">
      <c r="A3649" s="113" t="s">
        <v>7959</v>
      </c>
      <c r="B3649" s="113" t="s">
        <v>5491</v>
      </c>
      <c r="C3649" s="113" t="s">
        <v>7960</v>
      </c>
      <c r="D3649" s="113" t="s">
        <v>5230</v>
      </c>
      <c r="E3649" s="113"/>
      <c r="F3649" s="113"/>
      <c r="G3649" s="138" t="b">
        <v>0</v>
      </c>
      <c r="H3649" s="138" t="s">
        <v>10189</v>
      </c>
    </row>
    <row r="3650" spans="1:8" ht="18" hidden="1" customHeight="1" x14ac:dyDescent="0.25">
      <c r="A3650" s="113" t="s">
        <v>7961</v>
      </c>
      <c r="B3650" s="113" t="s">
        <v>5491</v>
      </c>
      <c r="C3650" s="113" t="s">
        <v>7962</v>
      </c>
      <c r="D3650" s="113" t="s">
        <v>5230</v>
      </c>
      <c r="E3650" s="113"/>
      <c r="F3650" s="113"/>
      <c r="G3650" s="138" t="b">
        <v>0</v>
      </c>
      <c r="H3650" s="138" t="s">
        <v>10189</v>
      </c>
    </row>
    <row r="3651" spans="1:8" ht="18" hidden="1" customHeight="1" x14ac:dyDescent="0.25">
      <c r="A3651" s="113" t="s">
        <v>7963</v>
      </c>
      <c r="B3651" s="113" t="s">
        <v>5491</v>
      </c>
      <c r="C3651" s="113" t="s">
        <v>7964</v>
      </c>
      <c r="D3651" s="113" t="s">
        <v>5230</v>
      </c>
      <c r="E3651" s="113"/>
      <c r="F3651" s="113"/>
      <c r="G3651" s="138" t="b">
        <v>0</v>
      </c>
      <c r="H3651" s="138" t="s">
        <v>10189</v>
      </c>
    </row>
    <row r="3652" spans="1:8" ht="18" hidden="1" customHeight="1" x14ac:dyDescent="0.25">
      <c r="A3652" s="113" t="s">
        <v>7965</v>
      </c>
      <c r="B3652" s="113" t="s">
        <v>5485</v>
      </c>
      <c r="C3652" s="113" t="s">
        <v>7966</v>
      </c>
      <c r="D3652" s="113" t="s">
        <v>5225</v>
      </c>
      <c r="E3652" s="113" t="s">
        <v>533</v>
      </c>
      <c r="F3652" s="113"/>
      <c r="G3652" s="138" t="b">
        <v>0</v>
      </c>
      <c r="H3652" s="138" t="s">
        <v>8518</v>
      </c>
    </row>
    <row r="3653" spans="1:8" ht="18" hidden="1" customHeight="1" x14ac:dyDescent="0.25">
      <c r="A3653" s="113" t="s">
        <v>7967</v>
      </c>
      <c r="B3653" s="113" t="s">
        <v>5485</v>
      </c>
      <c r="C3653" s="113" t="s">
        <v>7968</v>
      </c>
      <c r="D3653" s="113" t="s">
        <v>5225</v>
      </c>
      <c r="E3653" s="113" t="s">
        <v>533</v>
      </c>
      <c r="F3653" s="113"/>
      <c r="G3653" s="138" t="b">
        <v>0</v>
      </c>
      <c r="H3653" s="138" t="s">
        <v>8518</v>
      </c>
    </row>
    <row r="3654" spans="1:8" ht="18" hidden="1" customHeight="1" x14ac:dyDescent="0.25">
      <c r="A3654" s="113" t="s">
        <v>7969</v>
      </c>
      <c r="B3654" s="113" t="s">
        <v>5485</v>
      </c>
      <c r="C3654" s="113" t="s">
        <v>7970</v>
      </c>
      <c r="D3654" s="113" t="s">
        <v>5225</v>
      </c>
      <c r="E3654" s="113" t="s">
        <v>533</v>
      </c>
      <c r="F3654" s="113"/>
      <c r="G3654" s="138" t="b">
        <v>0</v>
      </c>
      <c r="H3654" s="138" t="s">
        <v>8518</v>
      </c>
    </row>
    <row r="3655" spans="1:8" ht="18" hidden="1" customHeight="1" x14ac:dyDescent="0.25">
      <c r="A3655" s="113" t="s">
        <v>7971</v>
      </c>
      <c r="B3655" s="113" t="s">
        <v>5488</v>
      </c>
      <c r="C3655" s="113" t="s">
        <v>7972</v>
      </c>
      <c r="D3655" s="113" t="s">
        <v>5230</v>
      </c>
      <c r="E3655" s="113"/>
      <c r="F3655" s="113"/>
      <c r="G3655" s="138" t="b">
        <v>0</v>
      </c>
      <c r="H3655" s="138" t="s">
        <v>10189</v>
      </c>
    </row>
    <row r="3656" spans="1:8" ht="18" hidden="1" customHeight="1" x14ac:dyDescent="0.25">
      <c r="A3656" s="113" t="s">
        <v>7973</v>
      </c>
      <c r="B3656" s="113" t="s">
        <v>5485</v>
      </c>
      <c r="C3656" s="113" t="s">
        <v>7974</v>
      </c>
      <c r="D3656" s="113" t="s">
        <v>5225</v>
      </c>
      <c r="E3656" s="113" t="s">
        <v>533</v>
      </c>
      <c r="F3656" s="113"/>
      <c r="G3656" s="138" t="b">
        <v>0</v>
      </c>
      <c r="H3656" s="138" t="s">
        <v>8518</v>
      </c>
    </row>
    <row r="3657" spans="1:8" ht="18" hidden="1" customHeight="1" x14ac:dyDescent="0.25">
      <c r="A3657" s="113" t="s">
        <v>7975</v>
      </c>
      <c r="B3657" s="113" t="s">
        <v>5491</v>
      </c>
      <c r="C3657" s="113" t="s">
        <v>7976</v>
      </c>
      <c r="D3657" s="113" t="s">
        <v>5230</v>
      </c>
      <c r="E3657" s="113"/>
      <c r="F3657" s="113"/>
      <c r="G3657" s="138" t="b">
        <v>0</v>
      </c>
      <c r="H3657" s="138" t="s">
        <v>10189</v>
      </c>
    </row>
    <row r="3658" spans="1:8" ht="18" hidden="1" customHeight="1" x14ac:dyDescent="0.25">
      <c r="A3658" s="113" t="s">
        <v>7977</v>
      </c>
      <c r="B3658" s="113" t="s">
        <v>5491</v>
      </c>
      <c r="C3658" s="113" t="s">
        <v>7978</v>
      </c>
      <c r="D3658" s="113" t="s">
        <v>5230</v>
      </c>
      <c r="E3658" s="113"/>
      <c r="F3658" s="113"/>
      <c r="G3658" s="138" t="b">
        <v>0</v>
      </c>
      <c r="H3658" s="138" t="s">
        <v>10189</v>
      </c>
    </row>
    <row r="3659" spans="1:8" ht="18" hidden="1" customHeight="1" x14ac:dyDescent="0.25">
      <c r="A3659" s="113" t="s">
        <v>7979</v>
      </c>
      <c r="B3659" s="113" t="s">
        <v>5485</v>
      </c>
      <c r="C3659" s="113" t="s">
        <v>7980</v>
      </c>
      <c r="D3659" s="113" t="s">
        <v>5225</v>
      </c>
      <c r="E3659" s="113" t="s">
        <v>533</v>
      </c>
      <c r="F3659" s="113"/>
      <c r="G3659" s="138" t="b">
        <v>0</v>
      </c>
      <c r="H3659" s="138" t="s">
        <v>8518</v>
      </c>
    </row>
    <row r="3660" spans="1:8" ht="18" hidden="1" customHeight="1" x14ac:dyDescent="0.25">
      <c r="A3660" s="113" t="s">
        <v>7981</v>
      </c>
      <c r="B3660" s="113" t="s">
        <v>5491</v>
      </c>
      <c r="C3660" s="113" t="s">
        <v>7982</v>
      </c>
      <c r="D3660" s="113" t="s">
        <v>5230</v>
      </c>
      <c r="E3660" s="113"/>
      <c r="F3660" s="113"/>
      <c r="G3660" s="138" t="b">
        <v>0</v>
      </c>
      <c r="H3660" s="138" t="s">
        <v>10189</v>
      </c>
    </row>
    <row r="3661" spans="1:8" ht="18" hidden="1" customHeight="1" x14ac:dyDescent="0.25">
      <c r="A3661" s="113" t="s">
        <v>7983</v>
      </c>
      <c r="B3661" s="113" t="s">
        <v>5491</v>
      </c>
      <c r="C3661" s="113" t="s">
        <v>7984</v>
      </c>
      <c r="D3661" s="113" t="s">
        <v>5230</v>
      </c>
      <c r="E3661" s="113"/>
      <c r="F3661" s="113"/>
      <c r="G3661" s="138" t="b">
        <v>0</v>
      </c>
      <c r="H3661" s="138" t="s">
        <v>10189</v>
      </c>
    </row>
    <row r="3662" spans="1:8" ht="18" hidden="1" customHeight="1" x14ac:dyDescent="0.25">
      <c r="A3662" s="113" t="s">
        <v>7985</v>
      </c>
      <c r="B3662" s="113" t="s">
        <v>5485</v>
      </c>
      <c r="C3662" s="113" t="s">
        <v>7986</v>
      </c>
      <c r="D3662" s="113" t="s">
        <v>5225</v>
      </c>
      <c r="E3662" s="113" t="s">
        <v>533</v>
      </c>
      <c r="F3662" s="113"/>
      <c r="G3662" s="138" t="b">
        <v>0</v>
      </c>
      <c r="H3662" s="138" t="s">
        <v>8518</v>
      </c>
    </row>
    <row r="3663" spans="1:8" ht="18" hidden="1" customHeight="1" x14ac:dyDescent="0.25">
      <c r="A3663" s="113" t="s">
        <v>7987</v>
      </c>
      <c r="B3663" s="113" t="s">
        <v>5479</v>
      </c>
      <c r="C3663" s="113" t="s">
        <v>7988</v>
      </c>
      <c r="D3663" s="113" t="s">
        <v>5225</v>
      </c>
      <c r="E3663" s="113" t="s">
        <v>533</v>
      </c>
      <c r="F3663" s="113"/>
      <c r="G3663" s="138" t="b">
        <v>0</v>
      </c>
      <c r="H3663" s="138" t="s">
        <v>8518</v>
      </c>
    </row>
    <row r="3664" spans="1:8" ht="18" hidden="1" customHeight="1" x14ac:dyDescent="0.25">
      <c r="A3664" s="113" t="s">
        <v>7989</v>
      </c>
      <c r="B3664" s="113" t="s">
        <v>5491</v>
      </c>
      <c r="C3664" s="113" t="s">
        <v>7990</v>
      </c>
      <c r="D3664" s="113" t="s">
        <v>5230</v>
      </c>
      <c r="E3664" s="113"/>
      <c r="F3664" s="113"/>
      <c r="G3664" s="138" t="b">
        <v>0</v>
      </c>
      <c r="H3664" s="138" t="s">
        <v>10189</v>
      </c>
    </row>
    <row r="3665" spans="1:8" ht="18" hidden="1" customHeight="1" x14ac:dyDescent="0.25">
      <c r="A3665" s="113" t="s">
        <v>7991</v>
      </c>
      <c r="B3665" s="113" t="s">
        <v>5485</v>
      </c>
      <c r="C3665" s="113" t="s">
        <v>7992</v>
      </c>
      <c r="D3665" s="113" t="s">
        <v>5225</v>
      </c>
      <c r="E3665" s="113" t="s">
        <v>533</v>
      </c>
      <c r="F3665" s="113"/>
      <c r="G3665" s="138" t="b">
        <v>0</v>
      </c>
      <c r="H3665" s="138" t="s">
        <v>8518</v>
      </c>
    </row>
    <row r="3666" spans="1:8" ht="18" hidden="1" customHeight="1" x14ac:dyDescent="0.25">
      <c r="A3666" s="113" t="s">
        <v>7993</v>
      </c>
      <c r="B3666" s="113" t="s">
        <v>5488</v>
      </c>
      <c r="C3666" s="113" t="s">
        <v>7994</v>
      </c>
      <c r="D3666" s="113" t="s">
        <v>5230</v>
      </c>
      <c r="E3666" s="113"/>
      <c r="F3666" s="113"/>
      <c r="G3666" s="138" t="b">
        <v>0</v>
      </c>
      <c r="H3666" s="138" t="s">
        <v>10189</v>
      </c>
    </row>
    <row r="3667" spans="1:8" ht="18" hidden="1" customHeight="1" x14ac:dyDescent="0.25">
      <c r="A3667" s="113" t="s">
        <v>7995</v>
      </c>
      <c r="B3667" s="113" t="s">
        <v>5485</v>
      </c>
      <c r="C3667" s="113" t="s">
        <v>7996</v>
      </c>
      <c r="D3667" s="113" t="s">
        <v>5225</v>
      </c>
      <c r="E3667" s="113" t="s">
        <v>533</v>
      </c>
      <c r="F3667" s="113"/>
      <c r="G3667" s="138" t="b">
        <v>0</v>
      </c>
      <c r="H3667" s="138" t="s">
        <v>8518</v>
      </c>
    </row>
    <row r="3668" spans="1:8" ht="18" hidden="1" customHeight="1" x14ac:dyDescent="0.25">
      <c r="A3668" s="113" t="s">
        <v>7997</v>
      </c>
      <c r="B3668" s="113" t="s">
        <v>5485</v>
      </c>
      <c r="C3668" s="113" t="s">
        <v>7998</v>
      </c>
      <c r="D3668" s="113" t="s">
        <v>5225</v>
      </c>
      <c r="E3668" s="113" t="s">
        <v>533</v>
      </c>
      <c r="F3668" s="113"/>
      <c r="G3668" s="138" t="b">
        <v>0</v>
      </c>
      <c r="H3668" s="138" t="s">
        <v>8518</v>
      </c>
    </row>
    <row r="3669" spans="1:8" ht="18" hidden="1" customHeight="1" x14ac:dyDescent="0.25">
      <c r="A3669" s="113" t="s">
        <v>7999</v>
      </c>
      <c r="B3669" s="113" t="s">
        <v>5491</v>
      </c>
      <c r="C3669" s="113" t="s">
        <v>8000</v>
      </c>
      <c r="D3669" s="113" t="s">
        <v>5230</v>
      </c>
      <c r="E3669" s="113"/>
      <c r="F3669" s="113"/>
      <c r="G3669" s="138" t="b">
        <v>0</v>
      </c>
      <c r="H3669" s="138" t="s">
        <v>10189</v>
      </c>
    </row>
    <row r="3670" spans="1:8" ht="18" hidden="1" customHeight="1" x14ac:dyDescent="0.25">
      <c r="A3670" s="113" t="s">
        <v>8001</v>
      </c>
      <c r="B3670" s="113" t="s">
        <v>5491</v>
      </c>
      <c r="C3670" s="113" t="s">
        <v>8002</v>
      </c>
      <c r="D3670" s="113" t="s">
        <v>5230</v>
      </c>
      <c r="E3670" s="113"/>
      <c r="F3670" s="113"/>
      <c r="G3670" s="138" t="b">
        <v>0</v>
      </c>
      <c r="H3670" s="138" t="s">
        <v>10189</v>
      </c>
    </row>
    <row r="3671" spans="1:8" ht="18" hidden="1" customHeight="1" x14ac:dyDescent="0.25">
      <c r="A3671" s="113" t="s">
        <v>8003</v>
      </c>
      <c r="B3671" s="113" t="s">
        <v>5491</v>
      </c>
      <c r="C3671" s="113" t="s">
        <v>8004</v>
      </c>
      <c r="D3671" s="113" t="s">
        <v>5230</v>
      </c>
      <c r="E3671" s="113"/>
      <c r="F3671" s="113"/>
      <c r="G3671" s="138" t="b">
        <v>0</v>
      </c>
      <c r="H3671" s="138" t="s">
        <v>10189</v>
      </c>
    </row>
    <row r="3672" spans="1:8" ht="18" hidden="1" customHeight="1" x14ac:dyDescent="0.25">
      <c r="A3672" s="113" t="s">
        <v>8005</v>
      </c>
      <c r="B3672" s="113" t="s">
        <v>5491</v>
      </c>
      <c r="C3672" s="113" t="s">
        <v>8006</v>
      </c>
      <c r="D3672" s="113" t="s">
        <v>5230</v>
      </c>
      <c r="E3672" s="113"/>
      <c r="F3672" s="113"/>
      <c r="G3672" s="138" t="b">
        <v>0</v>
      </c>
      <c r="H3672" s="138" t="s">
        <v>10189</v>
      </c>
    </row>
    <row r="3673" spans="1:8" ht="18" hidden="1" customHeight="1" x14ac:dyDescent="0.25">
      <c r="A3673" s="113" t="s">
        <v>8007</v>
      </c>
      <c r="B3673" s="113" t="s">
        <v>5491</v>
      </c>
      <c r="C3673" s="113" t="s">
        <v>8008</v>
      </c>
      <c r="D3673" s="113" t="s">
        <v>5230</v>
      </c>
      <c r="E3673" s="113"/>
      <c r="F3673" s="113"/>
      <c r="G3673" s="138" t="b">
        <v>0</v>
      </c>
      <c r="H3673" s="138" t="s">
        <v>10189</v>
      </c>
    </row>
    <row r="3674" spans="1:8" ht="18" hidden="1" customHeight="1" x14ac:dyDescent="0.25">
      <c r="A3674" s="113" t="s">
        <v>8009</v>
      </c>
      <c r="B3674" s="113" t="s">
        <v>5491</v>
      </c>
      <c r="C3674" s="113" t="s">
        <v>8010</v>
      </c>
      <c r="D3674" s="113" t="s">
        <v>5230</v>
      </c>
      <c r="E3674" s="113"/>
      <c r="F3674" s="113"/>
      <c r="G3674" s="138" t="b">
        <v>0</v>
      </c>
      <c r="H3674" s="138" t="s">
        <v>10189</v>
      </c>
    </row>
    <row r="3675" spans="1:8" ht="18" hidden="1" customHeight="1" x14ac:dyDescent="0.25">
      <c r="A3675" s="113" t="s">
        <v>8011</v>
      </c>
      <c r="B3675" s="113" t="s">
        <v>5485</v>
      </c>
      <c r="C3675" s="113" t="s">
        <v>8012</v>
      </c>
      <c r="D3675" s="113" t="s">
        <v>5225</v>
      </c>
      <c r="E3675" s="113" t="s">
        <v>533</v>
      </c>
      <c r="F3675" s="113"/>
      <c r="G3675" s="138" t="b">
        <v>0</v>
      </c>
      <c r="H3675" s="138" t="s">
        <v>8518</v>
      </c>
    </row>
    <row r="3676" spans="1:8" ht="18" hidden="1" customHeight="1" x14ac:dyDescent="0.25">
      <c r="A3676" s="113" t="s">
        <v>8013</v>
      </c>
      <c r="B3676" s="113" t="s">
        <v>5485</v>
      </c>
      <c r="C3676" s="113" t="s">
        <v>8014</v>
      </c>
      <c r="D3676" s="113" t="s">
        <v>5225</v>
      </c>
      <c r="E3676" s="113" t="s">
        <v>533</v>
      </c>
      <c r="F3676" s="113"/>
      <c r="G3676" s="138" t="b">
        <v>0</v>
      </c>
      <c r="H3676" s="138" t="s">
        <v>8518</v>
      </c>
    </row>
    <row r="3677" spans="1:8" ht="18" hidden="1" customHeight="1" x14ac:dyDescent="0.25">
      <c r="A3677" s="113" t="s">
        <v>8015</v>
      </c>
      <c r="B3677" s="113" t="s">
        <v>5488</v>
      </c>
      <c r="C3677" s="113" t="s">
        <v>8016</v>
      </c>
      <c r="D3677" s="113" t="s">
        <v>5230</v>
      </c>
      <c r="E3677" s="113"/>
      <c r="F3677" s="113"/>
      <c r="G3677" s="138" t="b">
        <v>0</v>
      </c>
      <c r="H3677" s="138" t="s">
        <v>10189</v>
      </c>
    </row>
    <row r="3678" spans="1:8" ht="18" hidden="1" customHeight="1" x14ac:dyDescent="0.25">
      <c r="A3678" s="113" t="s">
        <v>8017</v>
      </c>
      <c r="B3678" s="113" t="s">
        <v>5476</v>
      </c>
      <c r="C3678" s="113" t="s">
        <v>8018</v>
      </c>
      <c r="D3678" s="113" t="s">
        <v>5225</v>
      </c>
      <c r="E3678" s="113" t="s">
        <v>533</v>
      </c>
      <c r="F3678" s="113"/>
      <c r="G3678" s="138" t="b">
        <v>0</v>
      </c>
      <c r="H3678" s="138" t="s">
        <v>8518</v>
      </c>
    </row>
    <row r="3679" spans="1:8" ht="18" hidden="1" customHeight="1" x14ac:dyDescent="0.25">
      <c r="A3679" s="113" t="s">
        <v>8019</v>
      </c>
      <c r="B3679" s="113" t="s">
        <v>5491</v>
      </c>
      <c r="C3679" s="113" t="s">
        <v>8020</v>
      </c>
      <c r="D3679" s="113" t="s">
        <v>5230</v>
      </c>
      <c r="E3679" s="113"/>
      <c r="F3679" s="113"/>
      <c r="G3679" s="138" t="b">
        <v>0</v>
      </c>
      <c r="H3679" s="138" t="s">
        <v>10189</v>
      </c>
    </row>
    <row r="3680" spans="1:8" ht="18" hidden="1" customHeight="1" x14ac:dyDescent="0.25">
      <c r="A3680" s="113" t="s">
        <v>8021</v>
      </c>
      <c r="B3680" s="113" t="s">
        <v>5491</v>
      </c>
      <c r="C3680" s="113" t="s">
        <v>8022</v>
      </c>
      <c r="D3680" s="113" t="s">
        <v>5230</v>
      </c>
      <c r="E3680" s="113"/>
      <c r="F3680" s="113"/>
      <c r="G3680" s="138" t="b">
        <v>0</v>
      </c>
      <c r="H3680" s="138" t="s">
        <v>10189</v>
      </c>
    </row>
    <row r="3681" spans="1:8" ht="18" hidden="1" customHeight="1" x14ac:dyDescent="0.25">
      <c r="A3681" s="113" t="s">
        <v>10865</v>
      </c>
      <c r="B3681" s="113" t="s">
        <v>10866</v>
      </c>
      <c r="C3681" s="113" t="s">
        <v>10867</v>
      </c>
      <c r="D3681" s="113" t="s">
        <v>6869</v>
      </c>
      <c r="E3681" s="113" t="s">
        <v>533</v>
      </c>
      <c r="F3681" s="113"/>
      <c r="G3681" s="138" t="b">
        <v>0</v>
      </c>
      <c r="H3681" s="138" t="s">
        <v>8518</v>
      </c>
    </row>
    <row r="3682" spans="1:8" ht="18" hidden="1" customHeight="1" x14ac:dyDescent="0.25">
      <c r="A3682" s="113" t="s">
        <v>8023</v>
      </c>
      <c r="B3682" s="113" t="s">
        <v>5491</v>
      </c>
      <c r="C3682" s="113" t="s">
        <v>8024</v>
      </c>
      <c r="D3682" s="113" t="s">
        <v>5230</v>
      </c>
      <c r="E3682" s="113"/>
      <c r="F3682" s="113"/>
      <c r="G3682" s="138" t="b">
        <v>0</v>
      </c>
      <c r="H3682" s="138" t="s">
        <v>10189</v>
      </c>
    </row>
    <row r="3683" spans="1:8" ht="18" hidden="1" customHeight="1" x14ac:dyDescent="0.25">
      <c r="A3683" s="113" t="s">
        <v>8025</v>
      </c>
      <c r="B3683" s="113" t="s">
        <v>5491</v>
      </c>
      <c r="C3683" s="113" t="s">
        <v>8026</v>
      </c>
      <c r="D3683" s="113" t="s">
        <v>6869</v>
      </c>
      <c r="E3683" s="113"/>
      <c r="F3683" s="113"/>
      <c r="G3683" s="138" t="b">
        <v>0</v>
      </c>
      <c r="H3683" s="138" t="s">
        <v>10189</v>
      </c>
    </row>
    <row r="3684" spans="1:8" ht="18" hidden="1" customHeight="1" x14ac:dyDescent="0.25">
      <c r="A3684" s="113" t="s">
        <v>8027</v>
      </c>
      <c r="B3684" s="113" t="s">
        <v>5491</v>
      </c>
      <c r="C3684" s="113" t="s">
        <v>8028</v>
      </c>
      <c r="D3684" s="113" t="s">
        <v>5230</v>
      </c>
      <c r="E3684" s="113"/>
      <c r="F3684" s="113"/>
      <c r="G3684" s="138" t="b">
        <v>0</v>
      </c>
      <c r="H3684" s="138" t="s">
        <v>10189</v>
      </c>
    </row>
    <row r="3685" spans="1:8" ht="18" hidden="1" customHeight="1" x14ac:dyDescent="0.25">
      <c r="A3685" s="113" t="s">
        <v>8029</v>
      </c>
      <c r="B3685" s="113" t="s">
        <v>5491</v>
      </c>
      <c r="C3685" s="113" t="s">
        <v>8030</v>
      </c>
      <c r="D3685" s="113" t="s">
        <v>5230</v>
      </c>
      <c r="E3685" s="113"/>
      <c r="F3685" s="113"/>
      <c r="G3685" s="138" t="b">
        <v>0</v>
      </c>
      <c r="H3685" s="138" t="s">
        <v>10189</v>
      </c>
    </row>
    <row r="3686" spans="1:8" ht="18" hidden="1" customHeight="1" x14ac:dyDescent="0.25">
      <c r="A3686" s="113" t="s">
        <v>8031</v>
      </c>
      <c r="B3686" s="113" t="s">
        <v>5476</v>
      </c>
      <c r="C3686" s="113" t="s">
        <v>8032</v>
      </c>
      <c r="D3686" s="113" t="s">
        <v>5225</v>
      </c>
      <c r="E3686" s="113" t="s">
        <v>533</v>
      </c>
      <c r="F3686" s="113"/>
      <c r="G3686" s="138" t="b">
        <v>0</v>
      </c>
      <c r="H3686" s="138" t="s">
        <v>8518</v>
      </c>
    </row>
    <row r="3687" spans="1:8" ht="18" hidden="1" customHeight="1" x14ac:dyDescent="0.25">
      <c r="A3687" s="113" t="s">
        <v>8033</v>
      </c>
      <c r="B3687" s="113" t="s">
        <v>5485</v>
      </c>
      <c r="C3687" s="113" t="s">
        <v>8034</v>
      </c>
      <c r="D3687" s="113" t="s">
        <v>5225</v>
      </c>
      <c r="E3687" s="113" t="s">
        <v>533</v>
      </c>
      <c r="F3687" s="113"/>
      <c r="G3687" s="138" t="b">
        <v>0</v>
      </c>
      <c r="H3687" s="138" t="s">
        <v>8518</v>
      </c>
    </row>
    <row r="3688" spans="1:8" ht="18" hidden="1" customHeight="1" x14ac:dyDescent="0.25">
      <c r="A3688" s="113" t="s">
        <v>8035</v>
      </c>
      <c r="B3688" s="113" t="s">
        <v>5476</v>
      </c>
      <c r="C3688" s="113" t="s">
        <v>8036</v>
      </c>
      <c r="D3688" s="113" t="s">
        <v>5225</v>
      </c>
      <c r="E3688" s="113" t="s">
        <v>533</v>
      </c>
      <c r="F3688" s="113"/>
      <c r="G3688" s="138" t="b">
        <v>0</v>
      </c>
      <c r="H3688" s="138" t="s">
        <v>8518</v>
      </c>
    </row>
    <row r="3689" spans="1:8" ht="18" hidden="1" customHeight="1" x14ac:dyDescent="0.25">
      <c r="A3689" s="113" t="s">
        <v>8037</v>
      </c>
      <c r="B3689" s="113" t="s">
        <v>5491</v>
      </c>
      <c r="C3689" s="113" t="s">
        <v>8038</v>
      </c>
      <c r="D3689" s="113" t="s">
        <v>5230</v>
      </c>
      <c r="E3689" s="113"/>
      <c r="F3689" s="113"/>
      <c r="G3689" s="138" t="b">
        <v>0</v>
      </c>
      <c r="H3689" s="138" t="s">
        <v>10189</v>
      </c>
    </row>
    <row r="3690" spans="1:8" ht="18" hidden="1" customHeight="1" x14ac:dyDescent="0.25">
      <c r="A3690" s="113" t="s">
        <v>8039</v>
      </c>
      <c r="B3690" s="113" t="s">
        <v>5491</v>
      </c>
      <c r="C3690" s="113" t="s">
        <v>8040</v>
      </c>
      <c r="D3690" s="113" t="s">
        <v>5230</v>
      </c>
      <c r="E3690" s="113"/>
      <c r="F3690" s="113"/>
      <c r="G3690" s="138" t="b">
        <v>0</v>
      </c>
      <c r="H3690" s="138" t="s">
        <v>10189</v>
      </c>
    </row>
    <row r="3691" spans="1:8" ht="18" hidden="1" customHeight="1" x14ac:dyDescent="0.25">
      <c r="A3691" s="113" t="s">
        <v>8041</v>
      </c>
      <c r="B3691" s="113" t="s">
        <v>5491</v>
      </c>
      <c r="C3691" s="113" t="s">
        <v>8042</v>
      </c>
      <c r="D3691" s="113" t="s">
        <v>5230</v>
      </c>
      <c r="E3691" s="113"/>
      <c r="F3691" s="113"/>
      <c r="G3691" s="138" t="b">
        <v>0</v>
      </c>
      <c r="H3691" s="138" t="s">
        <v>10189</v>
      </c>
    </row>
    <row r="3692" spans="1:8" ht="18" hidden="1" customHeight="1" x14ac:dyDescent="0.25">
      <c r="A3692" s="113" t="s">
        <v>8043</v>
      </c>
      <c r="B3692" s="113" t="s">
        <v>5491</v>
      </c>
      <c r="C3692" s="113" t="s">
        <v>8044</v>
      </c>
      <c r="D3692" s="113" t="s">
        <v>5230</v>
      </c>
      <c r="E3692" s="113"/>
      <c r="F3692" s="113"/>
      <c r="G3692" s="138" t="b">
        <v>0</v>
      </c>
      <c r="H3692" s="138" t="s">
        <v>10189</v>
      </c>
    </row>
    <row r="3693" spans="1:8" ht="18" hidden="1" customHeight="1" x14ac:dyDescent="0.25">
      <c r="A3693" s="113" t="s">
        <v>8045</v>
      </c>
      <c r="B3693" s="113" t="s">
        <v>5485</v>
      </c>
      <c r="C3693" s="113" t="s">
        <v>8046</v>
      </c>
      <c r="D3693" s="113" t="s">
        <v>5225</v>
      </c>
      <c r="E3693" s="113" t="s">
        <v>533</v>
      </c>
      <c r="F3693" s="113"/>
      <c r="G3693" s="138" t="b">
        <v>0</v>
      </c>
      <c r="H3693" s="138" t="s">
        <v>8518</v>
      </c>
    </row>
    <row r="3694" spans="1:8" ht="18" hidden="1" customHeight="1" x14ac:dyDescent="0.25">
      <c r="A3694" s="113" t="s">
        <v>8047</v>
      </c>
      <c r="B3694" s="113" t="s">
        <v>5491</v>
      </c>
      <c r="C3694" s="113" t="s">
        <v>8048</v>
      </c>
      <c r="D3694" s="113" t="s">
        <v>5230</v>
      </c>
      <c r="E3694" s="113"/>
      <c r="F3694" s="113"/>
      <c r="G3694" s="138" t="b">
        <v>0</v>
      </c>
      <c r="H3694" s="138" t="s">
        <v>10189</v>
      </c>
    </row>
    <row r="3695" spans="1:8" ht="18" hidden="1" customHeight="1" x14ac:dyDescent="0.25">
      <c r="A3695" s="113" t="s">
        <v>8049</v>
      </c>
      <c r="B3695" s="113" t="s">
        <v>5491</v>
      </c>
      <c r="C3695" s="113" t="s">
        <v>8050</v>
      </c>
      <c r="D3695" s="113" t="s">
        <v>5230</v>
      </c>
      <c r="E3695" s="113"/>
      <c r="F3695" s="113"/>
      <c r="G3695" s="138" t="b">
        <v>0</v>
      </c>
      <c r="H3695" s="138" t="s">
        <v>10189</v>
      </c>
    </row>
    <row r="3696" spans="1:8" ht="18" hidden="1" customHeight="1" x14ac:dyDescent="0.25">
      <c r="A3696" s="113" t="s">
        <v>8051</v>
      </c>
      <c r="B3696" s="113" t="s">
        <v>5491</v>
      </c>
      <c r="C3696" s="113" t="s">
        <v>8052</v>
      </c>
      <c r="D3696" s="113" t="s">
        <v>5230</v>
      </c>
      <c r="E3696" s="113"/>
      <c r="F3696" s="113"/>
      <c r="G3696" s="138" t="b">
        <v>0</v>
      </c>
      <c r="H3696" s="138" t="s">
        <v>10189</v>
      </c>
    </row>
    <row r="3697" spans="1:8" ht="18" hidden="1" customHeight="1" x14ac:dyDescent="0.25">
      <c r="A3697" s="113" t="s">
        <v>8053</v>
      </c>
      <c r="B3697" s="113" t="s">
        <v>5491</v>
      </c>
      <c r="C3697" s="113" t="s">
        <v>8054</v>
      </c>
      <c r="D3697" s="113" t="s">
        <v>5230</v>
      </c>
      <c r="E3697" s="113"/>
      <c r="F3697" s="113"/>
      <c r="G3697" s="138" t="b">
        <v>0</v>
      </c>
      <c r="H3697" s="138" t="s">
        <v>10189</v>
      </c>
    </row>
    <row r="3698" spans="1:8" ht="18" hidden="1" customHeight="1" x14ac:dyDescent="0.25">
      <c r="A3698" s="113" t="s">
        <v>8055</v>
      </c>
      <c r="B3698" s="113" t="s">
        <v>5485</v>
      </c>
      <c r="C3698" s="113" t="s">
        <v>8056</v>
      </c>
      <c r="D3698" s="113" t="s">
        <v>5225</v>
      </c>
      <c r="E3698" s="113" t="s">
        <v>533</v>
      </c>
      <c r="F3698" s="113"/>
      <c r="G3698" s="138" t="b">
        <v>0</v>
      </c>
      <c r="H3698" s="138" t="s">
        <v>8518</v>
      </c>
    </row>
    <row r="3699" spans="1:8" ht="18" hidden="1" customHeight="1" x14ac:dyDescent="0.25">
      <c r="A3699" s="113" t="s">
        <v>8057</v>
      </c>
      <c r="B3699" s="113" t="s">
        <v>5485</v>
      </c>
      <c r="C3699" s="113" t="s">
        <v>8058</v>
      </c>
      <c r="D3699" s="113" t="s">
        <v>5225</v>
      </c>
      <c r="E3699" s="113" t="s">
        <v>533</v>
      </c>
      <c r="F3699" s="113"/>
      <c r="G3699" s="138" t="b">
        <v>0</v>
      </c>
      <c r="H3699" s="138" t="s">
        <v>8518</v>
      </c>
    </row>
    <row r="3700" spans="1:8" ht="18" hidden="1" customHeight="1" x14ac:dyDescent="0.25">
      <c r="A3700" s="113" t="s">
        <v>8059</v>
      </c>
      <c r="B3700" s="113" t="s">
        <v>5485</v>
      </c>
      <c r="C3700" s="113" t="s">
        <v>8060</v>
      </c>
      <c r="D3700" s="113" t="s">
        <v>5225</v>
      </c>
      <c r="E3700" s="113" t="s">
        <v>533</v>
      </c>
      <c r="F3700" s="113"/>
      <c r="G3700" s="138" t="b">
        <v>0</v>
      </c>
      <c r="H3700" s="138" t="s">
        <v>8518</v>
      </c>
    </row>
    <row r="3701" spans="1:8" ht="18" hidden="1" customHeight="1" x14ac:dyDescent="0.25">
      <c r="A3701" s="113" t="s">
        <v>8061</v>
      </c>
      <c r="B3701" s="113" t="s">
        <v>5488</v>
      </c>
      <c r="C3701" s="113" t="s">
        <v>8062</v>
      </c>
      <c r="D3701" s="113" t="s">
        <v>5230</v>
      </c>
      <c r="E3701" s="113"/>
      <c r="F3701" s="113"/>
      <c r="G3701" s="138" t="b">
        <v>0</v>
      </c>
      <c r="H3701" s="138" t="s">
        <v>10189</v>
      </c>
    </row>
    <row r="3702" spans="1:8" ht="18" hidden="1" customHeight="1" x14ac:dyDescent="0.25">
      <c r="A3702" s="113" t="s">
        <v>8063</v>
      </c>
      <c r="B3702" s="113" t="s">
        <v>5485</v>
      </c>
      <c r="C3702" s="113" t="s">
        <v>8064</v>
      </c>
      <c r="D3702" s="113" t="s">
        <v>5225</v>
      </c>
      <c r="E3702" s="113" t="s">
        <v>533</v>
      </c>
      <c r="F3702" s="113"/>
      <c r="G3702" s="138" t="b">
        <v>0</v>
      </c>
      <c r="H3702" s="138" t="s">
        <v>8518</v>
      </c>
    </row>
    <row r="3703" spans="1:8" ht="18" hidden="1" customHeight="1" x14ac:dyDescent="0.25">
      <c r="A3703" s="113" t="s">
        <v>8065</v>
      </c>
      <c r="B3703" s="113" t="s">
        <v>5485</v>
      </c>
      <c r="C3703" s="113" t="s">
        <v>8066</v>
      </c>
      <c r="D3703" s="113" t="s">
        <v>5225</v>
      </c>
      <c r="E3703" s="113" t="s">
        <v>533</v>
      </c>
      <c r="F3703" s="113"/>
      <c r="G3703" s="138" t="b">
        <v>0</v>
      </c>
      <c r="H3703" s="138" t="s">
        <v>8518</v>
      </c>
    </row>
    <row r="3704" spans="1:8" ht="18" hidden="1" customHeight="1" x14ac:dyDescent="0.25">
      <c r="A3704" s="113" t="s">
        <v>8067</v>
      </c>
      <c r="B3704" s="113" t="s">
        <v>5476</v>
      </c>
      <c r="C3704" s="113" t="s">
        <v>8068</v>
      </c>
      <c r="D3704" s="113" t="s">
        <v>5225</v>
      </c>
      <c r="E3704" s="113" t="s">
        <v>533</v>
      </c>
      <c r="F3704" s="113"/>
      <c r="G3704" s="138" t="b">
        <v>0</v>
      </c>
      <c r="H3704" s="138" t="s">
        <v>8518</v>
      </c>
    </row>
    <row r="3705" spans="1:8" ht="18" hidden="1" customHeight="1" x14ac:dyDescent="0.25">
      <c r="A3705" s="113" t="s">
        <v>8069</v>
      </c>
      <c r="B3705" s="113" t="s">
        <v>5491</v>
      </c>
      <c r="C3705" s="113" t="s">
        <v>8070</v>
      </c>
      <c r="D3705" s="113" t="s">
        <v>5230</v>
      </c>
      <c r="E3705" s="113"/>
      <c r="F3705" s="113"/>
      <c r="G3705" s="138" t="b">
        <v>0</v>
      </c>
      <c r="H3705" s="138" t="s">
        <v>10189</v>
      </c>
    </row>
    <row r="3706" spans="1:8" ht="18" hidden="1" customHeight="1" x14ac:dyDescent="0.25">
      <c r="A3706" s="113" t="s">
        <v>8071</v>
      </c>
      <c r="B3706" s="113" t="s">
        <v>5491</v>
      </c>
      <c r="C3706" s="113" t="s">
        <v>8072</v>
      </c>
      <c r="D3706" s="113" t="s">
        <v>5230</v>
      </c>
      <c r="E3706" s="113"/>
      <c r="F3706" s="113"/>
      <c r="G3706" s="138" t="b">
        <v>0</v>
      </c>
      <c r="H3706" s="138" t="s">
        <v>10189</v>
      </c>
    </row>
    <row r="3707" spans="1:8" ht="18" hidden="1" customHeight="1" x14ac:dyDescent="0.25">
      <c r="A3707" s="113" t="s">
        <v>8073</v>
      </c>
      <c r="B3707" s="113" t="s">
        <v>5485</v>
      </c>
      <c r="C3707" s="113" t="s">
        <v>8074</v>
      </c>
      <c r="D3707" s="113" t="s">
        <v>5225</v>
      </c>
      <c r="E3707" s="113" t="s">
        <v>533</v>
      </c>
      <c r="F3707" s="113"/>
      <c r="G3707" s="138" t="b">
        <v>0</v>
      </c>
      <c r="H3707" s="138" t="s">
        <v>8518</v>
      </c>
    </row>
    <row r="3708" spans="1:8" ht="18" hidden="1" customHeight="1" x14ac:dyDescent="0.25">
      <c r="A3708" s="113" t="s">
        <v>8075</v>
      </c>
      <c r="B3708" s="113" t="s">
        <v>5491</v>
      </c>
      <c r="C3708" s="113" t="s">
        <v>8076</v>
      </c>
      <c r="D3708" s="113" t="s">
        <v>5230</v>
      </c>
      <c r="E3708" s="113"/>
      <c r="F3708" s="113"/>
      <c r="G3708" s="138" t="b">
        <v>0</v>
      </c>
      <c r="H3708" s="138" t="s">
        <v>10189</v>
      </c>
    </row>
    <row r="3709" spans="1:8" ht="18" hidden="1" customHeight="1" x14ac:dyDescent="0.25">
      <c r="A3709" s="113" t="s">
        <v>8077</v>
      </c>
      <c r="B3709" s="113" t="s">
        <v>5485</v>
      </c>
      <c r="C3709" s="113" t="s">
        <v>8078</v>
      </c>
      <c r="D3709" s="113" t="s">
        <v>5225</v>
      </c>
      <c r="E3709" s="113" t="s">
        <v>533</v>
      </c>
      <c r="F3709" s="113"/>
      <c r="G3709" s="138" t="b">
        <v>0</v>
      </c>
      <c r="H3709" s="138" t="s">
        <v>8518</v>
      </c>
    </row>
    <row r="3710" spans="1:8" ht="18" hidden="1" customHeight="1" x14ac:dyDescent="0.25">
      <c r="A3710" s="113" t="s">
        <v>8079</v>
      </c>
      <c r="B3710" s="113" t="s">
        <v>5485</v>
      </c>
      <c r="C3710" s="113" t="s">
        <v>8080</v>
      </c>
      <c r="D3710" s="113" t="s">
        <v>5225</v>
      </c>
      <c r="E3710" s="113" t="s">
        <v>533</v>
      </c>
      <c r="F3710" s="113"/>
      <c r="G3710" s="138" t="b">
        <v>0</v>
      </c>
      <c r="H3710" s="138" t="s">
        <v>8518</v>
      </c>
    </row>
    <row r="3711" spans="1:8" ht="18" hidden="1" customHeight="1" x14ac:dyDescent="0.25">
      <c r="A3711" s="113" t="s">
        <v>8081</v>
      </c>
      <c r="B3711" s="113" t="s">
        <v>5488</v>
      </c>
      <c r="C3711" s="113" t="s">
        <v>8082</v>
      </c>
      <c r="D3711" s="113" t="s">
        <v>5230</v>
      </c>
      <c r="E3711" s="113"/>
      <c r="F3711" s="113"/>
      <c r="G3711" s="138" t="b">
        <v>0</v>
      </c>
      <c r="H3711" s="138" t="s">
        <v>10189</v>
      </c>
    </row>
    <row r="3712" spans="1:8" ht="18" hidden="1" customHeight="1" x14ac:dyDescent="0.25">
      <c r="A3712" s="113" t="s">
        <v>8083</v>
      </c>
      <c r="B3712" s="113" t="s">
        <v>5485</v>
      </c>
      <c r="C3712" s="113" t="s">
        <v>8084</v>
      </c>
      <c r="D3712" s="113" t="s">
        <v>5225</v>
      </c>
      <c r="E3712" s="113" t="s">
        <v>533</v>
      </c>
      <c r="F3712" s="113"/>
      <c r="G3712" s="138" t="b">
        <v>0</v>
      </c>
      <c r="H3712" s="138" t="s">
        <v>8518</v>
      </c>
    </row>
    <row r="3713" spans="1:8" ht="18" hidden="1" customHeight="1" x14ac:dyDescent="0.25">
      <c r="A3713" s="113" t="s">
        <v>8085</v>
      </c>
      <c r="B3713" s="113" t="s">
        <v>5479</v>
      </c>
      <c r="C3713" s="113" t="s">
        <v>8086</v>
      </c>
      <c r="D3713" s="113" t="s">
        <v>5225</v>
      </c>
      <c r="E3713" s="113" t="s">
        <v>533</v>
      </c>
      <c r="F3713" s="113"/>
      <c r="G3713" s="138" t="b">
        <v>0</v>
      </c>
      <c r="H3713" s="138" t="s">
        <v>8518</v>
      </c>
    </row>
    <row r="3714" spans="1:8" ht="18" hidden="1" customHeight="1" x14ac:dyDescent="0.25">
      <c r="A3714" s="113" t="s">
        <v>8087</v>
      </c>
      <c r="B3714" s="113" t="s">
        <v>5485</v>
      </c>
      <c r="C3714" s="113" t="s">
        <v>8088</v>
      </c>
      <c r="D3714" s="113" t="s">
        <v>5225</v>
      </c>
      <c r="E3714" s="113" t="s">
        <v>533</v>
      </c>
      <c r="F3714" s="113"/>
      <c r="G3714" s="138" t="b">
        <v>0</v>
      </c>
      <c r="H3714" s="138" t="s">
        <v>8518</v>
      </c>
    </row>
    <row r="3715" spans="1:8" ht="18" hidden="1" customHeight="1" x14ac:dyDescent="0.25">
      <c r="A3715" s="113" t="s">
        <v>8089</v>
      </c>
      <c r="B3715" s="113" t="s">
        <v>5485</v>
      </c>
      <c r="C3715" s="113" t="s">
        <v>8090</v>
      </c>
      <c r="D3715" s="113" t="s">
        <v>5225</v>
      </c>
      <c r="E3715" s="113" t="s">
        <v>533</v>
      </c>
      <c r="F3715" s="113"/>
      <c r="G3715" s="138" t="b">
        <v>0</v>
      </c>
      <c r="H3715" s="138" t="s">
        <v>8518</v>
      </c>
    </row>
    <row r="3716" spans="1:8" ht="18" hidden="1" customHeight="1" x14ac:dyDescent="0.25">
      <c r="A3716" s="113" t="s">
        <v>8091</v>
      </c>
      <c r="B3716" s="113" t="s">
        <v>5485</v>
      </c>
      <c r="C3716" s="113" t="s">
        <v>8092</v>
      </c>
      <c r="D3716" s="113" t="s">
        <v>5225</v>
      </c>
      <c r="E3716" s="113" t="s">
        <v>533</v>
      </c>
      <c r="F3716" s="113"/>
      <c r="G3716" s="138" t="b">
        <v>0</v>
      </c>
      <c r="H3716" s="138" t="s">
        <v>8518</v>
      </c>
    </row>
    <row r="3717" spans="1:8" ht="18" hidden="1" customHeight="1" x14ac:dyDescent="0.25">
      <c r="A3717" s="113" t="s">
        <v>8093</v>
      </c>
      <c r="B3717" s="113" t="s">
        <v>5485</v>
      </c>
      <c r="C3717" s="113" t="s">
        <v>8094</v>
      </c>
      <c r="D3717" s="113" t="s">
        <v>5225</v>
      </c>
      <c r="E3717" s="113" t="s">
        <v>533</v>
      </c>
      <c r="F3717" s="113"/>
      <c r="G3717" s="138" t="b">
        <v>0</v>
      </c>
      <c r="H3717" s="138" t="s">
        <v>8518</v>
      </c>
    </row>
    <row r="3718" spans="1:8" ht="18" hidden="1" customHeight="1" x14ac:dyDescent="0.25">
      <c r="A3718" s="113" t="s">
        <v>8095</v>
      </c>
      <c r="B3718" s="113" t="s">
        <v>5491</v>
      </c>
      <c r="C3718" s="113" t="s">
        <v>8096</v>
      </c>
      <c r="D3718" s="113" t="s">
        <v>5230</v>
      </c>
      <c r="E3718" s="113"/>
      <c r="F3718" s="113"/>
      <c r="G3718" s="138" t="b">
        <v>0</v>
      </c>
      <c r="H3718" s="138" t="s">
        <v>10189</v>
      </c>
    </row>
    <row r="3719" spans="1:8" ht="18" hidden="1" customHeight="1" x14ac:dyDescent="0.25">
      <c r="A3719" s="113" t="s">
        <v>8097</v>
      </c>
      <c r="B3719" s="113" t="s">
        <v>5488</v>
      </c>
      <c r="C3719" s="113" t="s">
        <v>8098</v>
      </c>
      <c r="D3719" s="113" t="s">
        <v>5230</v>
      </c>
      <c r="E3719" s="113"/>
      <c r="F3719" s="113"/>
      <c r="G3719" s="138" t="b">
        <v>0</v>
      </c>
      <c r="H3719" s="138" t="s">
        <v>10189</v>
      </c>
    </row>
    <row r="3720" spans="1:8" ht="18" hidden="1" customHeight="1" x14ac:dyDescent="0.25">
      <c r="A3720" s="113" t="s">
        <v>8099</v>
      </c>
      <c r="B3720" s="113" t="s">
        <v>5485</v>
      </c>
      <c r="C3720" s="113" t="s">
        <v>8100</v>
      </c>
      <c r="D3720" s="113" t="s">
        <v>5225</v>
      </c>
      <c r="E3720" s="113" t="s">
        <v>533</v>
      </c>
      <c r="F3720" s="113"/>
      <c r="G3720" s="138" t="b">
        <v>0</v>
      </c>
      <c r="H3720" s="138" t="s">
        <v>8518</v>
      </c>
    </row>
    <row r="3721" spans="1:8" ht="18" hidden="1" customHeight="1" x14ac:dyDescent="0.25">
      <c r="A3721" s="113" t="s">
        <v>8101</v>
      </c>
      <c r="B3721" s="113" t="s">
        <v>5485</v>
      </c>
      <c r="C3721" s="113" t="s">
        <v>8102</v>
      </c>
      <c r="D3721" s="113" t="s">
        <v>5225</v>
      </c>
      <c r="E3721" s="113" t="s">
        <v>533</v>
      </c>
      <c r="F3721" s="113"/>
      <c r="G3721" s="138" t="b">
        <v>0</v>
      </c>
      <c r="H3721" s="138" t="s">
        <v>8518</v>
      </c>
    </row>
    <row r="3722" spans="1:8" ht="18" hidden="1" customHeight="1" x14ac:dyDescent="0.25">
      <c r="A3722" s="113" t="s">
        <v>8103</v>
      </c>
      <c r="B3722" s="113" t="s">
        <v>5233</v>
      </c>
      <c r="C3722" s="113" t="s">
        <v>8104</v>
      </c>
      <c r="D3722" s="113" t="s">
        <v>5230</v>
      </c>
      <c r="E3722" s="113"/>
      <c r="F3722" s="113"/>
      <c r="G3722" s="138" t="b">
        <v>0</v>
      </c>
      <c r="H3722" s="138" t="s">
        <v>10189</v>
      </c>
    </row>
    <row r="3723" spans="1:8" ht="18" hidden="1" customHeight="1" x14ac:dyDescent="0.25">
      <c r="A3723" s="113" t="s">
        <v>8105</v>
      </c>
      <c r="B3723" s="113" t="s">
        <v>5491</v>
      </c>
      <c r="C3723" s="113" t="s">
        <v>8106</v>
      </c>
      <c r="D3723" s="113" t="s">
        <v>5230</v>
      </c>
      <c r="E3723" s="113"/>
      <c r="F3723" s="113"/>
      <c r="G3723" s="138" t="b">
        <v>0</v>
      </c>
      <c r="H3723" s="138" t="s">
        <v>10189</v>
      </c>
    </row>
    <row r="3724" spans="1:8" ht="18" hidden="1" customHeight="1" x14ac:dyDescent="0.25">
      <c r="A3724" s="113" t="s">
        <v>8107</v>
      </c>
      <c r="B3724" s="113" t="s">
        <v>5488</v>
      </c>
      <c r="C3724" s="113" t="s">
        <v>8108</v>
      </c>
      <c r="D3724" s="113" t="s">
        <v>5230</v>
      </c>
      <c r="E3724" s="113"/>
      <c r="F3724" s="113"/>
      <c r="G3724" s="138" t="b">
        <v>0</v>
      </c>
      <c r="H3724" s="138" t="s">
        <v>10189</v>
      </c>
    </row>
    <row r="3725" spans="1:8" ht="18" hidden="1" customHeight="1" x14ac:dyDescent="0.25">
      <c r="A3725" s="113" t="s">
        <v>8109</v>
      </c>
      <c r="B3725" s="113" t="s">
        <v>5485</v>
      </c>
      <c r="C3725" s="113" t="s">
        <v>8110</v>
      </c>
      <c r="D3725" s="113" t="s">
        <v>5225</v>
      </c>
      <c r="E3725" s="113" t="s">
        <v>533</v>
      </c>
      <c r="F3725" s="113"/>
      <c r="G3725" s="138" t="b">
        <v>0</v>
      </c>
      <c r="H3725" s="138" t="s">
        <v>8518</v>
      </c>
    </row>
    <row r="3726" spans="1:8" ht="18" hidden="1" customHeight="1" x14ac:dyDescent="0.25">
      <c r="A3726" s="113" t="s">
        <v>8111</v>
      </c>
      <c r="B3726" s="113" t="s">
        <v>5485</v>
      </c>
      <c r="C3726" s="113" t="s">
        <v>8112</v>
      </c>
      <c r="D3726" s="113" t="s">
        <v>5225</v>
      </c>
      <c r="E3726" s="113" t="s">
        <v>533</v>
      </c>
      <c r="F3726" s="113"/>
      <c r="G3726" s="138" t="b">
        <v>0</v>
      </c>
      <c r="H3726" s="138" t="s">
        <v>8518</v>
      </c>
    </row>
    <row r="3727" spans="1:8" ht="18" hidden="1" customHeight="1" x14ac:dyDescent="0.25">
      <c r="A3727" s="113" t="s">
        <v>8113</v>
      </c>
      <c r="B3727" s="113" t="s">
        <v>5491</v>
      </c>
      <c r="C3727" s="113" t="s">
        <v>8114</v>
      </c>
      <c r="D3727" s="113" t="s">
        <v>5230</v>
      </c>
      <c r="E3727" s="113"/>
      <c r="F3727" s="113"/>
      <c r="G3727" s="138" t="b">
        <v>0</v>
      </c>
      <c r="H3727" s="138" t="s">
        <v>10189</v>
      </c>
    </row>
    <row r="3728" spans="1:8" ht="18" hidden="1" customHeight="1" x14ac:dyDescent="0.25">
      <c r="A3728" s="113" t="s">
        <v>8115</v>
      </c>
      <c r="B3728" s="113" t="s">
        <v>5488</v>
      </c>
      <c r="C3728" s="113" t="s">
        <v>8116</v>
      </c>
      <c r="D3728" s="113" t="s">
        <v>5230</v>
      </c>
      <c r="E3728" s="113"/>
      <c r="F3728" s="113"/>
      <c r="G3728" s="138" t="b">
        <v>0</v>
      </c>
      <c r="H3728" s="138" t="s">
        <v>10189</v>
      </c>
    </row>
    <row r="3729" spans="1:8" ht="18" hidden="1" customHeight="1" x14ac:dyDescent="0.25">
      <c r="A3729" s="113" t="s">
        <v>8117</v>
      </c>
      <c r="B3729" s="113" t="s">
        <v>5491</v>
      </c>
      <c r="C3729" s="113" t="s">
        <v>8118</v>
      </c>
      <c r="D3729" s="113" t="s">
        <v>5230</v>
      </c>
      <c r="E3729" s="113"/>
      <c r="F3729" s="113"/>
      <c r="G3729" s="138" t="b">
        <v>0</v>
      </c>
      <c r="H3729" s="138" t="s">
        <v>10189</v>
      </c>
    </row>
    <row r="3730" spans="1:8" ht="18" hidden="1" customHeight="1" x14ac:dyDescent="0.25">
      <c r="A3730" s="113" t="s">
        <v>8119</v>
      </c>
      <c r="B3730" s="113" t="s">
        <v>5488</v>
      </c>
      <c r="C3730" s="113" t="s">
        <v>8120</v>
      </c>
      <c r="D3730" s="113" t="s">
        <v>5230</v>
      </c>
      <c r="E3730" s="113"/>
      <c r="F3730" s="113"/>
      <c r="G3730" s="138" t="b">
        <v>0</v>
      </c>
      <c r="H3730" s="138" t="s">
        <v>10189</v>
      </c>
    </row>
    <row r="3731" spans="1:8" ht="18" hidden="1" customHeight="1" x14ac:dyDescent="0.25">
      <c r="A3731" s="113" t="s">
        <v>8121</v>
      </c>
      <c r="B3731" s="113" t="s">
        <v>5488</v>
      </c>
      <c r="C3731" s="113" t="s">
        <v>8122</v>
      </c>
      <c r="D3731" s="113" t="s">
        <v>5230</v>
      </c>
      <c r="E3731" s="113"/>
      <c r="F3731" s="113"/>
      <c r="G3731" s="138" t="b">
        <v>0</v>
      </c>
      <c r="H3731" s="138" t="s">
        <v>10189</v>
      </c>
    </row>
    <row r="3732" spans="1:8" ht="18" customHeight="1" x14ac:dyDescent="0.25">
      <c r="A3732" s="113" t="s">
        <v>8123</v>
      </c>
      <c r="B3732" s="113" t="s">
        <v>5485</v>
      </c>
      <c r="C3732" s="113" t="s">
        <v>8124</v>
      </c>
      <c r="D3732" s="113" t="s">
        <v>5225</v>
      </c>
      <c r="E3732" s="113" t="s">
        <v>533</v>
      </c>
      <c r="F3732" s="113"/>
      <c r="G3732" s="138" t="b">
        <v>0</v>
      </c>
      <c r="H3732" s="138" t="s">
        <v>8518</v>
      </c>
    </row>
    <row r="3733" spans="1:8" ht="18" hidden="1" customHeight="1" x14ac:dyDescent="0.25">
      <c r="A3733" s="113" t="s">
        <v>8125</v>
      </c>
      <c r="B3733" s="113" t="s">
        <v>5485</v>
      </c>
      <c r="C3733" s="113" t="s">
        <v>8126</v>
      </c>
      <c r="D3733" s="113" t="s">
        <v>5225</v>
      </c>
      <c r="E3733" s="113" t="s">
        <v>533</v>
      </c>
      <c r="F3733" s="113"/>
      <c r="G3733" s="138" t="b">
        <v>0</v>
      </c>
      <c r="H3733" s="138" t="s">
        <v>8518</v>
      </c>
    </row>
    <row r="3734" spans="1:8" ht="18" hidden="1" customHeight="1" x14ac:dyDescent="0.25">
      <c r="A3734" s="113" t="s">
        <v>8127</v>
      </c>
      <c r="B3734" s="113" t="s">
        <v>5485</v>
      </c>
      <c r="C3734" s="113" t="s">
        <v>8128</v>
      </c>
      <c r="D3734" s="113" t="s">
        <v>5225</v>
      </c>
      <c r="E3734" s="113" t="s">
        <v>533</v>
      </c>
      <c r="F3734" s="113"/>
      <c r="G3734" s="138" t="b">
        <v>0</v>
      </c>
      <c r="H3734" s="138" t="s">
        <v>8518</v>
      </c>
    </row>
    <row r="3735" spans="1:8" ht="18" hidden="1" customHeight="1" x14ac:dyDescent="0.25">
      <c r="A3735" s="113" t="s">
        <v>10868</v>
      </c>
      <c r="B3735" s="113" t="s">
        <v>5479</v>
      </c>
      <c r="C3735" s="113" t="s">
        <v>10869</v>
      </c>
      <c r="D3735" s="113" t="s">
        <v>5225</v>
      </c>
      <c r="E3735" s="113" t="s">
        <v>533</v>
      </c>
      <c r="F3735" s="113"/>
      <c r="G3735" s="138" t="b">
        <v>0</v>
      </c>
      <c r="H3735" s="138" t="s">
        <v>8518</v>
      </c>
    </row>
    <row r="3736" spans="1:8" ht="18" hidden="1" customHeight="1" x14ac:dyDescent="0.25">
      <c r="A3736" s="113" t="s">
        <v>8129</v>
      </c>
      <c r="B3736" s="113" t="s">
        <v>5491</v>
      </c>
      <c r="C3736" s="113" t="s">
        <v>8130</v>
      </c>
      <c r="D3736" s="113" t="s">
        <v>5230</v>
      </c>
      <c r="E3736" s="113"/>
      <c r="F3736" s="113"/>
      <c r="G3736" s="138" t="b">
        <v>0</v>
      </c>
      <c r="H3736" s="138" t="s">
        <v>10189</v>
      </c>
    </row>
    <row r="3737" spans="1:8" ht="18" hidden="1" customHeight="1" x14ac:dyDescent="0.25">
      <c r="A3737" s="113" t="s">
        <v>8131</v>
      </c>
      <c r="B3737" s="113" t="s">
        <v>5485</v>
      </c>
      <c r="C3737" s="113" t="s">
        <v>8132</v>
      </c>
      <c r="D3737" s="113" t="s">
        <v>5225</v>
      </c>
      <c r="E3737" s="113" t="s">
        <v>533</v>
      </c>
      <c r="F3737" s="113"/>
      <c r="G3737" s="138" t="b">
        <v>0</v>
      </c>
      <c r="H3737" s="138" t="s">
        <v>8518</v>
      </c>
    </row>
    <row r="3738" spans="1:8" ht="18" hidden="1" customHeight="1" x14ac:dyDescent="0.25">
      <c r="A3738" s="113" t="s">
        <v>8133</v>
      </c>
      <c r="B3738" s="113" t="s">
        <v>5488</v>
      </c>
      <c r="C3738" s="113" t="s">
        <v>8134</v>
      </c>
      <c r="D3738" s="113" t="s">
        <v>5230</v>
      </c>
      <c r="E3738" s="113"/>
      <c r="F3738" s="113"/>
      <c r="G3738" s="138" t="b">
        <v>0</v>
      </c>
      <c r="H3738" s="138" t="s">
        <v>10189</v>
      </c>
    </row>
    <row r="3739" spans="1:8" ht="18" hidden="1" customHeight="1" x14ac:dyDescent="0.25">
      <c r="A3739" s="113" t="s">
        <v>8135</v>
      </c>
      <c r="B3739" s="113" t="s">
        <v>5491</v>
      </c>
      <c r="C3739" s="113" t="s">
        <v>8136</v>
      </c>
      <c r="D3739" s="113" t="s">
        <v>5230</v>
      </c>
      <c r="E3739" s="113"/>
      <c r="F3739" s="113"/>
      <c r="G3739" s="138" t="b">
        <v>0</v>
      </c>
      <c r="H3739" s="138" t="s">
        <v>10189</v>
      </c>
    </row>
    <row r="3740" spans="1:8" ht="18" hidden="1" customHeight="1" x14ac:dyDescent="0.25">
      <c r="A3740" s="113" t="s">
        <v>8137</v>
      </c>
      <c r="B3740" s="113" t="s">
        <v>5491</v>
      </c>
      <c r="C3740" s="113" t="s">
        <v>8138</v>
      </c>
      <c r="D3740" s="113" t="s">
        <v>5230</v>
      </c>
      <c r="E3740" s="113"/>
      <c r="F3740" s="113"/>
      <c r="G3740" s="138" t="b">
        <v>0</v>
      </c>
      <c r="H3740" s="138" t="s">
        <v>10189</v>
      </c>
    </row>
    <row r="3741" spans="1:8" ht="18" hidden="1" customHeight="1" x14ac:dyDescent="0.25">
      <c r="A3741" s="113" t="s">
        <v>8139</v>
      </c>
      <c r="B3741" s="113" t="s">
        <v>5485</v>
      </c>
      <c r="C3741" s="113" t="s">
        <v>8140</v>
      </c>
      <c r="D3741" s="113" t="s">
        <v>5225</v>
      </c>
      <c r="E3741" s="113" t="s">
        <v>533</v>
      </c>
      <c r="F3741" s="113"/>
      <c r="G3741" s="138" t="b">
        <v>0</v>
      </c>
      <c r="H3741" s="138" t="s">
        <v>8518</v>
      </c>
    </row>
    <row r="3742" spans="1:8" ht="18" hidden="1" customHeight="1" x14ac:dyDescent="0.25">
      <c r="A3742" s="113" t="s">
        <v>8141</v>
      </c>
      <c r="B3742" s="113" t="s">
        <v>5491</v>
      </c>
      <c r="C3742" s="113" t="s">
        <v>8142</v>
      </c>
      <c r="D3742" s="113" t="s">
        <v>5230</v>
      </c>
      <c r="E3742" s="113"/>
      <c r="F3742" s="113"/>
      <c r="G3742" s="138" t="b">
        <v>0</v>
      </c>
      <c r="H3742" s="138" t="s">
        <v>10189</v>
      </c>
    </row>
    <row r="3743" spans="1:8" ht="18" hidden="1" customHeight="1" x14ac:dyDescent="0.25">
      <c r="A3743" s="113" t="s">
        <v>8143</v>
      </c>
      <c r="B3743" s="113" t="s">
        <v>5485</v>
      </c>
      <c r="C3743" s="113" t="s">
        <v>8144</v>
      </c>
      <c r="D3743" s="113" t="s">
        <v>5225</v>
      </c>
      <c r="E3743" s="113" t="s">
        <v>533</v>
      </c>
      <c r="F3743" s="113"/>
      <c r="G3743" s="138" t="b">
        <v>0</v>
      </c>
      <c r="H3743" s="138" t="s">
        <v>8518</v>
      </c>
    </row>
    <row r="3744" spans="1:8" ht="18" hidden="1" customHeight="1" x14ac:dyDescent="0.25">
      <c r="A3744" s="113" t="s">
        <v>8145</v>
      </c>
      <c r="B3744" s="113" t="s">
        <v>5491</v>
      </c>
      <c r="C3744" s="113" t="s">
        <v>10870</v>
      </c>
      <c r="D3744" s="113" t="s">
        <v>5230</v>
      </c>
      <c r="E3744" s="113"/>
      <c r="F3744" s="113"/>
      <c r="G3744" s="138" t="b">
        <v>0</v>
      </c>
      <c r="H3744" s="138" t="s">
        <v>10189</v>
      </c>
    </row>
    <row r="3745" spans="1:8" ht="18" hidden="1" customHeight="1" x14ac:dyDescent="0.25">
      <c r="A3745" s="113" t="s">
        <v>8146</v>
      </c>
      <c r="B3745" s="113" t="s">
        <v>5491</v>
      </c>
      <c r="C3745" s="113" t="s">
        <v>8147</v>
      </c>
      <c r="D3745" s="113" t="s">
        <v>5230</v>
      </c>
      <c r="E3745" s="113"/>
      <c r="F3745" s="113"/>
      <c r="G3745" s="138" t="b">
        <v>0</v>
      </c>
      <c r="H3745" s="138" t="s">
        <v>10189</v>
      </c>
    </row>
    <row r="3746" spans="1:8" ht="18" hidden="1" customHeight="1" x14ac:dyDescent="0.25">
      <c r="A3746" s="113" t="s">
        <v>8148</v>
      </c>
      <c r="B3746" s="113" t="s">
        <v>5488</v>
      </c>
      <c r="C3746" s="113" t="s">
        <v>8149</v>
      </c>
      <c r="D3746" s="113" t="s">
        <v>5230</v>
      </c>
      <c r="E3746" s="113"/>
      <c r="F3746" s="113"/>
      <c r="G3746" s="138" t="b">
        <v>0</v>
      </c>
      <c r="H3746" s="138" t="s">
        <v>10189</v>
      </c>
    </row>
    <row r="3747" spans="1:8" ht="18" hidden="1" customHeight="1" x14ac:dyDescent="0.25">
      <c r="A3747" s="113" t="s">
        <v>8150</v>
      </c>
      <c r="B3747" s="113" t="s">
        <v>5491</v>
      </c>
      <c r="C3747" s="113" t="s">
        <v>8151</v>
      </c>
      <c r="D3747" s="113" t="s">
        <v>5230</v>
      </c>
      <c r="E3747" s="113"/>
      <c r="F3747" s="113"/>
      <c r="G3747" s="138" t="b">
        <v>0</v>
      </c>
      <c r="H3747" s="138" t="s">
        <v>10189</v>
      </c>
    </row>
    <row r="3748" spans="1:8" ht="18" hidden="1" customHeight="1" x14ac:dyDescent="0.25">
      <c r="A3748" s="113" t="s">
        <v>8152</v>
      </c>
      <c r="B3748" s="113" t="s">
        <v>5488</v>
      </c>
      <c r="C3748" s="113" t="s">
        <v>8153</v>
      </c>
      <c r="D3748" s="113" t="s">
        <v>5230</v>
      </c>
      <c r="E3748" s="113"/>
      <c r="F3748" s="113"/>
      <c r="G3748" s="138" t="b">
        <v>0</v>
      </c>
      <c r="H3748" s="138" t="s">
        <v>10189</v>
      </c>
    </row>
    <row r="3749" spans="1:8" ht="18" hidden="1" customHeight="1" x14ac:dyDescent="0.25">
      <c r="A3749" s="113" t="s">
        <v>8154</v>
      </c>
      <c r="B3749" s="113" t="s">
        <v>5485</v>
      </c>
      <c r="C3749" s="113" t="s">
        <v>8155</v>
      </c>
      <c r="D3749" s="113" t="s">
        <v>5225</v>
      </c>
      <c r="E3749" s="113" t="s">
        <v>533</v>
      </c>
      <c r="F3749" s="113"/>
      <c r="G3749" s="138" t="b">
        <v>0</v>
      </c>
      <c r="H3749" s="138" t="s">
        <v>8518</v>
      </c>
    </row>
    <row r="3750" spans="1:8" ht="18" hidden="1" customHeight="1" x14ac:dyDescent="0.25">
      <c r="A3750" s="113" t="s">
        <v>8156</v>
      </c>
      <c r="B3750" s="113" t="s">
        <v>5485</v>
      </c>
      <c r="C3750" s="113" t="s">
        <v>8157</v>
      </c>
      <c r="D3750" s="113" t="s">
        <v>5225</v>
      </c>
      <c r="E3750" s="113" t="s">
        <v>533</v>
      </c>
      <c r="F3750" s="113"/>
      <c r="G3750" s="138" t="b">
        <v>0</v>
      </c>
      <c r="H3750" s="138" t="s">
        <v>8518</v>
      </c>
    </row>
    <row r="3751" spans="1:8" ht="18" hidden="1" customHeight="1" x14ac:dyDescent="0.25">
      <c r="A3751" s="113" t="s">
        <v>8158</v>
      </c>
      <c r="B3751" s="113" t="s">
        <v>5485</v>
      </c>
      <c r="C3751" s="113" t="s">
        <v>8159</v>
      </c>
      <c r="D3751" s="113" t="s">
        <v>5225</v>
      </c>
      <c r="E3751" s="113" t="s">
        <v>533</v>
      </c>
      <c r="F3751" s="113"/>
      <c r="G3751" s="138" t="b">
        <v>0</v>
      </c>
      <c r="H3751" s="138" t="s">
        <v>8518</v>
      </c>
    </row>
    <row r="3752" spans="1:8" ht="18" hidden="1" customHeight="1" x14ac:dyDescent="0.25">
      <c r="A3752" s="113" t="s">
        <v>8160</v>
      </c>
      <c r="B3752" s="113" t="s">
        <v>5485</v>
      </c>
      <c r="C3752" s="113" t="s">
        <v>8161</v>
      </c>
      <c r="D3752" s="113" t="s">
        <v>5225</v>
      </c>
      <c r="E3752" s="113" t="s">
        <v>533</v>
      </c>
      <c r="F3752" s="113"/>
      <c r="G3752" s="138" t="b">
        <v>0</v>
      </c>
      <c r="H3752" s="138" t="s">
        <v>8518</v>
      </c>
    </row>
    <row r="3753" spans="1:8" ht="18" hidden="1" customHeight="1" x14ac:dyDescent="0.25">
      <c r="A3753" s="113" t="s">
        <v>8162</v>
      </c>
      <c r="B3753" s="113" t="s">
        <v>5485</v>
      </c>
      <c r="C3753" s="113" t="s">
        <v>8163</v>
      </c>
      <c r="D3753" s="113" t="s">
        <v>5225</v>
      </c>
      <c r="E3753" s="113" t="s">
        <v>533</v>
      </c>
      <c r="F3753" s="113"/>
      <c r="G3753" s="138" t="b">
        <v>0</v>
      </c>
      <c r="H3753" s="138" t="s">
        <v>8518</v>
      </c>
    </row>
    <row r="3754" spans="1:8" ht="18" hidden="1" customHeight="1" x14ac:dyDescent="0.25">
      <c r="A3754" s="113" t="s">
        <v>8164</v>
      </c>
      <c r="B3754" s="113" t="s">
        <v>5485</v>
      </c>
      <c r="C3754" s="113" t="s">
        <v>8165</v>
      </c>
      <c r="D3754" s="113" t="s">
        <v>5225</v>
      </c>
      <c r="E3754" s="113" t="s">
        <v>533</v>
      </c>
      <c r="F3754" s="113"/>
      <c r="G3754" s="138" t="b">
        <v>0</v>
      </c>
      <c r="H3754" s="138" t="s">
        <v>8518</v>
      </c>
    </row>
    <row r="3755" spans="1:8" ht="18" hidden="1" customHeight="1" x14ac:dyDescent="0.25">
      <c r="A3755" s="113" t="s">
        <v>8166</v>
      </c>
      <c r="B3755" s="113" t="s">
        <v>5485</v>
      </c>
      <c r="C3755" s="113" t="s">
        <v>8167</v>
      </c>
      <c r="D3755" s="113" t="s">
        <v>5225</v>
      </c>
      <c r="E3755" s="113" t="s">
        <v>533</v>
      </c>
      <c r="F3755" s="113"/>
      <c r="G3755" s="138" t="b">
        <v>0</v>
      </c>
      <c r="H3755" s="138" t="s">
        <v>8518</v>
      </c>
    </row>
    <row r="3756" spans="1:8" ht="18" hidden="1" customHeight="1" x14ac:dyDescent="0.25">
      <c r="A3756" s="113" t="s">
        <v>8168</v>
      </c>
      <c r="B3756" s="113" t="s">
        <v>5488</v>
      </c>
      <c r="C3756" s="113" t="s">
        <v>8169</v>
      </c>
      <c r="D3756" s="113" t="s">
        <v>5230</v>
      </c>
      <c r="E3756" s="113"/>
      <c r="F3756" s="113"/>
      <c r="G3756" s="138" t="b">
        <v>0</v>
      </c>
      <c r="H3756" s="138" t="s">
        <v>10189</v>
      </c>
    </row>
    <row r="3757" spans="1:8" ht="18" hidden="1" customHeight="1" x14ac:dyDescent="0.25">
      <c r="A3757" s="113" t="s">
        <v>8170</v>
      </c>
      <c r="B3757" s="113" t="s">
        <v>5491</v>
      </c>
      <c r="C3757" s="113" t="s">
        <v>8171</v>
      </c>
      <c r="D3757" s="113" t="s">
        <v>5230</v>
      </c>
      <c r="E3757" s="113"/>
      <c r="F3757" s="113"/>
      <c r="G3757" s="138" t="b">
        <v>0</v>
      </c>
      <c r="H3757" s="138" t="s">
        <v>10189</v>
      </c>
    </row>
    <row r="3758" spans="1:8" ht="18" hidden="1" customHeight="1" x14ac:dyDescent="0.25">
      <c r="A3758" s="113" t="s">
        <v>8172</v>
      </c>
      <c r="B3758" s="113" t="s">
        <v>5485</v>
      </c>
      <c r="C3758" s="113" t="s">
        <v>8173</v>
      </c>
      <c r="D3758" s="113" t="s">
        <v>5225</v>
      </c>
      <c r="E3758" s="113" t="s">
        <v>533</v>
      </c>
      <c r="F3758" s="113"/>
      <c r="G3758" s="138" t="b">
        <v>0</v>
      </c>
      <c r="H3758" s="138" t="s">
        <v>8518</v>
      </c>
    </row>
    <row r="3759" spans="1:8" ht="18" hidden="1" customHeight="1" x14ac:dyDescent="0.25">
      <c r="A3759" s="113" t="s">
        <v>8174</v>
      </c>
      <c r="B3759" s="113" t="s">
        <v>5491</v>
      </c>
      <c r="C3759" s="113" t="s">
        <v>8175</v>
      </c>
      <c r="D3759" s="113" t="s">
        <v>6869</v>
      </c>
      <c r="E3759" s="113"/>
      <c r="F3759" s="113"/>
      <c r="G3759" s="138" t="b">
        <v>0</v>
      </c>
      <c r="H3759" s="138" t="s">
        <v>10189</v>
      </c>
    </row>
    <row r="3760" spans="1:8" ht="18" hidden="1" customHeight="1" x14ac:dyDescent="0.25">
      <c r="A3760" s="113" t="s">
        <v>10871</v>
      </c>
      <c r="B3760" s="113" t="s">
        <v>5488</v>
      </c>
      <c r="C3760" s="113" t="s">
        <v>10872</v>
      </c>
      <c r="D3760" s="113" t="s">
        <v>480</v>
      </c>
      <c r="E3760" s="113"/>
      <c r="F3760" s="113"/>
      <c r="G3760" s="138" t="b">
        <v>0</v>
      </c>
      <c r="H3760" s="138" t="s">
        <v>8518</v>
      </c>
    </row>
    <row r="3761" spans="1:8" ht="18" hidden="1" customHeight="1" x14ac:dyDescent="0.25">
      <c r="A3761" s="113" t="s">
        <v>8176</v>
      </c>
      <c r="B3761" s="113" t="s">
        <v>5485</v>
      </c>
      <c r="C3761" s="113" t="s">
        <v>8177</v>
      </c>
      <c r="D3761" s="113" t="s">
        <v>5225</v>
      </c>
      <c r="E3761" s="113" t="s">
        <v>533</v>
      </c>
      <c r="F3761" s="113"/>
      <c r="G3761" s="138" t="b">
        <v>0</v>
      </c>
      <c r="H3761" s="138" t="s">
        <v>8518</v>
      </c>
    </row>
    <row r="3762" spans="1:8" ht="18" hidden="1" customHeight="1" x14ac:dyDescent="0.25">
      <c r="A3762" s="113" t="s">
        <v>8178</v>
      </c>
      <c r="B3762" s="113" t="s">
        <v>5488</v>
      </c>
      <c r="C3762" s="113" t="s">
        <v>8179</v>
      </c>
      <c r="D3762" s="113" t="s">
        <v>5230</v>
      </c>
      <c r="E3762" s="113"/>
      <c r="F3762" s="113"/>
      <c r="G3762" s="138" t="b">
        <v>0</v>
      </c>
      <c r="H3762" s="138" t="s">
        <v>10189</v>
      </c>
    </row>
    <row r="3763" spans="1:8" ht="18" hidden="1" customHeight="1" x14ac:dyDescent="0.25">
      <c r="A3763" s="113" t="s">
        <v>8180</v>
      </c>
      <c r="B3763" s="113" t="s">
        <v>5488</v>
      </c>
      <c r="C3763" s="113" t="s">
        <v>8181</v>
      </c>
      <c r="D3763" s="113" t="s">
        <v>5230</v>
      </c>
      <c r="E3763" s="113"/>
      <c r="F3763" s="113"/>
      <c r="G3763" s="138" t="b">
        <v>0</v>
      </c>
      <c r="H3763" s="138" t="s">
        <v>10189</v>
      </c>
    </row>
    <row r="3764" spans="1:8" ht="18" hidden="1" customHeight="1" x14ac:dyDescent="0.25">
      <c r="A3764" s="113" t="s">
        <v>8182</v>
      </c>
      <c r="B3764" s="113" t="s">
        <v>5491</v>
      </c>
      <c r="C3764" s="113" t="s">
        <v>8183</v>
      </c>
      <c r="D3764" s="113" t="s">
        <v>5230</v>
      </c>
      <c r="E3764" s="113"/>
      <c r="F3764" s="113"/>
      <c r="G3764" s="138" t="b">
        <v>0</v>
      </c>
      <c r="H3764" s="138" t="s">
        <v>10189</v>
      </c>
    </row>
    <row r="3765" spans="1:8" ht="18" hidden="1" customHeight="1" x14ac:dyDescent="0.25">
      <c r="A3765" s="113" t="s">
        <v>8184</v>
      </c>
      <c r="B3765" s="113" t="s">
        <v>5488</v>
      </c>
      <c r="C3765" s="113" t="s">
        <v>8185</v>
      </c>
      <c r="D3765" s="113" t="s">
        <v>5230</v>
      </c>
      <c r="E3765" s="113"/>
      <c r="F3765" s="113"/>
      <c r="G3765" s="138" t="b">
        <v>0</v>
      </c>
      <c r="H3765" s="138" t="s">
        <v>10189</v>
      </c>
    </row>
    <row r="3766" spans="1:8" ht="18" hidden="1" customHeight="1" x14ac:dyDescent="0.25">
      <c r="A3766" s="113" t="s">
        <v>8186</v>
      </c>
      <c r="B3766" s="113" t="s">
        <v>5491</v>
      </c>
      <c r="C3766" s="113" t="s">
        <v>8187</v>
      </c>
      <c r="D3766" s="113" t="s">
        <v>5230</v>
      </c>
      <c r="E3766" s="113"/>
      <c r="F3766" s="113"/>
      <c r="G3766" s="138" t="b">
        <v>0</v>
      </c>
      <c r="H3766" s="138" t="s">
        <v>10189</v>
      </c>
    </row>
    <row r="3767" spans="1:8" ht="18" hidden="1" customHeight="1" x14ac:dyDescent="0.25">
      <c r="A3767" s="113" t="s">
        <v>8188</v>
      </c>
      <c r="B3767" s="113" t="s">
        <v>5491</v>
      </c>
      <c r="C3767" s="113" t="s">
        <v>8189</v>
      </c>
      <c r="D3767" s="113" t="s">
        <v>5230</v>
      </c>
      <c r="E3767" s="113"/>
      <c r="F3767" s="113"/>
      <c r="G3767" s="138" t="b">
        <v>0</v>
      </c>
      <c r="H3767" s="138" t="s">
        <v>10189</v>
      </c>
    </row>
    <row r="3768" spans="1:8" ht="18" hidden="1" customHeight="1" x14ac:dyDescent="0.25">
      <c r="A3768" s="113" t="s">
        <v>8190</v>
      </c>
      <c r="B3768" s="113" t="s">
        <v>5491</v>
      </c>
      <c r="C3768" s="113" t="s">
        <v>8191</v>
      </c>
      <c r="D3768" s="113" t="s">
        <v>5230</v>
      </c>
      <c r="E3768" s="113"/>
      <c r="F3768" s="113"/>
      <c r="G3768" s="138" t="b">
        <v>0</v>
      </c>
      <c r="H3768" s="138" t="s">
        <v>10189</v>
      </c>
    </row>
    <row r="3769" spans="1:8" ht="18" hidden="1" customHeight="1" x14ac:dyDescent="0.25">
      <c r="A3769" s="113" t="s">
        <v>8192</v>
      </c>
      <c r="B3769" s="113" t="s">
        <v>5485</v>
      </c>
      <c r="C3769" s="113" t="s">
        <v>8193</v>
      </c>
      <c r="D3769" s="113" t="s">
        <v>5225</v>
      </c>
      <c r="E3769" s="113" t="s">
        <v>533</v>
      </c>
      <c r="F3769" s="113"/>
      <c r="G3769" s="138" t="b">
        <v>0</v>
      </c>
      <c r="H3769" s="138" t="s">
        <v>8518</v>
      </c>
    </row>
    <row r="3770" spans="1:8" ht="18" hidden="1" customHeight="1" x14ac:dyDescent="0.25">
      <c r="A3770" s="113" t="s">
        <v>8194</v>
      </c>
      <c r="B3770" s="113" t="s">
        <v>5488</v>
      </c>
      <c r="C3770" s="113" t="s">
        <v>8195</v>
      </c>
      <c r="D3770" s="113" t="s">
        <v>5230</v>
      </c>
      <c r="E3770" s="113"/>
      <c r="F3770" s="113"/>
      <c r="G3770" s="138" t="b">
        <v>0</v>
      </c>
      <c r="H3770" s="138" t="s">
        <v>10189</v>
      </c>
    </row>
    <row r="3771" spans="1:8" ht="18" hidden="1" customHeight="1" x14ac:dyDescent="0.25">
      <c r="A3771" s="113" t="s">
        <v>8196</v>
      </c>
      <c r="B3771" s="113" t="s">
        <v>5485</v>
      </c>
      <c r="C3771" s="113" t="s">
        <v>8197</v>
      </c>
      <c r="D3771" s="113" t="s">
        <v>5225</v>
      </c>
      <c r="E3771" s="113" t="s">
        <v>533</v>
      </c>
      <c r="F3771" s="113"/>
      <c r="G3771" s="138" t="b">
        <v>0</v>
      </c>
      <c r="H3771" s="138" t="s">
        <v>8518</v>
      </c>
    </row>
    <row r="3772" spans="1:8" ht="18" hidden="1" customHeight="1" x14ac:dyDescent="0.25">
      <c r="A3772" s="113" t="s">
        <v>8198</v>
      </c>
      <c r="B3772" s="113" t="s">
        <v>5491</v>
      </c>
      <c r="C3772" s="113" t="s">
        <v>8199</v>
      </c>
      <c r="D3772" s="113" t="s">
        <v>5230</v>
      </c>
      <c r="E3772" s="113"/>
      <c r="F3772" s="113"/>
      <c r="G3772" s="138" t="b">
        <v>0</v>
      </c>
      <c r="H3772" s="138" t="s">
        <v>10189</v>
      </c>
    </row>
    <row r="3773" spans="1:8" ht="18" hidden="1" customHeight="1" x14ac:dyDescent="0.25">
      <c r="A3773" s="113" t="s">
        <v>8200</v>
      </c>
      <c r="B3773" s="113" t="s">
        <v>5488</v>
      </c>
      <c r="C3773" s="113" t="s">
        <v>8201</v>
      </c>
      <c r="D3773" s="113" t="s">
        <v>5230</v>
      </c>
      <c r="E3773" s="113"/>
      <c r="F3773" s="113"/>
      <c r="G3773" s="138" t="b">
        <v>0</v>
      </c>
      <c r="H3773" s="138" t="s">
        <v>10189</v>
      </c>
    </row>
    <row r="3774" spans="1:8" ht="18" hidden="1" customHeight="1" x14ac:dyDescent="0.25">
      <c r="A3774" s="113" t="s">
        <v>8202</v>
      </c>
      <c r="B3774" s="113" t="s">
        <v>5485</v>
      </c>
      <c r="C3774" s="113" t="s">
        <v>8203</v>
      </c>
      <c r="D3774" s="113" t="s">
        <v>5225</v>
      </c>
      <c r="E3774" s="113" t="s">
        <v>533</v>
      </c>
      <c r="F3774" s="113"/>
      <c r="G3774" s="138" t="b">
        <v>0</v>
      </c>
      <c r="H3774" s="138" t="s">
        <v>8518</v>
      </c>
    </row>
    <row r="3775" spans="1:8" ht="18" hidden="1" customHeight="1" x14ac:dyDescent="0.25">
      <c r="A3775" s="113" t="s">
        <v>8204</v>
      </c>
      <c r="B3775" s="113" t="s">
        <v>5485</v>
      </c>
      <c r="C3775" s="113" t="s">
        <v>8205</v>
      </c>
      <c r="D3775" s="113" t="s">
        <v>5225</v>
      </c>
      <c r="E3775" s="113" t="s">
        <v>533</v>
      </c>
      <c r="F3775" s="113"/>
      <c r="G3775" s="138" t="b">
        <v>0</v>
      </c>
      <c r="H3775" s="138" t="s">
        <v>8518</v>
      </c>
    </row>
    <row r="3776" spans="1:8" ht="18" hidden="1" customHeight="1" x14ac:dyDescent="0.25">
      <c r="A3776" s="113" t="s">
        <v>8206</v>
      </c>
      <c r="B3776" s="113" t="s">
        <v>5485</v>
      </c>
      <c r="C3776" s="113" t="s">
        <v>8207</v>
      </c>
      <c r="D3776" s="113" t="s">
        <v>5225</v>
      </c>
      <c r="E3776" s="113" t="s">
        <v>533</v>
      </c>
      <c r="F3776" s="113"/>
      <c r="G3776" s="138" t="b">
        <v>0</v>
      </c>
      <c r="H3776" s="138" t="s">
        <v>8518</v>
      </c>
    </row>
    <row r="3777" spans="1:8" ht="18" hidden="1" customHeight="1" x14ac:dyDescent="0.25">
      <c r="A3777" s="113" t="s">
        <v>8208</v>
      </c>
      <c r="B3777" s="113" t="s">
        <v>5488</v>
      </c>
      <c r="C3777" s="113" t="s">
        <v>8209</v>
      </c>
      <c r="D3777" s="113" t="s">
        <v>5230</v>
      </c>
      <c r="E3777" s="113"/>
      <c r="F3777" s="113"/>
      <c r="G3777" s="138" t="b">
        <v>0</v>
      </c>
      <c r="H3777" s="138" t="s">
        <v>10189</v>
      </c>
    </row>
    <row r="3778" spans="1:8" ht="18" hidden="1" customHeight="1" x14ac:dyDescent="0.25">
      <c r="A3778" s="113" t="s">
        <v>8210</v>
      </c>
      <c r="B3778" s="113" t="s">
        <v>5491</v>
      </c>
      <c r="C3778" s="113" t="s">
        <v>8211</v>
      </c>
      <c r="D3778" s="113" t="s">
        <v>5230</v>
      </c>
      <c r="E3778" s="113"/>
      <c r="F3778" s="113"/>
      <c r="G3778" s="138" t="b">
        <v>0</v>
      </c>
      <c r="H3778" s="138" t="s">
        <v>10189</v>
      </c>
    </row>
    <row r="3779" spans="1:8" ht="18" hidden="1" customHeight="1" x14ac:dyDescent="0.25">
      <c r="A3779" s="113" t="s">
        <v>8212</v>
      </c>
      <c r="B3779" s="113" t="s">
        <v>5476</v>
      </c>
      <c r="C3779" s="113" t="s">
        <v>8213</v>
      </c>
      <c r="D3779" s="113" t="s">
        <v>5225</v>
      </c>
      <c r="E3779" s="113" t="s">
        <v>533</v>
      </c>
      <c r="F3779" s="113"/>
      <c r="G3779" s="138" t="b">
        <v>0</v>
      </c>
      <c r="H3779" s="138" t="s">
        <v>8518</v>
      </c>
    </row>
    <row r="3780" spans="1:8" ht="18" hidden="1" customHeight="1" x14ac:dyDescent="0.25">
      <c r="A3780" s="113" t="s">
        <v>8214</v>
      </c>
      <c r="B3780" s="113" t="s">
        <v>5488</v>
      </c>
      <c r="C3780" s="113" t="s">
        <v>8215</v>
      </c>
      <c r="D3780" s="113" t="s">
        <v>5230</v>
      </c>
      <c r="E3780" s="113"/>
      <c r="F3780" s="113"/>
      <c r="G3780" s="138" t="b">
        <v>0</v>
      </c>
      <c r="H3780" s="138" t="s">
        <v>10189</v>
      </c>
    </row>
    <row r="3781" spans="1:8" ht="18" hidden="1" customHeight="1" x14ac:dyDescent="0.25">
      <c r="A3781" s="113" t="s">
        <v>8216</v>
      </c>
      <c r="B3781" s="113" t="s">
        <v>5488</v>
      </c>
      <c r="C3781" s="113" t="s">
        <v>8217</v>
      </c>
      <c r="D3781" s="113" t="s">
        <v>5230</v>
      </c>
      <c r="E3781" s="113"/>
      <c r="F3781" s="113"/>
      <c r="G3781" s="138" t="b">
        <v>0</v>
      </c>
      <c r="H3781" s="138" t="s">
        <v>10189</v>
      </c>
    </row>
    <row r="3782" spans="1:8" ht="18" hidden="1" customHeight="1" x14ac:dyDescent="0.25">
      <c r="A3782" s="113" t="s">
        <v>8218</v>
      </c>
      <c r="B3782" s="113" t="s">
        <v>5491</v>
      </c>
      <c r="C3782" s="113" t="s">
        <v>8219</v>
      </c>
      <c r="D3782" s="113" t="s">
        <v>5230</v>
      </c>
      <c r="E3782" s="113"/>
      <c r="F3782" s="113"/>
      <c r="G3782" s="138" t="b">
        <v>0</v>
      </c>
      <c r="H3782" s="138" t="s">
        <v>10189</v>
      </c>
    </row>
    <row r="3783" spans="1:8" ht="18" hidden="1" customHeight="1" x14ac:dyDescent="0.25">
      <c r="A3783" s="113" t="s">
        <v>8220</v>
      </c>
      <c r="B3783" s="113" t="s">
        <v>5488</v>
      </c>
      <c r="C3783" s="113" t="s">
        <v>8221</v>
      </c>
      <c r="D3783" s="113" t="s">
        <v>5230</v>
      </c>
      <c r="E3783" s="113"/>
      <c r="F3783" s="113"/>
      <c r="G3783" s="138" t="b">
        <v>0</v>
      </c>
      <c r="H3783" s="138" t="s">
        <v>10189</v>
      </c>
    </row>
    <row r="3784" spans="1:8" ht="18" hidden="1" customHeight="1" x14ac:dyDescent="0.25">
      <c r="A3784" s="113" t="s">
        <v>8222</v>
      </c>
      <c r="B3784" s="113" t="s">
        <v>5491</v>
      </c>
      <c r="C3784" s="113" t="s">
        <v>8223</v>
      </c>
      <c r="D3784" s="113" t="s">
        <v>6869</v>
      </c>
      <c r="E3784" s="113"/>
      <c r="F3784" s="113"/>
      <c r="G3784" s="138" t="b">
        <v>0</v>
      </c>
      <c r="H3784" s="138" t="s">
        <v>10189</v>
      </c>
    </row>
    <row r="3785" spans="1:8" ht="18" hidden="1" customHeight="1" x14ac:dyDescent="0.25">
      <c r="A3785" s="113" t="s">
        <v>8224</v>
      </c>
      <c r="B3785" s="113" t="s">
        <v>5485</v>
      </c>
      <c r="C3785" s="113" t="s">
        <v>8225</v>
      </c>
      <c r="D3785" s="113" t="s">
        <v>5225</v>
      </c>
      <c r="E3785" s="113" t="s">
        <v>533</v>
      </c>
      <c r="F3785" s="113"/>
      <c r="G3785" s="138" t="b">
        <v>0</v>
      </c>
      <c r="H3785" s="138" t="s">
        <v>8518</v>
      </c>
    </row>
    <row r="3786" spans="1:8" ht="18" hidden="1" customHeight="1" x14ac:dyDescent="0.25">
      <c r="A3786" s="113" t="s">
        <v>8226</v>
      </c>
      <c r="B3786" s="113" t="s">
        <v>5488</v>
      </c>
      <c r="C3786" s="113" t="s">
        <v>8227</v>
      </c>
      <c r="D3786" s="113" t="s">
        <v>5230</v>
      </c>
      <c r="E3786" s="113"/>
      <c r="F3786" s="113"/>
      <c r="G3786" s="138" t="b">
        <v>0</v>
      </c>
      <c r="H3786" s="138" t="s">
        <v>10189</v>
      </c>
    </row>
    <row r="3787" spans="1:8" ht="18" hidden="1" customHeight="1" x14ac:dyDescent="0.25">
      <c r="A3787" s="113" t="s">
        <v>8228</v>
      </c>
      <c r="B3787" s="113" t="s">
        <v>5485</v>
      </c>
      <c r="C3787" s="113" t="s">
        <v>8229</v>
      </c>
      <c r="D3787" s="113" t="s">
        <v>5225</v>
      </c>
      <c r="E3787" s="113" t="s">
        <v>533</v>
      </c>
      <c r="F3787" s="113"/>
      <c r="G3787" s="138" t="b">
        <v>0</v>
      </c>
      <c r="H3787" s="138" t="s">
        <v>8518</v>
      </c>
    </row>
    <row r="3788" spans="1:8" ht="18" hidden="1" customHeight="1" x14ac:dyDescent="0.25">
      <c r="A3788" s="113" t="s">
        <v>8230</v>
      </c>
      <c r="B3788" s="113" t="s">
        <v>5479</v>
      </c>
      <c r="C3788" s="113" t="s">
        <v>8231</v>
      </c>
      <c r="D3788" s="113" t="s">
        <v>5225</v>
      </c>
      <c r="E3788" s="113" t="s">
        <v>533</v>
      </c>
      <c r="F3788" s="113"/>
      <c r="G3788" s="138" t="b">
        <v>0</v>
      </c>
      <c r="H3788" s="138" t="s">
        <v>8518</v>
      </c>
    </row>
    <row r="3789" spans="1:8" ht="18" hidden="1" customHeight="1" x14ac:dyDescent="0.25">
      <c r="A3789" s="113" t="s">
        <v>8232</v>
      </c>
      <c r="B3789" s="113" t="s">
        <v>5485</v>
      </c>
      <c r="C3789" s="113" t="s">
        <v>8233</v>
      </c>
      <c r="D3789" s="113" t="s">
        <v>5225</v>
      </c>
      <c r="E3789" s="113" t="s">
        <v>533</v>
      </c>
      <c r="F3789" s="113"/>
      <c r="G3789" s="138" t="b">
        <v>0</v>
      </c>
      <c r="H3789" s="138" t="s">
        <v>8518</v>
      </c>
    </row>
    <row r="3790" spans="1:8" ht="18" hidden="1" customHeight="1" x14ac:dyDescent="0.25">
      <c r="A3790" s="113" t="s">
        <v>8234</v>
      </c>
      <c r="B3790" s="113" t="s">
        <v>5485</v>
      </c>
      <c r="C3790" s="113" t="s">
        <v>8235</v>
      </c>
      <c r="D3790" s="113" t="s">
        <v>5225</v>
      </c>
      <c r="E3790" s="113" t="s">
        <v>533</v>
      </c>
      <c r="F3790" s="113"/>
      <c r="G3790" s="138" t="b">
        <v>0</v>
      </c>
      <c r="H3790" s="138" t="s">
        <v>8518</v>
      </c>
    </row>
    <row r="3791" spans="1:8" ht="18" hidden="1" customHeight="1" x14ac:dyDescent="0.25">
      <c r="A3791" s="113" t="s">
        <v>8236</v>
      </c>
      <c r="B3791" s="113" t="s">
        <v>5485</v>
      </c>
      <c r="C3791" s="113" t="s">
        <v>8237</v>
      </c>
      <c r="D3791" s="113" t="s">
        <v>5225</v>
      </c>
      <c r="E3791" s="113" t="s">
        <v>533</v>
      </c>
      <c r="F3791" s="113"/>
      <c r="G3791" s="138" t="b">
        <v>0</v>
      </c>
      <c r="H3791" s="138" t="s">
        <v>8518</v>
      </c>
    </row>
    <row r="3792" spans="1:8" ht="18" hidden="1" customHeight="1" x14ac:dyDescent="0.25">
      <c r="A3792" s="113" t="s">
        <v>8238</v>
      </c>
      <c r="B3792" s="113" t="s">
        <v>5485</v>
      </c>
      <c r="C3792" s="113" t="s">
        <v>8239</v>
      </c>
      <c r="D3792" s="113" t="s">
        <v>5225</v>
      </c>
      <c r="E3792" s="113" t="s">
        <v>533</v>
      </c>
      <c r="F3792" s="113"/>
      <c r="G3792" s="138" t="b">
        <v>0</v>
      </c>
      <c r="H3792" s="138" t="s">
        <v>8518</v>
      </c>
    </row>
    <row r="3793" spans="1:8" ht="18" hidden="1" customHeight="1" x14ac:dyDescent="0.25">
      <c r="A3793" s="113" t="s">
        <v>8240</v>
      </c>
      <c r="B3793" s="113" t="s">
        <v>5491</v>
      </c>
      <c r="C3793" s="113" t="s">
        <v>8241</v>
      </c>
      <c r="D3793" s="113" t="s">
        <v>5230</v>
      </c>
      <c r="E3793" s="113"/>
      <c r="F3793" s="113"/>
      <c r="G3793" s="138" t="b">
        <v>0</v>
      </c>
      <c r="H3793" s="138" t="s">
        <v>10189</v>
      </c>
    </row>
    <row r="3794" spans="1:8" ht="18" hidden="1" customHeight="1" x14ac:dyDescent="0.25">
      <c r="A3794" s="113" t="s">
        <v>8242</v>
      </c>
      <c r="B3794" s="113" t="s">
        <v>5491</v>
      </c>
      <c r="C3794" s="113" t="s">
        <v>8243</v>
      </c>
      <c r="D3794" s="113" t="s">
        <v>5230</v>
      </c>
      <c r="E3794" s="113"/>
      <c r="F3794" s="113"/>
      <c r="G3794" s="138" t="b">
        <v>0</v>
      </c>
      <c r="H3794" s="138" t="s">
        <v>10189</v>
      </c>
    </row>
    <row r="3795" spans="1:8" ht="18" hidden="1" customHeight="1" x14ac:dyDescent="0.25">
      <c r="A3795" s="113" t="s">
        <v>8244</v>
      </c>
      <c r="B3795" s="113" t="s">
        <v>5491</v>
      </c>
      <c r="C3795" s="113" t="s">
        <v>8245</v>
      </c>
      <c r="D3795" s="113" t="s">
        <v>5230</v>
      </c>
      <c r="E3795" s="113"/>
      <c r="F3795" s="113"/>
      <c r="G3795" s="138" t="b">
        <v>0</v>
      </c>
      <c r="H3795" s="138" t="s">
        <v>10189</v>
      </c>
    </row>
    <row r="3796" spans="1:8" ht="18" hidden="1" customHeight="1" x14ac:dyDescent="0.25">
      <c r="A3796" s="113" t="s">
        <v>8246</v>
      </c>
      <c r="B3796" s="113" t="s">
        <v>5485</v>
      </c>
      <c r="C3796" s="113" t="s">
        <v>8247</v>
      </c>
      <c r="D3796" s="113" t="s">
        <v>5225</v>
      </c>
      <c r="E3796" s="113" t="s">
        <v>533</v>
      </c>
      <c r="F3796" s="113"/>
      <c r="G3796" s="138" t="b">
        <v>0</v>
      </c>
      <c r="H3796" s="138" t="s">
        <v>8518</v>
      </c>
    </row>
    <row r="3797" spans="1:8" ht="18" hidden="1" customHeight="1" x14ac:dyDescent="0.25">
      <c r="A3797" s="113" t="s">
        <v>8248</v>
      </c>
      <c r="B3797" s="113" t="s">
        <v>5485</v>
      </c>
      <c r="C3797" s="113" t="s">
        <v>8249</v>
      </c>
      <c r="D3797" s="113" t="s">
        <v>5225</v>
      </c>
      <c r="E3797" s="113" t="s">
        <v>533</v>
      </c>
      <c r="F3797" s="113"/>
      <c r="G3797" s="138" t="b">
        <v>0</v>
      </c>
      <c r="H3797" s="138" t="s">
        <v>8518</v>
      </c>
    </row>
    <row r="3798" spans="1:8" ht="18" hidden="1" customHeight="1" x14ac:dyDescent="0.25">
      <c r="A3798" s="113" t="s">
        <v>8250</v>
      </c>
      <c r="B3798" s="113" t="s">
        <v>5491</v>
      </c>
      <c r="C3798" s="113" t="s">
        <v>8251</v>
      </c>
      <c r="D3798" s="113" t="s">
        <v>5230</v>
      </c>
      <c r="E3798" s="113"/>
      <c r="F3798" s="113"/>
      <c r="G3798" s="138" t="b">
        <v>0</v>
      </c>
      <c r="H3798" s="138" t="s">
        <v>10189</v>
      </c>
    </row>
    <row r="3799" spans="1:8" ht="18" hidden="1" customHeight="1" x14ac:dyDescent="0.25">
      <c r="A3799" s="113" t="s">
        <v>8252</v>
      </c>
      <c r="B3799" s="113" t="s">
        <v>5488</v>
      </c>
      <c r="C3799" s="113" t="s">
        <v>8253</v>
      </c>
      <c r="D3799" s="113" t="s">
        <v>5230</v>
      </c>
      <c r="E3799" s="113"/>
      <c r="F3799" s="113"/>
      <c r="G3799" s="138" t="b">
        <v>0</v>
      </c>
      <c r="H3799" s="138" t="s">
        <v>10189</v>
      </c>
    </row>
    <row r="3800" spans="1:8" ht="18" hidden="1" customHeight="1" x14ac:dyDescent="0.25">
      <c r="A3800" s="113" t="s">
        <v>8254</v>
      </c>
      <c r="B3800" s="113" t="s">
        <v>5479</v>
      </c>
      <c r="C3800" s="113" t="s">
        <v>8255</v>
      </c>
      <c r="D3800" s="113" t="s">
        <v>5225</v>
      </c>
      <c r="E3800" s="113" t="s">
        <v>533</v>
      </c>
      <c r="F3800" s="113"/>
      <c r="G3800" s="138" t="b">
        <v>0</v>
      </c>
      <c r="H3800" s="138" t="s">
        <v>8518</v>
      </c>
    </row>
    <row r="3801" spans="1:8" ht="18" hidden="1" customHeight="1" x14ac:dyDescent="0.25">
      <c r="A3801" s="113" t="s">
        <v>8256</v>
      </c>
      <c r="B3801" s="113" t="s">
        <v>5485</v>
      </c>
      <c r="C3801" s="113" t="s">
        <v>8257</v>
      </c>
      <c r="D3801" s="113" t="s">
        <v>5225</v>
      </c>
      <c r="E3801" s="113" t="s">
        <v>533</v>
      </c>
      <c r="F3801" s="113"/>
      <c r="G3801" s="138" t="b">
        <v>0</v>
      </c>
      <c r="H3801" s="138" t="s">
        <v>8518</v>
      </c>
    </row>
    <row r="3802" spans="1:8" ht="18" hidden="1" customHeight="1" x14ac:dyDescent="0.25">
      <c r="A3802" s="113" t="s">
        <v>8258</v>
      </c>
      <c r="B3802" s="113" t="s">
        <v>5485</v>
      </c>
      <c r="C3802" s="113" t="s">
        <v>8259</v>
      </c>
      <c r="D3802" s="113" t="s">
        <v>5225</v>
      </c>
      <c r="E3802" s="113" t="s">
        <v>533</v>
      </c>
      <c r="F3802" s="113"/>
      <c r="G3802" s="138" t="b">
        <v>0</v>
      </c>
      <c r="H3802" s="138" t="s">
        <v>8518</v>
      </c>
    </row>
    <row r="3803" spans="1:8" ht="18" hidden="1" customHeight="1" x14ac:dyDescent="0.25">
      <c r="A3803" s="113" t="s">
        <v>8260</v>
      </c>
      <c r="B3803" s="113" t="s">
        <v>5488</v>
      </c>
      <c r="C3803" s="113" t="s">
        <v>8261</v>
      </c>
      <c r="D3803" s="113" t="s">
        <v>5230</v>
      </c>
      <c r="E3803" s="113"/>
      <c r="F3803" s="113"/>
      <c r="G3803" s="138" t="b">
        <v>0</v>
      </c>
      <c r="H3803" s="138" t="s">
        <v>10189</v>
      </c>
    </row>
    <row r="3804" spans="1:8" ht="18" hidden="1" customHeight="1" x14ac:dyDescent="0.25">
      <c r="A3804" s="113" t="s">
        <v>8262</v>
      </c>
      <c r="B3804" s="113" t="s">
        <v>5491</v>
      </c>
      <c r="C3804" s="113" t="s">
        <v>8263</v>
      </c>
      <c r="D3804" s="113" t="s">
        <v>5230</v>
      </c>
      <c r="E3804" s="113"/>
      <c r="F3804" s="113"/>
      <c r="G3804" s="138" t="b">
        <v>0</v>
      </c>
      <c r="H3804" s="138" t="s">
        <v>10189</v>
      </c>
    </row>
    <row r="3805" spans="1:8" ht="18" hidden="1" customHeight="1" x14ac:dyDescent="0.25">
      <c r="A3805" s="113" t="s">
        <v>8264</v>
      </c>
      <c r="B3805" s="113" t="s">
        <v>5491</v>
      </c>
      <c r="C3805" s="113" t="s">
        <v>8265</v>
      </c>
      <c r="D3805" s="113" t="s">
        <v>5230</v>
      </c>
      <c r="E3805" s="113"/>
      <c r="F3805" s="113"/>
      <c r="G3805" s="138" t="b">
        <v>0</v>
      </c>
      <c r="H3805" s="138" t="s">
        <v>10189</v>
      </c>
    </row>
    <row r="3806" spans="1:8" ht="18" hidden="1" customHeight="1" x14ac:dyDescent="0.25">
      <c r="A3806" s="113" t="s">
        <v>8266</v>
      </c>
      <c r="B3806" s="113" t="s">
        <v>5479</v>
      </c>
      <c r="C3806" s="113" t="s">
        <v>8267</v>
      </c>
      <c r="D3806" s="113" t="s">
        <v>5225</v>
      </c>
      <c r="E3806" s="113" t="s">
        <v>533</v>
      </c>
      <c r="F3806" s="113"/>
      <c r="G3806" s="138" t="b">
        <v>0</v>
      </c>
      <c r="H3806" s="138" t="s">
        <v>8518</v>
      </c>
    </row>
    <row r="3807" spans="1:8" ht="18" hidden="1" customHeight="1" x14ac:dyDescent="0.25">
      <c r="A3807" s="113" t="s">
        <v>8268</v>
      </c>
      <c r="B3807" s="113" t="s">
        <v>5485</v>
      </c>
      <c r="C3807" s="113" t="s">
        <v>8269</v>
      </c>
      <c r="D3807" s="113" t="s">
        <v>5225</v>
      </c>
      <c r="E3807" s="113" t="s">
        <v>533</v>
      </c>
      <c r="F3807" s="113"/>
      <c r="G3807" s="138" t="b">
        <v>0</v>
      </c>
      <c r="H3807" s="138" t="s">
        <v>8518</v>
      </c>
    </row>
    <row r="3808" spans="1:8" ht="18" hidden="1" customHeight="1" x14ac:dyDescent="0.25">
      <c r="A3808" s="113" t="s">
        <v>8270</v>
      </c>
      <c r="B3808" s="113" t="s">
        <v>5485</v>
      </c>
      <c r="C3808" s="113" t="s">
        <v>8271</v>
      </c>
      <c r="D3808" s="113" t="s">
        <v>5225</v>
      </c>
      <c r="E3808" s="113" t="s">
        <v>533</v>
      </c>
      <c r="F3808" s="113"/>
      <c r="G3808" s="138" t="b">
        <v>0</v>
      </c>
      <c r="H3808" s="138" t="s">
        <v>8518</v>
      </c>
    </row>
    <row r="3809" spans="1:8" ht="18" hidden="1" customHeight="1" x14ac:dyDescent="0.25">
      <c r="A3809" s="113" t="s">
        <v>8272</v>
      </c>
      <c r="B3809" s="113" t="s">
        <v>5488</v>
      </c>
      <c r="C3809" s="113" t="s">
        <v>8273</v>
      </c>
      <c r="D3809" s="113" t="s">
        <v>5230</v>
      </c>
      <c r="E3809" s="113"/>
      <c r="F3809" s="113"/>
      <c r="G3809" s="138" t="b">
        <v>0</v>
      </c>
      <c r="H3809" s="138" t="s">
        <v>10189</v>
      </c>
    </row>
    <row r="3810" spans="1:8" ht="18" hidden="1" customHeight="1" x14ac:dyDescent="0.25">
      <c r="A3810" s="113" t="s">
        <v>8274</v>
      </c>
      <c r="B3810" s="113" t="s">
        <v>5488</v>
      </c>
      <c r="C3810" s="113" t="s">
        <v>8275</v>
      </c>
      <c r="D3810" s="113" t="s">
        <v>5230</v>
      </c>
      <c r="E3810" s="113"/>
      <c r="F3810" s="113"/>
      <c r="G3810" s="138" t="b">
        <v>0</v>
      </c>
      <c r="H3810" s="138" t="s">
        <v>10189</v>
      </c>
    </row>
    <row r="3811" spans="1:8" ht="18" hidden="1" customHeight="1" x14ac:dyDescent="0.25">
      <c r="A3811" s="113" t="s">
        <v>8276</v>
      </c>
      <c r="B3811" s="113" t="s">
        <v>5491</v>
      </c>
      <c r="C3811" s="113" t="s">
        <v>8277</v>
      </c>
      <c r="D3811" s="113" t="s">
        <v>5230</v>
      </c>
      <c r="E3811" s="113"/>
      <c r="F3811" s="113"/>
      <c r="G3811" s="138" t="b">
        <v>0</v>
      </c>
      <c r="H3811" s="138" t="s">
        <v>10189</v>
      </c>
    </row>
    <row r="3812" spans="1:8" ht="18" hidden="1" customHeight="1" x14ac:dyDescent="0.25">
      <c r="A3812" s="113" t="s">
        <v>8278</v>
      </c>
      <c r="B3812" s="113" t="s">
        <v>5485</v>
      </c>
      <c r="C3812" s="113" t="s">
        <v>8279</v>
      </c>
      <c r="D3812" s="113" t="s">
        <v>5225</v>
      </c>
      <c r="E3812" s="113" t="s">
        <v>533</v>
      </c>
      <c r="F3812" s="113"/>
      <c r="G3812" s="138" t="b">
        <v>0</v>
      </c>
      <c r="H3812" s="138" t="s">
        <v>8518</v>
      </c>
    </row>
    <row r="3813" spans="1:8" ht="18" hidden="1" customHeight="1" x14ac:dyDescent="0.25">
      <c r="A3813" s="113" t="s">
        <v>8280</v>
      </c>
      <c r="B3813" s="113" t="s">
        <v>5479</v>
      </c>
      <c r="C3813" s="113" t="s">
        <v>8281</v>
      </c>
      <c r="D3813" s="113" t="s">
        <v>5225</v>
      </c>
      <c r="E3813" s="113" t="s">
        <v>533</v>
      </c>
      <c r="F3813" s="113"/>
      <c r="G3813" s="138" t="b">
        <v>0</v>
      </c>
      <c r="H3813" s="138" t="s">
        <v>8518</v>
      </c>
    </row>
    <row r="3814" spans="1:8" ht="18" hidden="1" customHeight="1" x14ac:dyDescent="0.25">
      <c r="A3814" s="113" t="s">
        <v>8282</v>
      </c>
      <c r="B3814" s="113" t="s">
        <v>5491</v>
      </c>
      <c r="C3814" s="113" t="s">
        <v>8283</v>
      </c>
      <c r="D3814" s="113" t="s">
        <v>5230</v>
      </c>
      <c r="E3814" s="113"/>
      <c r="F3814" s="113"/>
      <c r="G3814" s="138" t="b">
        <v>0</v>
      </c>
      <c r="H3814" s="138" t="s">
        <v>10189</v>
      </c>
    </row>
    <row r="3815" spans="1:8" ht="18" hidden="1" customHeight="1" x14ac:dyDescent="0.25">
      <c r="A3815" s="113" t="s">
        <v>8284</v>
      </c>
      <c r="B3815" s="113" t="s">
        <v>5488</v>
      </c>
      <c r="C3815" s="113" t="s">
        <v>8285</v>
      </c>
      <c r="D3815" s="113" t="s">
        <v>5230</v>
      </c>
      <c r="E3815" s="113"/>
      <c r="F3815" s="113"/>
      <c r="G3815" s="138" t="b">
        <v>0</v>
      </c>
      <c r="H3815" s="138" t="s">
        <v>10189</v>
      </c>
    </row>
    <row r="3816" spans="1:8" ht="18" hidden="1" customHeight="1" x14ac:dyDescent="0.25">
      <c r="A3816" s="113" t="s">
        <v>8286</v>
      </c>
      <c r="B3816" s="113" t="s">
        <v>5502</v>
      </c>
      <c r="C3816" s="113" t="s">
        <v>8287</v>
      </c>
      <c r="D3816" s="113" t="s">
        <v>5230</v>
      </c>
      <c r="E3816" s="113"/>
      <c r="F3816" s="113"/>
      <c r="G3816" s="138" t="b">
        <v>0</v>
      </c>
      <c r="H3816" s="138" t="s">
        <v>10189</v>
      </c>
    </row>
    <row r="3817" spans="1:8" ht="18" hidden="1" customHeight="1" x14ac:dyDescent="0.25">
      <c r="A3817" s="113" t="s">
        <v>8288</v>
      </c>
      <c r="B3817" s="113" t="s">
        <v>5491</v>
      </c>
      <c r="C3817" s="113" t="s">
        <v>8289</v>
      </c>
      <c r="D3817" s="113" t="s">
        <v>5230</v>
      </c>
      <c r="E3817" s="113"/>
      <c r="F3817" s="113"/>
      <c r="G3817" s="138" t="b">
        <v>0</v>
      </c>
      <c r="H3817" s="138" t="s">
        <v>10189</v>
      </c>
    </row>
    <row r="3818" spans="1:8" ht="18" hidden="1" customHeight="1" x14ac:dyDescent="0.25">
      <c r="A3818" s="113" t="s">
        <v>8290</v>
      </c>
      <c r="B3818" s="113" t="s">
        <v>5485</v>
      </c>
      <c r="C3818" s="113" t="s">
        <v>8291</v>
      </c>
      <c r="D3818" s="113" t="s">
        <v>5225</v>
      </c>
      <c r="E3818" s="113" t="s">
        <v>533</v>
      </c>
      <c r="F3818" s="113"/>
      <c r="G3818" s="138" t="b">
        <v>0</v>
      </c>
      <c r="H3818" s="138" t="s">
        <v>8518</v>
      </c>
    </row>
    <row r="3819" spans="1:8" ht="18" hidden="1" customHeight="1" x14ac:dyDescent="0.25">
      <c r="A3819" s="113" t="s">
        <v>8292</v>
      </c>
      <c r="B3819" s="113" t="s">
        <v>10873</v>
      </c>
      <c r="C3819" s="113" t="s">
        <v>8293</v>
      </c>
      <c r="D3819" s="113" t="s">
        <v>5225</v>
      </c>
      <c r="E3819" s="113" t="s">
        <v>533</v>
      </c>
      <c r="F3819" s="113"/>
      <c r="G3819" s="138" t="b">
        <v>0</v>
      </c>
      <c r="H3819" s="138" t="s">
        <v>8518</v>
      </c>
    </row>
    <row r="3820" spans="1:8" ht="18" hidden="1" customHeight="1" x14ac:dyDescent="0.25">
      <c r="A3820" s="113" t="s">
        <v>8294</v>
      </c>
      <c r="B3820" s="113" t="s">
        <v>5488</v>
      </c>
      <c r="C3820" s="113" t="s">
        <v>8295</v>
      </c>
      <c r="D3820" s="113" t="s">
        <v>5230</v>
      </c>
      <c r="E3820" s="113"/>
      <c r="F3820" s="113"/>
      <c r="G3820" s="138" t="b">
        <v>0</v>
      </c>
      <c r="H3820" s="138" t="s">
        <v>10189</v>
      </c>
    </row>
    <row r="3821" spans="1:8" ht="18" hidden="1" customHeight="1" x14ac:dyDescent="0.25">
      <c r="A3821" s="113" t="s">
        <v>8296</v>
      </c>
      <c r="B3821" s="113" t="s">
        <v>5491</v>
      </c>
      <c r="C3821" s="113" t="s">
        <v>8297</v>
      </c>
      <c r="D3821" s="113" t="s">
        <v>5230</v>
      </c>
      <c r="E3821" s="113"/>
      <c r="F3821" s="113"/>
      <c r="G3821" s="138" t="b">
        <v>0</v>
      </c>
      <c r="H3821" s="138" t="s">
        <v>10189</v>
      </c>
    </row>
    <row r="3822" spans="1:8" ht="18" hidden="1" customHeight="1" x14ac:dyDescent="0.25">
      <c r="A3822" s="113" t="s">
        <v>8298</v>
      </c>
      <c r="B3822" s="113" t="s">
        <v>5488</v>
      </c>
      <c r="C3822" s="113" t="s">
        <v>8299</v>
      </c>
      <c r="D3822" s="113" t="s">
        <v>5230</v>
      </c>
      <c r="E3822" s="113"/>
      <c r="F3822" s="113"/>
      <c r="G3822" s="138" t="b">
        <v>0</v>
      </c>
      <c r="H3822" s="138" t="s">
        <v>10189</v>
      </c>
    </row>
    <row r="3823" spans="1:8" ht="18" hidden="1" customHeight="1" x14ac:dyDescent="0.25">
      <c r="A3823" s="113" t="s">
        <v>8300</v>
      </c>
      <c r="B3823" s="113" t="s">
        <v>5485</v>
      </c>
      <c r="C3823" s="113" t="s">
        <v>8301</v>
      </c>
      <c r="D3823" s="113" t="s">
        <v>5225</v>
      </c>
      <c r="E3823" s="113" t="s">
        <v>533</v>
      </c>
      <c r="F3823" s="113"/>
      <c r="G3823" s="138" t="b">
        <v>0</v>
      </c>
      <c r="H3823" s="138" t="s">
        <v>8518</v>
      </c>
    </row>
    <row r="3824" spans="1:8" ht="18" hidden="1" customHeight="1" x14ac:dyDescent="0.25">
      <c r="A3824" s="113" t="s">
        <v>8302</v>
      </c>
      <c r="B3824" s="113" t="s">
        <v>5491</v>
      </c>
      <c r="C3824" s="113" t="s">
        <v>8303</v>
      </c>
      <c r="D3824" s="113" t="s">
        <v>6869</v>
      </c>
      <c r="E3824" s="113"/>
      <c r="F3824" s="113"/>
      <c r="G3824" s="138" t="b">
        <v>0</v>
      </c>
      <c r="H3824" s="138" t="s">
        <v>10189</v>
      </c>
    </row>
    <row r="3825" spans="1:8" ht="18" hidden="1" customHeight="1" x14ac:dyDescent="0.25">
      <c r="A3825" s="113" t="s">
        <v>8304</v>
      </c>
      <c r="B3825" s="113" t="s">
        <v>5485</v>
      </c>
      <c r="C3825" s="113" t="s">
        <v>8305</v>
      </c>
      <c r="D3825" s="113" t="s">
        <v>5225</v>
      </c>
      <c r="E3825" s="113" t="s">
        <v>533</v>
      </c>
      <c r="F3825" s="113"/>
      <c r="G3825" s="138" t="b">
        <v>0</v>
      </c>
      <c r="H3825" s="138" t="s">
        <v>8518</v>
      </c>
    </row>
    <row r="3826" spans="1:8" ht="18" hidden="1" customHeight="1" x14ac:dyDescent="0.25">
      <c r="A3826" s="113" t="s">
        <v>8306</v>
      </c>
      <c r="B3826" s="113" t="s">
        <v>5485</v>
      </c>
      <c r="C3826" s="113" t="s">
        <v>8307</v>
      </c>
      <c r="D3826" s="113" t="s">
        <v>5225</v>
      </c>
      <c r="E3826" s="113" t="s">
        <v>533</v>
      </c>
      <c r="F3826" s="113"/>
      <c r="G3826" s="138" t="b">
        <v>0</v>
      </c>
      <c r="H3826" s="138" t="s">
        <v>8518</v>
      </c>
    </row>
    <row r="3827" spans="1:8" ht="18" hidden="1" customHeight="1" x14ac:dyDescent="0.25">
      <c r="A3827" s="113" t="s">
        <v>8308</v>
      </c>
      <c r="B3827" s="113" t="s">
        <v>5485</v>
      </c>
      <c r="C3827" s="113" t="s">
        <v>8309</v>
      </c>
      <c r="D3827" s="113" t="s">
        <v>5225</v>
      </c>
      <c r="E3827" s="113" t="s">
        <v>533</v>
      </c>
      <c r="F3827" s="113"/>
      <c r="G3827" s="138" t="b">
        <v>0</v>
      </c>
      <c r="H3827" s="138" t="s">
        <v>8518</v>
      </c>
    </row>
    <row r="3828" spans="1:8" ht="18" hidden="1" customHeight="1" x14ac:dyDescent="0.25">
      <c r="A3828" s="113" t="s">
        <v>8310</v>
      </c>
      <c r="B3828" s="113" t="s">
        <v>5488</v>
      </c>
      <c r="C3828" s="113" t="s">
        <v>8311</v>
      </c>
      <c r="D3828" s="113" t="s">
        <v>5230</v>
      </c>
      <c r="E3828" s="113"/>
      <c r="F3828" s="113"/>
      <c r="G3828" s="138" t="b">
        <v>0</v>
      </c>
      <c r="H3828" s="138" t="s">
        <v>10189</v>
      </c>
    </row>
    <row r="3829" spans="1:8" ht="18" hidden="1" customHeight="1" x14ac:dyDescent="0.25">
      <c r="A3829" s="113" t="s">
        <v>8312</v>
      </c>
      <c r="B3829" s="113" t="s">
        <v>5502</v>
      </c>
      <c r="C3829" s="113" t="s">
        <v>8313</v>
      </c>
      <c r="D3829" s="113" t="s">
        <v>5230</v>
      </c>
      <c r="E3829" s="113"/>
      <c r="F3829" s="113"/>
      <c r="G3829" s="138" t="b">
        <v>0</v>
      </c>
      <c r="H3829" s="138" t="s">
        <v>10189</v>
      </c>
    </row>
    <row r="3830" spans="1:8" ht="18" hidden="1" customHeight="1" x14ac:dyDescent="0.25">
      <c r="A3830" s="113" t="s">
        <v>8314</v>
      </c>
      <c r="B3830" s="113" t="s">
        <v>5485</v>
      </c>
      <c r="C3830" s="113" t="s">
        <v>8315</v>
      </c>
      <c r="D3830" s="113" t="s">
        <v>5225</v>
      </c>
      <c r="E3830" s="113" t="s">
        <v>533</v>
      </c>
      <c r="F3830" s="113"/>
      <c r="G3830" s="138" t="b">
        <v>0</v>
      </c>
      <c r="H3830" s="138" t="s">
        <v>8518</v>
      </c>
    </row>
    <row r="3831" spans="1:8" ht="18" hidden="1" customHeight="1" x14ac:dyDescent="0.25">
      <c r="A3831" s="113" t="s">
        <v>8316</v>
      </c>
      <c r="B3831" s="113" t="s">
        <v>5502</v>
      </c>
      <c r="C3831" s="113" t="s">
        <v>8317</v>
      </c>
      <c r="D3831" s="113" t="s">
        <v>5230</v>
      </c>
      <c r="E3831" s="113"/>
      <c r="F3831" s="113"/>
      <c r="G3831" s="138" t="b">
        <v>0</v>
      </c>
      <c r="H3831" s="138" t="s">
        <v>10189</v>
      </c>
    </row>
    <row r="3832" spans="1:8" ht="18" hidden="1" customHeight="1" x14ac:dyDescent="0.25">
      <c r="A3832" s="113" t="s">
        <v>8318</v>
      </c>
      <c r="B3832" s="113" t="s">
        <v>5502</v>
      </c>
      <c r="C3832" s="113" t="s">
        <v>8319</v>
      </c>
      <c r="D3832" s="113" t="s">
        <v>5230</v>
      </c>
      <c r="E3832" s="113"/>
      <c r="F3832" s="113"/>
      <c r="G3832" s="138" t="b">
        <v>0</v>
      </c>
      <c r="H3832" s="138" t="s">
        <v>10189</v>
      </c>
    </row>
    <row r="3833" spans="1:8" ht="18" hidden="1" customHeight="1" x14ac:dyDescent="0.25">
      <c r="A3833" s="113" t="s">
        <v>8320</v>
      </c>
      <c r="B3833" s="113" t="s">
        <v>5488</v>
      </c>
      <c r="C3833" s="113" t="s">
        <v>8321</v>
      </c>
      <c r="D3833" s="113" t="s">
        <v>5230</v>
      </c>
      <c r="E3833" s="113"/>
      <c r="F3833" s="113"/>
      <c r="G3833" s="138" t="b">
        <v>0</v>
      </c>
      <c r="H3833" s="138" t="s">
        <v>10189</v>
      </c>
    </row>
    <row r="3834" spans="1:8" ht="18" hidden="1" customHeight="1" x14ac:dyDescent="0.25">
      <c r="A3834" s="113" t="s">
        <v>10874</v>
      </c>
      <c r="B3834" s="113" t="s">
        <v>10875</v>
      </c>
      <c r="C3834" s="113" t="s">
        <v>10876</v>
      </c>
      <c r="D3834" s="113" t="s">
        <v>10815</v>
      </c>
      <c r="E3834" s="113"/>
      <c r="F3834" s="113"/>
      <c r="G3834" s="138" t="b">
        <v>0</v>
      </c>
      <c r="H3834" s="138" t="s">
        <v>8518</v>
      </c>
    </row>
    <row r="3835" spans="1:8" ht="18" hidden="1" customHeight="1" x14ac:dyDescent="0.25">
      <c r="A3835" s="113" t="s">
        <v>8322</v>
      </c>
      <c r="B3835" s="113" t="s">
        <v>5479</v>
      </c>
      <c r="C3835" s="113" t="s">
        <v>7584</v>
      </c>
      <c r="D3835" s="113" t="s">
        <v>5225</v>
      </c>
      <c r="E3835" s="113" t="s">
        <v>533</v>
      </c>
      <c r="F3835" s="113"/>
      <c r="G3835" s="138" t="b">
        <v>0</v>
      </c>
      <c r="H3835" s="138" t="s">
        <v>8518</v>
      </c>
    </row>
    <row r="3836" spans="1:8" ht="18" hidden="1" customHeight="1" x14ac:dyDescent="0.25">
      <c r="A3836" s="113" t="s">
        <v>8323</v>
      </c>
      <c r="B3836" s="113" t="s">
        <v>5502</v>
      </c>
      <c r="C3836" s="113" t="s">
        <v>8324</v>
      </c>
      <c r="D3836" s="113" t="s">
        <v>5230</v>
      </c>
      <c r="E3836" s="113"/>
      <c r="F3836" s="113"/>
      <c r="G3836" s="138" t="b">
        <v>0</v>
      </c>
      <c r="H3836" s="138" t="s">
        <v>10189</v>
      </c>
    </row>
    <row r="3837" spans="1:8" ht="18" hidden="1" customHeight="1" x14ac:dyDescent="0.25">
      <c r="A3837" s="113" t="s">
        <v>8325</v>
      </c>
      <c r="B3837" s="113" t="s">
        <v>5485</v>
      </c>
      <c r="C3837" s="113" t="s">
        <v>8326</v>
      </c>
      <c r="D3837" s="113" t="s">
        <v>5225</v>
      </c>
      <c r="E3837" s="113" t="s">
        <v>533</v>
      </c>
      <c r="F3837" s="113"/>
      <c r="G3837" s="138" t="b">
        <v>0</v>
      </c>
      <c r="H3837" s="138" t="s">
        <v>8518</v>
      </c>
    </row>
    <row r="3838" spans="1:8" ht="18" hidden="1" customHeight="1" x14ac:dyDescent="0.25">
      <c r="A3838" s="113" t="s">
        <v>8327</v>
      </c>
      <c r="B3838" s="113" t="s">
        <v>5485</v>
      </c>
      <c r="C3838" s="113" t="s">
        <v>8328</v>
      </c>
      <c r="D3838" s="113" t="s">
        <v>5225</v>
      </c>
      <c r="E3838" s="113" t="s">
        <v>533</v>
      </c>
      <c r="F3838" s="113"/>
      <c r="G3838" s="138" t="b">
        <v>0</v>
      </c>
      <c r="H3838" s="138" t="s">
        <v>8518</v>
      </c>
    </row>
    <row r="3839" spans="1:8" ht="18" hidden="1" customHeight="1" x14ac:dyDescent="0.25">
      <c r="A3839" s="113" t="s">
        <v>8329</v>
      </c>
      <c r="B3839" s="113" t="s">
        <v>5485</v>
      </c>
      <c r="C3839" s="113" t="s">
        <v>8330</v>
      </c>
      <c r="D3839" s="113" t="s">
        <v>5225</v>
      </c>
      <c r="E3839" s="113" t="s">
        <v>533</v>
      </c>
      <c r="F3839" s="113"/>
      <c r="G3839" s="138" t="b">
        <v>0</v>
      </c>
      <c r="H3839" s="138" t="s">
        <v>8518</v>
      </c>
    </row>
    <row r="3840" spans="1:8" ht="18" hidden="1" customHeight="1" x14ac:dyDescent="0.25">
      <c r="A3840" s="113" t="s">
        <v>8331</v>
      </c>
      <c r="B3840" s="113" t="s">
        <v>5485</v>
      </c>
      <c r="C3840" s="113" t="s">
        <v>8332</v>
      </c>
      <c r="D3840" s="113" t="s">
        <v>5225</v>
      </c>
      <c r="E3840" s="113" t="s">
        <v>533</v>
      </c>
      <c r="F3840" s="113"/>
      <c r="G3840" s="138" t="b">
        <v>0</v>
      </c>
      <c r="H3840" s="138" t="s">
        <v>8518</v>
      </c>
    </row>
    <row r="3841" spans="1:8" ht="18" hidden="1" customHeight="1" x14ac:dyDescent="0.25">
      <c r="A3841" s="113" t="s">
        <v>8333</v>
      </c>
      <c r="B3841" s="113" t="s">
        <v>5485</v>
      </c>
      <c r="C3841" s="113" t="s">
        <v>8334</v>
      </c>
      <c r="D3841" s="113" t="s">
        <v>5225</v>
      </c>
      <c r="E3841" s="113" t="s">
        <v>533</v>
      </c>
      <c r="F3841" s="113"/>
      <c r="G3841" s="138" t="b">
        <v>0</v>
      </c>
      <c r="H3841" s="138" t="s">
        <v>8518</v>
      </c>
    </row>
    <row r="3842" spans="1:8" ht="18" hidden="1" customHeight="1" x14ac:dyDescent="0.25">
      <c r="A3842" s="113" t="s">
        <v>8335</v>
      </c>
      <c r="B3842" s="113" t="s">
        <v>5502</v>
      </c>
      <c r="C3842" s="113" t="s">
        <v>8336</v>
      </c>
      <c r="D3842" s="113" t="s">
        <v>5230</v>
      </c>
      <c r="E3842" s="113"/>
      <c r="F3842" s="113"/>
      <c r="G3842" s="138" t="b">
        <v>0</v>
      </c>
      <c r="H3842" s="138" t="s">
        <v>10189</v>
      </c>
    </row>
    <row r="3843" spans="1:8" ht="18" hidden="1" customHeight="1" x14ac:dyDescent="0.25">
      <c r="A3843" s="113" t="s">
        <v>8337</v>
      </c>
      <c r="B3843" s="113" t="s">
        <v>5488</v>
      </c>
      <c r="C3843" s="113" t="s">
        <v>8338</v>
      </c>
      <c r="D3843" s="113" t="s">
        <v>5230</v>
      </c>
      <c r="E3843" s="113"/>
      <c r="F3843" s="113"/>
      <c r="G3843" s="138" t="b">
        <v>0</v>
      </c>
      <c r="H3843" s="138" t="s">
        <v>10189</v>
      </c>
    </row>
    <row r="3844" spans="1:8" ht="18" hidden="1" customHeight="1" x14ac:dyDescent="0.25">
      <c r="A3844" s="113" t="s">
        <v>8339</v>
      </c>
      <c r="B3844" s="113" t="s">
        <v>5488</v>
      </c>
      <c r="C3844" s="113" t="s">
        <v>8340</v>
      </c>
      <c r="D3844" s="113" t="s">
        <v>5230</v>
      </c>
      <c r="E3844" s="113"/>
      <c r="F3844" s="113"/>
      <c r="G3844" s="138" t="b">
        <v>0</v>
      </c>
      <c r="H3844" s="138" t="s">
        <v>10189</v>
      </c>
    </row>
    <row r="3845" spans="1:8" ht="18" hidden="1" customHeight="1" x14ac:dyDescent="0.25">
      <c r="A3845" s="113" t="s">
        <v>10877</v>
      </c>
      <c r="B3845" s="113" t="s">
        <v>10878</v>
      </c>
      <c r="C3845" s="113" t="s">
        <v>10879</v>
      </c>
      <c r="D3845" s="113" t="s">
        <v>10815</v>
      </c>
      <c r="E3845" s="113"/>
      <c r="F3845" s="113"/>
      <c r="G3845" s="138" t="b">
        <v>0</v>
      </c>
      <c r="H3845" s="138" t="s">
        <v>8518</v>
      </c>
    </row>
    <row r="3846" spans="1:8" ht="18" hidden="1" customHeight="1" x14ac:dyDescent="0.25">
      <c r="A3846" s="113" t="s">
        <v>8341</v>
      </c>
      <c r="B3846" s="113" t="s">
        <v>5485</v>
      </c>
      <c r="C3846" s="113" t="s">
        <v>8342</v>
      </c>
      <c r="D3846" s="113" t="s">
        <v>5225</v>
      </c>
      <c r="E3846" s="113" t="s">
        <v>533</v>
      </c>
      <c r="F3846" s="113"/>
      <c r="G3846" s="138" t="b">
        <v>0</v>
      </c>
      <c r="H3846" s="138" t="s">
        <v>8518</v>
      </c>
    </row>
    <row r="3847" spans="1:8" ht="18" hidden="1" customHeight="1" x14ac:dyDescent="0.25">
      <c r="A3847" s="113" t="s">
        <v>8343</v>
      </c>
      <c r="B3847" s="113" t="s">
        <v>5485</v>
      </c>
      <c r="C3847" s="113" t="s">
        <v>8344</v>
      </c>
      <c r="D3847" s="113" t="s">
        <v>5225</v>
      </c>
      <c r="E3847" s="113" t="s">
        <v>533</v>
      </c>
      <c r="F3847" s="113"/>
      <c r="G3847" s="138" t="b">
        <v>0</v>
      </c>
      <c r="H3847" s="138" t="s">
        <v>8518</v>
      </c>
    </row>
    <row r="3848" spans="1:8" ht="18" hidden="1" customHeight="1" x14ac:dyDescent="0.25">
      <c r="A3848" s="113" t="s">
        <v>8345</v>
      </c>
      <c r="B3848" s="113" t="s">
        <v>5488</v>
      </c>
      <c r="C3848" s="113" t="s">
        <v>8346</v>
      </c>
      <c r="D3848" s="113" t="s">
        <v>5230</v>
      </c>
      <c r="E3848" s="113"/>
      <c r="F3848" s="113"/>
      <c r="G3848" s="138" t="b">
        <v>0</v>
      </c>
      <c r="H3848" s="138" t="s">
        <v>10189</v>
      </c>
    </row>
    <row r="3849" spans="1:8" ht="18" hidden="1" customHeight="1" x14ac:dyDescent="0.25">
      <c r="A3849" s="113" t="s">
        <v>8347</v>
      </c>
      <c r="B3849" s="113" t="s">
        <v>5488</v>
      </c>
      <c r="C3849" s="113" t="s">
        <v>8348</v>
      </c>
      <c r="D3849" s="113" t="s">
        <v>5230</v>
      </c>
      <c r="E3849" s="113"/>
      <c r="F3849" s="113"/>
      <c r="G3849" s="138" t="b">
        <v>0</v>
      </c>
      <c r="H3849" s="138" t="s">
        <v>10189</v>
      </c>
    </row>
    <row r="3850" spans="1:8" ht="18" hidden="1" customHeight="1" x14ac:dyDescent="0.25">
      <c r="A3850" s="113" t="s">
        <v>8349</v>
      </c>
      <c r="B3850" s="113" t="s">
        <v>5488</v>
      </c>
      <c r="C3850" s="113" t="s">
        <v>8350</v>
      </c>
      <c r="D3850" s="113" t="s">
        <v>5230</v>
      </c>
      <c r="E3850" s="113"/>
      <c r="F3850" s="113"/>
      <c r="G3850" s="138" t="b">
        <v>0</v>
      </c>
      <c r="H3850" s="138" t="s">
        <v>10189</v>
      </c>
    </row>
    <row r="3851" spans="1:8" ht="18" hidden="1" customHeight="1" x14ac:dyDescent="0.25">
      <c r="A3851" s="113" t="s">
        <v>8351</v>
      </c>
      <c r="B3851" s="113" t="s">
        <v>5485</v>
      </c>
      <c r="C3851" s="113" t="s">
        <v>8352</v>
      </c>
      <c r="D3851" s="113" t="s">
        <v>5225</v>
      </c>
      <c r="E3851" s="113" t="s">
        <v>533</v>
      </c>
      <c r="F3851" s="113"/>
      <c r="G3851" s="138" t="b">
        <v>0</v>
      </c>
      <c r="H3851" s="138" t="s">
        <v>8518</v>
      </c>
    </row>
    <row r="3852" spans="1:8" ht="18" hidden="1" customHeight="1" x14ac:dyDescent="0.25">
      <c r="A3852" s="113" t="s">
        <v>8353</v>
      </c>
      <c r="B3852" s="113" t="s">
        <v>5502</v>
      </c>
      <c r="C3852" s="113" t="s">
        <v>8354</v>
      </c>
      <c r="D3852" s="113" t="s">
        <v>5230</v>
      </c>
      <c r="E3852" s="113"/>
      <c r="F3852" s="113"/>
      <c r="G3852" s="138" t="b">
        <v>0</v>
      </c>
      <c r="H3852" s="138" t="s">
        <v>10189</v>
      </c>
    </row>
    <row r="3853" spans="1:8" ht="18" hidden="1" customHeight="1" x14ac:dyDescent="0.25">
      <c r="A3853" s="113" t="s">
        <v>8355</v>
      </c>
      <c r="B3853" s="113" t="s">
        <v>5485</v>
      </c>
      <c r="C3853" s="113" t="s">
        <v>8356</v>
      </c>
      <c r="D3853" s="113" t="s">
        <v>5225</v>
      </c>
      <c r="E3853" s="113" t="s">
        <v>533</v>
      </c>
      <c r="F3853" s="113"/>
      <c r="G3853" s="138" t="b">
        <v>0</v>
      </c>
      <c r="H3853" s="138" t="s">
        <v>8518</v>
      </c>
    </row>
    <row r="3854" spans="1:8" ht="18" hidden="1" customHeight="1" x14ac:dyDescent="0.25">
      <c r="A3854" s="113" t="s">
        <v>8357</v>
      </c>
      <c r="B3854" s="113" t="s">
        <v>5488</v>
      </c>
      <c r="C3854" s="113" t="s">
        <v>8358</v>
      </c>
      <c r="D3854" s="113" t="s">
        <v>5230</v>
      </c>
      <c r="E3854" s="113"/>
      <c r="F3854" s="113"/>
      <c r="G3854" s="138" t="b">
        <v>0</v>
      </c>
      <c r="H3854" s="138" t="s">
        <v>10189</v>
      </c>
    </row>
    <row r="3855" spans="1:8" ht="18" hidden="1" customHeight="1" x14ac:dyDescent="0.25">
      <c r="A3855" s="113" t="s">
        <v>8359</v>
      </c>
      <c r="B3855" s="113" t="s">
        <v>5488</v>
      </c>
      <c r="C3855" s="113" t="s">
        <v>8360</v>
      </c>
      <c r="D3855" s="113" t="s">
        <v>5230</v>
      </c>
      <c r="E3855" s="113"/>
      <c r="F3855" s="113"/>
      <c r="G3855" s="138" t="b">
        <v>0</v>
      </c>
      <c r="H3855" s="138" t="s">
        <v>10189</v>
      </c>
    </row>
    <row r="3856" spans="1:8" ht="18" hidden="1" customHeight="1" x14ac:dyDescent="0.25">
      <c r="A3856" s="113" t="s">
        <v>8361</v>
      </c>
      <c r="B3856" s="113" t="s">
        <v>5488</v>
      </c>
      <c r="C3856" s="113" t="s">
        <v>8362</v>
      </c>
      <c r="D3856" s="113" t="s">
        <v>5230</v>
      </c>
      <c r="E3856" s="113"/>
      <c r="F3856" s="113"/>
      <c r="G3856" s="138" t="b">
        <v>0</v>
      </c>
      <c r="H3856" s="138" t="s">
        <v>10189</v>
      </c>
    </row>
    <row r="3857" spans="1:8" ht="18" hidden="1" customHeight="1" x14ac:dyDescent="0.25">
      <c r="A3857" s="113" t="s">
        <v>8363</v>
      </c>
      <c r="B3857" s="113" t="s">
        <v>5488</v>
      </c>
      <c r="C3857" s="113" t="s">
        <v>8364</v>
      </c>
      <c r="D3857" s="113" t="s">
        <v>5230</v>
      </c>
      <c r="E3857" s="113"/>
      <c r="F3857" s="113"/>
      <c r="G3857" s="138" t="b">
        <v>0</v>
      </c>
      <c r="H3857" s="138" t="s">
        <v>10189</v>
      </c>
    </row>
    <row r="3858" spans="1:8" ht="18" hidden="1" customHeight="1" x14ac:dyDescent="0.25">
      <c r="A3858" s="113" t="s">
        <v>8365</v>
      </c>
      <c r="B3858" s="113" t="s">
        <v>5502</v>
      </c>
      <c r="C3858" s="113" t="s">
        <v>8366</v>
      </c>
      <c r="D3858" s="113" t="s">
        <v>5230</v>
      </c>
      <c r="E3858" s="113"/>
      <c r="F3858" s="113"/>
      <c r="G3858" s="138" t="b">
        <v>0</v>
      </c>
      <c r="H3858" s="138" t="s">
        <v>10189</v>
      </c>
    </row>
    <row r="3859" spans="1:8" ht="18" hidden="1" customHeight="1" x14ac:dyDescent="0.25">
      <c r="A3859" s="113" t="s">
        <v>8367</v>
      </c>
      <c r="B3859" s="113" t="s">
        <v>5479</v>
      </c>
      <c r="C3859" s="113" t="s">
        <v>8368</v>
      </c>
      <c r="D3859" s="113" t="s">
        <v>5225</v>
      </c>
      <c r="E3859" s="113" t="s">
        <v>533</v>
      </c>
      <c r="F3859" s="113"/>
      <c r="G3859" s="138" t="b">
        <v>0</v>
      </c>
      <c r="H3859" s="138" t="s">
        <v>8518</v>
      </c>
    </row>
    <row r="3860" spans="1:8" ht="18" hidden="1" customHeight="1" x14ac:dyDescent="0.25">
      <c r="A3860" s="113" t="s">
        <v>8369</v>
      </c>
      <c r="B3860" s="113" t="s">
        <v>5511</v>
      </c>
      <c r="C3860" s="113" t="s">
        <v>8370</v>
      </c>
      <c r="D3860" s="113" t="s">
        <v>5225</v>
      </c>
      <c r="E3860" s="113" t="s">
        <v>533</v>
      </c>
      <c r="F3860" s="113"/>
      <c r="G3860" s="138" t="b">
        <v>0</v>
      </c>
      <c r="H3860" s="138" t="s">
        <v>8518</v>
      </c>
    </row>
    <row r="3861" spans="1:8" ht="18" hidden="1" customHeight="1" x14ac:dyDescent="0.25">
      <c r="A3861" s="113" t="s">
        <v>8371</v>
      </c>
      <c r="B3861" s="113" t="s">
        <v>5488</v>
      </c>
      <c r="C3861" s="113" t="s">
        <v>8372</v>
      </c>
      <c r="D3861" s="113" t="s">
        <v>5230</v>
      </c>
      <c r="E3861" s="113"/>
      <c r="F3861" s="113"/>
      <c r="G3861" s="138" t="b">
        <v>0</v>
      </c>
      <c r="H3861" s="138" t="s">
        <v>10189</v>
      </c>
    </row>
    <row r="3862" spans="1:8" ht="18" hidden="1" customHeight="1" x14ac:dyDescent="0.25">
      <c r="A3862" s="113" t="s">
        <v>8373</v>
      </c>
      <c r="B3862" s="113" t="s">
        <v>5488</v>
      </c>
      <c r="C3862" s="113" t="s">
        <v>8374</v>
      </c>
      <c r="D3862" s="113" t="s">
        <v>5230</v>
      </c>
      <c r="E3862" s="113"/>
      <c r="F3862" s="113"/>
      <c r="G3862" s="138" t="b">
        <v>0</v>
      </c>
      <c r="H3862" s="138" t="s">
        <v>10189</v>
      </c>
    </row>
    <row r="3863" spans="1:8" ht="18" hidden="1" customHeight="1" x14ac:dyDescent="0.25">
      <c r="A3863" s="113" t="s">
        <v>8375</v>
      </c>
      <c r="B3863" s="113" t="s">
        <v>5479</v>
      </c>
      <c r="C3863" s="113" t="s">
        <v>8376</v>
      </c>
      <c r="D3863" s="113" t="s">
        <v>5225</v>
      </c>
      <c r="E3863" s="113" t="s">
        <v>533</v>
      </c>
      <c r="F3863" s="113"/>
      <c r="G3863" s="138" t="b">
        <v>0</v>
      </c>
      <c r="H3863" s="138" t="s">
        <v>8518</v>
      </c>
    </row>
    <row r="3864" spans="1:8" ht="18" hidden="1" customHeight="1" x14ac:dyDescent="0.25">
      <c r="A3864" s="113" t="s">
        <v>8377</v>
      </c>
      <c r="B3864" s="113" t="s">
        <v>5479</v>
      </c>
      <c r="C3864" s="113" t="s">
        <v>8378</v>
      </c>
      <c r="D3864" s="113" t="s">
        <v>5225</v>
      </c>
      <c r="E3864" s="113" t="s">
        <v>533</v>
      </c>
      <c r="F3864" s="113"/>
      <c r="G3864" s="138" t="b">
        <v>0</v>
      </c>
      <c r="H3864" s="138" t="s">
        <v>8518</v>
      </c>
    </row>
    <row r="3865" spans="1:8" ht="18" hidden="1" customHeight="1" x14ac:dyDescent="0.25">
      <c r="A3865" s="113" t="s">
        <v>8379</v>
      </c>
      <c r="B3865" s="113" t="s">
        <v>5479</v>
      </c>
      <c r="C3865" s="113" t="s">
        <v>8380</v>
      </c>
      <c r="D3865" s="113" t="s">
        <v>5225</v>
      </c>
      <c r="E3865" s="113" t="s">
        <v>533</v>
      </c>
      <c r="F3865" s="113"/>
      <c r="G3865" s="138" t="b">
        <v>0</v>
      </c>
      <c r="H3865" s="138" t="s">
        <v>8518</v>
      </c>
    </row>
    <row r="3866" spans="1:8" ht="18" hidden="1" customHeight="1" x14ac:dyDescent="0.25">
      <c r="A3866" s="113" t="s">
        <v>8381</v>
      </c>
      <c r="B3866" s="113" t="s">
        <v>5502</v>
      </c>
      <c r="C3866" s="113" t="s">
        <v>8382</v>
      </c>
      <c r="D3866" s="113" t="s">
        <v>5230</v>
      </c>
      <c r="E3866" s="113"/>
      <c r="F3866" s="113"/>
      <c r="G3866" s="138" t="b">
        <v>0</v>
      </c>
      <c r="H3866" s="138" t="s">
        <v>10189</v>
      </c>
    </row>
    <row r="3867" spans="1:8" ht="18" hidden="1" customHeight="1" x14ac:dyDescent="0.25">
      <c r="A3867" s="113" t="s">
        <v>8383</v>
      </c>
      <c r="B3867" s="113" t="s">
        <v>5479</v>
      </c>
      <c r="C3867" s="113" t="s">
        <v>8384</v>
      </c>
      <c r="D3867" s="113" t="s">
        <v>5225</v>
      </c>
      <c r="E3867" s="113" t="s">
        <v>533</v>
      </c>
      <c r="F3867" s="113"/>
      <c r="G3867" s="138" t="b">
        <v>0</v>
      </c>
      <c r="H3867" s="138" t="s">
        <v>8518</v>
      </c>
    </row>
    <row r="3868" spans="1:8" ht="18" hidden="1" customHeight="1" x14ac:dyDescent="0.25">
      <c r="A3868" s="113" t="s">
        <v>8385</v>
      </c>
      <c r="B3868" s="113" t="s">
        <v>5479</v>
      </c>
      <c r="C3868" s="113" t="s">
        <v>8386</v>
      </c>
      <c r="D3868" s="113" t="s">
        <v>5225</v>
      </c>
      <c r="E3868" s="113" t="s">
        <v>533</v>
      </c>
      <c r="F3868" s="113"/>
      <c r="G3868" s="138" t="b">
        <v>0</v>
      </c>
      <c r="H3868" s="138" t="s">
        <v>8518</v>
      </c>
    </row>
    <row r="3869" spans="1:8" ht="18" hidden="1" customHeight="1" x14ac:dyDescent="0.25">
      <c r="A3869" s="113" t="s">
        <v>8387</v>
      </c>
      <c r="B3869" s="113" t="s">
        <v>5511</v>
      </c>
      <c r="C3869" s="113" t="s">
        <v>8388</v>
      </c>
      <c r="D3869" s="113" t="s">
        <v>5225</v>
      </c>
      <c r="E3869" s="113" t="s">
        <v>533</v>
      </c>
      <c r="F3869" s="113"/>
      <c r="G3869" s="138" t="b">
        <v>0</v>
      </c>
      <c r="H3869" s="138" t="s">
        <v>8518</v>
      </c>
    </row>
    <row r="3870" spans="1:8" ht="18" hidden="1" customHeight="1" x14ac:dyDescent="0.25">
      <c r="A3870" s="113" t="s">
        <v>8389</v>
      </c>
      <c r="B3870" s="113" t="s">
        <v>5479</v>
      </c>
      <c r="C3870" s="113" t="s">
        <v>8390</v>
      </c>
      <c r="D3870" s="113" t="s">
        <v>5225</v>
      </c>
      <c r="E3870" s="113" t="s">
        <v>533</v>
      </c>
      <c r="F3870" s="113"/>
      <c r="G3870" s="138" t="b">
        <v>0</v>
      </c>
      <c r="H3870" s="138" t="s">
        <v>8518</v>
      </c>
    </row>
    <row r="3871" spans="1:8" ht="18" hidden="1" customHeight="1" x14ac:dyDescent="0.25">
      <c r="A3871" s="113" t="s">
        <v>8391</v>
      </c>
      <c r="B3871" s="113" t="s">
        <v>5479</v>
      </c>
      <c r="C3871" s="113" t="s">
        <v>8392</v>
      </c>
      <c r="D3871" s="113" t="s">
        <v>5225</v>
      </c>
      <c r="E3871" s="113" t="s">
        <v>533</v>
      </c>
      <c r="F3871" s="113"/>
      <c r="G3871" s="138" t="b">
        <v>0</v>
      </c>
      <c r="H3871" s="138" t="s">
        <v>8518</v>
      </c>
    </row>
    <row r="3872" spans="1:8" ht="18" hidden="1" customHeight="1" x14ac:dyDescent="0.25">
      <c r="A3872" s="113" t="s">
        <v>8393</v>
      </c>
      <c r="B3872" s="113" t="s">
        <v>5479</v>
      </c>
      <c r="C3872" s="113" t="s">
        <v>8394</v>
      </c>
      <c r="D3872" s="113" t="s">
        <v>5225</v>
      </c>
      <c r="E3872" s="113" t="s">
        <v>533</v>
      </c>
      <c r="F3872" s="113"/>
      <c r="G3872" s="138" t="b">
        <v>0</v>
      </c>
      <c r="H3872" s="138" t="s">
        <v>8518</v>
      </c>
    </row>
    <row r="3873" spans="1:8" ht="18" hidden="1" customHeight="1" x14ac:dyDescent="0.25">
      <c r="A3873" s="113" t="s">
        <v>10880</v>
      </c>
      <c r="B3873" s="113" t="s">
        <v>10881</v>
      </c>
      <c r="C3873" s="113" t="s">
        <v>10882</v>
      </c>
      <c r="D3873" s="113" t="s">
        <v>10815</v>
      </c>
      <c r="E3873" s="113"/>
      <c r="F3873" s="113"/>
      <c r="G3873" s="138" t="b">
        <v>0</v>
      </c>
      <c r="H3873" s="138" t="s">
        <v>8518</v>
      </c>
    </row>
    <row r="3874" spans="1:8" ht="18" hidden="1" customHeight="1" x14ac:dyDescent="0.25">
      <c r="A3874" s="113" t="s">
        <v>8395</v>
      </c>
      <c r="B3874" s="113" t="s">
        <v>5479</v>
      </c>
      <c r="C3874" s="113" t="s">
        <v>8396</v>
      </c>
      <c r="D3874" s="113" t="s">
        <v>5225</v>
      </c>
      <c r="E3874" s="113" t="s">
        <v>533</v>
      </c>
      <c r="F3874" s="113"/>
      <c r="G3874" s="138" t="b">
        <v>0</v>
      </c>
      <c r="H3874" s="138" t="s">
        <v>8518</v>
      </c>
    </row>
    <row r="3875" spans="1:8" ht="18" hidden="1" customHeight="1" x14ac:dyDescent="0.25">
      <c r="A3875" s="113" t="s">
        <v>10883</v>
      </c>
      <c r="B3875" s="113" t="s">
        <v>5485</v>
      </c>
      <c r="C3875" s="113" t="s">
        <v>10884</v>
      </c>
      <c r="D3875" s="113" t="s">
        <v>5225</v>
      </c>
      <c r="E3875" s="113" t="s">
        <v>533</v>
      </c>
      <c r="F3875" s="113"/>
      <c r="G3875" s="138" t="b">
        <v>0</v>
      </c>
      <c r="H3875" s="138" t="s">
        <v>8518</v>
      </c>
    </row>
    <row r="3876" spans="1:8" ht="18" hidden="1" customHeight="1" x14ac:dyDescent="0.25">
      <c r="A3876" s="113" t="s">
        <v>8397</v>
      </c>
      <c r="B3876" s="113" t="s">
        <v>5476</v>
      </c>
      <c r="C3876" s="113" t="s">
        <v>8398</v>
      </c>
      <c r="D3876" s="113" t="s">
        <v>5225</v>
      </c>
      <c r="E3876" s="113" t="s">
        <v>533</v>
      </c>
      <c r="F3876" s="113"/>
      <c r="G3876" s="138" t="b">
        <v>0</v>
      </c>
      <c r="H3876" s="138" t="s">
        <v>8518</v>
      </c>
    </row>
    <row r="3877" spans="1:8" ht="18" hidden="1" customHeight="1" x14ac:dyDescent="0.25">
      <c r="A3877" s="113" t="s">
        <v>8399</v>
      </c>
      <c r="B3877" s="113" t="s">
        <v>5488</v>
      </c>
      <c r="C3877" s="113" t="s">
        <v>8400</v>
      </c>
      <c r="D3877" s="113" t="s">
        <v>5230</v>
      </c>
      <c r="E3877" s="113"/>
      <c r="F3877" s="113"/>
      <c r="G3877" s="138" t="b">
        <v>0</v>
      </c>
      <c r="H3877" s="138" t="s">
        <v>10189</v>
      </c>
    </row>
    <row r="3878" spans="1:8" ht="18" hidden="1" customHeight="1" x14ac:dyDescent="0.25">
      <c r="A3878" s="113" t="s">
        <v>8401</v>
      </c>
      <c r="B3878" s="113" t="s">
        <v>5488</v>
      </c>
      <c r="C3878" s="113" t="s">
        <v>8402</v>
      </c>
      <c r="D3878" s="113" t="s">
        <v>5230</v>
      </c>
      <c r="E3878" s="113"/>
      <c r="F3878" s="113"/>
      <c r="G3878" s="138" t="b">
        <v>0</v>
      </c>
      <c r="H3878" s="138" t="s">
        <v>10189</v>
      </c>
    </row>
    <row r="3879" spans="1:8" ht="18" hidden="1" customHeight="1" x14ac:dyDescent="0.25">
      <c r="A3879" s="113" t="s">
        <v>8403</v>
      </c>
      <c r="B3879" s="113" t="s">
        <v>5488</v>
      </c>
      <c r="C3879" s="113" t="s">
        <v>8404</v>
      </c>
      <c r="D3879" s="113" t="s">
        <v>5230</v>
      </c>
      <c r="E3879" s="113"/>
      <c r="F3879" s="113"/>
      <c r="G3879" s="138" t="b">
        <v>0</v>
      </c>
      <c r="H3879" s="138" t="s">
        <v>10189</v>
      </c>
    </row>
    <row r="3880" spans="1:8" ht="18" hidden="1" customHeight="1" x14ac:dyDescent="0.25">
      <c r="A3880" s="113" t="s">
        <v>10885</v>
      </c>
      <c r="B3880" s="113" t="s">
        <v>5491</v>
      </c>
      <c r="C3880" s="113" t="s">
        <v>5496</v>
      </c>
      <c r="D3880" s="113" t="s">
        <v>5230</v>
      </c>
      <c r="E3880" s="113"/>
      <c r="F3880" s="113"/>
      <c r="G3880" s="138" t="b">
        <v>0</v>
      </c>
      <c r="H3880" s="138" t="s">
        <v>10189</v>
      </c>
    </row>
    <row r="3881" spans="1:8" ht="18" hidden="1" customHeight="1" x14ac:dyDescent="0.25">
      <c r="A3881" s="113" t="s">
        <v>10886</v>
      </c>
      <c r="B3881" s="113" t="s">
        <v>5488</v>
      </c>
      <c r="C3881" s="113" t="s">
        <v>10887</v>
      </c>
      <c r="D3881" s="113" t="s">
        <v>5230</v>
      </c>
      <c r="E3881" s="113"/>
      <c r="F3881" s="113"/>
      <c r="G3881" s="138" t="b">
        <v>0</v>
      </c>
      <c r="H3881" s="138" t="s">
        <v>10189</v>
      </c>
    </row>
    <row r="3882" spans="1:8" ht="18" hidden="1" customHeight="1" x14ac:dyDescent="0.25">
      <c r="A3882" s="113" t="s">
        <v>8405</v>
      </c>
      <c r="B3882" s="113" t="s">
        <v>5488</v>
      </c>
      <c r="C3882" s="113" t="s">
        <v>8406</v>
      </c>
      <c r="D3882" s="113" t="s">
        <v>5230</v>
      </c>
      <c r="E3882" s="113"/>
      <c r="F3882" s="113"/>
      <c r="G3882" s="138" t="b">
        <v>0</v>
      </c>
      <c r="H3882" s="138" t="s">
        <v>10189</v>
      </c>
    </row>
    <row r="3883" spans="1:8" ht="18" hidden="1" customHeight="1" x14ac:dyDescent="0.25">
      <c r="A3883" s="113" t="s">
        <v>8407</v>
      </c>
      <c r="B3883" s="113" t="s">
        <v>5488</v>
      </c>
      <c r="C3883" s="113" t="s">
        <v>8408</v>
      </c>
      <c r="D3883" s="113" t="s">
        <v>5230</v>
      </c>
      <c r="E3883" s="113"/>
      <c r="F3883" s="113"/>
      <c r="G3883" s="138" t="b">
        <v>0</v>
      </c>
      <c r="H3883" s="138" t="s">
        <v>10189</v>
      </c>
    </row>
    <row r="3884" spans="1:8" ht="18" hidden="1" customHeight="1" x14ac:dyDescent="0.25">
      <c r="A3884" s="113" t="s">
        <v>8409</v>
      </c>
      <c r="B3884" s="113" t="s">
        <v>5476</v>
      </c>
      <c r="C3884" s="113" t="s">
        <v>8410</v>
      </c>
      <c r="D3884" s="113" t="s">
        <v>5225</v>
      </c>
      <c r="E3884" s="113" t="s">
        <v>533</v>
      </c>
      <c r="F3884" s="113"/>
      <c r="G3884" s="138" t="b">
        <v>0</v>
      </c>
      <c r="H3884" s="138" t="s">
        <v>8518</v>
      </c>
    </row>
    <row r="3885" spans="1:8" ht="18" hidden="1" customHeight="1" x14ac:dyDescent="0.25">
      <c r="A3885" s="113" t="s">
        <v>10888</v>
      </c>
      <c r="B3885" s="113" t="s">
        <v>10889</v>
      </c>
      <c r="C3885" s="113" t="s">
        <v>10890</v>
      </c>
      <c r="D3885" s="113" t="s">
        <v>5225</v>
      </c>
      <c r="E3885" s="113" t="s">
        <v>533</v>
      </c>
      <c r="F3885" s="113"/>
      <c r="G3885" s="138" t="b">
        <v>0</v>
      </c>
      <c r="H3885" s="138" t="s">
        <v>8518</v>
      </c>
    </row>
    <row r="3886" spans="1:8" ht="18" hidden="1" customHeight="1" x14ac:dyDescent="0.25">
      <c r="A3886" s="113" t="s">
        <v>8411</v>
      </c>
      <c r="B3886" s="113" t="s">
        <v>5476</v>
      </c>
      <c r="C3886" s="113" t="s">
        <v>8412</v>
      </c>
      <c r="D3886" s="113" t="s">
        <v>5225</v>
      </c>
      <c r="E3886" s="113" t="s">
        <v>533</v>
      </c>
      <c r="F3886" s="113"/>
      <c r="G3886" s="138" t="b">
        <v>0</v>
      </c>
      <c r="H3886" s="138" t="s">
        <v>8518</v>
      </c>
    </row>
    <row r="3887" spans="1:8" ht="18" hidden="1" customHeight="1" x14ac:dyDescent="0.25">
      <c r="A3887" s="113" t="s">
        <v>8413</v>
      </c>
      <c r="B3887" s="113" t="s">
        <v>5488</v>
      </c>
      <c r="C3887" s="113" t="s">
        <v>8414</v>
      </c>
      <c r="D3887" s="113" t="s">
        <v>5230</v>
      </c>
      <c r="E3887" s="113"/>
      <c r="F3887" s="113"/>
      <c r="G3887" s="138" t="b">
        <v>0</v>
      </c>
      <c r="H3887" s="138" t="s">
        <v>10189</v>
      </c>
    </row>
    <row r="3888" spans="1:8" ht="18" hidden="1" customHeight="1" x14ac:dyDescent="0.25">
      <c r="A3888" s="113" t="s">
        <v>8415</v>
      </c>
      <c r="B3888" s="113" t="s">
        <v>5476</v>
      </c>
      <c r="C3888" s="113" t="s">
        <v>8416</v>
      </c>
      <c r="D3888" s="113" t="s">
        <v>5225</v>
      </c>
      <c r="E3888" s="113" t="s">
        <v>533</v>
      </c>
      <c r="F3888" s="113"/>
      <c r="G3888" s="138" t="b">
        <v>0</v>
      </c>
      <c r="H3888" s="138" t="s">
        <v>8518</v>
      </c>
    </row>
    <row r="3889" spans="1:8" ht="18" hidden="1" customHeight="1" x14ac:dyDescent="0.25">
      <c r="A3889" s="113" t="s">
        <v>8417</v>
      </c>
      <c r="B3889" s="113" t="s">
        <v>5488</v>
      </c>
      <c r="C3889" s="113" t="s">
        <v>8418</v>
      </c>
      <c r="D3889" s="113" t="s">
        <v>5230</v>
      </c>
      <c r="E3889" s="113"/>
      <c r="F3889" s="113"/>
      <c r="G3889" s="138" t="b">
        <v>0</v>
      </c>
      <c r="H3889" s="138" t="s">
        <v>10189</v>
      </c>
    </row>
    <row r="3890" spans="1:8" ht="18" hidden="1" customHeight="1" x14ac:dyDescent="0.25">
      <c r="A3890" s="113" t="s">
        <v>8419</v>
      </c>
      <c r="B3890" s="113" t="s">
        <v>5488</v>
      </c>
      <c r="C3890" s="113" t="s">
        <v>8420</v>
      </c>
      <c r="D3890" s="113" t="s">
        <v>5230</v>
      </c>
      <c r="E3890" s="113"/>
      <c r="F3890" s="113"/>
      <c r="G3890" s="138" t="b">
        <v>0</v>
      </c>
      <c r="H3890" s="138" t="s">
        <v>10189</v>
      </c>
    </row>
    <row r="3891" spans="1:8" ht="18" hidden="1" customHeight="1" x14ac:dyDescent="0.25">
      <c r="A3891" s="113" t="s">
        <v>10891</v>
      </c>
      <c r="B3891" s="113" t="s">
        <v>5485</v>
      </c>
      <c r="C3891" s="113" t="s">
        <v>10892</v>
      </c>
      <c r="D3891" s="113" t="s">
        <v>5225</v>
      </c>
      <c r="E3891" s="113" t="s">
        <v>533</v>
      </c>
      <c r="F3891" s="113"/>
      <c r="G3891" s="138" t="b">
        <v>0</v>
      </c>
      <c r="H3891" s="138" t="s">
        <v>8518</v>
      </c>
    </row>
    <row r="3892" spans="1:8" ht="18" hidden="1" customHeight="1" x14ac:dyDescent="0.25">
      <c r="A3892" s="113" t="s">
        <v>8421</v>
      </c>
      <c r="B3892" s="113" t="s">
        <v>5488</v>
      </c>
      <c r="C3892" s="113" t="s">
        <v>8422</v>
      </c>
      <c r="D3892" s="113" t="s">
        <v>5230</v>
      </c>
      <c r="E3892" s="113"/>
      <c r="F3892" s="113"/>
      <c r="G3892" s="138" t="b">
        <v>0</v>
      </c>
      <c r="H3892" s="138" t="s">
        <v>10189</v>
      </c>
    </row>
    <row r="3893" spans="1:8" ht="18" hidden="1" customHeight="1" x14ac:dyDescent="0.25">
      <c r="A3893" s="113" t="s">
        <v>8423</v>
      </c>
      <c r="B3893" s="113" t="s">
        <v>5488</v>
      </c>
      <c r="C3893" s="113" t="s">
        <v>8424</v>
      </c>
      <c r="D3893" s="113" t="s">
        <v>5230</v>
      </c>
      <c r="E3893" s="113"/>
      <c r="F3893" s="113"/>
      <c r="G3893" s="138" t="b">
        <v>0</v>
      </c>
      <c r="H3893" s="138" t="s">
        <v>10189</v>
      </c>
    </row>
    <row r="3894" spans="1:8" ht="18" hidden="1" customHeight="1" x14ac:dyDescent="0.25">
      <c r="A3894" s="113" t="s">
        <v>8425</v>
      </c>
      <c r="B3894" s="113" t="s">
        <v>5488</v>
      </c>
      <c r="C3894" s="113" t="s">
        <v>8426</v>
      </c>
      <c r="D3894" s="113" t="s">
        <v>5230</v>
      </c>
      <c r="E3894" s="113"/>
      <c r="F3894" s="113"/>
      <c r="G3894" s="138" t="b">
        <v>0</v>
      </c>
      <c r="H3894" s="138" t="s">
        <v>10189</v>
      </c>
    </row>
    <row r="3895" spans="1:8" ht="18" hidden="1" customHeight="1" x14ac:dyDescent="0.25">
      <c r="A3895" s="113" t="s">
        <v>10893</v>
      </c>
      <c r="B3895" s="113" t="s">
        <v>5485</v>
      </c>
      <c r="C3895" s="113" t="s">
        <v>10894</v>
      </c>
      <c r="D3895" s="113" t="s">
        <v>5225</v>
      </c>
      <c r="E3895" s="113" t="s">
        <v>533</v>
      </c>
      <c r="F3895" s="113"/>
      <c r="G3895" s="138" t="b">
        <v>0</v>
      </c>
      <c r="H3895" s="138" t="s">
        <v>8518</v>
      </c>
    </row>
    <row r="3896" spans="1:8" ht="18" hidden="1" customHeight="1" x14ac:dyDescent="0.25">
      <c r="A3896" s="113" t="s">
        <v>10895</v>
      </c>
      <c r="B3896" s="113" t="s">
        <v>5488</v>
      </c>
      <c r="C3896" s="113" t="s">
        <v>10896</v>
      </c>
      <c r="D3896" s="113" t="s">
        <v>5230</v>
      </c>
      <c r="E3896" s="113"/>
      <c r="F3896" s="113"/>
      <c r="G3896" s="138" t="b">
        <v>0</v>
      </c>
      <c r="H3896" s="138" t="s">
        <v>10189</v>
      </c>
    </row>
    <row r="3897" spans="1:8" ht="18" hidden="1" customHeight="1" x14ac:dyDescent="0.25">
      <c r="A3897" s="113" t="s">
        <v>8427</v>
      </c>
      <c r="B3897" s="113" t="s">
        <v>5488</v>
      </c>
      <c r="C3897" s="113" t="s">
        <v>8428</v>
      </c>
      <c r="D3897" s="113" t="s">
        <v>5230</v>
      </c>
      <c r="E3897" s="113"/>
      <c r="F3897" s="113"/>
      <c r="G3897" s="138" t="b">
        <v>0</v>
      </c>
      <c r="H3897" s="138" t="s">
        <v>10189</v>
      </c>
    </row>
    <row r="3898" spans="1:8" ht="18" hidden="1" customHeight="1" x14ac:dyDescent="0.25">
      <c r="A3898" s="113" t="s">
        <v>8429</v>
      </c>
      <c r="B3898" s="113" t="s">
        <v>5488</v>
      </c>
      <c r="C3898" s="113" t="s">
        <v>8430</v>
      </c>
      <c r="D3898" s="113" t="s">
        <v>5230</v>
      </c>
      <c r="E3898" s="113"/>
      <c r="F3898" s="113"/>
      <c r="G3898" s="138" t="b">
        <v>0</v>
      </c>
      <c r="H3898" s="138" t="s">
        <v>10189</v>
      </c>
    </row>
    <row r="3899" spans="1:8" ht="18" hidden="1" customHeight="1" x14ac:dyDescent="0.25">
      <c r="A3899" s="113" t="s">
        <v>8431</v>
      </c>
      <c r="B3899" s="113" t="s">
        <v>5488</v>
      </c>
      <c r="C3899" s="113" t="s">
        <v>8432</v>
      </c>
      <c r="D3899" s="113" t="s">
        <v>5230</v>
      </c>
      <c r="E3899" s="113"/>
      <c r="F3899" s="113"/>
      <c r="G3899" s="138" t="b">
        <v>0</v>
      </c>
      <c r="H3899" s="138" t="s">
        <v>10189</v>
      </c>
    </row>
    <row r="3900" spans="1:8" ht="18" hidden="1" customHeight="1" x14ac:dyDescent="0.25">
      <c r="A3900" s="113" t="s">
        <v>10897</v>
      </c>
      <c r="B3900" s="113" t="s">
        <v>10898</v>
      </c>
      <c r="C3900" s="113" t="s">
        <v>10899</v>
      </c>
      <c r="D3900" s="113" t="s">
        <v>5225</v>
      </c>
      <c r="E3900" s="113" t="s">
        <v>533</v>
      </c>
      <c r="F3900" s="113"/>
      <c r="G3900" s="138" t="b">
        <v>0</v>
      </c>
      <c r="H3900" s="138" t="s">
        <v>8518</v>
      </c>
    </row>
    <row r="3901" spans="1:8" ht="18" hidden="1" customHeight="1" x14ac:dyDescent="0.25">
      <c r="A3901" s="113" t="s">
        <v>10900</v>
      </c>
      <c r="B3901" s="113" t="s">
        <v>5479</v>
      </c>
      <c r="C3901" s="113" t="s">
        <v>10901</v>
      </c>
      <c r="D3901" s="113" t="s">
        <v>5225</v>
      </c>
      <c r="E3901" s="113" t="s">
        <v>533</v>
      </c>
      <c r="F3901" s="113"/>
      <c r="G3901" s="138" t="b">
        <v>0</v>
      </c>
      <c r="H3901" s="138" t="s">
        <v>8518</v>
      </c>
    </row>
    <row r="3902" spans="1:8" ht="18" hidden="1" customHeight="1" x14ac:dyDescent="0.25">
      <c r="A3902" s="113" t="s">
        <v>10902</v>
      </c>
      <c r="B3902" s="113" t="s">
        <v>5485</v>
      </c>
      <c r="C3902" s="113" t="s">
        <v>10903</v>
      </c>
      <c r="D3902" s="113" t="s">
        <v>5225</v>
      </c>
      <c r="E3902" s="113" t="s">
        <v>533</v>
      </c>
      <c r="F3902" s="113"/>
      <c r="G3902" s="138" t="b">
        <v>0</v>
      </c>
      <c r="H3902" s="138" t="s">
        <v>8518</v>
      </c>
    </row>
    <row r="3903" spans="1:8" ht="18" hidden="1" customHeight="1" x14ac:dyDescent="0.25">
      <c r="A3903" s="113" t="s">
        <v>8433</v>
      </c>
      <c r="B3903" s="113" t="s">
        <v>5488</v>
      </c>
      <c r="C3903" s="113" t="s">
        <v>8434</v>
      </c>
      <c r="D3903" s="113" t="s">
        <v>5230</v>
      </c>
      <c r="E3903" s="113"/>
      <c r="F3903" s="113"/>
      <c r="G3903" s="138" t="b">
        <v>0</v>
      </c>
      <c r="H3903" s="138" t="s">
        <v>10189</v>
      </c>
    </row>
    <row r="3904" spans="1:8" ht="18" hidden="1" customHeight="1" x14ac:dyDescent="0.25">
      <c r="A3904" s="113" t="s">
        <v>8435</v>
      </c>
      <c r="B3904" s="113" t="s">
        <v>5476</v>
      </c>
      <c r="C3904" s="113" t="s">
        <v>8436</v>
      </c>
      <c r="D3904" s="113" t="s">
        <v>5225</v>
      </c>
      <c r="E3904" s="113" t="s">
        <v>533</v>
      </c>
      <c r="F3904" s="113"/>
      <c r="G3904" s="138" t="b">
        <v>0</v>
      </c>
      <c r="H3904" s="138" t="s">
        <v>8518</v>
      </c>
    </row>
    <row r="3905" spans="1:8" ht="18" hidden="1" customHeight="1" x14ac:dyDescent="0.25">
      <c r="A3905" s="113" t="s">
        <v>8437</v>
      </c>
      <c r="B3905" s="113" t="s">
        <v>5476</v>
      </c>
      <c r="C3905" s="113" t="s">
        <v>8438</v>
      </c>
      <c r="D3905" s="113" t="s">
        <v>5225</v>
      </c>
      <c r="E3905" s="113" t="s">
        <v>533</v>
      </c>
      <c r="F3905" s="113"/>
      <c r="G3905" s="138" t="b">
        <v>0</v>
      </c>
      <c r="H3905" s="138" t="s">
        <v>8518</v>
      </c>
    </row>
    <row r="3906" spans="1:8" ht="18" hidden="1" customHeight="1" x14ac:dyDescent="0.25">
      <c r="A3906" s="113" t="s">
        <v>10904</v>
      </c>
      <c r="B3906" s="113" t="s">
        <v>10905</v>
      </c>
      <c r="C3906" s="113" t="s">
        <v>10906</v>
      </c>
      <c r="D3906" s="113" t="s">
        <v>5230</v>
      </c>
      <c r="E3906" s="113"/>
      <c r="F3906" s="113"/>
      <c r="G3906" s="138" t="b">
        <v>0</v>
      </c>
      <c r="H3906" s="138" t="s">
        <v>10189</v>
      </c>
    </row>
    <row r="3907" spans="1:8" ht="18" hidden="1" customHeight="1" x14ac:dyDescent="0.25">
      <c r="A3907" s="113" t="s">
        <v>10907</v>
      </c>
      <c r="B3907" s="113" t="s">
        <v>5491</v>
      </c>
      <c r="C3907" s="113" t="s">
        <v>10908</v>
      </c>
      <c r="D3907" s="113" t="s">
        <v>5230</v>
      </c>
      <c r="E3907" s="113"/>
      <c r="F3907" s="113"/>
      <c r="G3907" s="138" t="b">
        <v>0</v>
      </c>
      <c r="H3907" s="138" t="s">
        <v>10189</v>
      </c>
    </row>
    <row r="3908" spans="1:8" ht="18" hidden="1" customHeight="1" x14ac:dyDescent="0.25">
      <c r="A3908" s="113" t="s">
        <v>10909</v>
      </c>
      <c r="B3908" s="113" t="s">
        <v>10910</v>
      </c>
      <c r="C3908" s="113" t="s">
        <v>10911</v>
      </c>
      <c r="D3908" s="113" t="s">
        <v>10815</v>
      </c>
      <c r="E3908" s="113"/>
      <c r="F3908" s="113"/>
      <c r="G3908" s="138" t="b">
        <v>0</v>
      </c>
      <c r="H3908" s="138" t="s">
        <v>8518</v>
      </c>
    </row>
    <row r="3909" spans="1:8" ht="18" hidden="1" customHeight="1" x14ac:dyDescent="0.25">
      <c r="A3909" s="113" t="s">
        <v>10912</v>
      </c>
      <c r="B3909" s="113" t="s">
        <v>5488</v>
      </c>
      <c r="C3909" s="113" t="s">
        <v>10913</v>
      </c>
      <c r="D3909" s="113" t="s">
        <v>5230</v>
      </c>
      <c r="E3909" s="113"/>
      <c r="F3909" s="113"/>
      <c r="G3909" s="138" t="b">
        <v>0</v>
      </c>
      <c r="H3909" s="138" t="s">
        <v>10189</v>
      </c>
    </row>
    <row r="3910" spans="1:8" ht="18" hidden="1" customHeight="1" x14ac:dyDescent="0.25">
      <c r="A3910" s="113" t="s">
        <v>10914</v>
      </c>
      <c r="B3910" s="113" t="s">
        <v>5485</v>
      </c>
      <c r="C3910" s="113" t="s">
        <v>10915</v>
      </c>
      <c r="D3910" s="113" t="s">
        <v>5225</v>
      </c>
      <c r="E3910" s="113" t="s">
        <v>533</v>
      </c>
      <c r="F3910" s="113"/>
      <c r="G3910" s="138" t="b">
        <v>0</v>
      </c>
      <c r="H3910" s="138" t="s">
        <v>8518</v>
      </c>
    </row>
    <row r="3911" spans="1:8" ht="18" hidden="1" customHeight="1" x14ac:dyDescent="0.25">
      <c r="A3911" s="113" t="s">
        <v>10916</v>
      </c>
      <c r="B3911" s="113" t="s">
        <v>5485</v>
      </c>
      <c r="C3911" s="113" t="s">
        <v>10917</v>
      </c>
      <c r="D3911" s="113" t="s">
        <v>5225</v>
      </c>
      <c r="E3911" s="113" t="s">
        <v>533</v>
      </c>
      <c r="F3911" s="113"/>
      <c r="G3911" s="138" t="b">
        <v>0</v>
      </c>
      <c r="H3911" s="138" t="s">
        <v>8518</v>
      </c>
    </row>
    <row r="3912" spans="1:8" ht="18" hidden="1" customHeight="1" x14ac:dyDescent="0.25">
      <c r="A3912" s="113" t="s">
        <v>10918</v>
      </c>
      <c r="B3912" s="113" t="s">
        <v>5479</v>
      </c>
      <c r="C3912" s="113" t="s">
        <v>10919</v>
      </c>
      <c r="D3912" s="113" t="s">
        <v>5225</v>
      </c>
      <c r="E3912" s="113" t="s">
        <v>533</v>
      </c>
      <c r="F3912" s="113"/>
      <c r="G3912" s="138" t="b">
        <v>0</v>
      </c>
      <c r="H3912" s="138" t="s">
        <v>8518</v>
      </c>
    </row>
    <row r="3913" spans="1:8" ht="18" hidden="1" customHeight="1" x14ac:dyDescent="0.25">
      <c r="A3913" s="113" t="s">
        <v>10920</v>
      </c>
      <c r="B3913" s="113" t="s">
        <v>10921</v>
      </c>
      <c r="C3913" s="113" t="s">
        <v>10922</v>
      </c>
      <c r="D3913" s="113" t="s">
        <v>5225</v>
      </c>
      <c r="E3913" s="113" t="s">
        <v>533</v>
      </c>
      <c r="F3913" s="113"/>
      <c r="G3913" s="138" t="b">
        <v>0</v>
      </c>
      <c r="H3913" s="138" t="s">
        <v>8518</v>
      </c>
    </row>
    <row r="3914" spans="1:8" ht="18" hidden="1" customHeight="1" x14ac:dyDescent="0.25">
      <c r="A3914" s="113" t="s">
        <v>10923</v>
      </c>
      <c r="B3914" s="113" t="s">
        <v>5479</v>
      </c>
      <c r="C3914" s="113" t="s">
        <v>10924</v>
      </c>
      <c r="D3914" s="113" t="s">
        <v>5225</v>
      </c>
      <c r="E3914" s="113" t="s">
        <v>533</v>
      </c>
      <c r="F3914" s="113"/>
      <c r="G3914" s="138" t="b">
        <v>0</v>
      </c>
      <c r="H3914" s="138" t="s">
        <v>8518</v>
      </c>
    </row>
    <row r="3915" spans="1:8" ht="18" hidden="1" customHeight="1" x14ac:dyDescent="0.25">
      <c r="A3915" s="113" t="s">
        <v>10925</v>
      </c>
      <c r="B3915" s="113" t="s">
        <v>5488</v>
      </c>
      <c r="C3915" s="113" t="s">
        <v>10926</v>
      </c>
      <c r="D3915" s="113" t="s">
        <v>5230</v>
      </c>
      <c r="E3915" s="113"/>
      <c r="F3915" s="113"/>
      <c r="G3915" s="138" t="b">
        <v>0</v>
      </c>
      <c r="H3915" s="138" t="s">
        <v>10189</v>
      </c>
    </row>
    <row r="3916" spans="1:8" ht="18" hidden="1" customHeight="1" x14ac:dyDescent="0.25">
      <c r="A3916" s="113" t="s">
        <v>10927</v>
      </c>
      <c r="B3916" s="113" t="s">
        <v>10928</v>
      </c>
      <c r="C3916" s="113" t="s">
        <v>10929</v>
      </c>
      <c r="D3916" s="113" t="s">
        <v>5225</v>
      </c>
      <c r="E3916" s="113" t="s">
        <v>533</v>
      </c>
      <c r="F3916" s="113"/>
      <c r="G3916" s="138" t="b">
        <v>0</v>
      </c>
      <c r="H3916" s="138" t="s">
        <v>8518</v>
      </c>
    </row>
    <row r="3917" spans="1:8" ht="18" hidden="1" customHeight="1" x14ac:dyDescent="0.25">
      <c r="A3917" s="113" t="s">
        <v>10930</v>
      </c>
      <c r="B3917" s="113" t="s">
        <v>10931</v>
      </c>
      <c r="C3917" s="113" t="s">
        <v>10932</v>
      </c>
      <c r="D3917" s="113" t="s">
        <v>6869</v>
      </c>
      <c r="E3917" s="113" t="s">
        <v>533</v>
      </c>
      <c r="F3917" s="113"/>
      <c r="G3917" s="138" t="b">
        <v>0</v>
      </c>
      <c r="H3917" s="138" t="s">
        <v>8518</v>
      </c>
    </row>
    <row r="3918" spans="1:8" ht="18" hidden="1" customHeight="1" x14ac:dyDescent="0.25">
      <c r="A3918" s="113" t="s">
        <v>10933</v>
      </c>
      <c r="B3918" s="113" t="s">
        <v>10934</v>
      </c>
      <c r="C3918" s="113" t="s">
        <v>10935</v>
      </c>
      <c r="D3918" s="113" t="s">
        <v>5230</v>
      </c>
      <c r="E3918" s="113"/>
      <c r="F3918" s="113"/>
      <c r="G3918" s="138" t="b">
        <v>0</v>
      </c>
      <c r="H3918" s="138" t="s">
        <v>10189</v>
      </c>
    </row>
    <row r="3919" spans="1:8" ht="18" hidden="1" customHeight="1" x14ac:dyDescent="0.25">
      <c r="A3919" s="113" t="s">
        <v>10936</v>
      </c>
      <c r="B3919" s="113" t="s">
        <v>10937</v>
      </c>
      <c r="C3919" s="113" t="s">
        <v>10938</v>
      </c>
      <c r="D3919" s="113" t="s">
        <v>5225</v>
      </c>
      <c r="E3919" s="113" t="s">
        <v>533</v>
      </c>
      <c r="F3919" s="113"/>
      <c r="G3919" s="138" t="b">
        <v>0</v>
      </c>
      <c r="H3919" s="138" t="s">
        <v>8518</v>
      </c>
    </row>
    <row r="3920" spans="1:8" ht="18" hidden="1" customHeight="1" x14ac:dyDescent="0.25">
      <c r="A3920" s="113" t="s">
        <v>10939</v>
      </c>
      <c r="B3920" s="113" t="s">
        <v>10940</v>
      </c>
      <c r="C3920" s="113" t="s">
        <v>10941</v>
      </c>
      <c r="D3920" s="113" t="s">
        <v>5225</v>
      </c>
      <c r="E3920" s="113" t="s">
        <v>533</v>
      </c>
      <c r="F3920" s="113"/>
      <c r="G3920" s="138" t="b">
        <v>0</v>
      </c>
      <c r="H3920" s="138" t="s">
        <v>8518</v>
      </c>
    </row>
    <row r="3921" spans="1:8" ht="18" hidden="1" customHeight="1" x14ac:dyDescent="0.25">
      <c r="A3921" s="113" t="s">
        <v>10942</v>
      </c>
      <c r="B3921" s="113" t="s">
        <v>10943</v>
      </c>
      <c r="C3921" s="113" t="s">
        <v>10944</v>
      </c>
      <c r="D3921" s="113" t="s">
        <v>5225</v>
      </c>
      <c r="E3921" s="113" t="s">
        <v>533</v>
      </c>
      <c r="F3921" s="113"/>
      <c r="G3921" s="138" t="b">
        <v>0</v>
      </c>
      <c r="H3921" s="138" t="s">
        <v>8518</v>
      </c>
    </row>
    <row r="3922" spans="1:8" ht="18" customHeight="1" x14ac:dyDescent="0.25">
      <c r="A3922" s="113" t="s">
        <v>10945</v>
      </c>
      <c r="B3922" s="113" t="s">
        <v>5485</v>
      </c>
      <c r="C3922" s="113" t="s">
        <v>8440</v>
      </c>
      <c r="D3922" s="113" t="s">
        <v>5225</v>
      </c>
      <c r="E3922" s="113" t="s">
        <v>533</v>
      </c>
      <c r="F3922" s="113"/>
      <c r="G3922" s="138" t="b">
        <v>0</v>
      </c>
      <c r="H3922" s="138" t="s">
        <v>8518</v>
      </c>
    </row>
    <row r="3923" spans="1:8" ht="18" hidden="1" customHeight="1" x14ac:dyDescent="0.25">
      <c r="A3923" s="113" t="s">
        <v>10946</v>
      </c>
      <c r="B3923" s="113" t="s">
        <v>5601</v>
      </c>
      <c r="C3923" s="113" t="s">
        <v>8439</v>
      </c>
      <c r="D3923" s="113" t="s">
        <v>5230</v>
      </c>
      <c r="E3923" s="113"/>
      <c r="F3923" s="113"/>
      <c r="G3923" s="138" t="b">
        <v>0</v>
      </c>
      <c r="H3923" s="138" t="s">
        <v>10189</v>
      </c>
    </row>
    <row r="3924" spans="1:8" ht="18" hidden="1" customHeight="1" x14ac:dyDescent="0.25">
      <c r="A3924" s="113" t="s">
        <v>10947</v>
      </c>
      <c r="B3924" s="113" t="s">
        <v>5601</v>
      </c>
      <c r="C3924" s="113" t="s">
        <v>10948</v>
      </c>
      <c r="D3924" s="113" t="s">
        <v>5230</v>
      </c>
      <c r="E3924" s="113"/>
      <c r="F3924" s="113"/>
      <c r="G3924" s="138" t="b">
        <v>0</v>
      </c>
      <c r="H3924" s="138" t="s">
        <v>10189</v>
      </c>
    </row>
    <row r="3925" spans="1:8" ht="18" hidden="1" customHeight="1" x14ac:dyDescent="0.25">
      <c r="A3925" s="113" t="s">
        <v>8441</v>
      </c>
      <c r="B3925" s="113" t="s">
        <v>8442</v>
      </c>
      <c r="C3925" s="113" t="s">
        <v>8443</v>
      </c>
      <c r="D3925" s="113" t="s">
        <v>8444</v>
      </c>
      <c r="E3925" s="113" t="s">
        <v>8445</v>
      </c>
      <c r="F3925" s="113"/>
      <c r="G3925" s="138" t="b">
        <v>0</v>
      </c>
      <c r="H3925" s="138" t="s">
        <v>8518</v>
      </c>
    </row>
    <row r="3926" spans="1:8" ht="18" hidden="1" customHeight="1" x14ac:dyDescent="0.25">
      <c r="A3926" s="113" t="s">
        <v>8446</v>
      </c>
      <c r="B3926" s="113" t="s">
        <v>8447</v>
      </c>
      <c r="C3926" s="113" t="s">
        <v>8448</v>
      </c>
      <c r="D3926" s="113" t="s">
        <v>8444</v>
      </c>
      <c r="E3926" s="113" t="s">
        <v>533</v>
      </c>
      <c r="F3926" s="113"/>
      <c r="G3926" s="138" t="b">
        <v>0</v>
      </c>
      <c r="H3926" s="138" t="s">
        <v>8518</v>
      </c>
    </row>
    <row r="3927" spans="1:8" ht="18" hidden="1" customHeight="1" x14ac:dyDescent="0.25">
      <c r="A3927" s="113" t="s">
        <v>8449</v>
      </c>
      <c r="B3927" s="113" t="s">
        <v>8450</v>
      </c>
      <c r="C3927" s="113" t="s">
        <v>8451</v>
      </c>
      <c r="D3927" s="113" t="s">
        <v>455</v>
      </c>
      <c r="E3927" s="113" t="s">
        <v>8452</v>
      </c>
      <c r="F3927" s="113"/>
      <c r="G3927" s="138" t="b">
        <v>0</v>
      </c>
      <c r="H3927" s="138" t="s">
        <v>8518</v>
      </c>
    </row>
    <row r="3928" spans="1:8" ht="18" hidden="1" customHeight="1" x14ac:dyDescent="0.25">
      <c r="A3928" s="113" t="s">
        <v>8453</v>
      </c>
      <c r="B3928" s="113" t="s">
        <v>8454</v>
      </c>
      <c r="C3928" s="113" t="s">
        <v>8455</v>
      </c>
      <c r="D3928" s="113"/>
      <c r="E3928" s="113" t="s">
        <v>8456</v>
      </c>
      <c r="F3928" s="113"/>
      <c r="G3928" s="138" t="b">
        <v>0</v>
      </c>
      <c r="H3928" s="138" t="s">
        <v>8518</v>
      </c>
    </row>
    <row r="3929" spans="1:8" ht="18" hidden="1" customHeight="1" x14ac:dyDescent="0.25">
      <c r="A3929" s="113" t="s">
        <v>8457</v>
      </c>
      <c r="B3929" s="113" t="s">
        <v>8458</v>
      </c>
      <c r="C3929" s="113" t="s">
        <v>8459</v>
      </c>
      <c r="D3929" s="113"/>
      <c r="E3929" s="113" t="s">
        <v>8460</v>
      </c>
      <c r="F3929" s="113"/>
      <c r="G3929" s="138" t="b">
        <v>0</v>
      </c>
      <c r="H3929" s="138" t="s">
        <v>8518</v>
      </c>
    </row>
    <row r="3930" spans="1:8" ht="18" hidden="1" customHeight="1" x14ac:dyDescent="0.25">
      <c r="A3930" s="113" t="s">
        <v>8461</v>
      </c>
      <c r="B3930" s="113" t="s">
        <v>8462</v>
      </c>
      <c r="C3930" s="113" t="s">
        <v>8463</v>
      </c>
      <c r="D3930" s="113"/>
      <c r="E3930" s="113" t="s">
        <v>8464</v>
      </c>
      <c r="F3930" s="113"/>
      <c r="G3930" s="138" t="b">
        <v>0</v>
      </c>
      <c r="H3930" s="138" t="s">
        <v>8518</v>
      </c>
    </row>
    <row r="3931" spans="1:8" ht="18" hidden="1" customHeight="1" x14ac:dyDescent="0.25">
      <c r="A3931" s="113" t="s">
        <v>8465</v>
      </c>
      <c r="B3931" s="113" t="s">
        <v>8466</v>
      </c>
      <c r="C3931" s="113" t="s">
        <v>8467</v>
      </c>
      <c r="D3931" s="113"/>
      <c r="E3931" s="113" t="s">
        <v>8468</v>
      </c>
      <c r="F3931" s="113"/>
      <c r="G3931" s="138" t="b">
        <v>0</v>
      </c>
      <c r="H3931" s="138" t="s">
        <v>8518</v>
      </c>
    </row>
    <row r="3932" spans="1:8" ht="18" hidden="1" customHeight="1" x14ac:dyDescent="0.25">
      <c r="A3932" s="113" t="s">
        <v>8469</v>
      </c>
      <c r="B3932" s="113" t="s">
        <v>8470</v>
      </c>
      <c r="C3932" s="113" t="s">
        <v>8471</v>
      </c>
      <c r="D3932" s="113"/>
      <c r="E3932" s="113" t="s">
        <v>8472</v>
      </c>
      <c r="F3932" s="113"/>
      <c r="G3932" s="138" t="b">
        <v>0</v>
      </c>
      <c r="H3932" s="138" t="s">
        <v>8518</v>
      </c>
    </row>
    <row r="3933" spans="1:8" ht="18" hidden="1" customHeight="1" x14ac:dyDescent="0.25">
      <c r="A3933" s="113" t="s">
        <v>8473</v>
      </c>
      <c r="B3933" s="113" t="s">
        <v>8474</v>
      </c>
      <c r="C3933" s="113" t="s">
        <v>8475</v>
      </c>
      <c r="D3933" s="113"/>
      <c r="E3933" s="113" t="s">
        <v>8476</v>
      </c>
      <c r="F3933" s="113"/>
      <c r="G3933" s="138" t="b">
        <v>0</v>
      </c>
      <c r="H3933" s="138" t="s">
        <v>8518</v>
      </c>
    </row>
    <row r="3934" spans="1:8" ht="18" hidden="1" customHeight="1" x14ac:dyDescent="0.25">
      <c r="A3934" s="113" t="s">
        <v>8477</v>
      </c>
      <c r="B3934" s="113" t="s">
        <v>8478</v>
      </c>
      <c r="C3934" s="113" t="s">
        <v>8479</v>
      </c>
      <c r="D3934" s="113" t="s">
        <v>455</v>
      </c>
      <c r="E3934" s="113" t="s">
        <v>8480</v>
      </c>
      <c r="F3934" s="113"/>
      <c r="G3934" s="138" t="b">
        <v>0</v>
      </c>
      <c r="H3934" s="138" t="s">
        <v>8518</v>
      </c>
    </row>
    <row r="3935" spans="1:8" ht="18" hidden="1" customHeight="1" x14ac:dyDescent="0.25">
      <c r="A3935" s="113" t="s">
        <v>8481</v>
      </c>
      <c r="B3935" s="113" t="s">
        <v>8482</v>
      </c>
      <c r="C3935" s="113" t="s">
        <v>8483</v>
      </c>
      <c r="D3935" s="113"/>
      <c r="E3935" s="113" t="s">
        <v>8484</v>
      </c>
      <c r="F3935" s="113"/>
      <c r="G3935" s="138" t="b">
        <v>0</v>
      </c>
      <c r="H3935" s="138" t="s">
        <v>8518</v>
      </c>
    </row>
    <row r="3936" spans="1:8" ht="18" hidden="1" customHeight="1" x14ac:dyDescent="0.25">
      <c r="A3936" s="113" t="s">
        <v>8485</v>
      </c>
      <c r="B3936" s="113" t="s">
        <v>8486</v>
      </c>
      <c r="C3936" s="113" t="s">
        <v>8487</v>
      </c>
      <c r="D3936" s="113" t="s">
        <v>455</v>
      </c>
      <c r="E3936" s="113" t="s">
        <v>8488</v>
      </c>
      <c r="F3936" s="113"/>
      <c r="G3936" s="138" t="b">
        <v>0</v>
      </c>
      <c r="H3936" s="138" t="s">
        <v>8518</v>
      </c>
    </row>
  </sheetData>
  <autoFilter ref="A2:H3936">
    <filterColumn colId="2">
      <filters>
        <filter val="Số 8 đường Phan Đình Giót, Phường 2, Quận Tân Bình, Thành phố Hồ Chí Minh, Việt Nam"/>
        <filter val="Số 8 đường số 3, KDC Đại Phúc, x.Bình Hưng, h.Bình Chánh, HCM"/>
        <filter val="Số 8 đường số 3, KDC Đại Phúc, xã Bình Hưng, huyện Bình Chánh, TPHCM"/>
        <filter val="Số 8 Đường số 3, Khu dân cư Đại Phúc, Xã Bình Hưng, Huyện Bình Chánh, Thành phố Hồ Chí Minh, Việt Nam"/>
      </filters>
    </filterColumn>
  </autoFilter>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4.140625"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8"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308" t="s">
        <v>18</v>
      </c>
      <c r="AE1" s="308" t="s">
        <v>10</v>
      </c>
      <c r="AF1" s="308" t="s">
        <v>51</v>
      </c>
      <c r="AG1" s="304" t="s">
        <v>22</v>
      </c>
      <c r="AH1" s="306" t="s">
        <v>23</v>
      </c>
    </row>
    <row r="2" spans="1:38"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309"/>
      <c r="AE2" s="309"/>
      <c r="AF2" s="309"/>
      <c r="AG2" s="305"/>
      <c r="AH2" s="307"/>
      <c r="AJ2" t="s">
        <v>52</v>
      </c>
    </row>
    <row r="3" spans="1:38" ht="12" customHeight="1" x14ac:dyDescent="0.25">
      <c r="A3" s="20" t="s">
        <v>31</v>
      </c>
      <c r="B3" s="21">
        <v>33</v>
      </c>
      <c r="C3" s="9">
        <v>60</v>
      </c>
      <c r="D3" s="9">
        <v>33</v>
      </c>
      <c r="E3" s="9">
        <v>988</v>
      </c>
      <c r="F3" s="24">
        <v>1726</v>
      </c>
      <c r="G3" s="1">
        <v>1722</v>
      </c>
      <c r="H3" s="22">
        <f>SUM(F3:G3)</f>
        <v>3448</v>
      </c>
      <c r="I3" s="7">
        <v>62</v>
      </c>
      <c r="J3" s="7"/>
      <c r="K3" s="7"/>
      <c r="L3" s="7">
        <v>30</v>
      </c>
      <c r="M3" s="7">
        <v>103</v>
      </c>
      <c r="N3" s="7"/>
      <c r="O3" s="6">
        <f t="shared" ref="O3:O24" si="0">SUBTOTAL(9,I3:N3)</f>
        <v>195</v>
      </c>
      <c r="P3" s="11">
        <f t="shared" ref="P3:P24" si="1">H3-O3</f>
        <v>3253</v>
      </c>
      <c r="Q3" s="14"/>
      <c r="R3" s="14"/>
      <c r="S3" s="14"/>
      <c r="T3" s="14"/>
      <c r="U3" s="14"/>
      <c r="V3" s="14"/>
      <c r="W3" s="14">
        <v>59</v>
      </c>
      <c r="X3" s="14">
        <v>45</v>
      </c>
      <c r="Y3" s="14">
        <v>37</v>
      </c>
      <c r="Z3" s="14">
        <v>30</v>
      </c>
      <c r="AA3" s="14">
        <v>51</v>
      </c>
      <c r="AB3" s="14">
        <v>28</v>
      </c>
      <c r="AC3" s="14"/>
      <c r="AD3" s="14">
        <v>2</v>
      </c>
      <c r="AE3" s="13">
        <f>SUM(Q3:AC3)</f>
        <v>250</v>
      </c>
      <c r="AF3" s="15">
        <f t="shared" ref="AF3:AF24" si="2">P3-AE3</f>
        <v>3003</v>
      </c>
      <c r="AG3" s="7">
        <f>(B3*C3)+D3+E3</f>
        <v>3001</v>
      </c>
      <c r="AH3" s="13">
        <f>AG3+AD3-AF3</f>
        <v>0</v>
      </c>
      <c r="AI3">
        <v>738</v>
      </c>
      <c r="AJ3">
        <v>988</v>
      </c>
      <c r="AL3">
        <f>SUM(AI3:AJ3)</f>
        <v>1726</v>
      </c>
    </row>
    <row r="4" spans="1:38" ht="12" customHeight="1" x14ac:dyDescent="0.25">
      <c r="A4" s="20" t="s">
        <v>32</v>
      </c>
      <c r="B4" s="21">
        <v>70</v>
      </c>
      <c r="C4" s="9">
        <v>24</v>
      </c>
      <c r="D4" s="9">
        <v>91</v>
      </c>
      <c r="E4" s="9">
        <v>620</v>
      </c>
      <c r="F4" s="24">
        <v>1350</v>
      </c>
      <c r="G4" s="1">
        <v>1479</v>
      </c>
      <c r="H4" s="22">
        <f>SUM(F4:G4)</f>
        <v>2829</v>
      </c>
      <c r="I4" s="7">
        <v>70</v>
      </c>
      <c r="J4" s="7">
        <v>24</v>
      </c>
      <c r="K4" s="7"/>
      <c r="L4" s="7">
        <v>20</v>
      </c>
      <c r="M4" s="7">
        <v>88</v>
      </c>
      <c r="N4" s="7"/>
      <c r="O4" s="6">
        <f t="shared" si="0"/>
        <v>202</v>
      </c>
      <c r="P4" s="11">
        <f t="shared" si="1"/>
        <v>2627</v>
      </c>
      <c r="Q4" s="14"/>
      <c r="R4" s="14"/>
      <c r="S4" s="14"/>
      <c r="T4" s="14"/>
      <c r="U4" s="14"/>
      <c r="V4" s="14"/>
      <c r="W4" s="14">
        <v>50</v>
      </c>
      <c r="X4" s="14">
        <v>39</v>
      </c>
      <c r="Y4" s="14">
        <v>33</v>
      </c>
      <c r="Z4" s="14">
        <v>37</v>
      </c>
      <c r="AA4" s="14">
        <v>50</v>
      </c>
      <c r="AB4" s="14">
        <v>26</v>
      </c>
      <c r="AC4" s="14"/>
      <c r="AD4" s="14">
        <v>1</v>
      </c>
      <c r="AE4" s="13">
        <f t="shared" ref="AE4:AE24" si="3">SUM(Q4:AC4)</f>
        <v>235</v>
      </c>
      <c r="AF4" s="15">
        <f t="shared" si="2"/>
        <v>2392</v>
      </c>
      <c r="AG4" s="7">
        <f t="shared" ref="AG4:AG24" si="4">(B4*C4)+D4+E4</f>
        <v>2391</v>
      </c>
      <c r="AH4" s="13">
        <f t="shared" ref="AH4:AH25" si="5">AG4+AD4-AF4</f>
        <v>0</v>
      </c>
      <c r="AI4">
        <v>730</v>
      </c>
      <c r="AJ4">
        <v>620</v>
      </c>
      <c r="AL4">
        <f t="shared" ref="AL4:AL24" si="6">SUM(AI4:AJ4)</f>
        <v>1350</v>
      </c>
    </row>
    <row r="5" spans="1:38" ht="12" customHeight="1" x14ac:dyDescent="0.25">
      <c r="A5" s="20" t="s">
        <v>33</v>
      </c>
      <c r="B5" s="21">
        <v>45</v>
      </c>
      <c r="C5" s="8">
        <v>3</v>
      </c>
      <c r="D5" s="8">
        <v>55</v>
      </c>
      <c r="E5" s="8">
        <v>146</v>
      </c>
      <c r="F5" s="24">
        <v>257</v>
      </c>
      <c r="G5" s="1">
        <v>209</v>
      </c>
      <c r="H5" s="22">
        <f t="shared" ref="H5:H24" si="7">SUM(F5:G5)</f>
        <v>466</v>
      </c>
      <c r="I5" s="7"/>
      <c r="J5" s="7"/>
      <c r="K5" s="7">
        <v>10</v>
      </c>
      <c r="L5" s="7">
        <v>40</v>
      </c>
      <c r="M5" s="7">
        <v>75</v>
      </c>
      <c r="N5" s="7"/>
      <c r="O5" s="6">
        <f t="shared" si="0"/>
        <v>125</v>
      </c>
      <c r="P5" s="11">
        <f t="shared" si="1"/>
        <v>341</v>
      </c>
      <c r="Q5" s="14"/>
      <c r="R5" s="14"/>
      <c r="S5" s="14"/>
      <c r="T5" s="14"/>
      <c r="U5" s="14"/>
      <c r="V5" s="14"/>
      <c r="W5" s="14"/>
      <c r="X5" s="14">
        <v>2</v>
      </c>
      <c r="Y5" s="14"/>
      <c r="Z5" s="14"/>
      <c r="AA5" s="14"/>
      <c r="AB5" s="14">
        <v>3</v>
      </c>
      <c r="AC5" s="14"/>
      <c r="AD5" s="14"/>
      <c r="AE5" s="13">
        <f t="shared" si="3"/>
        <v>5</v>
      </c>
      <c r="AF5" s="15">
        <f t="shared" si="2"/>
        <v>336</v>
      </c>
      <c r="AG5" s="7">
        <f t="shared" si="4"/>
        <v>336</v>
      </c>
      <c r="AH5" s="13">
        <f t="shared" si="5"/>
        <v>0</v>
      </c>
      <c r="AI5">
        <v>111</v>
      </c>
      <c r="AJ5">
        <v>146</v>
      </c>
      <c r="AL5">
        <f t="shared" si="6"/>
        <v>257</v>
      </c>
    </row>
    <row r="6" spans="1:38" ht="12" customHeight="1" x14ac:dyDescent="0.25">
      <c r="A6" s="20" t="s">
        <v>34</v>
      </c>
      <c r="B6" s="21">
        <v>45</v>
      </c>
      <c r="C6" s="8">
        <v>1</v>
      </c>
      <c r="D6" s="8"/>
      <c r="E6" s="8">
        <v>130</v>
      </c>
      <c r="F6" s="24">
        <v>130</v>
      </c>
      <c r="G6" s="1">
        <v>175</v>
      </c>
      <c r="H6" s="22">
        <f t="shared" si="7"/>
        <v>305</v>
      </c>
      <c r="I6" s="7">
        <v>28</v>
      </c>
      <c r="J6" s="7"/>
      <c r="K6" s="7"/>
      <c r="L6" s="7"/>
      <c r="M6" s="7"/>
      <c r="N6" s="7"/>
      <c r="O6" s="6">
        <f t="shared" si="0"/>
        <v>28</v>
      </c>
      <c r="P6" s="11">
        <f t="shared" si="1"/>
        <v>277</v>
      </c>
      <c r="Q6" s="14"/>
      <c r="R6" s="14"/>
      <c r="S6" s="14"/>
      <c r="T6" s="14"/>
      <c r="U6" s="14"/>
      <c r="V6" s="14"/>
      <c r="W6" s="14">
        <v>25</v>
      </c>
      <c r="X6" s="14">
        <v>13</v>
      </c>
      <c r="Y6" s="14">
        <v>8</v>
      </c>
      <c r="Z6" s="14">
        <v>12</v>
      </c>
      <c r="AA6" s="14">
        <v>23</v>
      </c>
      <c r="AB6" s="14">
        <v>20</v>
      </c>
      <c r="AC6" s="14"/>
      <c r="AD6" s="14">
        <v>1</v>
      </c>
      <c r="AE6" s="13">
        <f t="shared" si="3"/>
        <v>101</v>
      </c>
      <c r="AF6" s="15">
        <f t="shared" si="2"/>
        <v>176</v>
      </c>
      <c r="AG6" s="7">
        <f t="shared" si="4"/>
        <v>175</v>
      </c>
      <c r="AH6" s="13">
        <f t="shared" si="5"/>
        <v>0</v>
      </c>
      <c r="AI6">
        <v>130</v>
      </c>
      <c r="AJ6">
        <v>0</v>
      </c>
      <c r="AL6">
        <f t="shared" si="6"/>
        <v>130</v>
      </c>
    </row>
    <row r="7" spans="1:38" ht="12" customHeight="1" x14ac:dyDescent="0.25">
      <c r="A7" s="20" t="s">
        <v>35</v>
      </c>
      <c r="B7" s="21">
        <v>3</v>
      </c>
      <c r="C7" s="8">
        <v>1</v>
      </c>
      <c r="D7" s="8"/>
      <c r="E7" s="8">
        <v>60</v>
      </c>
      <c r="F7" s="24">
        <v>60</v>
      </c>
      <c r="G7" s="1">
        <v>41</v>
      </c>
      <c r="H7" s="22">
        <f t="shared" si="7"/>
        <v>101</v>
      </c>
      <c r="I7" s="7">
        <v>5</v>
      </c>
      <c r="J7" s="7"/>
      <c r="K7" s="7"/>
      <c r="L7" s="7">
        <v>30</v>
      </c>
      <c r="M7" s="7"/>
      <c r="N7" s="7"/>
      <c r="O7" s="6">
        <f t="shared" si="0"/>
        <v>35</v>
      </c>
      <c r="P7" s="11">
        <f t="shared" si="1"/>
        <v>66</v>
      </c>
      <c r="Q7" s="14"/>
      <c r="R7" s="14"/>
      <c r="S7" s="14"/>
      <c r="T7" s="14"/>
      <c r="U7" s="14"/>
      <c r="V7" s="14"/>
      <c r="W7" s="14"/>
      <c r="X7" s="14">
        <v>3</v>
      </c>
      <c r="Y7" s="14"/>
      <c r="Z7" s="14"/>
      <c r="AA7" s="14"/>
      <c r="AB7" s="14"/>
      <c r="AC7" s="14"/>
      <c r="AD7" s="14"/>
      <c r="AE7" s="13">
        <f t="shared" si="3"/>
        <v>3</v>
      </c>
      <c r="AF7" s="15">
        <f t="shared" si="2"/>
        <v>63</v>
      </c>
      <c r="AG7" s="7">
        <f t="shared" si="4"/>
        <v>63</v>
      </c>
      <c r="AH7" s="13">
        <f t="shared" si="5"/>
        <v>0</v>
      </c>
      <c r="AI7">
        <v>60</v>
      </c>
      <c r="AJ7">
        <v>0</v>
      </c>
      <c r="AL7">
        <f t="shared" si="6"/>
        <v>60</v>
      </c>
    </row>
    <row r="8" spans="1:38" ht="12" customHeight="1" x14ac:dyDescent="0.25">
      <c r="A8" s="20" t="s">
        <v>36</v>
      </c>
      <c r="B8" s="21">
        <v>0</v>
      </c>
      <c r="C8" s="8"/>
      <c r="D8" s="8"/>
      <c r="E8" s="8"/>
      <c r="F8" s="24">
        <v>0</v>
      </c>
      <c r="G8" s="1">
        <v>11</v>
      </c>
      <c r="H8" s="22">
        <f t="shared" si="7"/>
        <v>11</v>
      </c>
      <c r="I8" s="7"/>
      <c r="J8" s="7"/>
      <c r="K8" s="7"/>
      <c r="L8" s="7">
        <v>11</v>
      </c>
      <c r="M8" s="7"/>
      <c r="N8" s="7"/>
      <c r="O8" s="6">
        <f t="shared" si="0"/>
        <v>11</v>
      </c>
      <c r="P8" s="11">
        <f t="shared" si="1"/>
        <v>0</v>
      </c>
      <c r="Q8" s="14"/>
      <c r="R8" s="14"/>
      <c r="S8" s="14"/>
      <c r="T8" s="14"/>
      <c r="U8" s="14"/>
      <c r="V8" s="14"/>
      <c r="W8" s="14"/>
      <c r="X8" s="14"/>
      <c r="Y8" s="14"/>
      <c r="Z8" s="14"/>
      <c r="AA8" s="14"/>
      <c r="AB8" s="14"/>
      <c r="AC8" s="14"/>
      <c r="AD8" s="14"/>
      <c r="AE8" s="13">
        <f t="shared" si="3"/>
        <v>0</v>
      </c>
      <c r="AF8" s="15">
        <f t="shared" si="2"/>
        <v>0</v>
      </c>
      <c r="AG8" s="7">
        <f t="shared" si="4"/>
        <v>0</v>
      </c>
      <c r="AH8" s="13">
        <f t="shared" si="5"/>
        <v>0</v>
      </c>
      <c r="AI8">
        <v>0</v>
      </c>
      <c r="AJ8">
        <v>0</v>
      </c>
      <c r="AL8">
        <f t="shared" si="6"/>
        <v>0</v>
      </c>
    </row>
    <row r="9" spans="1:38" ht="12" customHeight="1" x14ac:dyDescent="0.25">
      <c r="A9" s="20" t="s">
        <v>37</v>
      </c>
      <c r="B9" s="21">
        <v>120</v>
      </c>
      <c r="C9" s="9">
        <v>6</v>
      </c>
      <c r="D9" s="9"/>
      <c r="E9" s="9">
        <v>240</v>
      </c>
      <c r="F9" s="24">
        <v>480</v>
      </c>
      <c r="G9" s="1">
        <v>639</v>
      </c>
      <c r="H9" s="22">
        <f t="shared" si="7"/>
        <v>1119</v>
      </c>
      <c r="I9" s="7">
        <v>38</v>
      </c>
      <c r="J9" s="7"/>
      <c r="K9" s="7"/>
      <c r="L9" s="7"/>
      <c r="M9" s="7"/>
      <c r="N9" s="7"/>
      <c r="O9" s="6">
        <f t="shared" si="0"/>
        <v>38</v>
      </c>
      <c r="P9" s="11">
        <f t="shared" si="1"/>
        <v>1081</v>
      </c>
      <c r="Q9" s="14"/>
      <c r="R9" s="14"/>
      <c r="S9" s="14"/>
      <c r="T9" s="14"/>
      <c r="U9" s="14"/>
      <c r="V9" s="14"/>
      <c r="W9" s="14">
        <v>28</v>
      </c>
      <c r="X9" s="14">
        <v>16</v>
      </c>
      <c r="Y9" s="14">
        <v>20</v>
      </c>
      <c r="Z9" s="14">
        <v>20</v>
      </c>
      <c r="AA9" s="14">
        <v>16</v>
      </c>
      <c r="AB9" s="14">
        <v>21</v>
      </c>
      <c r="AC9" s="14"/>
      <c r="AD9" s="14"/>
      <c r="AE9" s="13">
        <f t="shared" si="3"/>
        <v>121</v>
      </c>
      <c r="AF9" s="15">
        <f t="shared" si="2"/>
        <v>960</v>
      </c>
      <c r="AG9" s="7">
        <f t="shared" si="4"/>
        <v>960</v>
      </c>
      <c r="AH9" s="13">
        <f t="shared" si="5"/>
        <v>0</v>
      </c>
      <c r="AI9">
        <v>240</v>
      </c>
      <c r="AJ9">
        <v>240</v>
      </c>
      <c r="AL9">
        <f t="shared" si="6"/>
        <v>480</v>
      </c>
    </row>
    <row r="10" spans="1:38" ht="12" customHeight="1" x14ac:dyDescent="0.25">
      <c r="A10" s="20" t="s">
        <v>38</v>
      </c>
      <c r="B10" s="21">
        <v>89</v>
      </c>
      <c r="C10" s="8">
        <v>1</v>
      </c>
      <c r="D10" s="8"/>
      <c r="E10" s="8"/>
      <c r="F10" s="24">
        <v>0</v>
      </c>
      <c r="G10" s="1">
        <v>117</v>
      </c>
      <c r="H10" s="22">
        <f t="shared" si="7"/>
        <v>117</v>
      </c>
      <c r="I10" s="7"/>
      <c r="J10" s="7"/>
      <c r="K10" s="7">
        <v>5</v>
      </c>
      <c r="L10" s="7">
        <v>20</v>
      </c>
      <c r="M10" s="7"/>
      <c r="N10" s="7"/>
      <c r="O10" s="6">
        <f t="shared" si="0"/>
        <v>25</v>
      </c>
      <c r="P10" s="11">
        <f t="shared" si="1"/>
        <v>92</v>
      </c>
      <c r="Q10" s="14"/>
      <c r="R10" s="14"/>
      <c r="S10" s="14"/>
      <c r="T10" s="14"/>
      <c r="U10" s="14"/>
      <c r="V10" s="14"/>
      <c r="W10" s="14"/>
      <c r="X10" s="14">
        <v>3</v>
      </c>
      <c r="Y10" s="14"/>
      <c r="Z10" s="14"/>
      <c r="AA10" s="14"/>
      <c r="AB10" s="14"/>
      <c r="AC10" s="14"/>
      <c r="AD10" s="14"/>
      <c r="AE10" s="13">
        <f t="shared" si="3"/>
        <v>3</v>
      </c>
      <c r="AF10" s="15">
        <f t="shared" si="2"/>
        <v>89</v>
      </c>
      <c r="AG10" s="7">
        <f t="shared" si="4"/>
        <v>89</v>
      </c>
      <c r="AH10" s="13">
        <f t="shared" si="5"/>
        <v>0</v>
      </c>
      <c r="AI10">
        <v>0</v>
      </c>
      <c r="AJ10">
        <v>0</v>
      </c>
      <c r="AL10">
        <f t="shared" si="6"/>
        <v>0</v>
      </c>
    </row>
    <row r="11" spans="1:38" ht="12" customHeight="1" x14ac:dyDescent="0.25">
      <c r="A11" s="20" t="s">
        <v>39</v>
      </c>
      <c r="B11" s="21">
        <v>65</v>
      </c>
      <c r="C11" s="8">
        <v>3</v>
      </c>
      <c r="D11" s="8">
        <v>93</v>
      </c>
      <c r="E11" s="8">
        <v>130</v>
      </c>
      <c r="F11" s="24">
        <v>130</v>
      </c>
      <c r="G11" s="1">
        <v>362</v>
      </c>
      <c r="H11" s="22">
        <f t="shared" si="7"/>
        <v>492</v>
      </c>
      <c r="I11" s="7">
        <v>15</v>
      </c>
      <c r="J11" s="7"/>
      <c r="K11" s="7"/>
      <c r="L11" s="7"/>
      <c r="M11" s="7"/>
      <c r="N11" s="7"/>
      <c r="O11" s="6">
        <f t="shared" si="0"/>
        <v>15</v>
      </c>
      <c r="P11" s="11">
        <f t="shared" si="1"/>
        <v>477</v>
      </c>
      <c r="Q11" s="14"/>
      <c r="R11" s="14"/>
      <c r="S11" s="14"/>
      <c r="T11" s="14"/>
      <c r="U11" s="14"/>
      <c r="V11" s="14"/>
      <c r="W11" s="14">
        <v>15</v>
      </c>
      <c r="X11" s="14">
        <v>4</v>
      </c>
      <c r="Y11" s="14">
        <v>4</v>
      </c>
      <c r="Z11" s="14">
        <v>16</v>
      </c>
      <c r="AA11" s="14">
        <v>8</v>
      </c>
      <c r="AB11" s="14">
        <v>12</v>
      </c>
      <c r="AC11" s="14"/>
      <c r="AD11" s="14"/>
      <c r="AE11" s="13">
        <f t="shared" si="3"/>
        <v>59</v>
      </c>
      <c r="AF11" s="15">
        <f t="shared" si="2"/>
        <v>418</v>
      </c>
      <c r="AG11" s="7">
        <f t="shared" si="4"/>
        <v>418</v>
      </c>
      <c r="AH11" s="13">
        <f t="shared" si="5"/>
        <v>0</v>
      </c>
      <c r="AI11">
        <v>0</v>
      </c>
      <c r="AJ11">
        <v>130</v>
      </c>
      <c r="AL11">
        <f t="shared" si="6"/>
        <v>130</v>
      </c>
    </row>
    <row r="12" spans="1:38" ht="12" customHeight="1" x14ac:dyDescent="0.25">
      <c r="A12" s="20" t="s">
        <v>40</v>
      </c>
      <c r="B12" s="21">
        <v>100</v>
      </c>
      <c r="C12" s="8">
        <v>5</v>
      </c>
      <c r="D12" s="8">
        <v>43</v>
      </c>
      <c r="E12" s="8">
        <v>400</v>
      </c>
      <c r="F12" s="24">
        <v>800</v>
      </c>
      <c r="G12" s="1">
        <v>383</v>
      </c>
      <c r="H12" s="22">
        <f t="shared" si="7"/>
        <v>1183</v>
      </c>
      <c r="I12" s="7">
        <v>16</v>
      </c>
      <c r="J12" s="7"/>
      <c r="K12" s="7"/>
      <c r="L12" s="7">
        <v>13</v>
      </c>
      <c r="M12" s="7">
        <v>21</v>
      </c>
      <c r="N12" s="7"/>
      <c r="O12" s="6">
        <f t="shared" si="0"/>
        <v>50</v>
      </c>
      <c r="P12" s="11">
        <f t="shared" si="1"/>
        <v>1133</v>
      </c>
      <c r="Q12" s="14"/>
      <c r="R12" s="14"/>
      <c r="S12" s="14"/>
      <c r="T12" s="14"/>
      <c r="U12" s="14"/>
      <c r="V12" s="14"/>
      <c r="W12" s="14">
        <v>28</v>
      </c>
      <c r="X12" s="14">
        <v>27</v>
      </c>
      <c r="Y12" s="14">
        <v>24</v>
      </c>
      <c r="Z12" s="14">
        <v>45</v>
      </c>
      <c r="AA12" s="14">
        <v>32</v>
      </c>
      <c r="AB12" s="14">
        <v>34</v>
      </c>
      <c r="AC12" s="14"/>
      <c r="AD12" s="14"/>
      <c r="AE12" s="13">
        <f t="shared" si="3"/>
        <v>190</v>
      </c>
      <c r="AF12" s="15">
        <f t="shared" si="2"/>
        <v>943</v>
      </c>
      <c r="AG12" s="7">
        <f t="shared" si="4"/>
        <v>943</v>
      </c>
      <c r="AH12" s="13">
        <f t="shared" si="5"/>
        <v>0</v>
      </c>
      <c r="AI12">
        <v>400</v>
      </c>
      <c r="AJ12">
        <v>400</v>
      </c>
      <c r="AL12">
        <f t="shared" si="6"/>
        <v>800</v>
      </c>
    </row>
    <row r="13" spans="1:38" ht="12" customHeight="1" x14ac:dyDescent="0.25">
      <c r="A13" s="20" t="s">
        <v>41</v>
      </c>
      <c r="B13" s="21">
        <v>0</v>
      </c>
      <c r="C13" s="10"/>
      <c r="D13" s="10"/>
      <c r="E13" s="10"/>
      <c r="F13" s="24">
        <v>0</v>
      </c>
      <c r="G13" s="1">
        <v>0</v>
      </c>
      <c r="H13" s="22">
        <f t="shared" si="7"/>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3"/>
        <v>0</v>
      </c>
      <c r="AF13" s="15">
        <f t="shared" si="2"/>
        <v>0</v>
      </c>
      <c r="AG13" s="7">
        <f t="shared" si="4"/>
        <v>0</v>
      </c>
      <c r="AH13" s="13">
        <f t="shared" si="5"/>
        <v>0</v>
      </c>
      <c r="AI13">
        <v>0</v>
      </c>
      <c r="AJ13">
        <v>0</v>
      </c>
      <c r="AL13">
        <f t="shared" si="6"/>
        <v>0</v>
      </c>
    </row>
    <row r="14" spans="1:38" ht="12" customHeight="1" x14ac:dyDescent="0.25">
      <c r="A14" s="20" t="s">
        <v>42</v>
      </c>
      <c r="B14" s="21">
        <v>28</v>
      </c>
      <c r="C14" s="10">
        <v>1</v>
      </c>
      <c r="D14" s="10"/>
      <c r="E14" s="10">
        <v>48</v>
      </c>
      <c r="F14" s="24">
        <v>88</v>
      </c>
      <c r="G14" s="1">
        <v>61</v>
      </c>
      <c r="H14" s="22">
        <f t="shared" si="7"/>
        <v>149</v>
      </c>
      <c r="I14" s="7">
        <v>11</v>
      </c>
      <c r="J14" s="7"/>
      <c r="K14" s="7"/>
      <c r="L14" s="7"/>
      <c r="M14" s="7"/>
      <c r="N14" s="7"/>
      <c r="O14" s="6">
        <f t="shared" si="0"/>
        <v>11</v>
      </c>
      <c r="P14" s="11">
        <f t="shared" si="1"/>
        <v>138</v>
      </c>
      <c r="Q14" s="14"/>
      <c r="R14" s="14"/>
      <c r="S14" s="14"/>
      <c r="T14" s="14"/>
      <c r="U14" s="14"/>
      <c r="V14" s="14"/>
      <c r="W14" s="14">
        <v>11</v>
      </c>
      <c r="X14" s="14">
        <v>11</v>
      </c>
      <c r="Y14" s="14">
        <v>4</v>
      </c>
      <c r="Z14" s="14">
        <v>16</v>
      </c>
      <c r="AA14" s="14"/>
      <c r="AB14" s="14">
        <v>20</v>
      </c>
      <c r="AC14" s="14"/>
      <c r="AD14" s="14"/>
      <c r="AE14" s="13">
        <f t="shared" si="3"/>
        <v>62</v>
      </c>
      <c r="AF14" s="15">
        <f t="shared" si="2"/>
        <v>76</v>
      </c>
      <c r="AG14" s="7">
        <f t="shared" si="4"/>
        <v>76</v>
      </c>
      <c r="AH14" s="13">
        <f t="shared" si="5"/>
        <v>0</v>
      </c>
      <c r="AI14">
        <v>40</v>
      </c>
      <c r="AJ14">
        <v>48</v>
      </c>
      <c r="AL14">
        <f t="shared" si="6"/>
        <v>88</v>
      </c>
    </row>
    <row r="15" spans="1:38" ht="12" customHeight="1" x14ac:dyDescent="0.25">
      <c r="A15" s="20" t="s">
        <v>43</v>
      </c>
      <c r="B15" s="21">
        <v>85</v>
      </c>
      <c r="C15" s="10">
        <v>2</v>
      </c>
      <c r="D15" s="10">
        <v>141</v>
      </c>
      <c r="E15" s="10"/>
      <c r="F15" s="24">
        <v>147</v>
      </c>
      <c r="G15" s="1">
        <v>226</v>
      </c>
      <c r="H15" s="22">
        <f t="shared" si="7"/>
        <v>373</v>
      </c>
      <c r="I15" s="7">
        <v>6</v>
      </c>
      <c r="J15" s="7"/>
      <c r="K15" s="7"/>
      <c r="L15" s="7"/>
      <c r="M15" s="7"/>
      <c r="N15" s="7"/>
      <c r="O15" s="6">
        <f t="shared" si="0"/>
        <v>6</v>
      </c>
      <c r="P15" s="11">
        <f t="shared" si="1"/>
        <v>367</v>
      </c>
      <c r="Q15" s="14"/>
      <c r="R15" s="14"/>
      <c r="S15" s="14"/>
      <c r="T15" s="14"/>
      <c r="U15" s="14"/>
      <c r="V15" s="14"/>
      <c r="W15" s="14">
        <v>15</v>
      </c>
      <c r="X15" s="14">
        <v>8</v>
      </c>
      <c r="Y15" s="14">
        <v>4</v>
      </c>
      <c r="Z15" s="14">
        <v>20</v>
      </c>
      <c r="AA15" s="14">
        <v>7</v>
      </c>
      <c r="AB15" s="14"/>
      <c r="AC15" s="14"/>
      <c r="AD15" s="14">
        <v>2</v>
      </c>
      <c r="AE15" s="13">
        <f t="shared" si="3"/>
        <v>54</v>
      </c>
      <c r="AF15" s="15">
        <f t="shared" si="2"/>
        <v>313</v>
      </c>
      <c r="AG15" s="7">
        <f t="shared" si="4"/>
        <v>311</v>
      </c>
      <c r="AH15" s="13">
        <f t="shared" si="5"/>
        <v>0</v>
      </c>
      <c r="AI15">
        <v>62</v>
      </c>
      <c r="AJ15">
        <v>85</v>
      </c>
      <c r="AL15">
        <f t="shared" si="6"/>
        <v>147</v>
      </c>
    </row>
    <row r="16" spans="1:38" ht="12" customHeight="1" x14ac:dyDescent="0.25">
      <c r="A16" s="20" t="s">
        <v>44</v>
      </c>
      <c r="B16" s="21">
        <v>50</v>
      </c>
      <c r="C16" s="10">
        <v>3</v>
      </c>
      <c r="D16" s="10">
        <v>65</v>
      </c>
      <c r="E16" s="10">
        <v>170</v>
      </c>
      <c r="F16" s="24">
        <v>340</v>
      </c>
      <c r="G16" s="1">
        <v>212</v>
      </c>
      <c r="H16" s="22">
        <f t="shared" si="7"/>
        <v>552</v>
      </c>
      <c r="I16" s="7">
        <v>9</v>
      </c>
      <c r="J16" s="7"/>
      <c r="K16" s="7"/>
      <c r="L16" s="7"/>
      <c r="M16" s="7">
        <v>21</v>
      </c>
      <c r="N16" s="7"/>
      <c r="O16" s="6">
        <f t="shared" si="0"/>
        <v>30</v>
      </c>
      <c r="P16" s="11">
        <f t="shared" si="1"/>
        <v>522</v>
      </c>
      <c r="Q16" s="14"/>
      <c r="R16" s="14"/>
      <c r="S16" s="14"/>
      <c r="T16" s="14"/>
      <c r="U16" s="14"/>
      <c r="V16" s="14"/>
      <c r="W16" s="14">
        <v>26</v>
      </c>
      <c r="X16" s="14">
        <v>35</v>
      </c>
      <c r="Y16" s="14">
        <v>16</v>
      </c>
      <c r="Z16" s="14">
        <v>28</v>
      </c>
      <c r="AA16" s="14">
        <v>19</v>
      </c>
      <c r="AB16" s="14">
        <v>12</v>
      </c>
      <c r="AC16" s="14"/>
      <c r="AD16" s="14">
        <v>1</v>
      </c>
      <c r="AE16" s="13">
        <f t="shared" si="3"/>
        <v>136</v>
      </c>
      <c r="AF16" s="15">
        <f t="shared" si="2"/>
        <v>386</v>
      </c>
      <c r="AG16" s="7">
        <f t="shared" si="4"/>
        <v>385</v>
      </c>
      <c r="AH16" s="13">
        <f t="shared" si="5"/>
        <v>0</v>
      </c>
      <c r="AI16">
        <v>170</v>
      </c>
      <c r="AJ16">
        <v>170</v>
      </c>
      <c r="AL16">
        <f t="shared" si="6"/>
        <v>340</v>
      </c>
    </row>
    <row r="17" spans="1:38" ht="12" customHeight="1" x14ac:dyDescent="0.25">
      <c r="A17" s="20" t="s">
        <v>45</v>
      </c>
      <c r="B17" s="21">
        <v>50</v>
      </c>
      <c r="C17" s="10">
        <v>5</v>
      </c>
      <c r="D17" s="10">
        <v>117</v>
      </c>
      <c r="E17" s="10"/>
      <c r="F17" s="24">
        <v>170</v>
      </c>
      <c r="G17" s="1">
        <v>274</v>
      </c>
      <c r="H17" s="22">
        <f t="shared" si="7"/>
        <v>444</v>
      </c>
      <c r="I17" s="7">
        <v>8</v>
      </c>
      <c r="J17" s="7"/>
      <c r="K17" s="7"/>
      <c r="L17" s="7"/>
      <c r="M17" s="7"/>
      <c r="N17" s="7"/>
      <c r="O17" s="6">
        <f t="shared" si="0"/>
        <v>8</v>
      </c>
      <c r="P17" s="11">
        <f t="shared" si="1"/>
        <v>436</v>
      </c>
      <c r="Q17" s="14"/>
      <c r="R17" s="14"/>
      <c r="S17" s="14"/>
      <c r="T17" s="14"/>
      <c r="U17" s="14"/>
      <c r="V17" s="14"/>
      <c r="W17" s="14">
        <v>20</v>
      </c>
      <c r="X17" s="14">
        <v>16</v>
      </c>
      <c r="Y17" s="14">
        <v>4</v>
      </c>
      <c r="Z17" s="14">
        <v>8</v>
      </c>
      <c r="AA17" s="14">
        <v>12</v>
      </c>
      <c r="AB17" s="14">
        <v>8</v>
      </c>
      <c r="AC17" s="14"/>
      <c r="AD17" s="14">
        <v>1</v>
      </c>
      <c r="AE17" s="13">
        <f t="shared" si="3"/>
        <v>68</v>
      </c>
      <c r="AF17" s="15">
        <f t="shared" si="2"/>
        <v>368</v>
      </c>
      <c r="AG17" s="7">
        <f t="shared" si="4"/>
        <v>367</v>
      </c>
      <c r="AH17" s="13">
        <f t="shared" si="5"/>
        <v>0</v>
      </c>
      <c r="AI17">
        <v>170</v>
      </c>
      <c r="AJ17">
        <v>0</v>
      </c>
      <c r="AL17">
        <f t="shared" si="6"/>
        <v>170</v>
      </c>
    </row>
    <row r="18" spans="1:38" ht="12" customHeight="1" x14ac:dyDescent="0.25">
      <c r="A18" s="20" t="s">
        <v>46</v>
      </c>
      <c r="B18" s="21">
        <v>50</v>
      </c>
      <c r="C18" s="10">
        <v>2</v>
      </c>
      <c r="D18" s="10">
        <v>58</v>
      </c>
      <c r="E18" s="10"/>
      <c r="F18" s="25">
        <v>0</v>
      </c>
      <c r="G18" s="1">
        <v>162</v>
      </c>
      <c r="H18" s="22">
        <f t="shared" si="7"/>
        <v>162</v>
      </c>
      <c r="I18" s="7"/>
      <c r="J18" s="7"/>
      <c r="K18" s="7"/>
      <c r="L18" s="7"/>
      <c r="M18" s="7"/>
      <c r="N18" s="7"/>
      <c r="O18" s="6">
        <f t="shared" si="0"/>
        <v>0</v>
      </c>
      <c r="P18" s="11">
        <f t="shared" si="1"/>
        <v>162</v>
      </c>
      <c r="Q18" s="14"/>
      <c r="R18" s="14"/>
      <c r="S18" s="14"/>
      <c r="T18" s="14"/>
      <c r="U18" s="14"/>
      <c r="V18" s="14"/>
      <c r="W18" s="14">
        <v>3</v>
      </c>
      <c r="X18" s="14"/>
      <c r="Y18" s="14"/>
      <c r="Z18" s="14"/>
      <c r="AA18" s="14"/>
      <c r="AB18" s="14"/>
      <c r="AC18" s="14"/>
      <c r="AD18" s="14">
        <v>1</v>
      </c>
      <c r="AE18" s="13">
        <f t="shared" si="3"/>
        <v>3</v>
      </c>
      <c r="AF18" s="15">
        <f t="shared" si="2"/>
        <v>159</v>
      </c>
      <c r="AG18" s="7">
        <f t="shared" si="4"/>
        <v>158</v>
      </c>
      <c r="AH18" s="13">
        <f t="shared" si="5"/>
        <v>0</v>
      </c>
      <c r="AI18">
        <v>0</v>
      </c>
      <c r="AJ18">
        <v>0</v>
      </c>
      <c r="AL18">
        <f t="shared" si="6"/>
        <v>0</v>
      </c>
    </row>
    <row r="19" spans="1:38" ht="12" customHeight="1" x14ac:dyDescent="0.25">
      <c r="A19" s="20" t="s">
        <v>25</v>
      </c>
      <c r="B19" s="21">
        <v>50</v>
      </c>
      <c r="C19" s="10">
        <v>1</v>
      </c>
      <c r="D19" s="10">
        <v>29</v>
      </c>
      <c r="E19" s="10"/>
      <c r="F19" s="25">
        <v>0</v>
      </c>
      <c r="G19" s="1">
        <v>101</v>
      </c>
      <c r="H19" s="22">
        <f t="shared" si="7"/>
        <v>101</v>
      </c>
      <c r="I19" s="7"/>
      <c r="J19" s="7"/>
      <c r="K19" s="7"/>
      <c r="L19" s="7"/>
      <c r="M19" s="7">
        <v>20</v>
      </c>
      <c r="N19" s="7"/>
      <c r="O19" s="6">
        <f t="shared" si="0"/>
        <v>20</v>
      </c>
      <c r="P19" s="11">
        <f t="shared" si="1"/>
        <v>81</v>
      </c>
      <c r="Q19" s="14"/>
      <c r="R19" s="14"/>
      <c r="S19" s="14"/>
      <c r="T19" s="14"/>
      <c r="U19" s="14"/>
      <c r="V19" s="14"/>
      <c r="W19" s="14">
        <v>2</v>
      </c>
      <c r="X19" s="14"/>
      <c r="Y19" s="14"/>
      <c r="Z19" s="14"/>
      <c r="AA19" s="14"/>
      <c r="AB19" s="14"/>
      <c r="AC19" s="14"/>
      <c r="AD19" s="14"/>
      <c r="AE19" s="13">
        <f>SUM(Q19:AC19)</f>
        <v>2</v>
      </c>
      <c r="AF19" s="15">
        <f t="shared" si="2"/>
        <v>79</v>
      </c>
      <c r="AG19" s="7">
        <f t="shared" si="4"/>
        <v>79</v>
      </c>
      <c r="AH19" s="13">
        <f t="shared" si="5"/>
        <v>0</v>
      </c>
      <c r="AI19">
        <v>0</v>
      </c>
      <c r="AJ19">
        <v>0</v>
      </c>
      <c r="AL19">
        <f t="shared" si="6"/>
        <v>0</v>
      </c>
    </row>
    <row r="20" spans="1:38" ht="12" customHeight="1" x14ac:dyDescent="0.25">
      <c r="A20" s="20" t="s">
        <v>26</v>
      </c>
      <c r="B20" s="21">
        <v>0</v>
      </c>
      <c r="C20" s="10"/>
      <c r="D20" s="10"/>
      <c r="E20" s="10"/>
      <c r="F20" s="25">
        <v>0</v>
      </c>
      <c r="G20" s="1">
        <v>0</v>
      </c>
      <c r="H20" s="22">
        <f t="shared" si="7"/>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3"/>
        <v>0</v>
      </c>
      <c r="AF20" s="15">
        <f t="shared" si="2"/>
        <v>0</v>
      </c>
      <c r="AG20" s="7">
        <f t="shared" si="4"/>
        <v>0</v>
      </c>
      <c r="AH20" s="13">
        <f t="shared" si="5"/>
        <v>0</v>
      </c>
      <c r="AI20">
        <v>0</v>
      </c>
      <c r="AJ20">
        <v>0</v>
      </c>
      <c r="AL20">
        <f t="shared" si="6"/>
        <v>0</v>
      </c>
    </row>
    <row r="21" spans="1:38" ht="12" customHeight="1" x14ac:dyDescent="0.25">
      <c r="A21" s="20" t="s">
        <v>27</v>
      </c>
      <c r="B21" s="21">
        <v>33</v>
      </c>
      <c r="C21" s="10">
        <v>2</v>
      </c>
      <c r="D21" s="10">
        <v>18</v>
      </c>
      <c r="E21" s="10"/>
      <c r="F21" s="24">
        <v>100</v>
      </c>
      <c r="G21" s="1">
        <v>29</v>
      </c>
      <c r="H21" s="22">
        <f t="shared" si="7"/>
        <v>129</v>
      </c>
      <c r="I21" s="7"/>
      <c r="J21" s="7"/>
      <c r="K21" s="7"/>
      <c r="L21" s="7"/>
      <c r="M21" s="7">
        <v>40</v>
      </c>
      <c r="N21" s="7"/>
      <c r="O21" s="6">
        <f t="shared" si="0"/>
        <v>40</v>
      </c>
      <c r="P21" s="11">
        <f t="shared" si="1"/>
        <v>89</v>
      </c>
      <c r="Q21" s="14"/>
      <c r="R21" s="14"/>
      <c r="S21" s="14"/>
      <c r="T21" s="14"/>
      <c r="U21" s="14"/>
      <c r="V21" s="14"/>
      <c r="W21" s="14">
        <v>2</v>
      </c>
      <c r="X21" s="14"/>
      <c r="Y21" s="14"/>
      <c r="Z21" s="14"/>
      <c r="AA21" s="14">
        <v>3</v>
      </c>
      <c r="AB21" s="14"/>
      <c r="AC21" s="14"/>
      <c r="AD21" s="14"/>
      <c r="AE21" s="13">
        <f t="shared" si="3"/>
        <v>5</v>
      </c>
      <c r="AF21" s="15">
        <f t="shared" si="2"/>
        <v>84</v>
      </c>
      <c r="AG21" s="7">
        <f t="shared" si="4"/>
        <v>84</v>
      </c>
      <c r="AH21" s="13">
        <f t="shared" si="5"/>
        <v>0</v>
      </c>
      <c r="AI21">
        <v>100</v>
      </c>
      <c r="AJ21">
        <v>0</v>
      </c>
      <c r="AL21">
        <f t="shared" si="6"/>
        <v>100</v>
      </c>
    </row>
    <row r="22" spans="1:38" ht="12" customHeight="1" x14ac:dyDescent="0.25">
      <c r="A22" s="20" t="s">
        <v>28</v>
      </c>
      <c r="B22" s="21">
        <v>40</v>
      </c>
      <c r="C22" s="10">
        <v>1</v>
      </c>
      <c r="D22" s="10">
        <v>34</v>
      </c>
      <c r="E22" s="10"/>
      <c r="F22" s="25">
        <v>0</v>
      </c>
      <c r="G22" s="1">
        <v>117</v>
      </c>
      <c r="H22" s="22">
        <f t="shared" si="7"/>
        <v>117</v>
      </c>
      <c r="I22" s="7">
        <v>6</v>
      </c>
      <c r="J22" s="7"/>
      <c r="K22" s="7"/>
      <c r="L22" s="7">
        <v>37</v>
      </c>
      <c r="M22" s="7"/>
      <c r="N22" s="7"/>
      <c r="O22" s="6">
        <f t="shared" si="0"/>
        <v>43</v>
      </c>
      <c r="P22" s="11">
        <f t="shared" si="1"/>
        <v>74</v>
      </c>
      <c r="Q22" s="14"/>
      <c r="R22" s="14"/>
      <c r="S22" s="14"/>
      <c r="T22" s="14"/>
      <c r="U22" s="14"/>
      <c r="V22" s="14"/>
      <c r="W22" s="14"/>
      <c r="X22" s="14"/>
      <c r="Y22" s="14"/>
      <c r="Z22" s="14"/>
      <c r="AA22" s="14"/>
      <c r="AB22" s="14"/>
      <c r="AC22" s="14"/>
      <c r="AD22" s="14"/>
      <c r="AE22" s="13">
        <f t="shared" si="3"/>
        <v>0</v>
      </c>
      <c r="AF22" s="15">
        <f t="shared" si="2"/>
        <v>74</v>
      </c>
      <c r="AG22" s="7">
        <f t="shared" si="4"/>
        <v>74</v>
      </c>
      <c r="AH22" s="13">
        <f t="shared" si="5"/>
        <v>0</v>
      </c>
      <c r="AI22">
        <v>0</v>
      </c>
      <c r="AL22">
        <f t="shared" si="6"/>
        <v>0</v>
      </c>
    </row>
    <row r="23" spans="1:38" ht="12" customHeight="1" x14ac:dyDescent="0.25">
      <c r="A23" s="20" t="s">
        <v>29</v>
      </c>
      <c r="B23" s="21">
        <v>40</v>
      </c>
      <c r="C23" s="10">
        <v>3</v>
      </c>
      <c r="D23" s="10">
        <v>16</v>
      </c>
      <c r="E23" s="10"/>
      <c r="F23" s="25">
        <v>0</v>
      </c>
      <c r="G23" s="1">
        <v>151</v>
      </c>
      <c r="H23" s="22">
        <f t="shared" si="7"/>
        <v>151</v>
      </c>
      <c r="I23" s="7"/>
      <c r="J23" s="7"/>
      <c r="K23" s="7"/>
      <c r="L23" s="7">
        <v>15</v>
      </c>
      <c r="M23" s="7"/>
      <c r="N23" s="7"/>
      <c r="O23" s="6">
        <f t="shared" si="0"/>
        <v>15</v>
      </c>
      <c r="P23" s="11">
        <f t="shared" si="1"/>
        <v>136</v>
      </c>
      <c r="Q23" s="14"/>
      <c r="R23" s="14"/>
      <c r="S23" s="14"/>
      <c r="T23" s="14"/>
      <c r="U23" s="14"/>
      <c r="V23" s="14"/>
      <c r="W23" s="14"/>
      <c r="X23" s="14"/>
      <c r="Y23" s="14"/>
      <c r="Z23" s="14"/>
      <c r="AA23" s="14"/>
      <c r="AB23" s="14"/>
      <c r="AC23" s="14"/>
      <c r="AD23" s="14"/>
      <c r="AE23" s="13">
        <f t="shared" si="3"/>
        <v>0</v>
      </c>
      <c r="AF23" s="15">
        <f t="shared" si="2"/>
        <v>136</v>
      </c>
      <c r="AG23" s="7">
        <f t="shared" si="4"/>
        <v>136</v>
      </c>
      <c r="AH23" s="13">
        <f t="shared" si="5"/>
        <v>0</v>
      </c>
      <c r="AI23">
        <v>0</v>
      </c>
      <c r="AL23">
        <f t="shared" si="6"/>
        <v>0</v>
      </c>
    </row>
    <row r="24" spans="1:38" ht="12" customHeight="1" x14ac:dyDescent="0.25">
      <c r="A24" s="20" t="s">
        <v>30</v>
      </c>
      <c r="B24" s="21">
        <v>0</v>
      </c>
      <c r="C24" s="10"/>
      <c r="D24" s="10"/>
      <c r="E24" s="10"/>
      <c r="F24" s="25">
        <v>0</v>
      </c>
      <c r="G24" s="1">
        <v>4</v>
      </c>
      <c r="H24" s="22">
        <f t="shared" si="7"/>
        <v>4</v>
      </c>
      <c r="I24" s="7"/>
      <c r="J24" s="7"/>
      <c r="K24" s="7"/>
      <c r="L24" s="7"/>
      <c r="M24" s="7"/>
      <c r="N24" s="7"/>
      <c r="O24" s="6">
        <f t="shared" si="0"/>
        <v>0</v>
      </c>
      <c r="P24" s="11">
        <f t="shared" si="1"/>
        <v>4</v>
      </c>
      <c r="Q24" s="14">
        <v>3</v>
      </c>
      <c r="R24" s="14"/>
      <c r="S24" s="14"/>
      <c r="T24" s="14"/>
      <c r="U24" s="14"/>
      <c r="V24" s="14"/>
      <c r="W24" s="14"/>
      <c r="X24" s="14"/>
      <c r="Y24" s="14">
        <v>1</v>
      </c>
      <c r="Z24" s="14"/>
      <c r="AA24" s="14"/>
      <c r="AB24" s="14"/>
      <c r="AC24" s="14"/>
      <c r="AD24" s="14"/>
      <c r="AE24" s="13">
        <f t="shared" si="3"/>
        <v>4</v>
      </c>
      <c r="AF24" s="15">
        <f t="shared" si="2"/>
        <v>0</v>
      </c>
      <c r="AG24" s="7">
        <f t="shared" si="4"/>
        <v>0</v>
      </c>
      <c r="AH24" s="13">
        <f t="shared" si="5"/>
        <v>0</v>
      </c>
      <c r="AI24">
        <v>0</v>
      </c>
      <c r="AL24">
        <f t="shared" si="6"/>
        <v>0</v>
      </c>
    </row>
    <row r="25" spans="1:38" ht="12" customHeight="1" x14ac:dyDescent="0.25">
      <c r="F25" s="19">
        <f>SUM(F3:F24)</f>
        <v>5778</v>
      </c>
      <c r="G25" s="19">
        <f>SUM(G3:G24)</f>
        <v>6475</v>
      </c>
      <c r="H25" s="19">
        <f>SUM(H3:H24)</f>
        <v>12253</v>
      </c>
      <c r="I25" s="19">
        <f t="shared" ref="I25:AG25" si="8">SUM(I3:I24)</f>
        <v>274</v>
      </c>
      <c r="J25" s="19"/>
      <c r="K25" s="19">
        <f t="shared" si="8"/>
        <v>15</v>
      </c>
      <c r="L25" s="19">
        <f t="shared" si="8"/>
        <v>216</v>
      </c>
      <c r="M25" s="19">
        <f t="shared" si="8"/>
        <v>368</v>
      </c>
      <c r="N25" s="19">
        <f t="shared" si="8"/>
        <v>0</v>
      </c>
      <c r="O25" s="19">
        <f t="shared" si="8"/>
        <v>897</v>
      </c>
      <c r="P25" s="19">
        <f t="shared" si="8"/>
        <v>11356</v>
      </c>
      <c r="Q25" s="19">
        <f t="shared" si="8"/>
        <v>3</v>
      </c>
      <c r="R25" s="19">
        <f t="shared" si="8"/>
        <v>0</v>
      </c>
      <c r="S25" s="19">
        <f t="shared" si="8"/>
        <v>0</v>
      </c>
      <c r="T25" s="19">
        <f t="shared" si="8"/>
        <v>0</v>
      </c>
      <c r="U25" s="19">
        <f t="shared" si="8"/>
        <v>0</v>
      </c>
      <c r="V25" s="19">
        <f t="shared" si="8"/>
        <v>0</v>
      </c>
      <c r="W25" s="19">
        <f t="shared" si="8"/>
        <v>284</v>
      </c>
      <c r="X25" s="19">
        <f t="shared" si="8"/>
        <v>222</v>
      </c>
      <c r="Y25" s="19">
        <f t="shared" si="8"/>
        <v>155</v>
      </c>
      <c r="Z25" s="19">
        <f t="shared" si="8"/>
        <v>232</v>
      </c>
      <c r="AA25" s="19">
        <f>SUM(AA3:AA24)</f>
        <v>221</v>
      </c>
      <c r="AB25" s="19">
        <f t="shared" si="8"/>
        <v>184</v>
      </c>
      <c r="AC25" s="19"/>
      <c r="AD25" s="19">
        <f t="shared" si="8"/>
        <v>9</v>
      </c>
      <c r="AE25" s="19">
        <f t="shared" si="8"/>
        <v>1301</v>
      </c>
      <c r="AF25" s="19">
        <f t="shared" si="8"/>
        <v>10055</v>
      </c>
      <c r="AG25" s="19">
        <f t="shared" si="8"/>
        <v>10046</v>
      </c>
      <c r="AH25" s="13">
        <f t="shared" si="5"/>
        <v>0</v>
      </c>
    </row>
    <row r="26" spans="1:38" x14ac:dyDescent="0.25">
      <c r="AG26" s="27"/>
    </row>
    <row r="28" spans="1:38" x14ac:dyDescent="0.25">
      <c r="O28" t="s">
        <v>8</v>
      </c>
      <c r="Q28" s="18"/>
      <c r="R28" s="18"/>
      <c r="S28" s="18"/>
      <c r="T28" s="18"/>
      <c r="U28" s="18"/>
    </row>
  </sheetData>
  <mergeCells count="15">
    <mergeCell ref="AG1:AG2"/>
    <mergeCell ref="AH1:AH2"/>
    <mergeCell ref="B1:B2"/>
    <mergeCell ref="AE1:AE2"/>
    <mergeCell ref="AF1:AF2"/>
    <mergeCell ref="AD1:AD2"/>
    <mergeCell ref="E1:E2"/>
    <mergeCell ref="A1:A2"/>
    <mergeCell ref="F1:F2"/>
    <mergeCell ref="O1:O2"/>
    <mergeCell ref="P1:P2"/>
    <mergeCell ref="G1:G2"/>
    <mergeCell ref="H1:H2"/>
    <mergeCell ref="C1:C2"/>
    <mergeCell ref="D1: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1" ySplit="2" topLeftCell="B3" activePane="bottomRight" state="frozen"/>
      <selection pane="topRight" activeCell="B1" sqref="B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t="s">
        <v>54</v>
      </c>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75" customHeight="1" x14ac:dyDescent="0.25">
      <c r="A3" s="20" t="s">
        <v>31</v>
      </c>
      <c r="B3" s="21">
        <v>33</v>
      </c>
      <c r="C3" s="9">
        <v>61</v>
      </c>
      <c r="D3" s="9">
        <v>481</v>
      </c>
      <c r="E3" s="9"/>
      <c r="F3" s="12"/>
      <c r="G3" s="1">
        <f>'1.6'!AG3</f>
        <v>3001</v>
      </c>
      <c r="H3" s="22">
        <f>SUM(F3:G3)</f>
        <v>3001</v>
      </c>
      <c r="I3" s="7">
        <v>25</v>
      </c>
      <c r="J3" s="7"/>
      <c r="K3" s="7"/>
      <c r="L3" s="7"/>
      <c r="M3" s="7">
        <v>10</v>
      </c>
      <c r="N3" s="7">
        <v>140</v>
      </c>
      <c r="O3" s="6">
        <f t="shared" ref="O3:O24" si="0">SUBTOTAL(9,I3:N3)</f>
        <v>175</v>
      </c>
      <c r="P3" s="11">
        <f t="shared" ref="P3:P24" si="1">H3-O3</f>
        <v>2826</v>
      </c>
      <c r="Q3" s="14">
        <v>38</v>
      </c>
      <c r="R3" s="14">
        <v>3</v>
      </c>
      <c r="S3" s="14">
        <v>39</v>
      </c>
      <c r="T3" s="14"/>
      <c r="U3" s="14">
        <v>73</v>
      </c>
      <c r="V3" s="14"/>
      <c r="W3" s="14"/>
      <c r="X3" s="14">
        <v>36</v>
      </c>
      <c r="Y3" s="14">
        <v>34</v>
      </c>
      <c r="Z3" s="14"/>
      <c r="AA3" s="14">
        <v>56</v>
      </c>
      <c r="AB3" s="14">
        <v>45</v>
      </c>
      <c r="AC3" s="14">
        <v>1</v>
      </c>
      <c r="AD3" s="14">
        <v>7</v>
      </c>
      <c r="AE3" s="13">
        <f>SUM(Q3:AC3)</f>
        <v>325</v>
      </c>
      <c r="AF3" s="15">
        <f t="shared" ref="AF3:AF24" si="2">P3-AE3</f>
        <v>2501</v>
      </c>
      <c r="AG3" s="7">
        <f>(B3*C3)+D3</f>
        <v>2494</v>
      </c>
      <c r="AH3" s="13">
        <f>AG3+AD3-AF3</f>
        <v>0</v>
      </c>
    </row>
    <row r="4" spans="1:34" ht="12.75" customHeight="1" x14ac:dyDescent="0.25">
      <c r="A4" s="20" t="s">
        <v>32</v>
      </c>
      <c r="B4" s="21">
        <v>70</v>
      </c>
      <c r="C4" s="9">
        <v>28</v>
      </c>
      <c r="D4" s="9">
        <v>74</v>
      </c>
      <c r="E4" s="9"/>
      <c r="F4" s="12">
        <v>190</v>
      </c>
      <c r="G4" s="1">
        <f>'1.6'!AG4</f>
        <v>2391</v>
      </c>
      <c r="H4" s="22">
        <f t="shared" ref="H4:H24" si="3">SUM(F4:G4)</f>
        <v>2581</v>
      </c>
      <c r="I4" s="7">
        <v>15</v>
      </c>
      <c r="J4" s="7"/>
      <c r="K4" s="7"/>
      <c r="L4" s="7"/>
      <c r="M4" s="7">
        <v>15</v>
      </c>
      <c r="N4" s="7">
        <v>160</v>
      </c>
      <c r="O4" s="6">
        <f t="shared" si="0"/>
        <v>190</v>
      </c>
      <c r="P4" s="11">
        <f t="shared" si="1"/>
        <v>2391</v>
      </c>
      <c r="Q4" s="14">
        <v>41</v>
      </c>
      <c r="R4" s="14">
        <v>5</v>
      </c>
      <c r="S4" s="14">
        <v>48</v>
      </c>
      <c r="T4" s="14"/>
      <c r="U4" s="14">
        <v>44</v>
      </c>
      <c r="V4" s="14"/>
      <c r="W4" s="14"/>
      <c r="X4" s="14">
        <v>33</v>
      </c>
      <c r="Y4" s="14">
        <v>49</v>
      </c>
      <c r="Z4" s="14"/>
      <c r="AA4" s="14">
        <v>79</v>
      </c>
      <c r="AB4" s="14">
        <v>55</v>
      </c>
      <c r="AC4" s="14">
        <v>1</v>
      </c>
      <c r="AD4" s="14">
        <v>2</v>
      </c>
      <c r="AE4" s="13">
        <f t="shared" ref="AE4:AE24" si="4">SUM(Q4:AC4)</f>
        <v>355</v>
      </c>
      <c r="AF4" s="15">
        <f t="shared" si="2"/>
        <v>2036</v>
      </c>
      <c r="AG4" s="7">
        <f t="shared" ref="AG4:AG24" si="5">(B4*C4)+D4</f>
        <v>2034</v>
      </c>
      <c r="AH4" s="13">
        <f t="shared" ref="AH4:AH24" si="6">AG4+AD4-AF4</f>
        <v>0</v>
      </c>
    </row>
    <row r="5" spans="1:34" ht="12.75" customHeight="1" x14ac:dyDescent="0.25">
      <c r="A5" s="20" t="s">
        <v>33</v>
      </c>
      <c r="B5" s="21">
        <v>45</v>
      </c>
      <c r="C5" s="8">
        <v>5</v>
      </c>
      <c r="D5" s="8">
        <v>70</v>
      </c>
      <c r="E5" s="8"/>
      <c r="F5" s="12">
        <v>13</v>
      </c>
      <c r="G5" s="1">
        <f>'1.6'!AG5</f>
        <v>336</v>
      </c>
      <c r="H5" s="22">
        <f t="shared" si="3"/>
        <v>349</v>
      </c>
      <c r="I5" s="7"/>
      <c r="J5" s="7"/>
      <c r="K5" s="7"/>
      <c r="L5" s="7"/>
      <c r="M5" s="7">
        <v>15</v>
      </c>
      <c r="N5" s="7"/>
      <c r="O5" s="6">
        <f t="shared" si="0"/>
        <v>15</v>
      </c>
      <c r="P5" s="11">
        <f t="shared" si="1"/>
        <v>334</v>
      </c>
      <c r="Q5" s="14">
        <v>18</v>
      </c>
      <c r="R5" s="14"/>
      <c r="S5" s="14">
        <v>1</v>
      </c>
      <c r="T5" s="14"/>
      <c r="U5" s="14">
        <v>20</v>
      </c>
      <c r="V5" s="14"/>
      <c r="W5" s="14"/>
      <c r="X5" s="14"/>
      <c r="Y5" s="14"/>
      <c r="Z5" s="14"/>
      <c r="AA5" s="14"/>
      <c r="AB5" s="14"/>
      <c r="AC5" s="14"/>
      <c r="AD5" s="14"/>
      <c r="AE5" s="13">
        <f t="shared" si="4"/>
        <v>39</v>
      </c>
      <c r="AF5" s="15">
        <f t="shared" si="2"/>
        <v>295</v>
      </c>
      <c r="AG5" s="7">
        <f t="shared" si="5"/>
        <v>295</v>
      </c>
      <c r="AH5" s="13">
        <f t="shared" si="6"/>
        <v>0</v>
      </c>
    </row>
    <row r="6" spans="1:34" ht="12.75" customHeight="1" x14ac:dyDescent="0.25">
      <c r="A6" s="20" t="s">
        <v>34</v>
      </c>
      <c r="B6" s="21">
        <v>57</v>
      </c>
      <c r="C6" s="8">
        <v>1</v>
      </c>
      <c r="D6" s="8"/>
      <c r="E6" s="8"/>
      <c r="F6" s="12"/>
      <c r="G6" s="1">
        <f>'1.6'!AG6</f>
        <v>175</v>
      </c>
      <c r="H6" s="22">
        <f t="shared" si="3"/>
        <v>175</v>
      </c>
      <c r="I6" s="7">
        <v>10</v>
      </c>
      <c r="J6" s="7"/>
      <c r="K6" s="7"/>
      <c r="L6" s="7"/>
      <c r="M6" s="7"/>
      <c r="N6" s="7"/>
      <c r="O6" s="6">
        <f t="shared" si="0"/>
        <v>10</v>
      </c>
      <c r="P6" s="11">
        <f t="shared" si="1"/>
        <v>165</v>
      </c>
      <c r="Q6" s="14">
        <v>20</v>
      </c>
      <c r="R6" s="14"/>
      <c r="S6" s="14">
        <v>16</v>
      </c>
      <c r="T6" s="14"/>
      <c r="U6" s="14">
        <v>15</v>
      </c>
      <c r="V6" s="14"/>
      <c r="W6" s="14"/>
      <c r="X6" s="14">
        <v>8</v>
      </c>
      <c r="Y6" s="14">
        <v>16</v>
      </c>
      <c r="Z6" s="14"/>
      <c r="AA6" s="14">
        <v>19</v>
      </c>
      <c r="AB6" s="14">
        <v>13</v>
      </c>
      <c r="AC6" s="14">
        <v>1</v>
      </c>
      <c r="AD6" s="14"/>
      <c r="AE6" s="13">
        <f t="shared" si="4"/>
        <v>108</v>
      </c>
      <c r="AF6" s="15">
        <f t="shared" si="2"/>
        <v>57</v>
      </c>
      <c r="AG6" s="7">
        <f t="shared" si="5"/>
        <v>57</v>
      </c>
      <c r="AH6" s="13">
        <f t="shared" si="6"/>
        <v>0</v>
      </c>
    </row>
    <row r="7" spans="1:34" ht="12.75" customHeight="1" x14ac:dyDescent="0.25">
      <c r="A7" s="20" t="s">
        <v>35</v>
      </c>
      <c r="B7" s="21">
        <v>20</v>
      </c>
      <c r="C7" s="8">
        <v>1</v>
      </c>
      <c r="D7" s="8"/>
      <c r="E7" s="8"/>
      <c r="F7" s="12"/>
      <c r="G7" s="1">
        <f>'1.6'!AG7</f>
        <v>63</v>
      </c>
      <c r="H7" s="22">
        <f t="shared" si="3"/>
        <v>63</v>
      </c>
      <c r="I7" s="7"/>
      <c r="J7" s="7"/>
      <c r="K7" s="7"/>
      <c r="L7" s="7"/>
      <c r="M7" s="7"/>
      <c r="N7" s="7">
        <v>30</v>
      </c>
      <c r="O7" s="6">
        <f t="shared" si="0"/>
        <v>30</v>
      </c>
      <c r="P7" s="11">
        <f t="shared" si="1"/>
        <v>33</v>
      </c>
      <c r="Q7" s="14">
        <v>10</v>
      </c>
      <c r="R7" s="14"/>
      <c r="S7" s="14"/>
      <c r="T7" s="14"/>
      <c r="U7" s="14">
        <v>3</v>
      </c>
      <c r="V7" s="14"/>
      <c r="W7" s="14"/>
      <c r="X7" s="14"/>
      <c r="Y7" s="14"/>
      <c r="Z7" s="14"/>
      <c r="AA7" s="14"/>
      <c r="AB7" s="14"/>
      <c r="AC7" s="14"/>
      <c r="AD7" s="14"/>
      <c r="AE7" s="13">
        <f t="shared" si="4"/>
        <v>13</v>
      </c>
      <c r="AF7" s="15">
        <f t="shared" si="2"/>
        <v>20</v>
      </c>
      <c r="AG7" s="7">
        <f t="shared" si="5"/>
        <v>20</v>
      </c>
      <c r="AH7" s="13">
        <f t="shared" si="6"/>
        <v>0</v>
      </c>
    </row>
    <row r="8" spans="1:34" ht="12.75" customHeight="1" x14ac:dyDescent="0.25">
      <c r="A8" s="20" t="s">
        <v>36</v>
      </c>
      <c r="B8" s="21">
        <v>0</v>
      </c>
      <c r="C8" s="8"/>
      <c r="D8" s="8"/>
      <c r="E8" s="8"/>
      <c r="F8" s="12"/>
      <c r="G8" s="1">
        <f>'1.6'!AG8</f>
        <v>0</v>
      </c>
      <c r="H8" s="22">
        <f t="shared" si="3"/>
        <v>0</v>
      </c>
      <c r="I8" s="7"/>
      <c r="J8" s="7"/>
      <c r="K8" s="7"/>
      <c r="L8" s="7"/>
      <c r="M8" s="7"/>
      <c r="N8" s="7"/>
      <c r="O8" s="6">
        <f t="shared" si="0"/>
        <v>0</v>
      </c>
      <c r="P8" s="11">
        <f t="shared" si="1"/>
        <v>0</v>
      </c>
      <c r="Q8" s="14"/>
      <c r="R8" s="14"/>
      <c r="S8" s="14"/>
      <c r="T8" s="14"/>
      <c r="U8" s="14"/>
      <c r="V8" s="14"/>
      <c r="W8" s="14"/>
      <c r="X8" s="14"/>
      <c r="Y8" s="14"/>
      <c r="Z8" s="14"/>
      <c r="AA8" s="14"/>
      <c r="AB8" s="14"/>
      <c r="AC8" s="14"/>
      <c r="AD8" s="14"/>
      <c r="AE8" s="13">
        <f t="shared" si="4"/>
        <v>0</v>
      </c>
      <c r="AF8" s="15">
        <f t="shared" si="2"/>
        <v>0</v>
      </c>
      <c r="AG8" s="7">
        <f t="shared" si="5"/>
        <v>0</v>
      </c>
      <c r="AH8" s="13">
        <f t="shared" si="6"/>
        <v>0</v>
      </c>
    </row>
    <row r="9" spans="1:34" ht="12.75" customHeight="1" x14ac:dyDescent="0.25">
      <c r="A9" s="20" t="s">
        <v>37</v>
      </c>
      <c r="B9" s="21">
        <v>120</v>
      </c>
      <c r="C9" s="9">
        <v>6</v>
      </c>
      <c r="D9" s="9">
        <v>105</v>
      </c>
      <c r="E9" s="9"/>
      <c r="F9" s="12"/>
      <c r="G9" s="1">
        <f>'1.6'!AG9</f>
        <v>960</v>
      </c>
      <c r="H9" s="22">
        <f t="shared" si="3"/>
        <v>960</v>
      </c>
      <c r="I9" s="7">
        <v>9</v>
      </c>
      <c r="J9" s="7"/>
      <c r="K9" s="7"/>
      <c r="L9" s="7"/>
      <c r="M9" s="7"/>
      <c r="N9" s="7">
        <v>20</v>
      </c>
      <c r="O9" s="6">
        <f t="shared" si="0"/>
        <v>29</v>
      </c>
      <c r="P9" s="11">
        <f t="shared" si="1"/>
        <v>931</v>
      </c>
      <c r="Q9" s="14">
        <v>11</v>
      </c>
      <c r="R9" s="14">
        <v>2</v>
      </c>
      <c r="S9" s="14">
        <v>4</v>
      </c>
      <c r="T9" s="14"/>
      <c r="U9" s="14">
        <v>12</v>
      </c>
      <c r="V9" s="14"/>
      <c r="W9" s="14"/>
      <c r="X9" s="14">
        <v>16</v>
      </c>
      <c r="Y9" s="14">
        <v>24</v>
      </c>
      <c r="Z9" s="14"/>
      <c r="AA9" s="14">
        <v>20</v>
      </c>
      <c r="AB9" s="14">
        <v>17</v>
      </c>
      <c r="AC9" s="14"/>
      <c r="AD9" s="14"/>
      <c r="AE9" s="13">
        <f t="shared" si="4"/>
        <v>106</v>
      </c>
      <c r="AF9" s="15">
        <f t="shared" si="2"/>
        <v>825</v>
      </c>
      <c r="AG9" s="7">
        <f t="shared" si="5"/>
        <v>825</v>
      </c>
      <c r="AH9" s="13">
        <f t="shared" si="6"/>
        <v>0</v>
      </c>
    </row>
    <row r="10" spans="1:34" ht="12.75" customHeight="1" x14ac:dyDescent="0.25">
      <c r="A10" s="20" t="s">
        <v>38</v>
      </c>
      <c r="B10" s="21">
        <v>86</v>
      </c>
      <c r="C10" s="8">
        <v>1</v>
      </c>
      <c r="D10" s="8"/>
      <c r="E10" s="8"/>
      <c r="F10" s="12"/>
      <c r="G10" s="1">
        <f>'1.6'!AG10</f>
        <v>89</v>
      </c>
      <c r="H10" s="22">
        <f t="shared" si="3"/>
        <v>89</v>
      </c>
      <c r="I10" s="7"/>
      <c r="J10" s="7"/>
      <c r="K10" s="7"/>
      <c r="L10" s="7"/>
      <c r="M10" s="7"/>
      <c r="N10" s="7"/>
      <c r="O10" s="6">
        <f t="shared" si="0"/>
        <v>0</v>
      </c>
      <c r="P10" s="11">
        <f t="shared" si="1"/>
        <v>89</v>
      </c>
      <c r="Q10" s="14">
        <v>3</v>
      </c>
      <c r="R10" s="14"/>
      <c r="S10" s="14"/>
      <c r="T10" s="14"/>
      <c r="U10" s="14"/>
      <c r="V10" s="14"/>
      <c r="W10" s="14"/>
      <c r="X10" s="14"/>
      <c r="Y10" s="14"/>
      <c r="Z10" s="14"/>
      <c r="AA10" s="14"/>
      <c r="AB10" s="14"/>
      <c r="AC10" s="14"/>
      <c r="AD10" s="14"/>
      <c r="AE10" s="13">
        <f t="shared" si="4"/>
        <v>3</v>
      </c>
      <c r="AF10" s="15">
        <f t="shared" si="2"/>
        <v>86</v>
      </c>
      <c r="AG10" s="7">
        <f t="shared" si="5"/>
        <v>86</v>
      </c>
      <c r="AH10" s="13">
        <f t="shared" si="6"/>
        <v>0</v>
      </c>
    </row>
    <row r="11" spans="1:34" ht="12.75" customHeight="1" x14ac:dyDescent="0.25">
      <c r="A11" s="20" t="s">
        <v>39</v>
      </c>
      <c r="B11" s="21">
        <v>65</v>
      </c>
      <c r="C11" s="8">
        <v>4</v>
      </c>
      <c r="D11" s="8">
        <v>49</v>
      </c>
      <c r="E11" s="8"/>
      <c r="F11" s="12"/>
      <c r="G11" s="1">
        <f>'1.6'!AG11</f>
        <v>418</v>
      </c>
      <c r="H11" s="22">
        <f t="shared" si="3"/>
        <v>418</v>
      </c>
      <c r="I11" s="7"/>
      <c r="J11" s="7"/>
      <c r="K11" s="7"/>
      <c r="L11" s="7"/>
      <c r="M11" s="7"/>
      <c r="N11" s="7">
        <v>27</v>
      </c>
      <c r="O11" s="6">
        <f t="shared" si="0"/>
        <v>27</v>
      </c>
      <c r="P11" s="11">
        <f t="shared" si="1"/>
        <v>391</v>
      </c>
      <c r="Q11" s="14">
        <v>21</v>
      </c>
      <c r="R11" s="14"/>
      <c r="S11" s="14">
        <v>12</v>
      </c>
      <c r="T11" s="14"/>
      <c r="U11" s="14"/>
      <c r="V11" s="14"/>
      <c r="W11" s="14"/>
      <c r="X11" s="14">
        <v>16</v>
      </c>
      <c r="Y11" s="14">
        <v>12</v>
      </c>
      <c r="Z11" s="14"/>
      <c r="AA11" s="14">
        <v>4</v>
      </c>
      <c r="AB11" s="14">
        <v>17</v>
      </c>
      <c r="AC11" s="14"/>
      <c r="AD11" s="14"/>
      <c r="AE11" s="13">
        <f t="shared" si="4"/>
        <v>82</v>
      </c>
      <c r="AF11" s="15">
        <f t="shared" si="2"/>
        <v>309</v>
      </c>
      <c r="AG11" s="7">
        <f t="shared" si="5"/>
        <v>309</v>
      </c>
      <c r="AH11" s="13">
        <f t="shared" si="6"/>
        <v>0</v>
      </c>
    </row>
    <row r="12" spans="1:34" ht="12.75" customHeight="1" x14ac:dyDescent="0.25">
      <c r="A12" s="20" t="s">
        <v>40</v>
      </c>
      <c r="B12" s="21">
        <v>100</v>
      </c>
      <c r="C12" s="8">
        <v>6</v>
      </c>
      <c r="D12" s="8">
        <v>57</v>
      </c>
      <c r="E12" s="8"/>
      <c r="F12" s="12"/>
      <c r="G12" s="1">
        <f>'1.6'!AG12</f>
        <v>943</v>
      </c>
      <c r="H12" s="22">
        <f t="shared" si="3"/>
        <v>943</v>
      </c>
      <c r="I12" s="7">
        <v>19</v>
      </c>
      <c r="J12" s="7"/>
      <c r="K12" s="7"/>
      <c r="L12" s="7"/>
      <c r="M12" s="7"/>
      <c r="N12" s="7">
        <v>28</v>
      </c>
      <c r="O12" s="6">
        <f t="shared" si="0"/>
        <v>47</v>
      </c>
      <c r="P12" s="11">
        <f t="shared" si="1"/>
        <v>896</v>
      </c>
      <c r="Q12" s="14">
        <v>46</v>
      </c>
      <c r="R12" s="14"/>
      <c r="S12" s="14">
        <v>39</v>
      </c>
      <c r="T12" s="14"/>
      <c r="U12" s="14">
        <v>31</v>
      </c>
      <c r="V12" s="14"/>
      <c r="W12" s="14"/>
      <c r="X12" s="14">
        <v>36</v>
      </c>
      <c r="Y12" s="14">
        <v>22</v>
      </c>
      <c r="Z12" s="14"/>
      <c r="AA12" s="14">
        <v>37</v>
      </c>
      <c r="AB12" s="14">
        <v>25</v>
      </c>
      <c r="AC12" s="14">
        <v>1</v>
      </c>
      <c r="AD12" s="14">
        <v>2</v>
      </c>
      <c r="AE12" s="13">
        <f t="shared" si="4"/>
        <v>237</v>
      </c>
      <c r="AF12" s="15">
        <f t="shared" si="2"/>
        <v>659</v>
      </c>
      <c r="AG12" s="7">
        <f t="shared" si="5"/>
        <v>657</v>
      </c>
      <c r="AH12" s="13">
        <f t="shared" si="6"/>
        <v>0</v>
      </c>
    </row>
    <row r="13" spans="1:34" ht="12.75" customHeight="1" x14ac:dyDescent="0.25">
      <c r="A13" s="20" t="s">
        <v>41</v>
      </c>
      <c r="B13" s="21">
        <v>0</v>
      </c>
      <c r="C13" s="10"/>
      <c r="D13" s="10"/>
      <c r="E13" s="10"/>
      <c r="F13" s="12"/>
      <c r="G13" s="1">
        <f>'1.6'!AG13</f>
        <v>0</v>
      </c>
      <c r="H13" s="22">
        <f t="shared" si="3"/>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4"/>
        <v>0</v>
      </c>
      <c r="AF13" s="15">
        <f t="shared" si="2"/>
        <v>0</v>
      </c>
      <c r="AG13" s="7">
        <f t="shared" si="5"/>
        <v>0</v>
      </c>
      <c r="AH13" s="13">
        <f t="shared" si="6"/>
        <v>0</v>
      </c>
    </row>
    <row r="14" spans="1:34" ht="12.75" customHeight="1" x14ac:dyDescent="0.25">
      <c r="A14" s="20" t="s">
        <v>42</v>
      </c>
      <c r="B14" s="21">
        <v>48</v>
      </c>
      <c r="C14" s="10">
        <v>1</v>
      </c>
      <c r="D14" s="10">
        <v>56</v>
      </c>
      <c r="E14" s="10"/>
      <c r="F14" s="12">
        <v>56</v>
      </c>
      <c r="G14" s="1">
        <f>'1.6'!AG14</f>
        <v>76</v>
      </c>
      <c r="H14" s="22">
        <f t="shared" si="3"/>
        <v>132</v>
      </c>
      <c r="I14" s="7"/>
      <c r="J14" s="7"/>
      <c r="K14" s="7"/>
      <c r="L14" s="7"/>
      <c r="M14" s="7"/>
      <c r="N14" s="7"/>
      <c r="O14" s="6">
        <f t="shared" si="0"/>
        <v>0</v>
      </c>
      <c r="P14" s="11">
        <f t="shared" si="1"/>
        <v>132</v>
      </c>
      <c r="Q14" s="14">
        <v>6</v>
      </c>
      <c r="R14" s="14"/>
      <c r="S14" s="14">
        <v>1</v>
      </c>
      <c r="T14" s="14"/>
      <c r="U14" s="14">
        <v>4</v>
      </c>
      <c r="V14" s="14"/>
      <c r="W14" s="14"/>
      <c r="X14" s="14"/>
      <c r="Y14" s="14">
        <v>6</v>
      </c>
      <c r="Z14" s="14"/>
      <c r="AA14" s="14">
        <v>2</v>
      </c>
      <c r="AB14" s="14">
        <v>8</v>
      </c>
      <c r="AC14" s="14">
        <v>1</v>
      </c>
      <c r="AD14" s="14"/>
      <c r="AE14" s="13">
        <f t="shared" si="4"/>
        <v>28</v>
      </c>
      <c r="AF14" s="15">
        <f t="shared" si="2"/>
        <v>104</v>
      </c>
      <c r="AG14" s="7">
        <f t="shared" si="5"/>
        <v>104</v>
      </c>
      <c r="AH14" s="13">
        <f t="shared" si="6"/>
        <v>0</v>
      </c>
    </row>
    <row r="15" spans="1:34" ht="12.75" customHeight="1" x14ac:dyDescent="0.25">
      <c r="A15" s="20" t="s">
        <v>43</v>
      </c>
      <c r="B15" s="21">
        <v>85</v>
      </c>
      <c r="C15" s="10">
        <v>3</v>
      </c>
      <c r="D15" s="10">
        <v>35</v>
      </c>
      <c r="E15" s="10"/>
      <c r="F15" s="12">
        <v>23</v>
      </c>
      <c r="G15" s="1">
        <f>'1.6'!AG15</f>
        <v>311</v>
      </c>
      <c r="H15" s="22">
        <f t="shared" si="3"/>
        <v>334</v>
      </c>
      <c r="I15" s="7">
        <v>4</v>
      </c>
      <c r="J15" s="7"/>
      <c r="K15" s="7"/>
      <c r="L15" s="7"/>
      <c r="M15" s="7"/>
      <c r="N15" s="7"/>
      <c r="O15" s="6">
        <f t="shared" si="0"/>
        <v>4</v>
      </c>
      <c r="P15" s="11">
        <f t="shared" si="1"/>
        <v>330</v>
      </c>
      <c r="Q15" s="14">
        <v>19</v>
      </c>
      <c r="R15" s="14"/>
      <c r="S15" s="14">
        <v>4</v>
      </c>
      <c r="T15" s="14"/>
      <c r="U15" s="14">
        <v>4</v>
      </c>
      <c r="V15" s="14"/>
      <c r="W15" s="14"/>
      <c r="X15" s="14"/>
      <c r="Y15" s="14">
        <v>7</v>
      </c>
      <c r="Z15" s="14"/>
      <c r="AA15" s="14"/>
      <c r="AB15" s="14">
        <v>6</v>
      </c>
      <c r="AC15" s="14"/>
      <c r="AD15" s="14"/>
      <c r="AE15" s="13">
        <f t="shared" si="4"/>
        <v>40</v>
      </c>
      <c r="AF15" s="15">
        <f t="shared" si="2"/>
        <v>290</v>
      </c>
      <c r="AG15" s="7">
        <f t="shared" si="5"/>
        <v>290</v>
      </c>
      <c r="AH15" s="13">
        <f t="shared" si="6"/>
        <v>0</v>
      </c>
    </row>
    <row r="16" spans="1:34" ht="12.75" customHeight="1" x14ac:dyDescent="0.25">
      <c r="A16" s="20" t="s">
        <v>44</v>
      </c>
      <c r="B16" s="21">
        <v>50</v>
      </c>
      <c r="C16" s="10">
        <v>4</v>
      </c>
      <c r="D16" s="10">
        <v>69</v>
      </c>
      <c r="E16" s="10"/>
      <c r="F16" s="12"/>
      <c r="G16" s="1">
        <f>'1.6'!AG16</f>
        <v>385</v>
      </c>
      <c r="H16" s="22">
        <f t="shared" si="3"/>
        <v>385</v>
      </c>
      <c r="I16" s="7"/>
      <c r="J16" s="7"/>
      <c r="K16" s="7"/>
      <c r="L16" s="7"/>
      <c r="M16" s="7"/>
      <c r="N16" s="7"/>
      <c r="O16" s="6">
        <f t="shared" si="0"/>
        <v>0</v>
      </c>
      <c r="P16" s="11">
        <f t="shared" si="1"/>
        <v>385</v>
      </c>
      <c r="Q16" s="14">
        <v>18</v>
      </c>
      <c r="R16" s="14"/>
      <c r="S16" s="14">
        <v>15</v>
      </c>
      <c r="T16" s="14"/>
      <c r="U16" s="14">
        <v>17</v>
      </c>
      <c r="V16" s="14"/>
      <c r="W16" s="14"/>
      <c r="X16" s="14">
        <v>16</v>
      </c>
      <c r="Y16" s="14">
        <v>4</v>
      </c>
      <c r="Z16" s="14"/>
      <c r="AA16" s="14">
        <v>32</v>
      </c>
      <c r="AB16" s="14">
        <v>14</v>
      </c>
      <c r="AC16" s="14"/>
      <c r="AD16" s="14"/>
      <c r="AE16" s="13">
        <f t="shared" si="4"/>
        <v>116</v>
      </c>
      <c r="AF16" s="15">
        <f t="shared" si="2"/>
        <v>269</v>
      </c>
      <c r="AG16" s="7">
        <f t="shared" si="5"/>
        <v>269</v>
      </c>
      <c r="AH16" s="13">
        <f t="shared" si="6"/>
        <v>0</v>
      </c>
    </row>
    <row r="17" spans="1:34" ht="12.75" customHeight="1" x14ac:dyDescent="0.25">
      <c r="A17" s="20" t="s">
        <v>45</v>
      </c>
      <c r="B17" s="21">
        <v>50</v>
      </c>
      <c r="C17" s="10">
        <v>4</v>
      </c>
      <c r="D17" s="10">
        <v>108</v>
      </c>
      <c r="E17" s="10"/>
      <c r="F17" s="12"/>
      <c r="G17" s="1">
        <f>'1.6'!AG17</f>
        <v>367</v>
      </c>
      <c r="H17" s="22">
        <f t="shared" si="3"/>
        <v>367</v>
      </c>
      <c r="I17" s="7">
        <v>3</v>
      </c>
      <c r="J17" s="7"/>
      <c r="K17" s="7"/>
      <c r="L17" s="7"/>
      <c r="M17" s="7"/>
      <c r="N17" s="7"/>
      <c r="O17" s="6">
        <f t="shared" si="0"/>
        <v>3</v>
      </c>
      <c r="P17" s="11">
        <f t="shared" si="1"/>
        <v>364</v>
      </c>
      <c r="Q17" s="14">
        <v>3</v>
      </c>
      <c r="R17" s="14"/>
      <c r="S17" s="14">
        <v>12</v>
      </c>
      <c r="T17" s="14"/>
      <c r="U17" s="14">
        <v>4</v>
      </c>
      <c r="V17" s="14"/>
      <c r="W17" s="14"/>
      <c r="X17" s="14"/>
      <c r="Y17" s="14">
        <v>4</v>
      </c>
      <c r="Z17" s="14"/>
      <c r="AA17" s="14">
        <v>12</v>
      </c>
      <c r="AB17" s="14">
        <v>21</v>
      </c>
      <c r="AC17" s="14"/>
      <c r="AD17" s="14"/>
      <c r="AE17" s="13">
        <f t="shared" si="4"/>
        <v>56</v>
      </c>
      <c r="AF17" s="15">
        <f t="shared" si="2"/>
        <v>308</v>
      </c>
      <c r="AG17" s="7">
        <f t="shared" si="5"/>
        <v>308</v>
      </c>
      <c r="AH17" s="13">
        <f t="shared" si="6"/>
        <v>0</v>
      </c>
    </row>
    <row r="18" spans="1:34" ht="12.75" customHeight="1" x14ac:dyDescent="0.25">
      <c r="A18" s="20" t="s">
        <v>46</v>
      </c>
      <c r="B18" s="21">
        <v>50</v>
      </c>
      <c r="C18" s="10">
        <v>2</v>
      </c>
      <c r="D18" s="10">
        <v>58</v>
      </c>
      <c r="E18" s="10"/>
      <c r="F18" s="12"/>
      <c r="G18" s="1">
        <f>'1.6'!AG18</f>
        <v>158</v>
      </c>
      <c r="H18" s="22">
        <f t="shared" si="3"/>
        <v>158</v>
      </c>
      <c r="I18" s="7"/>
      <c r="J18" s="7"/>
      <c r="K18" s="7"/>
      <c r="L18" s="7"/>
      <c r="M18" s="7"/>
      <c r="N18" s="7"/>
      <c r="O18" s="6">
        <f t="shared" si="0"/>
        <v>0</v>
      </c>
      <c r="P18" s="11">
        <f t="shared" si="1"/>
        <v>158</v>
      </c>
      <c r="Q18" s="14"/>
      <c r="R18" s="14"/>
      <c r="S18" s="14"/>
      <c r="T18" s="14"/>
      <c r="U18" s="14"/>
      <c r="V18" s="14"/>
      <c r="W18" s="14"/>
      <c r="X18" s="14"/>
      <c r="Y18" s="14"/>
      <c r="Z18" s="14"/>
      <c r="AA18" s="14"/>
      <c r="AB18" s="14"/>
      <c r="AC18" s="14"/>
      <c r="AD18" s="14"/>
      <c r="AE18" s="13">
        <f t="shared" si="4"/>
        <v>0</v>
      </c>
      <c r="AF18" s="15">
        <f t="shared" si="2"/>
        <v>158</v>
      </c>
      <c r="AG18" s="7">
        <f t="shared" si="5"/>
        <v>158</v>
      </c>
      <c r="AH18" s="13">
        <f t="shared" si="6"/>
        <v>0</v>
      </c>
    </row>
    <row r="19" spans="1:34" ht="12.75" customHeight="1" x14ac:dyDescent="0.25">
      <c r="A19" s="20" t="s">
        <v>25</v>
      </c>
      <c r="B19" s="21">
        <v>50</v>
      </c>
      <c r="C19" s="10">
        <v>1</v>
      </c>
      <c r="D19" s="10">
        <v>29</v>
      </c>
      <c r="E19" s="10"/>
      <c r="F19" s="12"/>
      <c r="G19" s="1">
        <f>'1.6'!AG19</f>
        <v>79</v>
      </c>
      <c r="H19" s="22">
        <f t="shared" si="3"/>
        <v>79</v>
      </c>
      <c r="I19" s="7"/>
      <c r="J19" s="7"/>
      <c r="K19" s="7"/>
      <c r="L19" s="7"/>
      <c r="M19" s="7"/>
      <c r="N19" s="7"/>
      <c r="O19" s="6">
        <f t="shared" si="0"/>
        <v>0</v>
      </c>
      <c r="P19" s="11">
        <f t="shared" si="1"/>
        <v>79</v>
      </c>
      <c r="Q19" s="14"/>
      <c r="R19" s="14"/>
      <c r="S19" s="14"/>
      <c r="T19" s="14"/>
      <c r="U19" s="14"/>
      <c r="V19" s="14"/>
      <c r="W19" s="14"/>
      <c r="X19" s="14"/>
      <c r="Y19" s="14"/>
      <c r="Z19" s="14"/>
      <c r="AA19" s="14"/>
      <c r="AB19" s="14"/>
      <c r="AC19" s="14"/>
      <c r="AD19" s="14"/>
      <c r="AE19" s="13">
        <f t="shared" si="4"/>
        <v>0</v>
      </c>
      <c r="AF19" s="15">
        <f>P19-AE19</f>
        <v>79</v>
      </c>
      <c r="AG19" s="7">
        <f t="shared" si="5"/>
        <v>79</v>
      </c>
      <c r="AH19" s="13">
        <f t="shared" si="6"/>
        <v>0</v>
      </c>
    </row>
    <row r="20" spans="1:34" ht="12.75" customHeight="1" x14ac:dyDescent="0.25">
      <c r="A20" s="20" t="s">
        <v>26</v>
      </c>
      <c r="B20" s="21">
        <v>0</v>
      </c>
      <c r="C20" s="10"/>
      <c r="D20" s="10"/>
      <c r="E20" s="10"/>
      <c r="F20" s="12"/>
      <c r="G20" s="1">
        <f>'1.6'!AG20</f>
        <v>0</v>
      </c>
      <c r="H20" s="22">
        <f t="shared" si="3"/>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4"/>
        <v>0</v>
      </c>
      <c r="AF20" s="15">
        <f t="shared" si="2"/>
        <v>0</v>
      </c>
      <c r="AG20" s="7">
        <f t="shared" si="5"/>
        <v>0</v>
      </c>
      <c r="AH20" s="13">
        <f t="shared" si="6"/>
        <v>0</v>
      </c>
    </row>
    <row r="21" spans="1:34" ht="12.75" customHeight="1" x14ac:dyDescent="0.25">
      <c r="A21" s="20" t="s">
        <v>27</v>
      </c>
      <c r="B21" s="21">
        <v>33</v>
      </c>
      <c r="C21" s="10">
        <v>2</v>
      </c>
      <c r="D21" s="10">
        <v>8</v>
      </c>
      <c r="E21" s="10"/>
      <c r="F21" s="12"/>
      <c r="G21" s="1">
        <f>'1.6'!AG21</f>
        <v>84</v>
      </c>
      <c r="H21" s="22">
        <f t="shared" si="3"/>
        <v>84</v>
      </c>
      <c r="I21" s="7"/>
      <c r="J21" s="7"/>
      <c r="K21" s="7"/>
      <c r="L21" s="7"/>
      <c r="M21" s="7"/>
      <c r="N21" s="7"/>
      <c r="O21" s="6">
        <f t="shared" si="0"/>
        <v>0</v>
      </c>
      <c r="P21" s="11">
        <f t="shared" si="1"/>
        <v>84</v>
      </c>
      <c r="Q21" s="14">
        <v>5</v>
      </c>
      <c r="R21" s="14"/>
      <c r="S21" s="14"/>
      <c r="T21" s="14"/>
      <c r="U21" s="14"/>
      <c r="V21" s="14"/>
      <c r="W21" s="14"/>
      <c r="X21" s="14"/>
      <c r="Y21" s="14"/>
      <c r="Z21" s="14"/>
      <c r="AA21" s="14"/>
      <c r="AB21" s="14">
        <v>5</v>
      </c>
      <c r="AC21" s="14"/>
      <c r="AD21" s="14"/>
      <c r="AE21" s="13">
        <f t="shared" si="4"/>
        <v>10</v>
      </c>
      <c r="AF21" s="15">
        <f t="shared" si="2"/>
        <v>74</v>
      </c>
      <c r="AG21" s="7">
        <f t="shared" si="5"/>
        <v>74</v>
      </c>
      <c r="AH21" s="13">
        <f t="shared" si="6"/>
        <v>0</v>
      </c>
    </row>
    <row r="22" spans="1:34" ht="12.75" customHeight="1" x14ac:dyDescent="0.25">
      <c r="A22" s="20" t="s">
        <v>28</v>
      </c>
      <c r="B22" s="21">
        <v>40</v>
      </c>
      <c r="C22" s="10">
        <v>1</v>
      </c>
      <c r="D22" s="10">
        <v>14</v>
      </c>
      <c r="E22" s="10"/>
      <c r="F22" s="12"/>
      <c r="G22" s="1">
        <f>'1.6'!AG22</f>
        <v>74</v>
      </c>
      <c r="H22" s="22">
        <f t="shared" si="3"/>
        <v>74</v>
      </c>
      <c r="I22" s="7"/>
      <c r="J22" s="7"/>
      <c r="K22" s="7"/>
      <c r="L22" s="7"/>
      <c r="M22" s="7"/>
      <c r="N22" s="7"/>
      <c r="O22" s="6">
        <f t="shared" si="0"/>
        <v>0</v>
      </c>
      <c r="P22" s="11">
        <f t="shared" si="1"/>
        <v>74</v>
      </c>
      <c r="Q22" s="14">
        <v>2</v>
      </c>
      <c r="R22" s="14"/>
      <c r="S22" s="14"/>
      <c r="T22" s="14"/>
      <c r="U22" s="14">
        <v>15</v>
      </c>
      <c r="V22" s="14"/>
      <c r="W22" s="14"/>
      <c r="X22" s="14"/>
      <c r="Y22" s="14"/>
      <c r="Z22" s="14"/>
      <c r="AA22" s="14">
        <v>3</v>
      </c>
      <c r="AB22" s="14"/>
      <c r="AC22" s="14"/>
      <c r="AD22" s="14"/>
      <c r="AE22" s="13">
        <f t="shared" si="4"/>
        <v>20</v>
      </c>
      <c r="AF22" s="15">
        <f t="shared" si="2"/>
        <v>54</v>
      </c>
      <c r="AG22" s="7">
        <f t="shared" si="5"/>
        <v>54</v>
      </c>
      <c r="AH22" s="13">
        <f t="shared" si="6"/>
        <v>0</v>
      </c>
    </row>
    <row r="23" spans="1:34" ht="12.75" customHeight="1" x14ac:dyDescent="0.25">
      <c r="A23" s="20" t="s">
        <v>29</v>
      </c>
      <c r="B23" s="21">
        <v>40</v>
      </c>
      <c r="C23" s="10">
        <v>2</v>
      </c>
      <c r="D23" s="10">
        <v>35</v>
      </c>
      <c r="E23" s="10"/>
      <c r="F23" s="12"/>
      <c r="G23" s="1">
        <f>'1.6'!AG23</f>
        <v>136</v>
      </c>
      <c r="H23" s="22">
        <f t="shared" si="3"/>
        <v>136</v>
      </c>
      <c r="I23" s="7"/>
      <c r="J23" s="7"/>
      <c r="K23" s="7"/>
      <c r="L23" s="7"/>
      <c r="M23" s="7"/>
      <c r="N23" s="7"/>
      <c r="O23" s="6">
        <f t="shared" si="0"/>
        <v>0</v>
      </c>
      <c r="P23" s="11">
        <f t="shared" si="1"/>
        <v>136</v>
      </c>
      <c r="Q23" s="14">
        <v>6</v>
      </c>
      <c r="R23" s="14"/>
      <c r="S23" s="14"/>
      <c r="T23" s="14"/>
      <c r="U23" s="14">
        <v>15</v>
      </c>
      <c r="V23" s="14"/>
      <c r="W23" s="14"/>
      <c r="X23" s="14"/>
      <c r="Y23" s="14"/>
      <c r="Z23" s="14"/>
      <c r="AA23" s="14"/>
      <c r="AB23" s="14"/>
      <c r="AC23" s="14"/>
      <c r="AD23" s="14"/>
      <c r="AE23" s="13">
        <f t="shared" si="4"/>
        <v>21</v>
      </c>
      <c r="AF23" s="15">
        <f t="shared" si="2"/>
        <v>115</v>
      </c>
      <c r="AG23" s="7">
        <f t="shared" si="5"/>
        <v>115</v>
      </c>
      <c r="AH23" s="13">
        <f t="shared" si="6"/>
        <v>0</v>
      </c>
    </row>
    <row r="24" spans="1:34" ht="12.75" customHeight="1" x14ac:dyDescent="0.25">
      <c r="A24" s="20" t="s">
        <v>30</v>
      </c>
      <c r="B24" s="21">
        <v>50</v>
      </c>
      <c r="C24" s="10">
        <v>1</v>
      </c>
      <c r="D24" s="10">
        <v>46</v>
      </c>
      <c r="E24" s="10"/>
      <c r="F24" s="12">
        <v>100</v>
      </c>
      <c r="G24" s="1">
        <f>'1.6'!AG24</f>
        <v>0</v>
      </c>
      <c r="H24" s="22">
        <f t="shared" si="3"/>
        <v>100</v>
      </c>
      <c r="I24" s="7"/>
      <c r="J24" s="7"/>
      <c r="K24" s="7"/>
      <c r="L24" s="7"/>
      <c r="M24" s="7"/>
      <c r="N24" s="7"/>
      <c r="O24" s="6">
        <f t="shared" si="0"/>
        <v>0</v>
      </c>
      <c r="P24" s="11">
        <f t="shared" si="1"/>
        <v>100</v>
      </c>
      <c r="Q24" s="14"/>
      <c r="R24" s="14"/>
      <c r="S24" s="14"/>
      <c r="T24" s="14"/>
      <c r="U24" s="14">
        <v>1</v>
      </c>
      <c r="V24" s="14"/>
      <c r="W24" s="14"/>
      <c r="X24" s="14"/>
      <c r="Y24" s="14"/>
      <c r="Z24" s="14"/>
      <c r="AA24" s="14"/>
      <c r="AB24" s="14">
        <v>1</v>
      </c>
      <c r="AC24" s="14">
        <v>2</v>
      </c>
      <c r="AD24" s="14"/>
      <c r="AE24" s="13">
        <f t="shared" si="4"/>
        <v>4</v>
      </c>
      <c r="AF24" s="15">
        <f t="shared" si="2"/>
        <v>96</v>
      </c>
      <c r="AG24" s="7">
        <f t="shared" si="5"/>
        <v>96</v>
      </c>
      <c r="AH24" s="13">
        <f t="shared" si="6"/>
        <v>0</v>
      </c>
    </row>
    <row r="25" spans="1:34" ht="12.75" customHeight="1" x14ac:dyDescent="0.25">
      <c r="F25" s="19">
        <f>SUM(F3:F24)</f>
        <v>382</v>
      </c>
      <c r="G25" s="19">
        <f>SUM(G3:G24)</f>
        <v>10046</v>
      </c>
      <c r="H25" s="19">
        <f t="shared" ref="H25:AF25" si="7">SUM(H3:H24)</f>
        <v>10428</v>
      </c>
      <c r="I25" s="19">
        <f>SUM(I3:I24)</f>
        <v>85</v>
      </c>
      <c r="J25" s="19">
        <f t="shared" ref="J25:L25" si="8">SUM(J3:J24)</f>
        <v>0</v>
      </c>
      <c r="K25" s="19">
        <f t="shared" si="8"/>
        <v>0</v>
      </c>
      <c r="L25" s="19">
        <f t="shared" si="8"/>
        <v>0</v>
      </c>
      <c r="M25" s="19">
        <f t="shared" si="7"/>
        <v>40</v>
      </c>
      <c r="N25" s="19">
        <f t="shared" si="7"/>
        <v>405</v>
      </c>
      <c r="O25" s="19">
        <f>SUM(O3:O24)</f>
        <v>530</v>
      </c>
      <c r="P25" s="19">
        <f t="shared" si="7"/>
        <v>9898</v>
      </c>
      <c r="Q25" s="19">
        <f t="shared" si="7"/>
        <v>267</v>
      </c>
      <c r="R25" s="19">
        <f t="shared" si="7"/>
        <v>10</v>
      </c>
      <c r="S25" s="19">
        <f t="shared" si="7"/>
        <v>191</v>
      </c>
      <c r="T25" s="19">
        <f t="shared" si="7"/>
        <v>0</v>
      </c>
      <c r="U25" s="19">
        <f t="shared" si="7"/>
        <v>258</v>
      </c>
      <c r="V25" s="19">
        <f t="shared" si="7"/>
        <v>0</v>
      </c>
      <c r="W25" s="19"/>
      <c r="X25" s="19"/>
      <c r="Y25" s="19"/>
      <c r="Z25" s="19"/>
      <c r="AA25" s="19">
        <f>SUM(AA3:AA24)</f>
        <v>264</v>
      </c>
      <c r="AB25" s="19">
        <f t="shared" si="7"/>
        <v>227</v>
      </c>
      <c r="AC25" s="19"/>
      <c r="AD25" s="19">
        <f t="shared" si="7"/>
        <v>11</v>
      </c>
      <c r="AE25" s="19">
        <f t="shared" si="7"/>
        <v>1563</v>
      </c>
      <c r="AF25" s="19">
        <f t="shared" si="7"/>
        <v>8335</v>
      </c>
      <c r="AG25" s="19">
        <f>SUM(AG3:AG24)</f>
        <v>8324</v>
      </c>
      <c r="AH25" s="19">
        <f>SUM(AH3:AH24)</f>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
  <sheetViews>
    <sheetView workbookViewId="0">
      <pane xSplit="4" ySplit="2" topLeftCell="E3" activePane="bottomRight" state="frozen"/>
      <selection pane="topRight" activeCell="E1" sqref="E1"/>
      <selection pane="bottomLeft" activeCell="A3" sqref="A3"/>
      <selection pane="bottomRight" activeCell="E1" sqref="E1:E2"/>
    </sheetView>
  </sheetViews>
  <sheetFormatPr defaultRowHeight="15" x14ac:dyDescent="0.25"/>
  <cols>
    <col min="1" max="1" width="19.7109375" bestFit="1" customWidth="1"/>
    <col min="2" max="2" width="8.140625" customWidth="1"/>
    <col min="3" max="3" width="7.5703125" customWidth="1"/>
    <col min="4" max="4" width="5.28515625" bestFit="1" customWidth="1"/>
    <col min="5" max="5" width="5.28515625" customWidth="1"/>
    <col min="6" max="6" width="11.85546875" customWidth="1"/>
    <col min="7" max="8" width="9.85546875" customWidth="1"/>
    <col min="15" max="15" width="12.7109375" customWidth="1"/>
    <col min="16" max="16" width="16.42578125" customWidth="1"/>
    <col min="17" max="30" width="10.85546875" customWidth="1"/>
    <col min="31" max="31" width="12.28515625" bestFit="1" customWidth="1"/>
    <col min="32" max="32" width="10.85546875" customWidth="1"/>
    <col min="33" max="33" width="15.5703125" customWidth="1"/>
    <col min="34" max="34" width="10.85546875" customWidth="1"/>
  </cols>
  <sheetData>
    <row r="1" spans="1:34" x14ac:dyDescent="0.25">
      <c r="A1" s="295" t="s">
        <v>0</v>
      </c>
      <c r="B1" s="297" t="s">
        <v>21</v>
      </c>
      <c r="C1" s="297" t="s">
        <v>19</v>
      </c>
      <c r="D1" s="295" t="s">
        <v>20</v>
      </c>
      <c r="E1" s="295" t="s">
        <v>53</v>
      </c>
      <c r="F1" s="297" t="s">
        <v>12</v>
      </c>
      <c r="G1" s="297" t="s">
        <v>5</v>
      </c>
      <c r="H1" s="303" t="s">
        <v>17</v>
      </c>
      <c r="I1" s="3" t="s">
        <v>3</v>
      </c>
      <c r="J1" s="3"/>
      <c r="K1" s="3"/>
      <c r="L1" s="23"/>
      <c r="M1" s="3"/>
      <c r="N1" s="3"/>
      <c r="O1" s="299" t="s">
        <v>6</v>
      </c>
      <c r="P1" s="301" t="s">
        <v>4</v>
      </c>
      <c r="Q1" s="5" t="s">
        <v>47</v>
      </c>
      <c r="R1" s="5" t="s">
        <v>16</v>
      </c>
      <c r="S1" s="5" t="s">
        <v>11</v>
      </c>
      <c r="T1" s="5" t="s">
        <v>13</v>
      </c>
      <c r="U1" s="5" t="s">
        <v>9</v>
      </c>
      <c r="V1" s="5" t="s">
        <v>14</v>
      </c>
      <c r="W1" s="5" t="s">
        <v>47</v>
      </c>
      <c r="X1" s="5" t="s">
        <v>16</v>
      </c>
      <c r="Y1" s="5" t="s">
        <v>11</v>
      </c>
      <c r="Z1" s="5" t="s">
        <v>13</v>
      </c>
      <c r="AA1" s="5" t="s">
        <v>9</v>
      </c>
      <c r="AB1" s="5" t="s">
        <v>14</v>
      </c>
      <c r="AC1" s="4"/>
      <c r="AD1" s="295" t="s">
        <v>18</v>
      </c>
      <c r="AE1" s="308" t="s">
        <v>10</v>
      </c>
      <c r="AF1" s="308" t="s">
        <v>51</v>
      </c>
      <c r="AG1" s="304" t="s">
        <v>22</v>
      </c>
      <c r="AH1" s="306" t="s">
        <v>23</v>
      </c>
    </row>
    <row r="2" spans="1:34" x14ac:dyDescent="0.25">
      <c r="A2" s="296"/>
      <c r="B2" s="298"/>
      <c r="C2" s="298"/>
      <c r="D2" s="296"/>
      <c r="E2" s="296"/>
      <c r="F2" s="298"/>
      <c r="G2" s="298"/>
      <c r="H2" s="303"/>
      <c r="I2" s="17" t="s">
        <v>24</v>
      </c>
      <c r="J2" s="17" t="s">
        <v>50</v>
      </c>
      <c r="K2" s="17" t="s">
        <v>15</v>
      </c>
      <c r="L2" s="17" t="s">
        <v>1</v>
      </c>
      <c r="M2" s="2" t="s">
        <v>2</v>
      </c>
      <c r="N2" s="2" t="s">
        <v>7</v>
      </c>
      <c r="O2" s="300"/>
      <c r="P2" s="302"/>
      <c r="Q2" s="4" t="s">
        <v>48</v>
      </c>
      <c r="R2" s="4" t="s">
        <v>48</v>
      </c>
      <c r="S2" s="4" t="s">
        <v>48</v>
      </c>
      <c r="T2" s="4" t="s">
        <v>48</v>
      </c>
      <c r="U2" s="4" t="s">
        <v>48</v>
      </c>
      <c r="V2" s="4" t="s">
        <v>48</v>
      </c>
      <c r="W2" s="4" t="s">
        <v>49</v>
      </c>
      <c r="X2" s="4" t="s">
        <v>49</v>
      </c>
      <c r="Y2" s="4" t="s">
        <v>49</v>
      </c>
      <c r="Z2" s="4" t="s">
        <v>49</v>
      </c>
      <c r="AA2" s="4" t="s">
        <v>49</v>
      </c>
      <c r="AB2" s="4" t="s">
        <v>49</v>
      </c>
      <c r="AC2" s="16"/>
      <c r="AD2" s="296"/>
      <c r="AE2" s="309"/>
      <c r="AF2" s="309"/>
      <c r="AG2" s="305"/>
      <c r="AH2" s="307"/>
    </row>
    <row r="3" spans="1:34" ht="12" customHeight="1" x14ac:dyDescent="0.25">
      <c r="A3" s="20" t="s">
        <v>31</v>
      </c>
      <c r="B3" s="21">
        <v>33</v>
      </c>
      <c r="C3" s="9">
        <v>60</v>
      </c>
      <c r="D3" s="9">
        <v>45</v>
      </c>
      <c r="E3" s="9"/>
      <c r="F3" s="12"/>
      <c r="G3" s="1">
        <f>'2.6'!AG3</f>
        <v>2494</v>
      </c>
      <c r="H3" s="22">
        <f>SUM(F3:G3)</f>
        <v>2494</v>
      </c>
      <c r="I3" s="7"/>
      <c r="J3" s="7"/>
      <c r="K3" s="7">
        <v>10</v>
      </c>
      <c r="L3" s="7"/>
      <c r="M3" s="7">
        <v>10</v>
      </c>
      <c r="N3" s="7"/>
      <c r="O3" s="6">
        <f t="shared" ref="O3:O24" si="0">SUBTOTAL(9,I3:N3)</f>
        <v>20</v>
      </c>
      <c r="P3" s="11">
        <f t="shared" ref="P3:P24" si="1">H3-O3</f>
        <v>2474</v>
      </c>
      <c r="Q3" s="14">
        <v>47</v>
      </c>
      <c r="R3" s="14">
        <v>65</v>
      </c>
      <c r="S3" s="14">
        <v>42</v>
      </c>
      <c r="T3" s="14">
        <v>71</v>
      </c>
      <c r="U3" s="14">
        <v>57</v>
      </c>
      <c r="V3" s="14">
        <v>43</v>
      </c>
      <c r="W3" s="14"/>
      <c r="X3" s="14"/>
      <c r="Y3" s="14"/>
      <c r="Z3" s="14">
        <v>46</v>
      </c>
      <c r="AA3" s="14">
        <v>16</v>
      </c>
      <c r="AB3" s="14">
        <v>60</v>
      </c>
      <c r="AC3" s="14"/>
      <c r="AD3" s="14">
        <v>2</v>
      </c>
      <c r="AE3" s="13">
        <f t="shared" ref="AE3:AE24" si="2">SUM(Q3:AC3)</f>
        <v>447</v>
      </c>
      <c r="AF3" s="15">
        <f t="shared" ref="AF3:AF24" si="3">P3-AE3</f>
        <v>2027</v>
      </c>
      <c r="AG3" s="7">
        <f t="shared" ref="AG3:AG24" si="4">(B3*C3)+D3</f>
        <v>2025</v>
      </c>
      <c r="AH3" s="13">
        <f>AG3+AD3-AF3</f>
        <v>0</v>
      </c>
    </row>
    <row r="4" spans="1:34" ht="12" customHeight="1" x14ac:dyDescent="0.25">
      <c r="A4" s="20" t="s">
        <v>32</v>
      </c>
      <c r="B4" s="21">
        <v>70</v>
      </c>
      <c r="C4" s="9">
        <v>24</v>
      </c>
      <c r="D4" s="9">
        <v>32</v>
      </c>
      <c r="E4" s="9"/>
      <c r="F4" s="12"/>
      <c r="G4" s="1">
        <f>'2.6'!AG4</f>
        <v>2034</v>
      </c>
      <c r="H4" s="22">
        <f t="shared" ref="H4:H24" si="5">SUM(F4:G4)</f>
        <v>2034</v>
      </c>
      <c r="I4" s="7"/>
      <c r="J4" s="7">
        <v>6</v>
      </c>
      <c r="K4" s="7"/>
      <c r="L4" s="7"/>
      <c r="M4" s="7">
        <v>10</v>
      </c>
      <c r="N4" s="7"/>
      <c r="O4" s="6">
        <f t="shared" si="0"/>
        <v>16</v>
      </c>
      <c r="P4" s="11">
        <f t="shared" si="1"/>
        <v>2018</v>
      </c>
      <c r="Q4" s="14">
        <v>77</v>
      </c>
      <c r="R4" s="14">
        <v>53</v>
      </c>
      <c r="S4" s="14">
        <v>19</v>
      </c>
      <c r="T4" s="14">
        <v>52</v>
      </c>
      <c r="U4" s="14">
        <v>7</v>
      </c>
      <c r="V4" s="14">
        <v>14</v>
      </c>
      <c r="W4" s="14"/>
      <c r="X4" s="14"/>
      <c r="Y4" s="14"/>
      <c r="Z4" s="14">
        <v>35</v>
      </c>
      <c r="AA4" s="14">
        <v>27</v>
      </c>
      <c r="AB4" s="14">
        <v>22</v>
      </c>
      <c r="AC4" s="14"/>
      <c r="AD4" s="14"/>
      <c r="AE4" s="13">
        <f t="shared" si="2"/>
        <v>306</v>
      </c>
      <c r="AF4" s="15">
        <f t="shared" si="3"/>
        <v>1712</v>
      </c>
      <c r="AG4" s="7">
        <f t="shared" si="4"/>
        <v>1712</v>
      </c>
      <c r="AH4" s="13">
        <f t="shared" ref="AH4:AH24" si="6">AG4+AD4-AF4</f>
        <v>0</v>
      </c>
    </row>
    <row r="5" spans="1:34" ht="12" customHeight="1" x14ac:dyDescent="0.25">
      <c r="A5" s="20" t="s">
        <v>33</v>
      </c>
      <c r="B5" s="21">
        <v>45</v>
      </c>
      <c r="C5" s="8">
        <v>5</v>
      </c>
      <c r="D5" s="8">
        <v>31</v>
      </c>
      <c r="E5" s="8"/>
      <c r="F5" s="12"/>
      <c r="G5" s="1">
        <f>'2.6'!AG5</f>
        <v>295</v>
      </c>
      <c r="H5" s="22">
        <f t="shared" si="5"/>
        <v>295</v>
      </c>
      <c r="I5" s="7"/>
      <c r="J5" s="7"/>
      <c r="K5" s="7"/>
      <c r="L5" s="7"/>
      <c r="M5" s="7"/>
      <c r="N5" s="7"/>
      <c r="O5" s="6">
        <f t="shared" si="0"/>
        <v>0</v>
      </c>
      <c r="P5" s="11">
        <f t="shared" si="1"/>
        <v>295</v>
      </c>
      <c r="Q5" s="14">
        <v>15</v>
      </c>
      <c r="R5" s="14"/>
      <c r="S5" s="14">
        <v>14</v>
      </c>
      <c r="T5" s="14">
        <v>2</v>
      </c>
      <c r="U5" s="14"/>
      <c r="V5" s="14">
        <v>3</v>
      </c>
      <c r="W5" s="14"/>
      <c r="X5" s="14"/>
      <c r="Y5" s="14"/>
      <c r="Z5" s="14">
        <v>3</v>
      </c>
      <c r="AA5" s="14"/>
      <c r="AB5" s="14">
        <v>2</v>
      </c>
      <c r="AC5" s="14"/>
      <c r="AD5" s="14"/>
      <c r="AE5" s="13">
        <f t="shared" si="2"/>
        <v>39</v>
      </c>
      <c r="AF5" s="15">
        <f t="shared" si="3"/>
        <v>256</v>
      </c>
      <c r="AG5" s="7">
        <f t="shared" si="4"/>
        <v>256</v>
      </c>
      <c r="AH5" s="13">
        <f t="shared" si="6"/>
        <v>0</v>
      </c>
    </row>
    <row r="6" spans="1:34" ht="12" customHeight="1" x14ac:dyDescent="0.25">
      <c r="A6" s="20" t="s">
        <v>34</v>
      </c>
      <c r="B6" s="21">
        <v>90</v>
      </c>
      <c r="C6" s="8">
        <v>1</v>
      </c>
      <c r="D6" s="8">
        <v>58</v>
      </c>
      <c r="E6" s="8"/>
      <c r="F6" s="12">
        <v>130</v>
      </c>
      <c r="G6" s="1">
        <f>'2.6'!AG6</f>
        <v>57</v>
      </c>
      <c r="H6" s="22">
        <f t="shared" si="5"/>
        <v>187</v>
      </c>
      <c r="I6" s="7"/>
      <c r="J6" s="7"/>
      <c r="K6" s="7"/>
      <c r="L6" s="7"/>
      <c r="M6" s="7"/>
      <c r="N6" s="7"/>
      <c r="O6" s="6">
        <f t="shared" si="0"/>
        <v>0</v>
      </c>
      <c r="P6" s="11">
        <f t="shared" si="1"/>
        <v>187</v>
      </c>
      <c r="Q6" s="14">
        <v>9</v>
      </c>
      <c r="R6" s="14">
        <v>5</v>
      </c>
      <c r="S6" s="14">
        <v>2</v>
      </c>
      <c r="T6" s="14"/>
      <c r="U6" s="14">
        <v>6</v>
      </c>
      <c r="V6" s="14">
        <v>12</v>
      </c>
      <c r="W6" s="14"/>
      <c r="X6" s="14"/>
      <c r="Y6" s="14"/>
      <c r="Z6" s="14"/>
      <c r="AA6" s="14">
        <v>2</v>
      </c>
      <c r="AB6" s="14">
        <v>3</v>
      </c>
      <c r="AC6" s="14"/>
      <c r="AD6" s="14"/>
      <c r="AE6" s="13">
        <f t="shared" si="2"/>
        <v>39</v>
      </c>
      <c r="AF6" s="15">
        <f t="shared" si="3"/>
        <v>148</v>
      </c>
      <c r="AG6" s="7">
        <f t="shared" si="4"/>
        <v>148</v>
      </c>
      <c r="AH6" s="13">
        <f t="shared" si="6"/>
        <v>0</v>
      </c>
    </row>
    <row r="7" spans="1:34" ht="12" customHeight="1" x14ac:dyDescent="0.25">
      <c r="A7" s="20" t="s">
        <v>35</v>
      </c>
      <c r="B7" s="21">
        <v>60</v>
      </c>
      <c r="C7" s="8">
        <v>1</v>
      </c>
      <c r="D7" s="8">
        <v>13</v>
      </c>
      <c r="E7" s="8"/>
      <c r="F7" s="12">
        <v>60</v>
      </c>
      <c r="G7" s="1">
        <f>'2.6'!AG7</f>
        <v>20</v>
      </c>
      <c r="H7" s="22">
        <f t="shared" si="5"/>
        <v>80</v>
      </c>
      <c r="I7" s="7"/>
      <c r="J7" s="7"/>
      <c r="K7" s="7"/>
      <c r="L7" s="7"/>
      <c r="M7" s="7"/>
      <c r="N7" s="7"/>
      <c r="O7" s="6">
        <f t="shared" si="0"/>
        <v>0</v>
      </c>
      <c r="P7" s="11">
        <f t="shared" si="1"/>
        <v>80</v>
      </c>
      <c r="Q7" s="14"/>
      <c r="R7" s="14"/>
      <c r="S7" s="14"/>
      <c r="T7" s="14"/>
      <c r="U7" s="14">
        <v>7</v>
      </c>
      <c r="V7" s="14"/>
      <c r="W7" s="14"/>
      <c r="X7" s="14"/>
      <c r="Y7" s="14"/>
      <c r="Z7" s="14"/>
      <c r="AA7" s="14"/>
      <c r="AB7" s="14"/>
      <c r="AC7" s="14"/>
      <c r="AD7" s="14"/>
      <c r="AE7" s="13">
        <f t="shared" si="2"/>
        <v>7</v>
      </c>
      <c r="AF7" s="15">
        <f t="shared" si="3"/>
        <v>73</v>
      </c>
      <c r="AG7" s="7">
        <f t="shared" si="4"/>
        <v>73</v>
      </c>
      <c r="AH7" s="13">
        <f t="shared" si="6"/>
        <v>0</v>
      </c>
    </row>
    <row r="8" spans="1:34" ht="12" customHeight="1" x14ac:dyDescent="0.25">
      <c r="A8" s="20" t="s">
        <v>36</v>
      </c>
      <c r="B8" s="21">
        <v>20</v>
      </c>
      <c r="C8" s="8">
        <v>1</v>
      </c>
      <c r="D8" s="8"/>
      <c r="E8" s="8"/>
      <c r="F8" s="12">
        <v>20</v>
      </c>
      <c r="G8" s="1">
        <f>'2.6'!AG8</f>
        <v>0</v>
      </c>
      <c r="H8" s="22">
        <f t="shared" si="5"/>
        <v>20</v>
      </c>
      <c r="I8" s="7"/>
      <c r="J8" s="7"/>
      <c r="K8" s="7"/>
      <c r="L8" s="7"/>
      <c r="M8" s="7"/>
      <c r="N8" s="7"/>
      <c r="O8" s="6">
        <f t="shared" si="0"/>
        <v>0</v>
      </c>
      <c r="P8" s="11">
        <f t="shared" si="1"/>
        <v>20</v>
      </c>
      <c r="Q8" s="14"/>
      <c r="R8" s="14"/>
      <c r="S8" s="14"/>
      <c r="T8" s="14"/>
      <c r="U8" s="14"/>
      <c r="V8" s="14"/>
      <c r="W8" s="14"/>
      <c r="X8" s="14"/>
      <c r="Y8" s="14"/>
      <c r="Z8" s="14"/>
      <c r="AA8" s="14"/>
      <c r="AB8" s="14"/>
      <c r="AC8" s="14"/>
      <c r="AD8" s="14"/>
      <c r="AE8" s="13">
        <f t="shared" si="2"/>
        <v>0</v>
      </c>
      <c r="AF8" s="15">
        <f t="shared" si="3"/>
        <v>20</v>
      </c>
      <c r="AG8" s="7">
        <f t="shared" si="4"/>
        <v>20</v>
      </c>
      <c r="AH8" s="13">
        <f t="shared" si="6"/>
        <v>0</v>
      </c>
    </row>
    <row r="9" spans="1:34" ht="12" customHeight="1" x14ac:dyDescent="0.25">
      <c r="A9" s="20" t="s">
        <v>37</v>
      </c>
      <c r="B9" s="21">
        <v>120</v>
      </c>
      <c r="C9" s="9">
        <v>5</v>
      </c>
      <c r="D9" s="9">
        <v>105</v>
      </c>
      <c r="E9" s="9"/>
      <c r="F9" s="12"/>
      <c r="G9" s="1">
        <f>'2.6'!AG9</f>
        <v>825</v>
      </c>
      <c r="H9" s="22">
        <f t="shared" si="5"/>
        <v>825</v>
      </c>
      <c r="I9" s="7"/>
      <c r="J9" s="7"/>
      <c r="K9" s="7"/>
      <c r="L9" s="7"/>
      <c r="M9" s="7"/>
      <c r="N9" s="7"/>
      <c r="O9" s="6">
        <f t="shared" si="0"/>
        <v>0</v>
      </c>
      <c r="P9" s="11">
        <f t="shared" si="1"/>
        <v>825</v>
      </c>
      <c r="Q9" s="28">
        <v>48</v>
      </c>
      <c r="R9" s="28">
        <v>17</v>
      </c>
      <c r="S9" s="28">
        <v>10</v>
      </c>
      <c r="T9" s="28">
        <v>6</v>
      </c>
      <c r="U9" s="28">
        <v>13</v>
      </c>
      <c r="V9" s="28">
        <v>4</v>
      </c>
      <c r="W9" s="14"/>
      <c r="X9" s="14"/>
      <c r="Y9" s="14"/>
      <c r="Z9" s="28">
        <v>12</v>
      </c>
      <c r="AA9" s="28">
        <v>7</v>
      </c>
      <c r="AB9" s="28">
        <v>3</v>
      </c>
      <c r="AC9" s="14"/>
      <c r="AD9" s="14"/>
      <c r="AE9" s="13">
        <f t="shared" si="2"/>
        <v>120</v>
      </c>
      <c r="AF9" s="15">
        <f t="shared" si="3"/>
        <v>705</v>
      </c>
      <c r="AG9" s="7">
        <f t="shared" si="4"/>
        <v>705</v>
      </c>
      <c r="AH9" s="13">
        <f t="shared" si="6"/>
        <v>0</v>
      </c>
    </row>
    <row r="10" spans="1:34" ht="12" customHeight="1" x14ac:dyDescent="0.25">
      <c r="A10" s="20" t="s">
        <v>38</v>
      </c>
      <c r="B10" s="21">
        <v>81</v>
      </c>
      <c r="C10" s="8">
        <v>1</v>
      </c>
      <c r="D10" s="8"/>
      <c r="E10" s="8"/>
      <c r="F10" s="12"/>
      <c r="G10" s="1">
        <f>'2.6'!AG10</f>
        <v>86</v>
      </c>
      <c r="H10" s="22">
        <f t="shared" si="5"/>
        <v>86</v>
      </c>
      <c r="I10" s="7"/>
      <c r="J10" s="7"/>
      <c r="K10" s="7"/>
      <c r="L10" s="7"/>
      <c r="M10" s="7"/>
      <c r="N10" s="7"/>
      <c r="O10" s="6">
        <f t="shared" si="0"/>
        <v>0</v>
      </c>
      <c r="P10" s="11">
        <f t="shared" si="1"/>
        <v>86</v>
      </c>
      <c r="Q10" s="14">
        <v>2</v>
      </c>
      <c r="R10" s="14"/>
      <c r="S10" s="14"/>
      <c r="T10" s="14"/>
      <c r="U10" s="14"/>
      <c r="V10" s="14">
        <v>3</v>
      </c>
      <c r="W10" s="14"/>
      <c r="X10" s="14"/>
      <c r="Y10" s="14"/>
      <c r="Z10" s="14"/>
      <c r="AA10" s="14"/>
      <c r="AB10" s="14"/>
      <c r="AC10" s="14"/>
      <c r="AD10" s="14"/>
      <c r="AE10" s="13">
        <f t="shared" si="2"/>
        <v>5</v>
      </c>
      <c r="AF10" s="15">
        <f t="shared" si="3"/>
        <v>81</v>
      </c>
      <c r="AG10" s="7">
        <f t="shared" si="4"/>
        <v>81</v>
      </c>
      <c r="AH10" s="13">
        <f t="shared" si="6"/>
        <v>0</v>
      </c>
    </row>
    <row r="11" spans="1:34" ht="12" customHeight="1" x14ac:dyDescent="0.25">
      <c r="A11" s="20" t="s">
        <v>39</v>
      </c>
      <c r="B11" s="21">
        <v>65</v>
      </c>
      <c r="C11" s="8">
        <v>3</v>
      </c>
      <c r="D11" s="8">
        <v>52</v>
      </c>
      <c r="E11" s="8"/>
      <c r="F11" s="12"/>
      <c r="G11" s="1">
        <f>'2.6'!AG11</f>
        <v>309</v>
      </c>
      <c r="H11" s="22">
        <f t="shared" si="5"/>
        <v>309</v>
      </c>
      <c r="I11" s="7"/>
      <c r="J11" s="7"/>
      <c r="K11" s="7"/>
      <c r="L11" s="7"/>
      <c r="M11" s="7"/>
      <c r="N11" s="7"/>
      <c r="O11" s="6">
        <f t="shared" si="0"/>
        <v>0</v>
      </c>
      <c r="P11" s="11">
        <f t="shared" si="1"/>
        <v>309</v>
      </c>
      <c r="Q11" s="14">
        <v>15</v>
      </c>
      <c r="R11" s="14">
        <v>23</v>
      </c>
      <c r="S11" s="14">
        <v>4</v>
      </c>
      <c r="T11" s="14">
        <v>5</v>
      </c>
      <c r="U11" s="14"/>
      <c r="V11" s="14">
        <v>7</v>
      </c>
      <c r="W11" s="14"/>
      <c r="X11" s="14"/>
      <c r="Y11" s="14"/>
      <c r="Z11" s="14"/>
      <c r="AA11" s="14"/>
      <c r="AB11" s="14">
        <v>8</v>
      </c>
      <c r="AC11" s="14"/>
      <c r="AD11" s="14"/>
      <c r="AE11" s="13">
        <f t="shared" si="2"/>
        <v>62</v>
      </c>
      <c r="AF11" s="15">
        <f t="shared" si="3"/>
        <v>247</v>
      </c>
      <c r="AG11" s="7">
        <f t="shared" si="4"/>
        <v>247</v>
      </c>
      <c r="AH11" s="13">
        <f t="shared" si="6"/>
        <v>0</v>
      </c>
    </row>
    <row r="12" spans="1:34" ht="12" customHeight="1" x14ac:dyDescent="0.25">
      <c r="A12" s="20" t="s">
        <v>40</v>
      </c>
      <c r="B12" s="21">
        <v>100</v>
      </c>
      <c r="C12" s="8">
        <v>6</v>
      </c>
      <c r="D12" s="8">
        <v>76</v>
      </c>
      <c r="E12" s="8"/>
      <c r="F12" s="12">
        <v>200</v>
      </c>
      <c r="G12" s="1">
        <f>'2.6'!AG12</f>
        <v>657</v>
      </c>
      <c r="H12" s="22">
        <f t="shared" si="5"/>
        <v>857</v>
      </c>
      <c r="I12" s="7"/>
      <c r="J12" s="7"/>
      <c r="K12" s="7"/>
      <c r="L12" s="7"/>
      <c r="M12" s="7">
        <v>7</v>
      </c>
      <c r="N12" s="7"/>
      <c r="O12" s="6">
        <f t="shared" si="0"/>
        <v>7</v>
      </c>
      <c r="P12" s="11">
        <f t="shared" si="1"/>
        <v>850</v>
      </c>
      <c r="Q12" s="14">
        <v>24</v>
      </c>
      <c r="R12" s="14">
        <v>17</v>
      </c>
      <c r="S12" s="14">
        <v>23</v>
      </c>
      <c r="T12" s="14">
        <v>25</v>
      </c>
      <c r="U12" s="14">
        <v>16</v>
      </c>
      <c r="V12" s="14">
        <v>10</v>
      </c>
      <c r="W12" s="14"/>
      <c r="X12" s="14"/>
      <c r="Y12" s="14"/>
      <c r="Z12" s="14">
        <v>10</v>
      </c>
      <c r="AA12" s="14">
        <v>13</v>
      </c>
      <c r="AB12" s="14">
        <v>36</v>
      </c>
      <c r="AC12" s="14"/>
      <c r="AD12" s="14"/>
      <c r="AE12" s="13">
        <f t="shared" si="2"/>
        <v>174</v>
      </c>
      <c r="AF12" s="15">
        <f t="shared" si="3"/>
        <v>676</v>
      </c>
      <c r="AG12" s="7">
        <f t="shared" si="4"/>
        <v>676</v>
      </c>
      <c r="AH12" s="13">
        <f t="shared" si="6"/>
        <v>0</v>
      </c>
    </row>
    <row r="13" spans="1:34" ht="12" customHeight="1" x14ac:dyDescent="0.25">
      <c r="A13" s="20" t="s">
        <v>41</v>
      </c>
      <c r="B13" s="21">
        <v>0</v>
      </c>
      <c r="C13" s="10"/>
      <c r="D13" s="10"/>
      <c r="E13" s="10"/>
      <c r="F13" s="12"/>
      <c r="G13" s="1">
        <f>'2.6'!AG13</f>
        <v>0</v>
      </c>
      <c r="H13" s="22">
        <f t="shared" si="5"/>
        <v>0</v>
      </c>
      <c r="I13" s="7"/>
      <c r="J13" s="7"/>
      <c r="K13" s="7"/>
      <c r="L13" s="7"/>
      <c r="M13" s="7"/>
      <c r="N13" s="7"/>
      <c r="O13" s="6">
        <f t="shared" si="0"/>
        <v>0</v>
      </c>
      <c r="P13" s="11">
        <f t="shared" si="1"/>
        <v>0</v>
      </c>
      <c r="Q13" s="14"/>
      <c r="R13" s="14"/>
      <c r="S13" s="14"/>
      <c r="T13" s="14"/>
      <c r="U13" s="14"/>
      <c r="V13" s="14"/>
      <c r="W13" s="14"/>
      <c r="X13" s="14"/>
      <c r="Y13" s="14"/>
      <c r="Z13" s="14"/>
      <c r="AA13" s="14"/>
      <c r="AB13" s="14"/>
      <c r="AC13" s="14"/>
      <c r="AD13" s="14"/>
      <c r="AE13" s="13">
        <f t="shared" si="2"/>
        <v>0</v>
      </c>
      <c r="AF13" s="15">
        <f t="shared" si="3"/>
        <v>0</v>
      </c>
      <c r="AG13" s="7">
        <f t="shared" si="4"/>
        <v>0</v>
      </c>
      <c r="AH13" s="13">
        <f t="shared" si="6"/>
        <v>0</v>
      </c>
    </row>
    <row r="14" spans="1:34" ht="12" customHeight="1" x14ac:dyDescent="0.25">
      <c r="A14" s="20" t="s">
        <v>42</v>
      </c>
      <c r="B14" s="21">
        <v>48</v>
      </c>
      <c r="C14" s="10">
        <v>2</v>
      </c>
      <c r="D14" s="10">
        <v>25</v>
      </c>
      <c r="E14" s="10"/>
      <c r="F14" s="12">
        <v>48</v>
      </c>
      <c r="G14" s="1">
        <f>'2.6'!AG14</f>
        <v>104</v>
      </c>
      <c r="H14" s="22">
        <f t="shared" si="5"/>
        <v>152</v>
      </c>
      <c r="I14" s="7"/>
      <c r="J14" s="7"/>
      <c r="K14" s="7"/>
      <c r="L14" s="7"/>
      <c r="M14" s="7"/>
      <c r="N14" s="7"/>
      <c r="O14" s="6">
        <f t="shared" si="0"/>
        <v>0</v>
      </c>
      <c r="P14" s="11">
        <f t="shared" si="1"/>
        <v>152</v>
      </c>
      <c r="Q14" s="14">
        <v>5</v>
      </c>
      <c r="R14" s="14"/>
      <c r="S14" s="14">
        <v>4</v>
      </c>
      <c r="T14" s="14"/>
      <c r="U14" s="14"/>
      <c r="V14" s="14">
        <v>4</v>
      </c>
      <c r="W14" s="14"/>
      <c r="X14" s="14"/>
      <c r="Y14" s="14"/>
      <c r="Z14" s="14">
        <v>8</v>
      </c>
      <c r="AA14" s="14">
        <v>1</v>
      </c>
      <c r="AB14" s="14">
        <v>9</v>
      </c>
      <c r="AC14" s="14"/>
      <c r="AD14" s="14"/>
      <c r="AE14" s="13">
        <f t="shared" si="2"/>
        <v>31</v>
      </c>
      <c r="AF14" s="15">
        <f t="shared" si="3"/>
        <v>121</v>
      </c>
      <c r="AG14" s="7">
        <f t="shared" si="4"/>
        <v>121</v>
      </c>
      <c r="AH14" s="13">
        <f t="shared" si="6"/>
        <v>0</v>
      </c>
    </row>
    <row r="15" spans="1:34" ht="12" customHeight="1" x14ac:dyDescent="0.25">
      <c r="A15" s="20" t="s">
        <v>43</v>
      </c>
      <c r="B15" s="21">
        <v>85</v>
      </c>
      <c r="C15" s="10">
        <v>2</v>
      </c>
      <c r="D15" s="10">
        <v>43</v>
      </c>
      <c r="E15" s="10"/>
      <c r="F15" s="12"/>
      <c r="G15" s="1">
        <f>'2.6'!AG15</f>
        <v>290</v>
      </c>
      <c r="H15" s="22">
        <f t="shared" si="5"/>
        <v>290</v>
      </c>
      <c r="I15" s="7"/>
      <c r="J15" s="7"/>
      <c r="K15" s="7"/>
      <c r="L15" s="7"/>
      <c r="M15" s="7"/>
      <c r="N15" s="7"/>
      <c r="O15" s="6">
        <f t="shared" si="0"/>
        <v>0</v>
      </c>
      <c r="P15" s="11">
        <f t="shared" si="1"/>
        <v>290</v>
      </c>
      <c r="Q15" s="14">
        <v>13</v>
      </c>
      <c r="R15" s="14">
        <v>24</v>
      </c>
      <c r="S15" s="14">
        <v>4</v>
      </c>
      <c r="T15" s="14">
        <v>8</v>
      </c>
      <c r="U15" s="14">
        <v>5</v>
      </c>
      <c r="V15" s="14"/>
      <c r="W15" s="14"/>
      <c r="X15" s="14"/>
      <c r="Y15" s="14"/>
      <c r="Z15" s="14">
        <v>22</v>
      </c>
      <c r="AA15" s="14"/>
      <c r="AB15" s="14"/>
      <c r="AC15" s="14"/>
      <c r="AD15" s="14">
        <v>1</v>
      </c>
      <c r="AE15" s="13">
        <f t="shared" si="2"/>
        <v>76</v>
      </c>
      <c r="AF15" s="15">
        <f t="shared" si="3"/>
        <v>214</v>
      </c>
      <c r="AG15" s="7">
        <f t="shared" si="4"/>
        <v>213</v>
      </c>
      <c r="AH15" s="13">
        <f t="shared" si="6"/>
        <v>0</v>
      </c>
    </row>
    <row r="16" spans="1:34" ht="12" customHeight="1" x14ac:dyDescent="0.25">
      <c r="A16" s="20" t="s">
        <v>44</v>
      </c>
      <c r="B16" s="21">
        <v>50</v>
      </c>
      <c r="C16" s="10">
        <v>3</v>
      </c>
      <c r="D16" s="10">
        <v>59</v>
      </c>
      <c r="E16" s="10"/>
      <c r="F16" s="12">
        <v>85</v>
      </c>
      <c r="G16" s="1">
        <f>'2.6'!AG16</f>
        <v>269</v>
      </c>
      <c r="H16" s="22">
        <f t="shared" si="5"/>
        <v>354</v>
      </c>
      <c r="I16" s="7"/>
      <c r="J16" s="7"/>
      <c r="K16" s="7"/>
      <c r="L16" s="7"/>
      <c r="M16" s="7"/>
      <c r="N16" s="7"/>
      <c r="O16" s="6">
        <f t="shared" si="0"/>
        <v>0</v>
      </c>
      <c r="P16" s="11">
        <f t="shared" si="1"/>
        <v>354</v>
      </c>
      <c r="Q16" s="14">
        <v>13</v>
      </c>
      <c r="R16" s="14">
        <v>27</v>
      </c>
      <c r="S16" s="14">
        <v>15</v>
      </c>
      <c r="T16" s="14">
        <v>27</v>
      </c>
      <c r="U16" s="14">
        <v>7</v>
      </c>
      <c r="V16" s="14">
        <v>4</v>
      </c>
      <c r="W16" s="14"/>
      <c r="X16" s="14"/>
      <c r="Y16" s="14"/>
      <c r="Z16" s="14">
        <v>37</v>
      </c>
      <c r="AA16" s="14"/>
      <c r="AB16" s="14">
        <v>15</v>
      </c>
      <c r="AC16" s="14"/>
      <c r="AD16" s="14"/>
      <c r="AE16" s="13">
        <f t="shared" si="2"/>
        <v>145</v>
      </c>
      <c r="AF16" s="15">
        <f t="shared" si="3"/>
        <v>209</v>
      </c>
      <c r="AG16" s="7">
        <f t="shared" si="4"/>
        <v>209</v>
      </c>
      <c r="AH16" s="13">
        <f t="shared" si="6"/>
        <v>0</v>
      </c>
    </row>
    <row r="17" spans="1:34" ht="12" customHeight="1" x14ac:dyDescent="0.25">
      <c r="A17" s="20" t="s">
        <v>45</v>
      </c>
      <c r="B17" s="21">
        <v>50</v>
      </c>
      <c r="C17" s="10">
        <v>3</v>
      </c>
      <c r="D17" s="10">
        <v>103</v>
      </c>
      <c r="E17" s="10"/>
      <c r="F17" s="12"/>
      <c r="G17" s="1">
        <f>'2.6'!AG17</f>
        <v>308</v>
      </c>
      <c r="H17" s="22">
        <f t="shared" si="5"/>
        <v>308</v>
      </c>
      <c r="I17" s="7"/>
      <c r="J17" s="7"/>
      <c r="K17" s="7"/>
      <c r="L17" s="7"/>
      <c r="M17" s="7"/>
      <c r="N17" s="7"/>
      <c r="O17" s="6">
        <f t="shared" si="0"/>
        <v>0</v>
      </c>
      <c r="P17" s="11">
        <f t="shared" si="1"/>
        <v>308</v>
      </c>
      <c r="Q17" s="14">
        <v>8</v>
      </c>
      <c r="R17" s="14">
        <v>3</v>
      </c>
      <c r="S17" s="14">
        <v>4</v>
      </c>
      <c r="T17" s="14">
        <v>6</v>
      </c>
      <c r="U17" s="14">
        <v>8</v>
      </c>
      <c r="V17" s="14">
        <v>4</v>
      </c>
      <c r="W17" s="14"/>
      <c r="X17" s="14"/>
      <c r="Y17" s="14"/>
      <c r="Z17" s="14">
        <v>17</v>
      </c>
      <c r="AA17" s="14"/>
      <c r="AB17" s="14">
        <v>4</v>
      </c>
      <c r="AC17" s="14"/>
      <c r="AD17" s="14">
        <v>1</v>
      </c>
      <c r="AE17" s="13">
        <f t="shared" si="2"/>
        <v>54</v>
      </c>
      <c r="AF17" s="15">
        <f t="shared" si="3"/>
        <v>254</v>
      </c>
      <c r="AG17" s="7">
        <f t="shared" si="4"/>
        <v>253</v>
      </c>
      <c r="AH17" s="13">
        <f t="shared" si="6"/>
        <v>0</v>
      </c>
    </row>
    <row r="18" spans="1:34" ht="12" customHeight="1" x14ac:dyDescent="0.25">
      <c r="A18" s="20" t="s">
        <v>46</v>
      </c>
      <c r="B18" s="21">
        <v>50</v>
      </c>
      <c r="C18" s="10">
        <v>2</v>
      </c>
      <c r="D18" s="10">
        <v>44</v>
      </c>
      <c r="E18" s="10"/>
      <c r="F18" s="12"/>
      <c r="G18" s="1">
        <f>'2.6'!AG18</f>
        <v>158</v>
      </c>
      <c r="H18" s="22">
        <f t="shared" si="5"/>
        <v>158</v>
      </c>
      <c r="I18" s="7"/>
      <c r="J18" s="7"/>
      <c r="K18" s="7"/>
      <c r="L18" s="7"/>
      <c r="M18" s="7"/>
      <c r="N18" s="7"/>
      <c r="O18" s="6">
        <f t="shared" si="0"/>
        <v>0</v>
      </c>
      <c r="P18" s="11">
        <f t="shared" si="1"/>
        <v>158</v>
      </c>
      <c r="Q18" s="14"/>
      <c r="R18" s="14"/>
      <c r="S18" s="14"/>
      <c r="T18" s="14"/>
      <c r="U18" s="14">
        <v>14</v>
      </c>
      <c r="V18" s="14"/>
      <c r="W18" s="14"/>
      <c r="X18" s="14"/>
      <c r="Y18" s="14"/>
      <c r="Z18" s="14"/>
      <c r="AA18" s="14"/>
      <c r="AB18" s="14"/>
      <c r="AC18" s="14"/>
      <c r="AD18" s="14"/>
      <c r="AE18" s="13">
        <f t="shared" si="2"/>
        <v>14</v>
      </c>
      <c r="AF18" s="15">
        <f t="shared" si="3"/>
        <v>144</v>
      </c>
      <c r="AG18" s="7">
        <f t="shared" si="4"/>
        <v>144</v>
      </c>
      <c r="AH18" s="13">
        <f t="shared" si="6"/>
        <v>0</v>
      </c>
    </row>
    <row r="19" spans="1:34" ht="12" customHeight="1" x14ac:dyDescent="0.25">
      <c r="A19" s="20" t="s">
        <v>25</v>
      </c>
      <c r="B19" s="21">
        <v>50</v>
      </c>
      <c r="C19" s="10">
        <v>1</v>
      </c>
      <c r="D19" s="10">
        <v>29</v>
      </c>
      <c r="E19" s="10"/>
      <c r="F19" s="12"/>
      <c r="G19" s="1">
        <f>'2.6'!AG19</f>
        <v>79</v>
      </c>
      <c r="H19" s="22">
        <f t="shared" si="5"/>
        <v>79</v>
      </c>
      <c r="I19" s="7"/>
      <c r="J19" s="7"/>
      <c r="K19" s="7"/>
      <c r="L19" s="7"/>
      <c r="M19" s="7"/>
      <c r="N19" s="7"/>
      <c r="O19" s="6">
        <f t="shared" si="0"/>
        <v>0</v>
      </c>
      <c r="P19" s="11">
        <f t="shared" si="1"/>
        <v>79</v>
      </c>
      <c r="Q19" s="14"/>
      <c r="R19" s="14"/>
      <c r="S19" s="14"/>
      <c r="T19" s="14"/>
      <c r="U19" s="14"/>
      <c r="V19" s="14"/>
      <c r="W19" s="14"/>
      <c r="X19" s="14"/>
      <c r="Y19" s="14"/>
      <c r="Z19" s="14"/>
      <c r="AA19" s="14"/>
      <c r="AB19" s="14"/>
      <c r="AC19" s="14"/>
      <c r="AD19" s="14"/>
      <c r="AE19" s="13">
        <f t="shared" si="2"/>
        <v>0</v>
      </c>
      <c r="AF19" s="15">
        <f t="shared" si="3"/>
        <v>79</v>
      </c>
      <c r="AG19" s="7">
        <f t="shared" si="4"/>
        <v>79</v>
      </c>
      <c r="AH19" s="13">
        <f t="shared" si="6"/>
        <v>0</v>
      </c>
    </row>
    <row r="20" spans="1:34" ht="12" customHeight="1" x14ac:dyDescent="0.25">
      <c r="A20" s="20" t="s">
        <v>26</v>
      </c>
      <c r="B20" s="21">
        <v>0</v>
      </c>
      <c r="C20" s="10"/>
      <c r="D20" s="10"/>
      <c r="E20" s="10"/>
      <c r="F20" s="12"/>
      <c r="G20" s="1">
        <f>'2.6'!AG20</f>
        <v>0</v>
      </c>
      <c r="H20" s="22">
        <f t="shared" si="5"/>
        <v>0</v>
      </c>
      <c r="I20" s="7"/>
      <c r="J20" s="7"/>
      <c r="K20" s="7"/>
      <c r="L20" s="7"/>
      <c r="M20" s="7"/>
      <c r="N20" s="7"/>
      <c r="O20" s="6">
        <f t="shared" si="0"/>
        <v>0</v>
      </c>
      <c r="P20" s="11">
        <f t="shared" si="1"/>
        <v>0</v>
      </c>
      <c r="Q20" s="14"/>
      <c r="R20" s="14"/>
      <c r="S20" s="14"/>
      <c r="T20" s="14"/>
      <c r="U20" s="14"/>
      <c r="V20" s="14"/>
      <c r="W20" s="14"/>
      <c r="X20" s="14"/>
      <c r="Y20" s="14"/>
      <c r="Z20" s="14"/>
      <c r="AA20" s="14"/>
      <c r="AB20" s="14"/>
      <c r="AC20" s="14"/>
      <c r="AD20" s="14"/>
      <c r="AE20" s="13">
        <f t="shared" si="2"/>
        <v>0</v>
      </c>
      <c r="AF20" s="15">
        <f t="shared" si="3"/>
        <v>0</v>
      </c>
      <c r="AG20" s="7">
        <f t="shared" si="4"/>
        <v>0</v>
      </c>
      <c r="AH20" s="13">
        <f t="shared" si="6"/>
        <v>0</v>
      </c>
    </row>
    <row r="21" spans="1:34" ht="12" customHeight="1" x14ac:dyDescent="0.25">
      <c r="A21" s="20" t="s">
        <v>27</v>
      </c>
      <c r="B21" s="21">
        <v>33</v>
      </c>
      <c r="C21" s="10">
        <v>4</v>
      </c>
      <c r="D21" s="10">
        <v>27</v>
      </c>
      <c r="E21" s="10"/>
      <c r="F21" s="12">
        <v>100</v>
      </c>
      <c r="G21" s="1">
        <f>'2.6'!AG21</f>
        <v>74</v>
      </c>
      <c r="H21" s="22">
        <f t="shared" si="5"/>
        <v>174</v>
      </c>
      <c r="I21" s="7"/>
      <c r="J21" s="7"/>
      <c r="K21" s="7"/>
      <c r="L21" s="7"/>
      <c r="M21" s="7">
        <v>15</v>
      </c>
      <c r="N21" s="7"/>
      <c r="O21" s="6">
        <f t="shared" si="0"/>
        <v>15</v>
      </c>
      <c r="P21" s="11">
        <f t="shared" si="1"/>
        <v>159</v>
      </c>
      <c r="Q21" s="14"/>
      <c r="R21" s="14"/>
      <c r="S21" s="14"/>
      <c r="T21" s="14"/>
      <c r="U21" s="14"/>
      <c r="V21" s="14"/>
      <c r="W21" s="14"/>
      <c r="X21" s="14"/>
      <c r="Y21" s="14"/>
      <c r="Z21" s="14"/>
      <c r="AA21" s="14"/>
      <c r="AB21" s="14"/>
      <c r="AC21" s="14"/>
      <c r="AD21" s="14"/>
      <c r="AE21" s="13">
        <f t="shared" si="2"/>
        <v>0</v>
      </c>
      <c r="AF21" s="15">
        <f t="shared" si="3"/>
        <v>159</v>
      </c>
      <c r="AG21" s="7">
        <f t="shared" si="4"/>
        <v>159</v>
      </c>
      <c r="AH21" s="13">
        <f t="shared" si="6"/>
        <v>0</v>
      </c>
    </row>
    <row r="22" spans="1:34" ht="12" customHeight="1" x14ac:dyDescent="0.25">
      <c r="A22" s="20" t="s">
        <v>28</v>
      </c>
      <c r="B22" s="21">
        <v>28</v>
      </c>
      <c r="C22" s="10">
        <v>1</v>
      </c>
      <c r="D22" s="10"/>
      <c r="E22" s="10"/>
      <c r="F22" s="12"/>
      <c r="G22" s="1">
        <f>'2.6'!AG22</f>
        <v>54</v>
      </c>
      <c r="H22" s="22">
        <f t="shared" si="5"/>
        <v>54</v>
      </c>
      <c r="I22" s="7"/>
      <c r="J22" s="7"/>
      <c r="K22" s="7"/>
      <c r="L22" s="7"/>
      <c r="M22" s="7"/>
      <c r="N22" s="7"/>
      <c r="O22" s="6">
        <f t="shared" si="0"/>
        <v>0</v>
      </c>
      <c r="P22" s="11">
        <f t="shared" si="1"/>
        <v>54</v>
      </c>
      <c r="Q22" s="14">
        <v>3</v>
      </c>
      <c r="R22" s="14"/>
      <c r="S22" s="14">
        <v>5</v>
      </c>
      <c r="T22" s="14"/>
      <c r="U22" s="14">
        <v>3</v>
      </c>
      <c r="V22" s="14">
        <v>15</v>
      </c>
      <c r="W22" s="14"/>
      <c r="X22" s="14"/>
      <c r="Y22" s="14"/>
      <c r="Z22" s="14"/>
      <c r="AA22" s="14"/>
      <c r="AB22" s="14"/>
      <c r="AC22" s="14"/>
      <c r="AD22" s="14"/>
      <c r="AE22" s="13">
        <f t="shared" si="2"/>
        <v>26</v>
      </c>
      <c r="AF22" s="15">
        <f t="shared" si="3"/>
        <v>28</v>
      </c>
      <c r="AG22" s="7">
        <f t="shared" si="4"/>
        <v>28</v>
      </c>
      <c r="AH22" s="13">
        <f t="shared" si="6"/>
        <v>0</v>
      </c>
    </row>
    <row r="23" spans="1:34" ht="12" customHeight="1" x14ac:dyDescent="0.25">
      <c r="A23" s="20" t="s">
        <v>29</v>
      </c>
      <c r="B23" s="21">
        <v>40</v>
      </c>
      <c r="C23" s="10">
        <v>2</v>
      </c>
      <c r="D23" s="10">
        <v>12</v>
      </c>
      <c r="E23" s="10"/>
      <c r="F23" s="12"/>
      <c r="G23" s="1">
        <f>'2.6'!AG23</f>
        <v>115</v>
      </c>
      <c r="H23" s="22">
        <f t="shared" si="5"/>
        <v>115</v>
      </c>
      <c r="I23" s="7"/>
      <c r="J23" s="7"/>
      <c r="K23" s="7"/>
      <c r="L23" s="7"/>
      <c r="M23" s="7"/>
      <c r="N23" s="7"/>
      <c r="O23" s="6">
        <f t="shared" si="0"/>
        <v>0</v>
      </c>
      <c r="P23" s="11">
        <f t="shared" si="1"/>
        <v>115</v>
      </c>
      <c r="Q23" s="14">
        <v>3</v>
      </c>
      <c r="R23" s="14"/>
      <c r="S23" s="14"/>
      <c r="T23" s="14"/>
      <c r="U23" s="14">
        <v>5</v>
      </c>
      <c r="V23" s="14">
        <v>15</v>
      </c>
      <c r="W23" s="14"/>
      <c r="X23" s="14"/>
      <c r="Y23" s="14"/>
      <c r="Z23" s="14"/>
      <c r="AA23" s="14"/>
      <c r="AB23" s="14"/>
      <c r="AC23" s="14"/>
      <c r="AD23" s="14"/>
      <c r="AE23" s="13">
        <f t="shared" si="2"/>
        <v>23</v>
      </c>
      <c r="AF23" s="15">
        <f t="shared" si="3"/>
        <v>92</v>
      </c>
      <c r="AG23" s="7">
        <f t="shared" si="4"/>
        <v>92</v>
      </c>
      <c r="AH23" s="13">
        <f t="shared" si="6"/>
        <v>0</v>
      </c>
    </row>
    <row r="24" spans="1:34" ht="12" customHeight="1" x14ac:dyDescent="0.25">
      <c r="A24" s="20" t="s">
        <v>30</v>
      </c>
      <c r="B24" s="21">
        <v>50</v>
      </c>
      <c r="C24" s="10">
        <v>1</v>
      </c>
      <c r="D24" s="10">
        <v>13</v>
      </c>
      <c r="E24" s="10"/>
      <c r="F24" s="12"/>
      <c r="G24" s="1">
        <f>'2.6'!AG24</f>
        <v>96</v>
      </c>
      <c r="H24" s="22">
        <f t="shared" si="5"/>
        <v>96</v>
      </c>
      <c r="I24" s="7"/>
      <c r="J24" s="7">
        <v>31</v>
      </c>
      <c r="K24" s="7"/>
      <c r="L24" s="7"/>
      <c r="M24" s="7"/>
      <c r="N24" s="7"/>
      <c r="O24" s="6">
        <f t="shared" si="0"/>
        <v>31</v>
      </c>
      <c r="P24" s="11">
        <f t="shared" si="1"/>
        <v>65</v>
      </c>
      <c r="Q24" s="14"/>
      <c r="R24" s="14"/>
      <c r="S24" s="14"/>
      <c r="T24" s="14"/>
      <c r="U24" s="14">
        <v>2</v>
      </c>
      <c r="V24" s="14"/>
      <c r="W24" s="14"/>
      <c r="X24" s="14"/>
      <c r="Y24" s="14"/>
      <c r="Z24" s="14"/>
      <c r="AA24" s="14"/>
      <c r="AB24" s="14"/>
      <c r="AC24" s="14"/>
      <c r="AD24" s="14"/>
      <c r="AE24" s="13">
        <f t="shared" si="2"/>
        <v>2</v>
      </c>
      <c r="AF24" s="15">
        <f t="shared" si="3"/>
        <v>63</v>
      </c>
      <c r="AG24" s="7">
        <f t="shared" si="4"/>
        <v>63</v>
      </c>
      <c r="AH24" s="13">
        <f t="shared" si="6"/>
        <v>0</v>
      </c>
    </row>
    <row r="25" spans="1:34" x14ac:dyDescent="0.25">
      <c r="F25" s="19">
        <f>SUM(F3:F24)</f>
        <v>643</v>
      </c>
      <c r="G25" s="19">
        <f>SUM(G3:G24)</f>
        <v>8324</v>
      </c>
      <c r="H25" s="19">
        <f t="shared" ref="H25:AF25" si="7">SUM(H3:H24)</f>
        <v>8967</v>
      </c>
      <c r="I25" s="19">
        <f t="shared" si="7"/>
        <v>0</v>
      </c>
      <c r="J25" s="19">
        <f t="shared" si="7"/>
        <v>37</v>
      </c>
      <c r="K25" s="19">
        <f t="shared" si="7"/>
        <v>10</v>
      </c>
      <c r="L25" s="19">
        <f t="shared" si="7"/>
        <v>0</v>
      </c>
      <c r="M25" s="19">
        <f t="shared" si="7"/>
        <v>42</v>
      </c>
      <c r="N25" s="19">
        <f t="shared" si="7"/>
        <v>0</v>
      </c>
      <c r="O25" s="19">
        <f>SUM(O3:O24)</f>
        <v>89</v>
      </c>
      <c r="P25" s="19">
        <f t="shared" si="7"/>
        <v>8878</v>
      </c>
      <c r="Q25" s="19">
        <f t="shared" si="7"/>
        <v>282</v>
      </c>
      <c r="R25" s="19">
        <f t="shared" si="7"/>
        <v>234</v>
      </c>
      <c r="S25" s="19">
        <f t="shared" si="7"/>
        <v>146</v>
      </c>
      <c r="T25" s="19">
        <f t="shared" si="7"/>
        <v>202</v>
      </c>
      <c r="U25" s="19">
        <f t="shared" si="7"/>
        <v>150</v>
      </c>
      <c r="V25" s="19">
        <f t="shared" si="7"/>
        <v>138</v>
      </c>
      <c r="W25" s="19"/>
      <c r="X25" s="19"/>
      <c r="Y25" s="19"/>
      <c r="Z25" s="19"/>
      <c r="AA25" s="19">
        <f>SUM(AA3:AA24)</f>
        <v>66</v>
      </c>
      <c r="AB25" s="19">
        <f t="shared" si="7"/>
        <v>162</v>
      </c>
      <c r="AC25" s="19"/>
      <c r="AD25" s="19">
        <f t="shared" si="7"/>
        <v>4</v>
      </c>
      <c r="AE25" s="19">
        <f t="shared" si="7"/>
        <v>1570</v>
      </c>
      <c r="AF25" s="19">
        <f t="shared" si="7"/>
        <v>7308</v>
      </c>
      <c r="AG25" s="19">
        <f t="shared" ref="AG25" si="8">SUM(AG3:AG24)</f>
        <v>7304</v>
      </c>
      <c r="AH25" s="19">
        <f t="shared" ref="AH25" si="9">SUM(AH3:AH24)</f>
        <v>0</v>
      </c>
    </row>
    <row r="28" spans="1:34" x14ac:dyDescent="0.25">
      <c r="O28" t="s">
        <v>8</v>
      </c>
      <c r="Q28" s="18"/>
      <c r="R28" s="18"/>
      <c r="S28" s="18"/>
      <c r="T28" s="18"/>
      <c r="U28" s="18"/>
    </row>
  </sheetData>
  <mergeCells count="15">
    <mergeCell ref="AD1:AD2"/>
    <mergeCell ref="AE1:AE2"/>
    <mergeCell ref="AF1:AF2"/>
    <mergeCell ref="AG1:AG2"/>
    <mergeCell ref="AH1:AH2"/>
    <mergeCell ref="G1:G2"/>
    <mergeCell ref="H1:H2"/>
    <mergeCell ref="O1:O2"/>
    <mergeCell ref="P1:P2"/>
    <mergeCell ref="A1:A2"/>
    <mergeCell ref="B1:B2"/>
    <mergeCell ref="C1:C2"/>
    <mergeCell ref="D1:D2"/>
    <mergeCell ref="F1:F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vt:i4>
      </vt:variant>
    </vt:vector>
  </HeadingPairs>
  <TitlesOfParts>
    <vt:vector size="41" baseType="lpstr">
      <vt:lpstr>TH</vt:lpstr>
      <vt:lpstr>Hàng trả</vt:lpstr>
      <vt:lpstr>Hàng đổi</vt:lpstr>
      <vt:lpstr>hàng mẫu</vt:lpstr>
      <vt:lpstr>hàng xì</vt:lpstr>
      <vt:lpstr>MÃ CH</vt:lpstr>
      <vt:lpstr>1.6</vt:lpstr>
      <vt:lpstr>2.6</vt:lpstr>
      <vt:lpstr>3.6</vt:lpstr>
      <vt:lpstr>4.6</vt:lpstr>
      <vt:lpstr>5.6</vt:lpstr>
      <vt:lpstr>6.6</vt:lpstr>
      <vt:lpstr>7.6</vt:lpstr>
      <vt:lpstr>8.6</vt:lpstr>
      <vt:lpstr>9.6</vt:lpstr>
      <vt:lpstr>10.6</vt:lpstr>
      <vt:lpstr>11.6</vt:lpstr>
      <vt:lpstr>12.6</vt:lpstr>
      <vt:lpstr>13.6</vt:lpstr>
      <vt:lpstr>14.6</vt:lpstr>
      <vt:lpstr>15.6</vt:lpstr>
      <vt:lpstr>16.6</vt:lpstr>
      <vt:lpstr>17.6</vt:lpstr>
      <vt:lpstr>18.6</vt:lpstr>
      <vt:lpstr>19.6</vt:lpstr>
      <vt:lpstr>20.6</vt:lpstr>
      <vt:lpstr>21.6</vt:lpstr>
      <vt:lpstr>22.6</vt:lpstr>
      <vt:lpstr>23.6</vt:lpstr>
      <vt:lpstr>24.6</vt:lpstr>
      <vt:lpstr>25.6</vt:lpstr>
      <vt:lpstr>26.6</vt:lpstr>
      <vt:lpstr>27.6</vt:lpstr>
      <vt:lpstr>28.6</vt:lpstr>
      <vt:lpstr>29.6</vt:lpstr>
      <vt:lpstr>30.6</vt:lpstr>
      <vt:lpstr>31.6</vt:lpstr>
      <vt:lpstr>Mã_hàng</vt:lpstr>
      <vt:lpstr>'22.6'!Print_Area</vt:lpstr>
      <vt:lpstr>'23.6'!Print_Area</vt:lpstr>
      <vt:lpstr>Số_lượng</vt:lpstr>
    </vt:vector>
  </TitlesOfParts>
  <Company>PV Drilling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Bao Thach</dc:creator>
  <cp:lastModifiedBy>Admin</cp:lastModifiedBy>
  <dcterms:created xsi:type="dcterms:W3CDTF">2021-10-02T07:46:54Z</dcterms:created>
  <dcterms:modified xsi:type="dcterms:W3CDTF">2023-07-20T01:19:43Z</dcterms:modified>
</cp:coreProperties>
</file>