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9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HN!$A$1:$M$46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5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<sst xmlns="http://schemas.openxmlformats.org/spreadsheetml/2006/main" count="107" uniqueCount="68">
  <si>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</si>
  <si>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</si>
  <si>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</si>
  <si>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</si>
  <si>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</si>
  <si>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</si>
  <si>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</si>
  <si>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</si>
  <si>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</si>
  <si>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</si>
  <si>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</si>
  <si>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</si>
  <si>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</si>
  <si>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</si>
  <si>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</si>
  <si>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</si>
  <si>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</si>
  <si>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</si>
  <si>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</si>
  <si>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</si>
  <si>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</si>
  <si>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</si>
  <si>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</si>
  <si>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</si>
  <si>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</si>
  <si>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</si>
  <si>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</si>
  <si>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</si>
  <si>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</si>
  <si>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</si>
  <si>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</si>
  <si>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</si>
  <si>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</si>
  <si>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</si>
  <si>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</si>
  <si>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</si>
  <si>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</si>
  <si>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</si>
  <si>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</si>
  <si>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</si>
  <si>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</si>
  <si>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</si>
  <si>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</si>
  <si>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</si>
  <si>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</si>
  <si>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</si>
  <si>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</si>
  <si>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</si>
  <si>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</si>
  <si>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</si>
  <si>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</si>
  <si>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</si>
  <si>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GÀ</t>
  </si>
  <si>
    <t>CHÂN NHỎ</t>
  </si>
  <si>
    <t>NGÀY 19/6/2023</t>
  </si>
  <si>
    <t xml:space="preserve">NƯỚNG </t>
  </si>
  <si>
    <t xml:space="preserve">CÓ KD GỐC </t>
  </si>
  <si>
    <t>CHUYẾN 1-OTO</t>
  </si>
  <si>
    <t>C1</t>
  </si>
  <si>
    <t>C2</t>
  </si>
  <si>
    <t xml:space="preserve">CHÂN CAY </t>
  </si>
  <si>
    <t xml:space="preserve">CỐM </t>
  </si>
  <si>
    <t xml:space="preserve">MỌC </t>
  </si>
  <si>
    <t xml:space="preserve">TAI </t>
  </si>
  <si>
    <t xml:space="preserve">LƯỠI </t>
  </si>
  <si>
    <t xml:space="preserve">CHÂN TO </t>
  </si>
  <si>
    <t>C3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</si>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</sst>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85" zoomScaleNormal="85" workbookViewId="0">
      <selection activeCell="F22" sqref="F22"/>
    </sheetView>
  </sheetViews>
  <sheetFormatPr defaultColWidth="9.140625" defaultRowHeight="15"/>
  <cols>
    <col min="1" max="1" width="8.42578125" style="2" customWidth="1"/>
    <col min="2" max="2" width="22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5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54</v>
      </c>
      <c r="K3" s="69"/>
      <c r="L3" s="69"/>
      <c r="M3" s="24"/>
    </row>
    <row r="4" spans="1:15" ht="15.75">
      <c r="A4" s="7"/>
      <c r="B4" s="61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 t="s">
        <v>58</v>
      </c>
      <c r="B6" s="63" t="s">
        <v>52</v>
      </c>
      <c r="C6" s="59">
        <v>1</v>
      </c>
      <c r="D6" s="19" t="s">
        <v>15</v>
      </c>
      <c r="E6" s="21">
        <v>52</v>
      </c>
      <c r="F6" s="15"/>
      <c r="G6" s="15" t="s">
        <v>56</v>
      </c>
      <c r="H6" s="41"/>
      <c r="I6" s="27"/>
      <c r="J6" s="13" t="s">
        <v>15</v>
      </c>
      <c r="K6" s="28">
        <f t="shared" ref="K6:K24" si="0">SUMIF(Mã_hàng,J6,Số_lượng)</f>
        <v>936</v>
      </c>
      <c r="L6" s="29">
        <v>936</v>
      </c>
      <c r="M6" s="30">
        <f>K6-L6</f>
        <v>0</v>
      </c>
      <c r="O6" s="60"/>
    </row>
    <row r="7" spans="1:15" ht="15" customHeight="1">
      <c r="A7" s="12"/>
      <c r="B7" s="63"/>
      <c r="C7" s="59">
        <v>2</v>
      </c>
      <c r="D7" s="19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980</v>
      </c>
      <c r="L7" s="29">
        <v>980</v>
      </c>
      <c r="M7" s="30">
        <f t="shared" ref="M7:M24" si="1">K7-L7</f>
        <v>0</v>
      </c>
      <c r="N7" s="60"/>
      <c r="O7" s="60"/>
    </row>
    <row r="8" spans="1:15" ht="15" customHeight="1">
      <c r="A8" s="12"/>
      <c r="B8" s="63"/>
      <c r="C8" s="59">
        <v>3</v>
      </c>
      <c r="D8" s="19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>
        <f t="shared" si="1"/>
        <v>0</v>
      </c>
      <c r="O8" s="60"/>
    </row>
    <row r="9" spans="1:15" ht="15" customHeight="1">
      <c r="A9" s="12"/>
      <c r="B9" s="63"/>
      <c r="C9" s="59">
        <v>4</v>
      </c>
      <c r="D9" s="19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0"/>
    </row>
    <row r="10" spans="1:15" ht="15" customHeight="1">
      <c r="A10" s="12"/>
      <c r="B10" s="63"/>
      <c r="C10" s="59">
        <v>5</v>
      </c>
      <c r="D10" s="19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0"/>
    </row>
    <row r="11" spans="1:15" ht="15" customHeight="1">
      <c r="A11" s="12"/>
      <c r="B11" s="63"/>
      <c r="C11" s="59">
        <v>6</v>
      </c>
      <c r="D11" s="19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0"/>
    </row>
    <row r="12" spans="1:15" ht="21" customHeight="1">
      <c r="A12" s="12"/>
      <c r="B12" s="63"/>
      <c r="C12" s="59">
        <v>7</v>
      </c>
      <c r="D12" s="19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29">
        <v>240</v>
      </c>
      <c r="M12" s="30">
        <f t="shared" si="1"/>
        <v>0</v>
      </c>
      <c r="O12" s="60"/>
    </row>
    <row r="13" spans="1:15" ht="15" customHeight="1">
      <c r="A13" s="12"/>
      <c r="B13" s="63" t="s">
        <v>53</v>
      </c>
      <c r="C13" s="59">
        <v>1</v>
      </c>
      <c r="D13" s="19" t="s">
        <v>16</v>
      </c>
      <c r="E13" s="21">
        <v>140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0"/>
    </row>
    <row r="14" spans="1:15" ht="15" customHeight="1">
      <c r="A14" s="12"/>
      <c r="B14" s="63"/>
      <c r="C14" s="59">
        <v>2</v>
      </c>
      <c r="D14" s="19" t="s">
        <v>16</v>
      </c>
      <c r="E14" s="21">
        <v>140</v>
      </c>
      <c r="F14" s="15"/>
      <c r="G14" s="15"/>
      <c r="H14" s="18"/>
      <c r="I14" s="24"/>
      <c r="J14" s="17" t="s">
        <v>23</v>
      </c>
      <c r="K14" s="28">
        <f t="shared" si="0"/>
        <v>130</v>
      </c>
      <c r="L14" s="29">
        <v>130</v>
      </c>
      <c r="M14" s="30">
        <f t="shared" si="1"/>
        <v>0</v>
      </c>
      <c r="O14" s="60"/>
    </row>
    <row r="15" spans="1:15" ht="15" customHeight="1">
      <c r="A15" s="12"/>
      <c r="B15" s="63"/>
      <c r="C15" s="59">
        <v>3</v>
      </c>
      <c r="D15" s="19" t="s">
        <v>16</v>
      </c>
      <c r="E15" s="21">
        <v>140</v>
      </c>
      <c r="F15" s="15"/>
      <c r="G15" s="15"/>
      <c r="H15" s="18"/>
      <c r="I15" s="24"/>
      <c r="J15" s="17" t="s">
        <v>24</v>
      </c>
      <c r="K15" s="28">
        <f>SUMIF(Mã_hàng,J15,Số_lượng)</f>
        <v>400</v>
      </c>
      <c r="L15" s="29">
        <v>400</v>
      </c>
      <c r="M15" s="30">
        <f t="shared" si="1"/>
        <v>0</v>
      </c>
      <c r="O15" s="60"/>
    </row>
    <row r="16" spans="1:15" ht="15" customHeight="1">
      <c r="A16" s="12"/>
      <c r="B16" s="63"/>
      <c r="C16" s="59">
        <v>4</v>
      </c>
      <c r="D16" s="19" t="s">
        <v>16</v>
      </c>
      <c r="E16" s="21">
        <v>140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0"/>
    </row>
    <row r="17" spans="1:15" ht="15" customHeight="1">
      <c r="A17" s="12"/>
      <c r="B17" s="63"/>
      <c r="C17" s="59">
        <v>5</v>
      </c>
      <c r="D17" s="19" t="s">
        <v>16</v>
      </c>
      <c r="E17" s="21">
        <v>140</v>
      </c>
      <c r="F17" s="15"/>
      <c r="G17" s="15"/>
      <c r="H17" s="72" t="s">
        <v>51</v>
      </c>
      <c r="I17" s="24"/>
      <c r="J17" s="19" t="s">
        <v>26</v>
      </c>
      <c r="K17" s="28">
        <f t="shared" si="0"/>
        <v>96</v>
      </c>
      <c r="L17" s="29">
        <v>96</v>
      </c>
      <c r="M17" s="30">
        <f t="shared" si="1"/>
        <v>0</v>
      </c>
      <c r="O17" s="60"/>
    </row>
    <row r="18" spans="1:15" ht="15" customHeight="1">
      <c r="A18" s="12"/>
      <c r="B18" s="64"/>
      <c r="C18" s="59">
        <v>6</v>
      </c>
      <c r="D18" s="19" t="s">
        <v>16</v>
      </c>
      <c r="E18" s="21">
        <v>140</v>
      </c>
      <c r="F18" s="14"/>
      <c r="G18" s="15"/>
      <c r="H18" s="72"/>
      <c r="I18" s="24"/>
      <c r="J18" s="19" t="s">
        <v>27</v>
      </c>
      <c r="K18" s="28">
        <f t="shared" si="0"/>
        <v>83</v>
      </c>
      <c r="L18" s="29">
        <v>85</v>
      </c>
      <c r="M18" s="30">
        <f t="shared" si="1"/>
        <v>-2</v>
      </c>
      <c r="O18" s="60"/>
    </row>
    <row r="19" spans="1:15" ht="15" customHeight="1">
      <c r="A19" s="12"/>
      <c r="B19" s="63"/>
      <c r="C19" s="59">
        <v>7</v>
      </c>
      <c r="D19" s="19" t="s">
        <v>16</v>
      </c>
      <c r="E19" s="21">
        <v>140</v>
      </c>
      <c r="F19" s="38"/>
      <c r="G19" s="15"/>
      <c r="H19" s="72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0"/>
    </row>
    <row r="20" spans="1:15" ht="15" customHeight="1">
      <c r="A20" s="12"/>
      <c r="B20" s="63" t="s">
        <v>55</v>
      </c>
      <c r="C20" s="59">
        <v>1</v>
      </c>
      <c r="D20" s="19" t="s">
        <v>27</v>
      </c>
      <c r="E20" s="21">
        <v>83</v>
      </c>
      <c r="F20" s="14"/>
      <c r="G20" s="15"/>
      <c r="H20" s="72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0"/>
    </row>
    <row r="21" spans="1:15" ht="15" customHeight="1">
      <c r="A21" s="12"/>
      <c r="B21" s="63"/>
      <c r="C21" s="59"/>
      <c r="D21" s="19"/>
      <c r="E21" s="21"/>
      <c r="F21" s="14"/>
      <c r="G21" s="16"/>
      <c r="H21" s="72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12" t="s">
        <v>59</v>
      </c>
      <c r="B22" s="63" t="s">
        <v>60</v>
      </c>
      <c r="C22" s="59">
        <v>1</v>
      </c>
      <c r="D22" s="19" t="s">
        <v>26</v>
      </c>
      <c r="E22" s="21">
        <v>48</v>
      </c>
      <c r="F22" s="38"/>
      <c r="G22" s="16"/>
      <c r="H22" s="72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3"/>
      <c r="C23" s="59">
        <v>2</v>
      </c>
      <c r="D23" s="19" t="s">
        <v>26</v>
      </c>
      <c r="E23" s="21">
        <v>48</v>
      </c>
      <c r="F23" s="38"/>
      <c r="G23" s="16"/>
      <c r="H23" s="72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3" t="s">
        <v>61</v>
      </c>
      <c r="C24" s="59">
        <v>1</v>
      </c>
      <c r="D24" s="19" t="s">
        <v>28</v>
      </c>
      <c r="E24" s="21">
        <v>85</v>
      </c>
      <c r="F24" s="14"/>
      <c r="G24" s="16"/>
      <c r="H24" s="72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3"/>
      <c r="C25" s="59">
        <v>2</v>
      </c>
      <c r="D25" s="19" t="s">
        <v>28</v>
      </c>
      <c r="E25" s="21">
        <v>85</v>
      </c>
      <c r="F25" s="14"/>
      <c r="G25" s="16"/>
      <c r="H25" s="72"/>
      <c r="I25" s="24"/>
      <c r="J25" s="17" t="s">
        <v>31</v>
      </c>
      <c r="K25" s="28">
        <f>SUM(K6:K24)</f>
        <v>3215</v>
      </c>
      <c r="L25" s="28">
        <f t="shared" ref="L25" si="3">SUM(L6:L24)</f>
        <v>3217</v>
      </c>
      <c r="M25" s="30">
        <f t="shared" ref="M25" si="4">K25-L25</f>
        <v>-2</v>
      </c>
    </row>
    <row r="26" spans="1:15" ht="15" customHeight="1">
      <c r="A26" s="12"/>
      <c r="B26" s="63" t="s">
        <v>62</v>
      </c>
      <c r="C26" s="59">
        <v>1</v>
      </c>
      <c r="D26" s="17" t="s">
        <v>23</v>
      </c>
      <c r="E26" s="21">
        <v>130</v>
      </c>
      <c r="F26" s="38"/>
      <c r="G26" s="16"/>
      <c r="H26" s="18"/>
      <c r="I26" s="24"/>
      <c r="J26" s="31"/>
      <c r="K26" s="32">
        <f>C45</f>
        <v>36</v>
      </c>
      <c r="L26" s="32" t="s">
        <v>32</v>
      </c>
      <c r="M26" s="33"/>
    </row>
    <row r="27" spans="1:15" ht="15" customHeight="1">
      <c r="A27" s="12"/>
      <c r="B27" s="63" t="s">
        <v>63</v>
      </c>
      <c r="C27" s="59">
        <v>1</v>
      </c>
      <c r="D27" s="19" t="s">
        <v>21</v>
      </c>
      <c r="E27" s="21">
        <v>240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3" t="s">
        <v>64</v>
      </c>
      <c r="C28" s="59">
        <v>1</v>
      </c>
      <c r="D28" s="17" t="s">
        <v>24</v>
      </c>
      <c r="E28" s="21">
        <v>200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3"/>
      <c r="C29" s="59">
        <v>2</v>
      </c>
      <c r="D29" s="17" t="s">
        <v>24</v>
      </c>
      <c r="E29" s="21">
        <v>200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3" t="s">
        <v>65</v>
      </c>
      <c r="C30" s="59">
        <v>1</v>
      </c>
      <c r="D30" s="19" t="s">
        <v>17</v>
      </c>
      <c r="E30" s="21">
        <v>90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3"/>
      <c r="C31" s="59">
        <v>2</v>
      </c>
      <c r="D31" s="19" t="s">
        <v>17</v>
      </c>
      <c r="E31" s="21">
        <v>90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3"/>
      <c r="C32" s="59"/>
      <c r="D32" s="19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 t="s">
        <v>66</v>
      </c>
      <c r="B33" s="63" t="s">
        <v>67</v>
      </c>
      <c r="C33" s="59">
        <v>8</v>
      </c>
      <c r="D33" s="19" t="s">
        <v>15</v>
      </c>
      <c r="E33" s="21">
        <v>52</v>
      </c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3"/>
      <c r="C34" s="59">
        <v>9</v>
      </c>
      <c r="D34" s="19" t="s">
        <v>15</v>
      </c>
      <c r="E34" s="21">
        <v>52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3"/>
      <c r="C35" s="59">
        <v>10</v>
      </c>
      <c r="D35" s="19" t="s">
        <v>15</v>
      </c>
      <c r="E35" s="21">
        <v>52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3"/>
      <c r="C36" s="59">
        <v>11</v>
      </c>
      <c r="D36" s="19" t="s">
        <v>15</v>
      </c>
      <c r="E36" s="21">
        <v>52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3"/>
      <c r="C37" s="59">
        <v>12</v>
      </c>
      <c r="D37" s="19" t="s">
        <v>15</v>
      </c>
      <c r="E37" s="21">
        <v>52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3"/>
      <c r="C38" s="59">
        <v>13</v>
      </c>
      <c r="D38" s="19" t="s">
        <v>15</v>
      </c>
      <c r="E38" s="21">
        <v>52</v>
      </c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3"/>
      <c r="C39" s="59">
        <v>14</v>
      </c>
      <c r="D39" s="19" t="s">
        <v>15</v>
      </c>
      <c r="E39" s="21">
        <v>52</v>
      </c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3"/>
      <c r="C40" s="59">
        <v>15</v>
      </c>
      <c r="D40" s="19" t="s">
        <v>15</v>
      </c>
      <c r="E40" s="21">
        <v>52</v>
      </c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3"/>
      <c r="C41" s="59">
        <v>16</v>
      </c>
      <c r="D41" s="19" t="s">
        <v>15</v>
      </c>
      <c r="E41" s="21">
        <v>52</v>
      </c>
      <c r="F41" s="38"/>
      <c r="G41" s="15"/>
      <c r="H41" s="37"/>
      <c r="I41" s="24"/>
      <c r="J41" s="56"/>
      <c r="K41" s="51"/>
      <c r="L41" s="56"/>
      <c r="M41" s="51"/>
    </row>
    <row r="42" spans="1:13" ht="15" customHeight="1">
      <c r="A42" s="12"/>
      <c r="B42" s="63"/>
      <c r="C42" s="59">
        <v>17</v>
      </c>
      <c r="D42" s="19" t="s">
        <v>15</v>
      </c>
      <c r="E42" s="21">
        <v>52</v>
      </c>
      <c r="F42" s="38"/>
      <c r="G42" s="15"/>
      <c r="H42" s="37"/>
      <c r="I42" s="24"/>
      <c r="J42" s="56"/>
      <c r="K42" s="51"/>
      <c r="L42" s="56"/>
      <c r="M42" s="51"/>
    </row>
    <row r="43" spans="1:13" ht="15" customHeight="1">
      <c r="A43" s="12"/>
      <c r="B43" s="63"/>
      <c r="C43" s="59">
        <v>18</v>
      </c>
      <c r="D43" s="19" t="s">
        <v>15</v>
      </c>
      <c r="E43" s="21">
        <v>52</v>
      </c>
      <c r="F43" s="38"/>
      <c r="G43" s="15"/>
      <c r="H43" s="37"/>
      <c r="I43" s="24"/>
      <c r="J43" s="56"/>
      <c r="K43" s="51"/>
      <c r="L43" s="56"/>
      <c r="M43" s="51"/>
    </row>
    <row r="44" spans="1:13" ht="15" customHeight="1">
      <c r="A44" s="12"/>
      <c r="B44" s="63"/>
      <c r="C44" s="59"/>
      <c r="D44" s="19"/>
      <c r="E44" s="21"/>
      <c r="F44" s="38"/>
      <c r="G44" s="15"/>
      <c r="H44" s="45"/>
      <c r="I44" s="24"/>
      <c r="J44" s="54" t="s">
        <v>47</v>
      </c>
      <c r="K44" s="53" t="s">
        <v>50</v>
      </c>
      <c r="L44" s="52"/>
      <c r="M44" s="53"/>
    </row>
    <row r="45" spans="1:13" ht="15" customHeight="1">
      <c r="A45" s="19"/>
      <c r="B45" s="63"/>
      <c r="C45" s="44">
        <f>COUNT(C6:C44)</f>
        <v>36</v>
      </c>
      <c r="D45" s="22" t="s">
        <v>42</v>
      </c>
      <c r="E45" s="21"/>
      <c r="F45" s="70" t="s">
        <v>57</v>
      </c>
      <c r="G45" s="71"/>
    </row>
  </sheetData>
  <mergeCells count="6">
    <mergeCell ref="A2:E2"/>
    <mergeCell ref="J2:L2"/>
    <mergeCell ref="A3:E3"/>
    <mergeCell ref="J3:L3"/>
    <mergeCell ref="F45:G45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2023-06-19T13:14:45Z</cp:lastPrinted>
  <dcterms:created xsi:type="dcterms:W3CDTF">2018-10-22T11:48:00Z</dcterms:created>
  <dcterms:modified xsi:type="dcterms:W3CDTF">2023-06-19T13:15:17Z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