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4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  <c r="M25" i="2" s="1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<sst xmlns="http://schemas.openxmlformats.org/spreadsheetml/2006/main" count="65" uniqueCount="55">
  <si>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</si>
  <si>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</si>
  <si>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</si>
  <si>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</si>
  <si>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</si>
  <si>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</si>
  <si>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</si>
  <si>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</si>
  <si>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</si>
  <si>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</si>
  <si>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</si>
  <si>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</si>
  <si>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</si>
  <si>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</si>
  <si>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</si>
  <si>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</si>
  <si>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</si>
  <si>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</si>
  <si>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</si>
  <si>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</si>
  <si>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</si>
  <si>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</si>
  <si>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</si>
  <si>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</si>
  <si>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</si>
  <si>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</si>
  <si>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</si>
  <si>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</si>
  <si>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</si>
  <si>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</si>
  <si>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</si>
  <si>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</si>
  <si>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</si>
  <si>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</si>
  <si>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</si>
  <si>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</si>
  <si>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</si>
  <si>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</si>
  <si>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</si>
  <si>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</si>
  <si>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</si>
  <si>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</si>
  <si>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</si>
  <si>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</si>
  <si>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</si>
  <si>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</si>
  <si>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</si>
  <si>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</si>
  <si>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</si>
  <si>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</si>
  <si>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</si>
  <si>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</si>
  <si>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CHUYẾN 1-22H</t>
  </si>
  <si>
    <t>NGÀY 14/6/2023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</si>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</sst>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85" zoomScaleNormal="85" workbookViewId="0">
      <selection activeCell="F17" sqref="F17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1</v>
      </c>
      <c r="K2" s="76"/>
      <c r="L2" s="76"/>
      <c r="M2" s="24"/>
    </row>
    <row r="3" spans="1:15" ht="15.75">
      <c r="A3" s="77" t="s">
        <v>2</v>
      </c>
      <c r="B3" s="77"/>
      <c r="C3" s="77"/>
      <c r="D3" s="77"/>
      <c r="E3" s="77"/>
      <c r="F3" s="7"/>
      <c r="G3" s="7"/>
      <c r="H3" s="7"/>
      <c r="I3" s="23"/>
      <c r="J3" s="78" t="s">
        <v>53</v>
      </c>
      <c r="K3" s="78"/>
      <c r="L3" s="78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54</v>
      </c>
      <c r="C6" s="74">
        <v>1</v>
      </c>
      <c r="D6" s="17" t="s">
        <v>24</v>
      </c>
      <c r="E6" s="73">
        <v>200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40</v>
      </c>
      <c r="L6" s="29"/>
      <c r="M6" s="30"/>
      <c r="O6" s="61"/>
    </row>
    <row r="7" spans="1:15" ht="15" customHeight="1">
      <c r="A7" s="12"/>
      <c r="B7" s="64"/>
      <c r="C7" s="82">
        <v>2</v>
      </c>
      <c r="D7" s="17" t="s">
        <v>24</v>
      </c>
      <c r="E7" s="69">
        <v>95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1"/>
      <c r="O7" s="61"/>
    </row>
    <row r="8" spans="1:15" ht="15" customHeight="1">
      <c r="A8" s="12"/>
      <c r="B8" s="64"/>
      <c r="C8" s="83"/>
      <c r="D8" s="42" t="s">
        <v>45</v>
      </c>
      <c r="E8" s="73">
        <v>40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 t="s">
        <v>45</v>
      </c>
      <c r="C9" s="59">
        <v>1</v>
      </c>
      <c r="D9" s="42" t="s">
        <v>45</v>
      </c>
      <c r="E9" s="69">
        <v>100</v>
      </c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82">
        <v>2</v>
      </c>
      <c r="D10" s="42" t="s">
        <v>45</v>
      </c>
      <c r="E10" s="69">
        <v>17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83"/>
      <c r="D11" s="19" t="s">
        <v>15</v>
      </c>
      <c r="E11" s="69">
        <v>40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/>
      <c r="C12" s="59"/>
      <c r="D12" s="19"/>
      <c r="E12" s="69"/>
      <c r="F12" s="15"/>
      <c r="G12" s="15"/>
      <c r="H12" s="18"/>
      <c r="I12" s="24"/>
      <c r="J12" s="20" t="s">
        <v>21</v>
      </c>
      <c r="K12" s="28">
        <f t="shared" si="0"/>
        <v>0</v>
      </c>
      <c r="L12" s="71"/>
      <c r="M12" s="30"/>
      <c r="O12" s="61"/>
    </row>
    <row r="13" spans="1:15" ht="15" customHeight="1">
      <c r="A13" s="12"/>
      <c r="B13" s="64"/>
      <c r="C13" s="59"/>
      <c r="D13" s="19"/>
      <c r="E13" s="69"/>
      <c r="F13" s="15"/>
      <c r="G13" s="15"/>
      <c r="H13" s="18"/>
      <c r="I13" s="24"/>
      <c r="J13" s="17" t="s">
        <v>22</v>
      </c>
      <c r="K13" s="28">
        <f t="shared" si="0"/>
        <v>0</v>
      </c>
      <c r="L13" s="71"/>
      <c r="M13" s="30"/>
      <c r="O13" s="61"/>
    </row>
    <row r="14" spans="1:15" ht="15" customHeight="1">
      <c r="A14" s="12"/>
      <c r="B14" s="64"/>
      <c r="C14" s="59"/>
      <c r="D14" s="19"/>
      <c r="E14" s="69"/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/>
      <c r="O14" s="61"/>
    </row>
    <row r="15" spans="1:15" ht="15" customHeight="1">
      <c r="A15" s="12"/>
      <c r="B15" s="64"/>
      <c r="C15" s="59"/>
      <c r="D15" s="19"/>
      <c r="E15" s="69"/>
      <c r="F15" s="15"/>
      <c r="G15" s="15"/>
      <c r="H15" s="18"/>
      <c r="I15" s="24"/>
      <c r="J15" s="17" t="s">
        <v>24</v>
      </c>
      <c r="K15" s="28">
        <f>SUMIF(Mã_hàng,J15,Số_lượng)</f>
        <v>295</v>
      </c>
      <c r="L15" s="29"/>
      <c r="M15" s="30"/>
      <c r="O15" s="61"/>
    </row>
    <row r="16" spans="1:15" ht="15" customHeight="1">
      <c r="A16" s="12"/>
      <c r="B16" s="64"/>
      <c r="C16" s="59"/>
      <c r="D16" s="19"/>
      <c r="E16" s="6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59"/>
      <c r="D17" s="19"/>
      <c r="E17" s="69"/>
      <c r="F17" s="15"/>
      <c r="G17" s="15"/>
      <c r="H17" s="81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59"/>
      <c r="D18" s="19"/>
      <c r="E18" s="69"/>
      <c r="F18" s="14"/>
      <c r="G18" s="15"/>
      <c r="H18" s="81"/>
      <c r="I18" s="24"/>
      <c r="J18" s="19" t="s">
        <v>27</v>
      </c>
      <c r="K18" s="28">
        <f t="shared" si="0"/>
        <v>0</v>
      </c>
      <c r="L18" s="29"/>
      <c r="M18" s="30"/>
      <c r="O18" s="61"/>
    </row>
    <row r="19" spans="1:15" ht="15" customHeight="1">
      <c r="A19" s="12"/>
      <c r="B19" s="64"/>
      <c r="C19" s="60"/>
      <c r="D19" s="17"/>
      <c r="E19" s="70"/>
      <c r="F19" s="38"/>
      <c r="G19" s="15"/>
      <c r="H19" s="81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82"/>
      <c r="D20" s="19"/>
      <c r="E20" s="69"/>
      <c r="F20" s="14"/>
      <c r="G20" s="15"/>
      <c r="H20" s="81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83"/>
      <c r="D21" s="19"/>
      <c r="E21" s="69"/>
      <c r="F21" s="14"/>
      <c r="G21" s="15"/>
      <c r="H21" s="81"/>
      <c r="I21" s="24"/>
      <c r="J21" s="19" t="s">
        <v>30</v>
      </c>
      <c r="K21" s="28">
        <f t="shared" si="1"/>
        <v>0</v>
      </c>
      <c r="L21" s="29"/>
      <c r="M21" s="30"/>
      <c r="N21" s="67"/>
    </row>
    <row r="22" spans="1:15" ht="15" customHeight="1">
      <c r="A22" s="12"/>
      <c r="B22" s="65"/>
      <c r="C22" s="59"/>
      <c r="D22" s="42"/>
      <c r="E22" s="69"/>
      <c r="F22" s="38"/>
      <c r="G22" s="15"/>
      <c r="H22" s="81"/>
      <c r="I22" s="24"/>
      <c r="J22" s="42" t="s">
        <v>45</v>
      </c>
      <c r="K22" s="28">
        <f t="shared" si="0"/>
        <v>157</v>
      </c>
      <c r="L22" s="29"/>
      <c r="M22" s="30"/>
    </row>
    <row r="23" spans="1:15" ht="15" customHeight="1">
      <c r="A23" s="12"/>
      <c r="B23" s="64"/>
      <c r="C23" s="59"/>
      <c r="D23" s="42"/>
      <c r="E23" s="69"/>
      <c r="F23" s="38"/>
      <c r="G23" s="15"/>
      <c r="H23" s="81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2"/>
      <c r="B24" s="64"/>
      <c r="C24" s="19"/>
      <c r="D24" s="19"/>
      <c r="E24" s="68"/>
      <c r="F24" s="14"/>
      <c r="G24" s="15"/>
      <c r="H24" s="81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2"/>
      <c r="B25" s="64"/>
      <c r="C25" s="19"/>
      <c r="D25" s="19"/>
      <c r="E25" s="68"/>
      <c r="F25" s="14"/>
      <c r="G25" s="15"/>
      <c r="H25" s="81"/>
      <c r="I25" s="24"/>
      <c r="J25" s="17" t="s">
        <v>31</v>
      </c>
      <c r="K25" s="28">
        <f>SUM(K6:K24)</f>
        <v>492</v>
      </c>
      <c r="L25" s="28">
        <f t="shared" ref="L25" si="2">SUM(L6:L24)</f>
        <v>0</v>
      </c>
      <c r="M25" s="30">
        <f t="shared" ref="M25" si="3">K25-L25</f>
        <v>492</v>
      </c>
    </row>
    <row r="26" spans="1:15" ht="15" customHeight="1">
      <c r="A26" s="12"/>
      <c r="B26" s="64"/>
      <c r="C26" s="19"/>
      <c r="D26" s="17"/>
      <c r="E26" s="68"/>
      <c r="F26" s="38"/>
      <c r="G26" s="16"/>
      <c r="H26" s="18"/>
      <c r="I26" s="24"/>
      <c r="J26" s="31"/>
      <c r="K26" s="32">
        <f>C44</f>
        <v>4</v>
      </c>
      <c r="L26" s="32" t="s">
        <v>32</v>
      </c>
      <c r="M26" s="33"/>
    </row>
    <row r="27" spans="1:15" ht="15" customHeight="1">
      <c r="A27" s="12"/>
      <c r="B27" s="64"/>
      <c r="C27" s="19"/>
      <c r="D27" s="17"/>
      <c r="E27" s="72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9"/>
      <c r="E28" s="72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72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72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72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4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5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73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73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86"/>
      <c r="D37" s="42"/>
      <c r="E37" s="73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4"/>
      <c r="C38" s="87"/>
      <c r="D38" s="19"/>
      <c r="E38" s="21"/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4"/>
      <c r="C39" s="59"/>
      <c r="D39" s="19"/>
      <c r="E39" s="21"/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4"/>
      <c r="C40" s="59"/>
      <c r="D40" s="19"/>
      <c r="E40" s="21"/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6"/>
      <c r="C41" s="59"/>
      <c r="D41" s="19"/>
      <c r="E41" s="21"/>
      <c r="F41" s="38"/>
      <c r="G41" s="15"/>
      <c r="H41" s="37"/>
      <c r="I41" s="24"/>
      <c r="J41" s="51"/>
      <c r="K41" s="53"/>
      <c r="L41" s="52"/>
      <c r="M41" s="53"/>
    </row>
    <row r="42" spans="1:13" ht="15" customHeight="1">
      <c r="A42" s="12"/>
      <c r="B42" s="64"/>
      <c r="C42" s="60"/>
      <c r="D42" s="19"/>
      <c r="E42" s="15"/>
      <c r="F42" s="38"/>
      <c r="G42" s="15"/>
      <c r="H42" s="45"/>
      <c r="I42" s="24"/>
      <c r="J42" s="51"/>
      <c r="K42" s="53"/>
      <c r="L42" s="52"/>
      <c r="M42" s="53"/>
    </row>
    <row r="43" spans="1:13" ht="15" customHeight="1">
      <c r="A43" s="12"/>
      <c r="B43" s="64"/>
      <c r="C43" s="59"/>
      <c r="D43" s="19"/>
      <c r="E43" s="21"/>
      <c r="F43" s="38"/>
      <c r="G43" s="15"/>
      <c r="H43" s="45"/>
      <c r="I43" s="24"/>
      <c r="J43" s="54" t="s">
        <v>47</v>
      </c>
      <c r="K43" s="53" t="s">
        <v>50</v>
      </c>
      <c r="L43" s="52"/>
      <c r="M43" s="53"/>
    </row>
    <row r="44" spans="1:13" ht="15" customHeight="1">
      <c r="A44" s="19"/>
      <c r="B44" s="64"/>
      <c r="C44" s="44">
        <f>COUNT(C6:C43)</f>
        <v>4</v>
      </c>
      <c r="D44" s="22" t="s">
        <v>42</v>
      </c>
      <c r="E44" s="21"/>
      <c r="F44" s="79" t="s">
        <v>52</v>
      </c>
      <c r="G44" s="80"/>
    </row>
  </sheetData>
  <mergeCells count="10">
    <mergeCell ref="A2:E2"/>
    <mergeCell ref="J2:L2"/>
    <mergeCell ref="A3:E3"/>
    <mergeCell ref="J3:L3"/>
    <mergeCell ref="F44:G44"/>
    <mergeCell ref="H17:H25"/>
    <mergeCell ref="C20:C21"/>
    <mergeCell ref="C33:C34"/>
    <mergeCell ref="C7:C8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2023-06-14T14:34:57Z</cp:lastPrinted>
  <dcterms:created xsi:type="dcterms:W3CDTF">2018-10-22T11:48:00Z</dcterms:created>
  <dcterms:modified xsi:type="dcterms:W3CDTF">2023-06-14T22:25:52Z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