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1.0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<sst xmlns="http://schemas.openxmlformats.org/spreadsheetml/2006/main" count="71" uniqueCount="60">
  <si>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</si>
  <si>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</si>
  <si>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</si>
  <si>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</si>
  <si>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</si>
  <si>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</si>
  <si>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</si>
  <si>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</si>
  <si>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</si>
  <si>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</si>
  <si>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</si>
  <si>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</si>
  <si>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</si>
  <si>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</si>
  <si>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</si>
  <si>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</si>
  <si>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</si>
  <si>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</si>
  <si>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</si>
  <si>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</si>
  <si>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</si>
  <si>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</si>
  <si>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</si>
  <si>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</si>
  <si>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</si>
  <si>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</si>
  <si>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</si>
  <si>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</si>
  <si>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</si>
  <si>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</si>
  <si>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</si>
  <si>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</si>
  <si>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</si>
  <si>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</si>
  <si>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</si>
  <si>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</si>
  <si>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</si>
  <si>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</si>
  <si>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</si>
  <si>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</si>
  <si>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</si>
  <si>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</si>
  <si>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</si>
  <si>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</si>
  <si>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</si>
  <si>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</si>
  <si>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</si>
  <si>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</si>
  <si>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</si>
  <si>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</si>
  <si>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CHẢ CỐM</t>
  </si>
  <si>
    <t>Bùi Văn Linh</t>
  </si>
  <si>
    <t>CHÂN GÀ CAY</t>
  </si>
  <si>
    <t>BÒ 200</t>
  </si>
  <si>
    <t>BÒ 500, BÒ 300</t>
  </si>
  <si>
    <t>GÀ HCXH</t>
  </si>
  <si>
    <t>GTLX</t>
  </si>
  <si>
    <t>NGỌC THƠM-CHUYẾN 19H</t>
  </si>
  <si>
    <t>CHUYẾN 19H</t>
  </si>
  <si>
    <t>NGÀY 01/06/2023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</si>
</sst>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J18" sqref="J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44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59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50</v>
      </c>
      <c r="C6" s="19">
        <v>1</v>
      </c>
      <c r="D6" s="19" t="s">
        <v>28</v>
      </c>
      <c r="E6" s="19">
        <v>85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64"/>
      <c r="C7" s="19"/>
      <c r="D7" s="13"/>
      <c r="E7" s="19"/>
      <c r="F7" s="14"/>
      <c r="G7" s="16"/>
      <c r="H7" s="18"/>
      <c r="I7" s="27"/>
      <c r="J7" s="13" t="s">
        <v>16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4" t="s">
        <v>52</v>
      </c>
      <c r="C8" s="19">
        <v>1</v>
      </c>
      <c r="D8" s="19" t="s">
        <v>26</v>
      </c>
      <c r="E8" s="19">
        <v>48</v>
      </c>
      <c r="F8" s="14"/>
      <c r="G8" s="15"/>
      <c r="H8" s="18"/>
      <c r="I8" s="24"/>
      <c r="J8" s="17" t="s">
        <v>17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19"/>
      <c r="D9" s="13"/>
      <c r="E9" s="19"/>
      <c r="F9" s="14"/>
      <c r="G9" s="15"/>
      <c r="H9" s="18"/>
      <c r="I9" s="24"/>
      <c r="J9" s="17" t="s">
        <v>18</v>
      </c>
      <c r="K9" s="28">
        <f t="shared" si="0"/>
        <v>130</v>
      </c>
      <c r="L9" s="72">
        <v>130</v>
      </c>
      <c r="M9" s="30">
        <f t="shared" si="1"/>
        <v>0</v>
      </c>
    </row>
    <row r="10" spans="1:14" ht="15" customHeight="1">
      <c r="A10" s="12"/>
      <c r="B10" s="64" t="s">
        <v>54</v>
      </c>
      <c r="C10" s="19">
        <v>1</v>
      </c>
      <c r="D10" s="17" t="s">
        <v>19</v>
      </c>
      <c r="E10" s="19">
        <v>60</v>
      </c>
      <c r="F10" s="15"/>
      <c r="H10" s="18"/>
      <c r="I10" s="24"/>
      <c r="J10" s="17" t="s">
        <v>19</v>
      </c>
      <c r="K10" s="28">
        <f t="shared" si="0"/>
        <v>60</v>
      </c>
      <c r="L10" s="72">
        <v>60</v>
      </c>
      <c r="M10" s="30">
        <f t="shared" si="1"/>
        <v>0</v>
      </c>
    </row>
    <row r="11" spans="1:14" ht="15" customHeight="1">
      <c r="A11" s="12"/>
      <c r="B11" s="64"/>
      <c r="C11" s="19"/>
      <c r="D11" s="17" t="s">
        <v>20</v>
      </c>
      <c r="E11" s="19">
        <v>20</v>
      </c>
      <c r="F11" s="14"/>
      <c r="G11" s="15"/>
      <c r="H11" s="42"/>
      <c r="I11" s="24"/>
      <c r="J11" s="17" t="s">
        <v>20</v>
      </c>
      <c r="K11" s="28">
        <f t="shared" si="0"/>
        <v>20</v>
      </c>
      <c r="L11" s="72">
        <v>20</v>
      </c>
      <c r="M11" s="30">
        <f t="shared" si="1"/>
        <v>0</v>
      </c>
    </row>
    <row r="12" spans="1:14" ht="15" customHeight="1">
      <c r="A12" s="12"/>
      <c r="B12" s="64"/>
      <c r="C12" s="19"/>
      <c r="D12" s="17"/>
      <c r="E12" s="19"/>
      <c r="F12" s="39"/>
      <c r="G12" s="15"/>
      <c r="H12" s="18"/>
      <c r="I12" s="24"/>
      <c r="J12" s="20" t="s">
        <v>21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19" t="s">
        <v>53</v>
      </c>
      <c r="C13" s="19">
        <v>1</v>
      </c>
      <c r="D13" s="17" t="s">
        <v>18</v>
      </c>
      <c r="E13" s="19">
        <v>130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19"/>
      <c r="C14" s="19"/>
      <c r="D14" s="13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19" t="s">
        <v>55</v>
      </c>
      <c r="C15" s="19">
        <v>1</v>
      </c>
      <c r="D15" s="43" t="s">
        <v>49</v>
      </c>
      <c r="E15" s="19">
        <v>50</v>
      </c>
      <c r="F15" s="14"/>
      <c r="G15" s="15"/>
      <c r="H15" s="18"/>
      <c r="I15" s="24"/>
      <c r="J15" s="17" t="s">
        <v>24</v>
      </c>
      <c r="K15" s="28">
        <f>SUMIF(Mã_hàng,J15,Số_lượng)</f>
        <v>200</v>
      </c>
      <c r="L15" s="72">
        <v>200</v>
      </c>
      <c r="M15" s="30">
        <f t="shared" si="1"/>
        <v>0</v>
      </c>
    </row>
    <row r="16" spans="1:14" ht="15" customHeight="1">
      <c r="A16" s="12"/>
      <c r="B16" s="64"/>
      <c r="C16" s="19">
        <v>2</v>
      </c>
      <c r="D16" s="43" t="s">
        <v>49</v>
      </c>
      <c r="E16" s="19">
        <v>50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/>
      <c r="D17" s="13"/>
      <c r="E17" s="19"/>
      <c r="F17" s="14"/>
      <c r="G17" s="15"/>
      <c r="H17" s="71" t="s">
        <v>57</v>
      </c>
      <c r="I17" s="24"/>
      <c r="J17" s="19" t="s">
        <v>26</v>
      </c>
      <c r="K17" s="28">
        <f t="shared" si="0"/>
        <v>48</v>
      </c>
      <c r="L17" s="29">
        <v>48</v>
      </c>
      <c r="M17" s="30">
        <f t="shared" si="1"/>
        <v>0</v>
      </c>
    </row>
    <row r="18" spans="1:13" ht="15" customHeight="1">
      <c r="A18" s="12"/>
      <c r="B18" s="64" t="s">
        <v>56</v>
      </c>
      <c r="C18" s="19">
        <v>1</v>
      </c>
      <c r="D18" s="17" t="s">
        <v>24</v>
      </c>
      <c r="E18" s="19">
        <v>200</v>
      </c>
      <c r="F18" s="14"/>
      <c r="G18" s="15"/>
      <c r="H18" s="71"/>
      <c r="I18" s="24"/>
      <c r="J18" s="19" t="s">
        <v>27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19"/>
      <c r="D19" s="17"/>
      <c r="E19" s="19"/>
      <c r="F19" s="39"/>
      <c r="G19" s="15"/>
      <c r="H19" s="71"/>
      <c r="I19" s="24"/>
      <c r="J19" s="19" t="s">
        <v>28</v>
      </c>
      <c r="K19" s="28">
        <f t="shared" si="0"/>
        <v>85</v>
      </c>
      <c r="L19" s="72">
        <v>85</v>
      </c>
      <c r="M19" s="30">
        <f t="shared" si="1"/>
        <v>0</v>
      </c>
    </row>
    <row r="20" spans="1:13" ht="15" customHeight="1">
      <c r="A20" s="12"/>
      <c r="B20" s="64"/>
      <c r="C20" s="19"/>
      <c r="D20" s="17"/>
      <c r="E20" s="19"/>
      <c r="F20" s="14"/>
      <c r="G20" s="15"/>
      <c r="H20" s="71"/>
      <c r="I20" s="24"/>
      <c r="J20" s="19" t="s">
        <v>29</v>
      </c>
      <c r="K20" s="28">
        <f t="shared" ref="K20:K23" si="2">SUMIF(Mã_hàng,J20,Số_lượng)</f>
        <v>0</v>
      </c>
      <c r="L20" s="72">
        <v>85</v>
      </c>
      <c r="M20" s="30">
        <f t="shared" si="1"/>
        <v>85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9"/>
      <c r="E23" s="15"/>
      <c r="F23" s="39"/>
      <c r="G23" s="16"/>
      <c r="H23" s="18"/>
      <c r="I23" s="24"/>
      <c r="J23" s="43" t="s">
        <v>49</v>
      </c>
      <c r="K23" s="28">
        <f t="shared" si="2"/>
        <v>100</v>
      </c>
      <c r="L23" s="29">
        <v>100</v>
      </c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643</v>
      </c>
      <c r="L25" s="31">
        <f>SUM(L6:L24)</f>
        <v>728</v>
      </c>
      <c r="M25" s="31">
        <f>SUM(M6:M24)</f>
        <v>85</v>
      </c>
    </row>
    <row r="26" spans="1:13" ht="15" customHeight="1">
      <c r="A26" s="12"/>
      <c r="B26" s="19"/>
      <c r="C26" s="61"/>
      <c r="D26" s="17"/>
      <c r="E26" s="15"/>
      <c r="F26" s="39"/>
      <c r="G26" s="16"/>
      <c r="H26" s="18"/>
      <c r="I26" s="24"/>
      <c r="J26" s="32"/>
      <c r="K26" s="33">
        <f>C44</f>
        <v>7</v>
      </c>
      <c r="L26" s="33" t="s">
        <v>32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51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7</v>
      </c>
      <c r="D44" s="22" t="s">
        <v>42</v>
      </c>
      <c r="E44" s="21"/>
      <c r="F44" s="69" t="s">
        <v>58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2023-06-01T13:08:36Z</cp:lastPrinted>
  <dcterms:created xsi:type="dcterms:W3CDTF">2018-10-22T11:48:00Z</dcterms:created>
  <dcterms:modified xsi:type="dcterms:W3CDTF">2023-06-01T13:16:13Z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