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1.06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Sheet1!$D$6:$D$27</definedName>
    <definedName name="Số_lượng">Sheet1!$E$6:$E$28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8" i="1" l="1"/>
  <c r="N18" i="1" s="1"/>
  <c r="L19" i="1"/>
  <c r="N19" i="1" s="1"/>
  <c r="L20" i="1"/>
  <c r="N20" i="1" s="1"/>
  <c r="L21" i="1"/>
  <c r="N21" i="1" s="1"/>
  <c r="L22" i="1"/>
  <c r="N22" i="1" s="1"/>
  <c r="C29" i="1"/>
  <c r="L25" i="1"/>
  <c r="N25" i="1" s="1"/>
  <c r="L24" i="1"/>
  <c r="N24" i="1" s="1"/>
  <c r="L23" i="1"/>
  <c r="N23" i="1" s="1"/>
  <c r="L17" i="1"/>
  <c r="N17" i="1" s="1"/>
  <c r="L16" i="1"/>
  <c r="N16" i="1" s="1"/>
  <c r="L14" i="1"/>
  <c r="L13" i="1"/>
  <c r="N13" i="1" s="1"/>
  <c r="N12" i="1"/>
  <c r="L11" i="1"/>
  <c r="N11" i="1" s="1"/>
  <c r="L10" i="1"/>
  <c r="L9" i="1"/>
  <c r="N9" i="1" s="1"/>
  <c r="L8" i="1"/>
  <c r="N8" i="1" s="1"/>
  <c r="L7" i="1"/>
  <c r="N7" i="1" s="1"/>
  <c r="L6" i="1"/>
  <c r="L26" i="1" l="1"/>
  <c r="N14" i="1"/>
  <c r="N10" i="1"/>
  <c r="N6" i="1"/>
  <c r="M26" i="1"/>
  <c r="N26" i="1" l="1"/>
</calcChain>
</file>

<file path=xl/sharedStrings.xml><?xml version="1.0" encoding="utf-8"?>
<sst xmlns="http://schemas.openxmlformats.org/spreadsheetml/2006/main" count="77" uniqueCount="59">
  <si>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</si>
  <si>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</si>
  <si>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</si>
  <si>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</si>
  <si>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</si>
  <si>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</si>
  <si>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</si>
  <si>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</si>
  <si>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</si>
  <si>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</si>
  <si>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</si>
  <si>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</si>
  <si>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</si>
  <si>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</si>
  <si>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</si>
  <si>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</si>
  <si>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</si>
  <si>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</si>
  <si>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</si>
  <si>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Chuyến 1</t>
  </si>
  <si>
    <t>CG300</t>
  </si>
  <si>
    <t>CG500</t>
  </si>
  <si>
    <t>BB200</t>
  </si>
  <si>
    <t>BB300</t>
  </si>
  <si>
    <t>BB500</t>
  </si>
  <si>
    <t>CHẢ CỐM</t>
  </si>
  <si>
    <t>CHẢ CỐM 300</t>
  </si>
  <si>
    <t>TH200</t>
  </si>
  <si>
    <t>TH400</t>
  </si>
  <si>
    <t>MNH250</t>
  </si>
  <si>
    <t xml:space="preserve">     </t>
  </si>
  <si>
    <t>GTLX250</t>
  </si>
  <si>
    <t>MNH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</si>
  <si>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</si>
  <si>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</si>
  <si>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</si>
  <si>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</si>
  <si>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</si>
  <si>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</si>
  <si>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</si>
  <si>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CHẢ NƯỚNG</t>
  </si>
  <si>
    <t>GA HCXH 1000</t>
  </si>
  <si>
    <t>TỔNG</t>
  </si>
  <si>
    <t>GTLX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</si>
  <si>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</si>
  <si>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</si>
  <si>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</si>
  <si>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</si>
  <si>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</si>
  <si>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</si>
  <si>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</si>
  <si>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</si>
  <si>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</si>
  <si>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</si>
  <si>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</si>
  <si>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</si>
  <si>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NGÀY 01/6/2023</t>
  </si>
  <si>
    <t>Chân300</t>
  </si>
  <si>
    <t>Chân ga cay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</si>
</sst>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4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9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4" workbookViewId="0">
      <selection activeCell="I6" sqref="I6:I16"/>
    </sheetView>
  </sheetViews>
  <sheetFormatPr defaultRowHeight="15" x14ac:dyDescent="0.25"/>
  <cols>
    <col min="1" max="1" width="4.7109375" customWidth="1"/>
    <col min="2" max="2" width="12.5703125" customWidth="1"/>
    <col min="3" max="3" width="6.42578125" customWidth="1"/>
    <col min="4" max="4" width="17.28515625" style="66" customWidth="1"/>
    <col min="6" max="6" width="7.28515625" customWidth="1"/>
    <col min="7" max="7" width="7.7109375" customWidth="1"/>
    <col min="9" max="9" width="8.85546875" customWidth="1"/>
    <col min="10" max="10" width="1.5703125" customWidth="1"/>
    <col min="11" max="11" width="20" customWidth="1"/>
    <col min="12" max="12" width="10" customWidth="1"/>
    <col min="14" max="14" width="11.140625" customWidth="1"/>
  </cols>
  <sheetData>
    <row r="1" spans="1:14" ht="3.75" customHeight="1" x14ac:dyDescent="0.25">
      <c r="A1" s="1" t="s">
        <v>0</v>
      </c>
      <c r="B1" s="1"/>
      <c r="C1" s="1"/>
      <c r="D1" s="60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74" t="s">
        <v>1</v>
      </c>
      <c r="B2" s="74"/>
      <c r="C2" s="74"/>
      <c r="D2" s="74"/>
      <c r="E2" s="74"/>
      <c r="F2" s="6"/>
      <c r="G2" s="6"/>
      <c r="H2" s="6"/>
      <c r="I2" s="7"/>
      <c r="J2" s="8"/>
      <c r="K2" s="75" t="s">
        <v>2</v>
      </c>
      <c r="L2" s="75"/>
      <c r="M2" s="75"/>
      <c r="N2" s="9"/>
    </row>
    <row r="3" spans="1:14" ht="15.75" x14ac:dyDescent="0.25">
      <c r="A3" s="76" t="s">
        <v>3</v>
      </c>
      <c r="B3" s="76"/>
      <c r="C3" s="76"/>
      <c r="D3" s="76"/>
      <c r="E3" s="76"/>
      <c r="F3" s="7"/>
      <c r="G3" s="7"/>
      <c r="H3" s="7"/>
      <c r="I3" s="7"/>
      <c r="J3" s="8"/>
      <c r="K3" s="77" t="s">
        <v>56</v>
      </c>
      <c r="L3" s="77"/>
      <c r="M3" s="77"/>
      <c r="N3" s="9"/>
    </row>
    <row r="4" spans="1:14" ht="15.75" x14ac:dyDescent="0.25">
      <c r="A4" s="7"/>
      <c r="B4" s="7"/>
      <c r="C4" s="7"/>
      <c r="D4" s="61"/>
      <c r="E4" s="10"/>
      <c r="F4" s="7"/>
      <c r="G4" s="7"/>
      <c r="H4" s="7"/>
      <c r="I4" s="7"/>
      <c r="J4" s="8"/>
      <c r="K4" s="11"/>
      <c r="L4" s="11"/>
      <c r="M4" s="11"/>
      <c r="N4" s="9"/>
    </row>
    <row r="5" spans="1:14" ht="47.25" x14ac:dyDescent="0.25">
      <c r="A5" s="12" t="s">
        <v>4</v>
      </c>
      <c r="B5" s="12" t="s">
        <v>5</v>
      </c>
      <c r="C5" s="12" t="s">
        <v>6</v>
      </c>
      <c r="D5" s="62" t="s">
        <v>7</v>
      </c>
      <c r="E5" s="13" t="s">
        <v>8</v>
      </c>
      <c r="F5" s="14" t="s">
        <v>9</v>
      </c>
      <c r="G5" s="14" t="s">
        <v>10</v>
      </c>
      <c r="H5" s="14" t="s">
        <v>11</v>
      </c>
      <c r="I5" s="15" t="s">
        <v>12</v>
      </c>
      <c r="J5" s="16"/>
      <c r="K5" s="12" t="s">
        <v>13</v>
      </c>
      <c r="L5" s="12" t="s">
        <v>14</v>
      </c>
      <c r="M5" s="12" t="s">
        <v>15</v>
      </c>
      <c r="N5" s="12" t="s">
        <v>16</v>
      </c>
    </row>
    <row r="6" spans="1:14" ht="15.75" x14ac:dyDescent="0.25">
      <c r="A6" s="17"/>
      <c r="B6" s="18" t="s">
        <v>17</v>
      </c>
      <c r="C6" s="19">
        <v>1</v>
      </c>
      <c r="D6" s="63" t="s">
        <v>18</v>
      </c>
      <c r="E6" s="21">
        <v>52</v>
      </c>
      <c r="F6" s="22"/>
      <c r="G6" s="23"/>
      <c r="H6" s="19"/>
      <c r="I6" s="79" t="s">
        <v>19</v>
      </c>
      <c r="J6" s="24"/>
      <c r="K6" s="20" t="s">
        <v>18</v>
      </c>
      <c r="L6" s="25">
        <f t="shared" ref="L6:L10" si="0">SUMIF(Mã_hàng,K6,Số_lượng)</f>
        <v>208</v>
      </c>
      <c r="M6" s="26">
        <v>1000</v>
      </c>
      <c r="N6" s="27">
        <f>M6-L6</f>
        <v>792</v>
      </c>
    </row>
    <row r="7" spans="1:14" ht="15.75" x14ac:dyDescent="0.25">
      <c r="A7" s="28"/>
      <c r="B7" s="18"/>
      <c r="C7" s="19">
        <v>2</v>
      </c>
      <c r="D7" s="63" t="s">
        <v>18</v>
      </c>
      <c r="E7" s="21">
        <v>52</v>
      </c>
      <c r="F7" s="22"/>
      <c r="G7" s="23"/>
      <c r="H7" s="29"/>
      <c r="I7" s="80"/>
      <c r="J7" s="24"/>
      <c r="K7" s="20" t="s">
        <v>20</v>
      </c>
      <c r="L7" s="25">
        <f t="shared" si="0"/>
        <v>420</v>
      </c>
      <c r="M7" s="26">
        <v>700</v>
      </c>
      <c r="N7" s="27">
        <f t="shared" ref="N7:N26" si="1">M7-L7</f>
        <v>280</v>
      </c>
    </row>
    <row r="8" spans="1:14" ht="15.75" x14ac:dyDescent="0.25">
      <c r="A8" s="28"/>
      <c r="B8" s="18"/>
      <c r="C8" s="19">
        <v>3</v>
      </c>
      <c r="D8" s="63" t="s">
        <v>18</v>
      </c>
      <c r="E8" s="21">
        <v>52</v>
      </c>
      <c r="F8" s="22"/>
      <c r="G8" s="23"/>
      <c r="H8" s="19"/>
      <c r="I8" s="80"/>
      <c r="J8" s="24"/>
      <c r="K8" s="28" t="s">
        <v>21</v>
      </c>
      <c r="L8" s="25">
        <f t="shared" si="0"/>
        <v>0</v>
      </c>
      <c r="M8" s="26"/>
      <c r="N8" s="27">
        <f t="shared" si="1"/>
        <v>0</v>
      </c>
    </row>
    <row r="9" spans="1:14" ht="15.75" x14ac:dyDescent="0.25">
      <c r="A9" s="1"/>
      <c r="B9" s="18"/>
      <c r="C9" s="19">
        <v>4</v>
      </c>
      <c r="D9" s="63" t="s">
        <v>18</v>
      </c>
      <c r="E9" s="21">
        <v>52</v>
      </c>
      <c r="F9" s="22"/>
      <c r="G9" s="23"/>
      <c r="H9" s="30"/>
      <c r="I9" s="80"/>
      <c r="J9" s="9"/>
      <c r="K9" s="28" t="s">
        <v>22</v>
      </c>
      <c r="L9" s="25">
        <f t="shared" si="0"/>
        <v>158</v>
      </c>
      <c r="M9" s="26">
        <v>180</v>
      </c>
      <c r="N9" s="27">
        <f t="shared" si="1"/>
        <v>22</v>
      </c>
    </row>
    <row r="10" spans="1:14" ht="15.75" x14ac:dyDescent="0.25">
      <c r="A10" s="1"/>
      <c r="B10" s="18" t="s">
        <v>57</v>
      </c>
      <c r="C10" s="19">
        <v>1</v>
      </c>
      <c r="D10" s="20" t="s">
        <v>20</v>
      </c>
      <c r="E10" s="21">
        <v>140</v>
      </c>
      <c r="F10" s="22"/>
      <c r="G10" s="23"/>
      <c r="H10" s="30"/>
      <c r="I10" s="80"/>
      <c r="J10" s="9"/>
      <c r="K10" s="28" t="s">
        <v>23</v>
      </c>
      <c r="L10" s="25">
        <f t="shared" si="0"/>
        <v>0</v>
      </c>
      <c r="M10" s="26"/>
      <c r="N10" s="27">
        <f t="shared" si="1"/>
        <v>0</v>
      </c>
    </row>
    <row r="11" spans="1:14" ht="15.75" x14ac:dyDescent="0.25">
      <c r="A11" s="1"/>
      <c r="B11" s="18"/>
      <c r="C11" s="19">
        <v>2</v>
      </c>
      <c r="D11" s="20" t="s">
        <v>20</v>
      </c>
      <c r="E11" s="21">
        <v>140</v>
      </c>
      <c r="F11" s="22"/>
      <c r="G11" s="23"/>
      <c r="H11" s="30"/>
      <c r="I11" s="80"/>
      <c r="J11" s="9"/>
      <c r="K11" s="28" t="s">
        <v>24</v>
      </c>
      <c r="L11" s="25">
        <f t="shared" ref="L11:L24" si="2">SUMIF(Mã_hàng,K11,Số_lượng)</f>
        <v>0</v>
      </c>
      <c r="M11" s="26"/>
      <c r="N11" s="27">
        <f t="shared" si="1"/>
        <v>0</v>
      </c>
    </row>
    <row r="12" spans="1:14" ht="15.75" x14ac:dyDescent="0.25">
      <c r="A12" s="1"/>
      <c r="B12" s="18"/>
      <c r="C12" s="19">
        <v>3</v>
      </c>
      <c r="D12" s="20" t="s">
        <v>20</v>
      </c>
      <c r="E12" s="21">
        <v>140</v>
      </c>
      <c r="F12" s="22"/>
      <c r="G12" s="23"/>
      <c r="H12" s="30"/>
      <c r="I12" s="80"/>
      <c r="J12" s="9"/>
      <c r="K12" s="32" t="s">
        <v>27</v>
      </c>
      <c r="L12" s="25">
        <f>+E24</f>
        <v>44</v>
      </c>
      <c r="M12" s="26">
        <v>50</v>
      </c>
      <c r="N12" s="27">
        <f t="shared" si="1"/>
        <v>6</v>
      </c>
    </row>
    <row r="13" spans="1:14" ht="15.75" x14ac:dyDescent="0.25">
      <c r="A13" s="1"/>
      <c r="B13" s="18"/>
      <c r="C13" s="19"/>
      <c r="D13" s="63"/>
      <c r="E13" s="21"/>
      <c r="F13" s="22"/>
      <c r="G13" s="23"/>
      <c r="H13" s="30"/>
      <c r="I13" s="80"/>
      <c r="J13" s="9"/>
      <c r="K13" s="28" t="s">
        <v>28</v>
      </c>
      <c r="L13" s="25">
        <f t="shared" si="2"/>
        <v>0</v>
      </c>
      <c r="M13" s="26"/>
      <c r="N13" s="27">
        <f t="shared" si="1"/>
        <v>0</v>
      </c>
    </row>
    <row r="14" spans="1:14" ht="15.75" x14ac:dyDescent="0.25">
      <c r="A14" s="17"/>
      <c r="B14" s="18"/>
      <c r="C14" s="19"/>
      <c r="D14" s="64"/>
      <c r="E14" s="31"/>
      <c r="F14" s="22"/>
      <c r="G14" s="23"/>
      <c r="H14" s="30"/>
      <c r="I14" s="80"/>
      <c r="J14" s="9"/>
      <c r="K14" s="28" t="s">
        <v>29</v>
      </c>
      <c r="L14" s="25">
        <f t="shared" si="2"/>
        <v>260</v>
      </c>
      <c r="M14" s="26">
        <v>520</v>
      </c>
      <c r="N14" s="27">
        <f t="shared" si="1"/>
        <v>260</v>
      </c>
    </row>
    <row r="15" spans="1:14" ht="15.75" x14ac:dyDescent="0.25">
      <c r="A15" s="28"/>
      <c r="B15" s="18" t="s">
        <v>25</v>
      </c>
      <c r="C15" s="19">
        <v>1</v>
      </c>
      <c r="D15" s="64" t="s">
        <v>26</v>
      </c>
      <c r="E15" s="21">
        <v>90</v>
      </c>
      <c r="F15" s="22"/>
      <c r="G15" s="23"/>
      <c r="H15" s="30"/>
      <c r="I15" s="80"/>
      <c r="J15" s="9"/>
      <c r="K15" s="28"/>
      <c r="L15" s="25"/>
      <c r="M15" s="26"/>
      <c r="N15" s="27"/>
    </row>
    <row r="16" spans="1:14" ht="15.75" x14ac:dyDescent="0.25">
      <c r="A16" s="17"/>
      <c r="B16" s="18"/>
      <c r="C16" s="19">
        <v>2</v>
      </c>
      <c r="D16" s="64" t="s">
        <v>26</v>
      </c>
      <c r="E16" s="21">
        <v>90</v>
      </c>
      <c r="F16" s="22"/>
      <c r="G16" s="23"/>
      <c r="H16" s="30"/>
      <c r="I16" s="80"/>
      <c r="J16" s="9"/>
      <c r="K16" s="28" t="s">
        <v>31</v>
      </c>
      <c r="L16" s="25">
        <f t="shared" si="2"/>
        <v>200</v>
      </c>
      <c r="M16" s="26">
        <v>600</v>
      </c>
      <c r="N16" s="27">
        <f t="shared" si="1"/>
        <v>400</v>
      </c>
    </row>
    <row r="17" spans="1:14" ht="18.75" x14ac:dyDescent="0.25">
      <c r="A17" s="17"/>
      <c r="B17" s="18" t="s">
        <v>58</v>
      </c>
      <c r="C17" s="17">
        <v>1</v>
      </c>
      <c r="D17" s="17" t="s">
        <v>34</v>
      </c>
      <c r="E17" s="34">
        <v>56</v>
      </c>
      <c r="F17" s="22"/>
      <c r="G17" s="23"/>
      <c r="H17" s="19"/>
      <c r="I17" s="33"/>
      <c r="J17" s="9"/>
      <c r="K17" s="17" t="s">
        <v>33</v>
      </c>
      <c r="L17" s="25">
        <f t="shared" si="2"/>
        <v>0</v>
      </c>
      <c r="M17" s="26"/>
      <c r="N17" s="27">
        <f t="shared" si="1"/>
        <v>0</v>
      </c>
    </row>
    <row r="18" spans="1:14" ht="18.75" x14ac:dyDescent="0.25">
      <c r="A18" s="17"/>
      <c r="B18" s="18"/>
      <c r="C18" s="17">
        <v>2</v>
      </c>
      <c r="D18" s="17" t="s">
        <v>34</v>
      </c>
      <c r="E18" s="34">
        <v>56</v>
      </c>
      <c r="F18" s="22"/>
      <c r="G18" s="23"/>
      <c r="H18" s="19"/>
      <c r="I18" s="35"/>
      <c r="J18" s="9"/>
      <c r="K18" s="17" t="s">
        <v>34</v>
      </c>
      <c r="L18" s="25">
        <f t="shared" si="2"/>
        <v>112</v>
      </c>
      <c r="M18" s="26">
        <v>112</v>
      </c>
      <c r="N18" s="27">
        <f t="shared" si="1"/>
        <v>0</v>
      </c>
    </row>
    <row r="19" spans="1:14" ht="18.75" x14ac:dyDescent="0.25">
      <c r="A19" s="17"/>
      <c r="B19" s="18"/>
      <c r="C19" s="17"/>
      <c r="D19" s="64"/>
      <c r="E19" s="36"/>
      <c r="F19" s="22"/>
      <c r="G19" s="23"/>
      <c r="H19" s="19" t="s">
        <v>30</v>
      </c>
      <c r="I19" s="35"/>
      <c r="J19" s="9"/>
      <c r="K19" s="17" t="s">
        <v>35</v>
      </c>
      <c r="L19" s="25">
        <f t="shared" si="2"/>
        <v>120</v>
      </c>
      <c r="M19" s="26">
        <v>150</v>
      </c>
      <c r="N19" s="27">
        <f t="shared" si="1"/>
        <v>30</v>
      </c>
    </row>
    <row r="20" spans="1:14" ht="15.75" x14ac:dyDescent="0.25">
      <c r="A20" s="17"/>
      <c r="B20" s="18" t="s">
        <v>32</v>
      </c>
      <c r="C20" s="19">
        <v>1</v>
      </c>
      <c r="D20" s="28" t="s">
        <v>29</v>
      </c>
      <c r="E20" s="21">
        <v>130</v>
      </c>
      <c r="F20" s="22"/>
      <c r="G20" s="23"/>
      <c r="H20" s="19"/>
      <c r="I20" s="78"/>
      <c r="J20" s="9"/>
      <c r="K20" s="17" t="s">
        <v>26</v>
      </c>
      <c r="L20" s="25">
        <f t="shared" si="2"/>
        <v>180</v>
      </c>
      <c r="M20" s="26">
        <v>450</v>
      </c>
      <c r="N20" s="27">
        <f t="shared" si="1"/>
        <v>270</v>
      </c>
    </row>
    <row r="21" spans="1:14" ht="15.75" x14ac:dyDescent="0.25">
      <c r="A21" s="17"/>
      <c r="B21" s="18"/>
      <c r="C21" s="17">
        <v>2</v>
      </c>
      <c r="D21" s="28" t="s">
        <v>29</v>
      </c>
      <c r="E21" s="34">
        <v>130</v>
      </c>
      <c r="F21" s="19"/>
      <c r="G21" s="23"/>
      <c r="H21" s="19"/>
      <c r="I21" s="78"/>
      <c r="J21" s="9"/>
      <c r="K21" s="17" t="s">
        <v>36</v>
      </c>
      <c r="L21" s="25">
        <f t="shared" si="2"/>
        <v>0</v>
      </c>
      <c r="M21" s="26"/>
      <c r="N21" s="27">
        <f t="shared" si="1"/>
        <v>0</v>
      </c>
    </row>
    <row r="22" spans="1:14" ht="19.5" customHeight="1" x14ac:dyDescent="0.25">
      <c r="A22" s="28"/>
      <c r="B22" s="18"/>
      <c r="C22" s="17"/>
      <c r="D22" s="63"/>
      <c r="E22" s="31"/>
      <c r="F22" s="19"/>
      <c r="G22" s="23"/>
      <c r="H22" s="19"/>
      <c r="I22" s="78"/>
      <c r="J22" s="9"/>
      <c r="K22" s="17" t="s">
        <v>37</v>
      </c>
      <c r="L22" s="25">
        <f t="shared" si="2"/>
        <v>0</v>
      </c>
      <c r="M22" s="26"/>
      <c r="N22" s="27">
        <f t="shared" si="1"/>
        <v>0</v>
      </c>
    </row>
    <row r="23" spans="1:14" ht="15.75" x14ac:dyDescent="0.25">
      <c r="A23" s="17"/>
      <c r="B23" s="18" t="s">
        <v>40</v>
      </c>
      <c r="C23" s="19">
        <v>1</v>
      </c>
      <c r="D23" s="64" t="s">
        <v>35</v>
      </c>
      <c r="E23" s="21">
        <v>120</v>
      </c>
      <c r="F23" s="19"/>
      <c r="G23" s="23"/>
      <c r="H23" s="19"/>
      <c r="I23" s="78"/>
      <c r="J23" s="9"/>
      <c r="K23" s="17" t="s">
        <v>38</v>
      </c>
      <c r="L23" s="25">
        <f t="shared" si="2"/>
        <v>0</v>
      </c>
      <c r="M23" s="26"/>
      <c r="N23" s="27">
        <f t="shared" si="1"/>
        <v>0</v>
      </c>
    </row>
    <row r="24" spans="1:14" ht="15.75" x14ac:dyDescent="0.25">
      <c r="A24" s="17"/>
      <c r="B24" s="18"/>
      <c r="C24" s="17"/>
      <c r="D24" s="32" t="s">
        <v>27</v>
      </c>
      <c r="E24" s="31">
        <v>44</v>
      </c>
      <c r="F24" s="19"/>
      <c r="G24" s="23"/>
      <c r="H24" s="19"/>
      <c r="I24" s="78"/>
      <c r="J24" s="9"/>
      <c r="K24" s="17" t="s">
        <v>39</v>
      </c>
      <c r="L24" s="25">
        <f t="shared" si="2"/>
        <v>0</v>
      </c>
      <c r="M24" s="26"/>
      <c r="N24" s="27">
        <f t="shared" si="1"/>
        <v>0</v>
      </c>
    </row>
    <row r="25" spans="1:14" ht="15.75" x14ac:dyDescent="0.25">
      <c r="A25" s="22"/>
      <c r="B25" s="22" t="s">
        <v>43</v>
      </c>
      <c r="C25" s="70">
        <v>1</v>
      </c>
      <c r="D25" s="28" t="s">
        <v>31</v>
      </c>
      <c r="E25" s="40">
        <v>200</v>
      </c>
      <c r="F25" s="19"/>
      <c r="G25" s="23"/>
      <c r="H25" s="19"/>
      <c r="I25" s="78"/>
      <c r="J25" s="9"/>
      <c r="K25" s="17" t="s">
        <v>41</v>
      </c>
      <c r="L25" s="25">
        <f>SUMIF(Mã_hàng,K25,Số_lượng)</f>
        <v>0</v>
      </c>
      <c r="M25" s="26"/>
      <c r="N25" s="27">
        <f t="shared" si="1"/>
        <v>0</v>
      </c>
    </row>
    <row r="26" spans="1:14" ht="16.5" customHeight="1" x14ac:dyDescent="0.25">
      <c r="A26" s="22"/>
      <c r="B26" s="68"/>
      <c r="C26" s="39"/>
      <c r="D26" s="69"/>
      <c r="E26" s="40"/>
      <c r="F26" s="19"/>
      <c r="G26" s="23"/>
      <c r="H26" s="19"/>
      <c r="I26" s="78"/>
      <c r="J26" s="9"/>
      <c r="K26" s="28" t="s">
        <v>42</v>
      </c>
      <c r="L26" s="25">
        <f>SUM(L6:L25)</f>
        <v>1702</v>
      </c>
      <c r="M26" s="38">
        <f>SUM(M6:M25)</f>
        <v>3762</v>
      </c>
      <c r="N26" s="27">
        <f t="shared" si="1"/>
        <v>2060</v>
      </c>
    </row>
    <row r="27" spans="1:14" ht="18.75" x14ac:dyDescent="0.25">
      <c r="A27" s="22"/>
      <c r="B27" s="28" t="s">
        <v>22</v>
      </c>
      <c r="C27" s="39">
        <v>1</v>
      </c>
      <c r="D27" s="28" t="s">
        <v>22</v>
      </c>
      <c r="E27" s="40">
        <v>158</v>
      </c>
      <c r="F27" s="19"/>
      <c r="G27" s="23"/>
      <c r="H27" s="19"/>
      <c r="I27" s="78"/>
      <c r="J27" s="9"/>
      <c r="K27" s="41"/>
      <c r="L27" s="42">
        <v>16</v>
      </c>
      <c r="M27" s="42" t="s">
        <v>44</v>
      </c>
      <c r="N27" s="43"/>
    </row>
    <row r="28" spans="1:14" ht="15.75" x14ac:dyDescent="0.25">
      <c r="A28" s="22"/>
      <c r="B28" s="68"/>
      <c r="C28" s="71"/>
      <c r="E28" s="40"/>
      <c r="F28" s="44"/>
      <c r="G28" s="44"/>
      <c r="H28" s="44"/>
      <c r="I28" s="78"/>
      <c r="J28" s="9"/>
      <c r="K28" s="45" t="s">
        <v>45</v>
      </c>
      <c r="L28" s="67" t="s">
        <v>46</v>
      </c>
      <c r="M28" s="46"/>
      <c r="N28" s="47" t="s">
        <v>47</v>
      </c>
    </row>
    <row r="29" spans="1:14" ht="18.75" x14ac:dyDescent="0.3">
      <c r="A29" s="17"/>
      <c r="B29" s="17"/>
      <c r="C29" s="58">
        <f>COUNT(C6:C28)</f>
        <v>16</v>
      </c>
      <c r="D29" s="65" t="s">
        <v>55</v>
      </c>
      <c r="E29" s="36"/>
      <c r="F29" s="72"/>
      <c r="G29" s="73"/>
      <c r="H29" s="44"/>
      <c r="I29" s="37"/>
      <c r="J29" s="9"/>
      <c r="K29" s="52"/>
      <c r="L29" s="50"/>
      <c r="M29" s="51"/>
      <c r="N29" s="53" t="s">
        <v>48</v>
      </c>
    </row>
    <row r="30" spans="1:14" ht="18.75" x14ac:dyDescent="0.25">
      <c r="A30" s="1"/>
      <c r="B30" s="1"/>
      <c r="C30" s="1"/>
      <c r="D30" s="60"/>
      <c r="E30" s="2"/>
      <c r="F30" s="3"/>
      <c r="G30" s="3"/>
      <c r="H30" s="3"/>
      <c r="I30" s="37"/>
      <c r="J30" s="9"/>
      <c r="K30" s="5" t="s">
        <v>49</v>
      </c>
      <c r="L30" s="54" t="s">
        <v>50</v>
      </c>
      <c r="M30" s="5"/>
      <c r="N30" s="55" t="s">
        <v>51</v>
      </c>
    </row>
    <row r="31" spans="1:14" ht="18.75" x14ac:dyDescent="0.25">
      <c r="I31" s="37"/>
      <c r="J31" s="9"/>
      <c r="K31" s="5" t="s">
        <v>52</v>
      </c>
      <c r="L31" s="57" t="s">
        <v>53</v>
      </c>
      <c r="M31" s="5"/>
      <c r="N31" s="57" t="s">
        <v>54</v>
      </c>
    </row>
    <row r="32" spans="1:14" ht="18.75" x14ac:dyDescent="0.3">
      <c r="I32" s="37"/>
      <c r="J32" s="9"/>
      <c r="K32" s="49"/>
      <c r="L32" s="50"/>
      <c r="M32" s="51"/>
      <c r="N32" s="50"/>
    </row>
    <row r="33" spans="9:14" ht="18.75" x14ac:dyDescent="0.3">
      <c r="I33" s="37"/>
      <c r="J33" s="9"/>
      <c r="K33" s="49"/>
      <c r="L33" s="50"/>
      <c r="M33" s="51"/>
      <c r="N33" s="50"/>
    </row>
    <row r="34" spans="9:14" ht="18.75" x14ac:dyDescent="0.3">
      <c r="I34" s="48"/>
      <c r="J34" s="9"/>
      <c r="K34" s="49"/>
      <c r="L34" s="50"/>
      <c r="M34" s="51"/>
      <c r="N34" s="50"/>
    </row>
    <row r="35" spans="9:14" ht="18.75" x14ac:dyDescent="0.3">
      <c r="I35" s="48"/>
      <c r="J35" s="9"/>
      <c r="K35" s="49"/>
      <c r="L35" s="50"/>
      <c r="M35" s="51"/>
      <c r="N35" s="50"/>
    </row>
    <row r="36" spans="9:14" ht="18.75" x14ac:dyDescent="0.25">
      <c r="I36" s="56"/>
      <c r="J36" s="9"/>
    </row>
    <row r="37" spans="9:14" ht="15.75" x14ac:dyDescent="0.25">
      <c r="I37" s="59"/>
      <c r="J37" s="9"/>
    </row>
    <row r="38" spans="9:14" ht="15.75" x14ac:dyDescent="0.25">
      <c r="I38" s="4"/>
      <c r="J38" s="9"/>
    </row>
    <row r="39" spans="9:14" ht="15.75" x14ac:dyDescent="0.25">
      <c r="I39" s="4"/>
      <c r="J39" s="9"/>
    </row>
    <row r="40" spans="9:14" ht="15.75" x14ac:dyDescent="0.25">
      <c r="I40" s="4"/>
      <c r="J40" s="9"/>
    </row>
  </sheetData>
  <mergeCells count="7">
    <mergeCell ref="F29:G29"/>
    <mergeCell ref="A2:E2"/>
    <mergeCell ref="K2:M2"/>
    <mergeCell ref="A3:E3"/>
    <mergeCell ref="K3:M3"/>
    <mergeCell ref="I6:I16"/>
    <mergeCell ref="I20:I28"/>
  </mergeCells>
  <conditionalFormatting sqref="M17:M18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2023-05-31T23:14:53Z</cp:lastPrinted>
  <dcterms:created xsi:type="dcterms:W3CDTF">2023-05-30T23:08:51Z</dcterms:created>
  <dcterms:modified xsi:type="dcterms:W3CDTF">2023-06-01T01:14:39Z</dcterms:modified>
</cp:coreProperties>
</file>