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5\"/>
    </mc:Choice>
  </mc:AlternateContent>
  <bookViews>
    <workbookView xWindow="-105" yWindow="-105" windowWidth="19425" windowHeight="10305" firstSheet="2" activeTab="6"/>
  </bookViews>
  <sheets>
    <sheet name="tháng 2" sheetId="3" r:id="rId1"/>
    <sheet name="đà nẵng (t2)" sheetId="4" r:id="rId2"/>
    <sheet name="tháng 3" sheetId="1" r:id="rId3"/>
    <sheet name="đà nẵng (t3)" sheetId="5" r:id="rId4"/>
    <sheet name="tháng 4" sheetId="6" r:id="rId5"/>
    <sheet name="đà nẵng (t4)" sheetId="7" r:id="rId6"/>
    <sheet name="tháng 5" sheetId="8" r:id="rId7"/>
    <sheet name="đà nẵng (t5)" sheetId="9" r:id="rId8"/>
    <sheet name="Sheet2" sheetId="2" r:id="rId9"/>
  </sheets>
  <externalReferences>
    <externalReference r:id="rId10"/>
  </externalReferences>
  <definedNames>
    <definedName name="Mã_hàng">'đà nẵng (t2)'!$D$6:$D$205</definedName>
    <definedName name="Số_lượng">'đà nẵng (t2)'!$E$6:$E$205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3" i="9" l="1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C22" i="9"/>
  <c r="B22" i="9"/>
  <c r="B21" i="9"/>
  <c r="C21" i="9" s="1"/>
  <c r="C20" i="9"/>
  <c r="B20" i="9"/>
  <c r="B19" i="9"/>
  <c r="C19" i="9" s="1"/>
  <c r="C18" i="9"/>
  <c r="B18" i="9"/>
  <c r="B17" i="9"/>
  <c r="C17" i="9" s="1"/>
  <c r="C16" i="9"/>
  <c r="B16" i="9"/>
  <c r="B15" i="9"/>
  <c r="C15" i="9" s="1"/>
  <c r="C14" i="9"/>
  <c r="B14" i="9"/>
  <c r="B13" i="9"/>
  <c r="C13" i="9" s="1"/>
  <c r="C12" i="9"/>
  <c r="B12" i="9"/>
  <c r="B11" i="9"/>
  <c r="C11" i="9" s="1"/>
  <c r="C10" i="9"/>
  <c r="B10" i="9"/>
  <c r="B9" i="9"/>
  <c r="C9" i="9" s="1"/>
  <c r="C8" i="9"/>
  <c r="B8" i="9"/>
  <c r="B7" i="9"/>
  <c r="C7" i="9" s="1"/>
  <c r="C6" i="9"/>
  <c r="B6" i="9"/>
  <c r="B5" i="9"/>
  <c r="C5" i="9" s="1"/>
  <c r="C4" i="9"/>
  <c r="B4" i="9"/>
  <c r="B3" i="9"/>
  <c r="B23" i="9" s="1"/>
  <c r="C2" i="9"/>
  <c r="B2" i="9"/>
  <c r="C23" i="9" l="1"/>
  <c r="C3" i="9"/>
  <c r="AI24" i="8" l="1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B23" i="8"/>
  <c r="C23" i="8" s="1"/>
  <c r="B22" i="8"/>
  <c r="C22" i="8" s="1"/>
  <c r="B21" i="8"/>
  <c r="C21" i="8" s="1"/>
  <c r="B20" i="8"/>
  <c r="C20" i="8" s="1"/>
  <c r="B19" i="8"/>
  <c r="C19" i="8" s="1"/>
  <c r="B18" i="8"/>
  <c r="C18" i="8" s="1"/>
  <c r="B17" i="8"/>
  <c r="C17" i="8" s="1"/>
  <c r="B16" i="8"/>
  <c r="C16" i="8" s="1"/>
  <c r="B15" i="8"/>
  <c r="C15" i="8" s="1"/>
  <c r="B14" i="8"/>
  <c r="C14" i="8" s="1"/>
  <c r="B13" i="8"/>
  <c r="C13" i="8" s="1"/>
  <c r="B12" i="8"/>
  <c r="C12" i="8" s="1"/>
  <c r="B11" i="8"/>
  <c r="C11" i="8" s="1"/>
  <c r="B10" i="8"/>
  <c r="C10" i="8" s="1"/>
  <c r="B9" i="8"/>
  <c r="C9" i="8" s="1"/>
  <c r="B8" i="8"/>
  <c r="C8" i="8" s="1"/>
  <c r="B7" i="8"/>
  <c r="C7" i="8" s="1"/>
  <c r="B6" i="8"/>
  <c r="C6" i="8" s="1"/>
  <c r="B5" i="8"/>
  <c r="C5" i="8" s="1"/>
  <c r="B4" i="8"/>
  <c r="C4" i="8" s="1"/>
  <c r="B3" i="8"/>
  <c r="C3" i="8" s="1"/>
  <c r="B2" i="8"/>
  <c r="C2" i="8" s="1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B22" i="7"/>
  <c r="C22" i="7" s="1"/>
  <c r="B21" i="7"/>
  <c r="C21" i="7" s="1"/>
  <c r="B20" i="7"/>
  <c r="C20" i="7" s="1"/>
  <c r="C19" i="7"/>
  <c r="B19" i="7"/>
  <c r="C18" i="7"/>
  <c r="B18" i="7"/>
  <c r="B17" i="7"/>
  <c r="C17" i="7" s="1"/>
  <c r="B16" i="7"/>
  <c r="C16" i="7" s="1"/>
  <c r="C15" i="7"/>
  <c r="B15" i="7"/>
  <c r="C14" i="7"/>
  <c r="B14" i="7"/>
  <c r="B13" i="7"/>
  <c r="C13" i="7" s="1"/>
  <c r="B12" i="7"/>
  <c r="C12" i="7" s="1"/>
  <c r="C11" i="7"/>
  <c r="B11" i="7"/>
  <c r="C10" i="7"/>
  <c r="B10" i="7"/>
  <c r="B9" i="7"/>
  <c r="C9" i="7" s="1"/>
  <c r="B8" i="7"/>
  <c r="C8" i="7" s="1"/>
  <c r="C7" i="7"/>
  <c r="B7" i="7"/>
  <c r="C6" i="7"/>
  <c r="B6" i="7"/>
  <c r="B5" i="7"/>
  <c r="C5" i="7" s="1"/>
  <c r="B4" i="7"/>
  <c r="C4" i="7" s="1"/>
  <c r="C3" i="7"/>
  <c r="B3" i="7"/>
  <c r="C2" i="7"/>
  <c r="B2" i="7"/>
  <c r="B23" i="7" s="1"/>
  <c r="AP28" i="6"/>
  <c r="AP27" i="6"/>
  <c r="AP26" i="6"/>
  <c r="AP25" i="6"/>
  <c r="AP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23" i="6"/>
  <c r="B23" i="6"/>
  <c r="AP22" i="6"/>
  <c r="C22" i="6"/>
  <c r="B22" i="6"/>
  <c r="AP21" i="6"/>
  <c r="B21" i="6"/>
  <c r="C21" i="6" s="1"/>
  <c r="AP20" i="6"/>
  <c r="B20" i="6"/>
  <c r="C20" i="6" s="1"/>
  <c r="AP19" i="6"/>
  <c r="B19" i="6"/>
  <c r="C19" i="6" s="1"/>
  <c r="AP18" i="6"/>
  <c r="B18" i="6"/>
  <c r="C18" i="6" s="1"/>
  <c r="AP17" i="6"/>
  <c r="B17" i="6"/>
  <c r="C17" i="6" s="1"/>
  <c r="AP16" i="6"/>
  <c r="B16" i="6"/>
  <c r="C16" i="6" s="1"/>
  <c r="AP15" i="6"/>
  <c r="C15" i="6"/>
  <c r="B15" i="6"/>
  <c r="AP14" i="6"/>
  <c r="C14" i="6"/>
  <c r="B14" i="6"/>
  <c r="AP13" i="6"/>
  <c r="B13" i="6"/>
  <c r="C13" i="6" s="1"/>
  <c r="AP12" i="6"/>
  <c r="B12" i="6"/>
  <c r="C12" i="6" s="1"/>
  <c r="AP11" i="6"/>
  <c r="B11" i="6"/>
  <c r="C11" i="6" s="1"/>
  <c r="AP10" i="6"/>
  <c r="B10" i="6"/>
  <c r="C10" i="6" s="1"/>
  <c r="AP9" i="6"/>
  <c r="B9" i="6"/>
  <c r="C9" i="6" s="1"/>
  <c r="AP8" i="6"/>
  <c r="B8" i="6"/>
  <c r="C8" i="6" s="1"/>
  <c r="AP7" i="6"/>
  <c r="C7" i="6"/>
  <c r="B7" i="6"/>
  <c r="AP6" i="6"/>
  <c r="C6" i="6"/>
  <c r="B6" i="6"/>
  <c r="AP5" i="6"/>
  <c r="B5" i="6"/>
  <c r="C5" i="6" s="1"/>
  <c r="AP4" i="6"/>
  <c r="B4" i="6"/>
  <c r="C4" i="6" s="1"/>
  <c r="AP3" i="6"/>
  <c r="B3" i="6"/>
  <c r="C3" i="6" s="1"/>
  <c r="AP2" i="6"/>
  <c r="B2" i="6"/>
  <c r="B24" i="6" s="1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C22" i="5"/>
  <c r="B22" i="5"/>
  <c r="B21" i="5"/>
  <c r="C21" i="5" s="1"/>
  <c r="C20" i="5"/>
  <c r="B20" i="5"/>
  <c r="B19" i="5"/>
  <c r="C19" i="5" s="1"/>
  <c r="C18" i="5"/>
  <c r="B18" i="5"/>
  <c r="C17" i="5"/>
  <c r="B17" i="5"/>
  <c r="C16" i="5"/>
  <c r="B16" i="5"/>
  <c r="B15" i="5"/>
  <c r="C15" i="5" s="1"/>
  <c r="C14" i="5"/>
  <c r="B14" i="5"/>
  <c r="C13" i="5"/>
  <c r="B13" i="5"/>
  <c r="C12" i="5"/>
  <c r="B12" i="5"/>
  <c r="B11" i="5"/>
  <c r="C11" i="5" s="1"/>
  <c r="C10" i="5"/>
  <c r="B10" i="5"/>
  <c r="C9" i="5"/>
  <c r="B9" i="5"/>
  <c r="C8" i="5"/>
  <c r="B8" i="5"/>
  <c r="B7" i="5"/>
  <c r="C7" i="5" s="1"/>
  <c r="C6" i="5"/>
  <c r="B6" i="5"/>
  <c r="C5" i="5"/>
  <c r="B5" i="5"/>
  <c r="C4" i="5"/>
  <c r="B4" i="5"/>
  <c r="B3" i="5"/>
  <c r="C3" i="5" s="1"/>
  <c r="C2" i="5"/>
  <c r="B2" i="5"/>
  <c r="B24" i="8" l="1"/>
  <c r="C24" i="8"/>
  <c r="C23" i="7"/>
  <c r="C2" i="6"/>
  <c r="C24" i="6" s="1"/>
  <c r="C23" i="5"/>
  <c r="B23" i="5"/>
  <c r="AI23" i="4" l="1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C22" i="4"/>
  <c r="B22" i="4"/>
  <c r="B21" i="4"/>
  <c r="C21" i="4" s="1"/>
  <c r="B20" i="4"/>
  <c r="C20" i="4" s="1"/>
  <c r="B19" i="4"/>
  <c r="C19" i="4" s="1"/>
  <c r="B18" i="4"/>
  <c r="C18" i="4" s="1"/>
  <c r="B17" i="4"/>
  <c r="C17" i="4" s="1"/>
  <c r="B16" i="4"/>
  <c r="C16" i="4" s="1"/>
  <c r="B15" i="4"/>
  <c r="C15" i="4" s="1"/>
  <c r="B14" i="4"/>
  <c r="C14" i="4" s="1"/>
  <c r="B13" i="4"/>
  <c r="C13" i="4" s="1"/>
  <c r="B12" i="4"/>
  <c r="C12" i="4" s="1"/>
  <c r="B11" i="4"/>
  <c r="C11" i="4" s="1"/>
  <c r="B10" i="4"/>
  <c r="C10" i="4" s="1"/>
  <c r="B9" i="4"/>
  <c r="C9" i="4" s="1"/>
  <c r="B8" i="4"/>
  <c r="C8" i="4" s="1"/>
  <c r="B7" i="4"/>
  <c r="C7" i="4" s="1"/>
  <c r="B6" i="4"/>
  <c r="C6" i="4" s="1"/>
  <c r="B5" i="4"/>
  <c r="C5" i="4" s="1"/>
  <c r="B4" i="4"/>
  <c r="C4" i="4" s="1"/>
  <c r="B3" i="4"/>
  <c r="C3" i="4" s="1"/>
  <c r="B2" i="4"/>
  <c r="C2" i="4" s="1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B22" i="3"/>
  <c r="C22" i="3" s="1"/>
  <c r="B21" i="3"/>
  <c r="C21" i="3" s="1"/>
  <c r="B20" i="3"/>
  <c r="C20" i="3" s="1"/>
  <c r="C19" i="3"/>
  <c r="B19" i="3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5" i="3"/>
  <c r="C5" i="3" s="1"/>
  <c r="B4" i="3"/>
  <c r="C4" i="3" s="1"/>
  <c r="B3" i="3"/>
  <c r="C3" i="3" s="1"/>
  <c r="C2" i="3"/>
  <c r="B2" i="3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F4" i="2"/>
  <c r="E4" i="2"/>
  <c r="G3" i="2"/>
  <c r="F3" i="2"/>
  <c r="E3" i="2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B22" i="1"/>
  <c r="C22" i="1" s="1"/>
  <c r="B21" i="1"/>
  <c r="C21" i="1" s="1"/>
  <c r="C20" i="1"/>
  <c r="B20" i="1"/>
  <c r="B19" i="1"/>
  <c r="C19" i="1" s="1"/>
  <c r="B18" i="1"/>
  <c r="C18" i="1" s="1"/>
  <c r="C17" i="1"/>
  <c r="B17" i="1"/>
  <c r="C16" i="1"/>
  <c r="B16" i="1"/>
  <c r="B15" i="1"/>
  <c r="C15" i="1" s="1"/>
  <c r="B14" i="1"/>
  <c r="C14" i="1" s="1"/>
  <c r="C13" i="1"/>
  <c r="B13" i="1"/>
  <c r="C12" i="1"/>
  <c r="B12" i="1"/>
  <c r="B11" i="1"/>
  <c r="C11" i="1" s="1"/>
  <c r="B10" i="1"/>
  <c r="C10" i="1" s="1"/>
  <c r="C9" i="1"/>
  <c r="B9" i="1"/>
  <c r="C8" i="1"/>
  <c r="B8" i="1"/>
  <c r="B7" i="1"/>
  <c r="C7" i="1" s="1"/>
  <c r="B6" i="1"/>
  <c r="C6" i="1" s="1"/>
  <c r="C5" i="1"/>
  <c r="B5" i="1"/>
  <c r="C4" i="1"/>
  <c r="B4" i="1"/>
  <c r="B3" i="1"/>
  <c r="C3" i="1" s="1"/>
  <c r="B2" i="1"/>
  <c r="C2" i="1" s="1"/>
  <c r="B23" i="3" l="1"/>
  <c r="B23" i="4"/>
  <c r="C23" i="4"/>
  <c r="C23" i="3"/>
  <c r="F1" i="2"/>
  <c r="E1" i="2"/>
  <c r="C23" i="1"/>
  <c r="B23" i="1"/>
  <c r="G4" i="2" l="1"/>
  <c r="G1" i="2" l="1"/>
</calcChain>
</file>

<file path=xl/comments1.xml><?xml version="1.0" encoding="utf-8"?>
<comments xmlns="http://schemas.openxmlformats.org/spreadsheetml/2006/main">
  <authors>
    <author>Admin</author>
  </authors>
  <commentList>
    <comment ref="X11" authorId="0" shapeId="0">
      <text>
        <r>
          <rPr>
            <sz val="9"/>
            <color indexed="81"/>
            <rFont val="Tahoma"/>
            <family val="2"/>
          </rPr>
          <t xml:space="preserve">đặt 141 giao 137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D3" authorId="0" shapeId="0">
      <text>
        <r>
          <rPr>
            <b/>
            <sz val="9"/>
            <color indexed="81"/>
            <rFont val="Tahoma"/>
            <family val="2"/>
          </rPr>
          <t>dư 1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>
      <text>
        <r>
          <rPr>
            <b/>
            <sz val="9"/>
            <color indexed="81"/>
            <rFont val="Tahoma"/>
            <family val="2"/>
          </rPr>
          <t>dư 1 gói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V3" authorId="0" shapeId="0">
      <text>
        <r>
          <rPr>
            <b/>
            <sz val="9"/>
            <color indexed="81"/>
            <rFont val="Tahoma"/>
            <family val="2"/>
          </rPr>
          <t>hàng vào thiếu 1 gói ( đơn hàng 980 gói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" authorId="0" shapeId="0">
      <text>
        <r>
          <rPr>
            <sz val="9"/>
            <color indexed="81"/>
            <rFont val="Tahoma"/>
            <family val="2"/>
          </rPr>
          <t xml:space="preserve">hàng vào dư 1 gói ( đơn hàng 420 )
</t>
        </r>
      </text>
    </comment>
    <comment ref="AC15" authorId="0" shapeId="0">
      <text>
        <r>
          <rPr>
            <b/>
            <sz val="9"/>
            <color indexed="81"/>
            <rFont val="Tahoma"/>
            <family val="2"/>
          </rPr>
          <t>vào dư 2 gói cốm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9" authorId="0" shapeId="0">
      <text>
        <r>
          <rPr>
            <b/>
            <sz val="9"/>
            <color indexed="81"/>
            <rFont val="Tahoma"/>
            <family val="2"/>
          </rPr>
          <t>vào dư 1 nấm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vào dư 5 gói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nghỉ lễ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nghỉ lễ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<sst xmlns="http://schemas.openxmlformats.org/spreadsheetml/2006/main" count="374" uniqueCount="159">
  <si>
    <t>Sản phẩm</t>
  </si>
  <si>
    <t>SL nhập</t>
  </si>
  <si>
    <t>DS nhập</t>
  </si>
  <si>
    <t>Gía bán (-VAT)</t>
  </si>
  <si>
    <t>GA500</t>
  </si>
  <si>
    <t>C300</t>
  </si>
  <si>
    <t>C500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</si>
  <si>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</si>
  <si>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</si>
  <si>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</si>
  <si>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</si>
  <si>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</si>
  <si>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</si>
  <si>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</si>
  <si>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</si>
  <si>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</si>
  <si>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</si>
  <si>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</si>
  <si>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</si>
  <si>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</si>
  <si>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GIÒ LỤA 500</t>
  </si>
  <si>
    <t>GTNH 500G</t>
  </si>
  <si>
    <t>BG TAIYAKI 450</t>
  </si>
  <si>
    <t>GA HCXH 500</t>
  </si>
  <si>
    <t>GA HCXH 1 KG</t>
  </si>
  <si>
    <t>4 + 30 + 2 thùng</t>
  </si>
  <si>
    <t>1 thùng</t>
  </si>
  <si>
    <t>7 thùng</t>
  </si>
  <si>
    <t>20 thùng</t>
  </si>
  <si>
    <t>30 thùng</t>
  </si>
  <si>
    <t>25 thùng</t>
  </si>
  <si>
    <t>26 thùng</t>
  </si>
  <si>
    <t>2 thùng</t>
  </si>
  <si>
    <t>13 thùng</t>
  </si>
  <si>
    <t>18 thùng</t>
  </si>
  <si>
    <t>12 thùng</t>
  </si>
  <si>
    <t>33 (ô tô) + 26 thùng</t>
  </si>
  <si>
    <t>34 + 2 thùng</t>
  </si>
  <si>
    <t>29 thùng</t>
  </si>
  <si>
    <t>5 + 1 thùng</t>
  </si>
  <si>
    <t>23 thùng</t>
  </si>
  <si>
    <t>4 thùng</t>
  </si>
  <si>
    <t>42 + 1 thùng</t>
  </si>
  <si>
    <t>16 thùng</t>
  </si>
  <si>
    <t>14 thùng</t>
  </si>
  <si>
    <t>24 thùng</t>
  </si>
  <si>
    <t>15 thùng</t>
  </si>
  <si>
    <t>33 thùng</t>
  </si>
  <si>
    <t>STT</t>
  </si>
  <si>
    <t>Mã vạch</t>
  </si>
  <si>
    <t>Mã hàng</t>
  </si>
  <si>
    <t xml:space="preserve">Tên sản phẩm </t>
  </si>
  <si>
    <t xml:space="preserve">Nhập trong kỳ
</t>
  </si>
  <si>
    <t>Đổi hàng</t>
  </si>
  <si>
    <t>Hàng xì kho</t>
  </si>
  <si>
    <t>8938508668014</t>
  </si>
  <si>
    <t>Chân giò heo muối 300g</t>
  </si>
  <si>
    <t>8938508668007</t>
  </si>
  <si>
    <t>Chân giò heo muối 500g</t>
  </si>
  <si>
    <t>8938508668328</t>
  </si>
  <si>
    <t>T200</t>
  </si>
  <si>
    <t>Tai heo muối 200g</t>
  </si>
  <si>
    <t>8938508668304</t>
  </si>
  <si>
    <t>T400</t>
  </si>
  <si>
    <t>Tai heo muối 400g</t>
  </si>
  <si>
    <t>8938508668212</t>
  </si>
  <si>
    <t>GM</t>
  </si>
  <si>
    <t>Gà muối 500g</t>
  </si>
  <si>
    <t>8938508668137</t>
  </si>
  <si>
    <t>B200</t>
  </si>
  <si>
    <t>Bắp bò muối 200g</t>
  </si>
  <si>
    <t>8938508668120</t>
  </si>
  <si>
    <t>B300</t>
  </si>
  <si>
    <t>Bắp bò muối 300g</t>
  </si>
  <si>
    <t>8938508668106</t>
  </si>
  <si>
    <t>B500</t>
  </si>
  <si>
    <t>Bắp bò muối 500g</t>
  </si>
  <si>
    <t>8938529045016</t>
  </si>
  <si>
    <t>L500</t>
  </si>
  <si>
    <t>Giò lụa 500g</t>
  </si>
  <si>
    <t>8938529045023</t>
  </si>
  <si>
    <t>GN500</t>
  </si>
  <si>
    <t>Giò tai nấm hương 500g</t>
  </si>
  <si>
    <t>8938529045030</t>
  </si>
  <si>
    <t>LX</t>
  </si>
  <si>
    <t>Giò tai lưỡi xào 250g</t>
  </si>
  <si>
    <t>8938529045047</t>
  </si>
  <si>
    <t>MN</t>
  </si>
  <si>
    <t>Mọc nấm hương 250g</t>
  </si>
  <si>
    <t>8938529045177</t>
  </si>
  <si>
    <t>L250</t>
  </si>
  <si>
    <t>Giò lụa cây 250g</t>
  </si>
  <si>
    <t>8938529045191</t>
  </si>
  <si>
    <t>GS</t>
  </si>
  <si>
    <t>Giò sụn gà 250g</t>
  </si>
  <si>
    <t>8938529045207</t>
  </si>
  <si>
    <t>CN</t>
  </si>
  <si>
    <t>Chả nướng 300g</t>
  </si>
  <si>
    <t>8938529045139</t>
  </si>
  <si>
    <t>CC</t>
  </si>
  <si>
    <t>Chả cốm 300g</t>
  </si>
  <si>
    <t>8938529045054</t>
  </si>
  <si>
    <t>DG</t>
  </si>
  <si>
    <t>Đùi gà sốt cay 500g</t>
  </si>
  <si>
    <t>8938529045221</t>
  </si>
  <si>
    <t>CG</t>
  </si>
  <si>
    <t>Chân gà sốt cay 400g</t>
  </si>
  <si>
    <t>8938529045498</t>
  </si>
  <si>
    <t>G500</t>
  </si>
  <si>
    <t>Gà hun cỏ xạ hương 500g</t>
  </si>
  <si>
    <t>8938529045511</t>
  </si>
  <si>
    <t>B450</t>
  </si>
  <si>
    <t>Bắp giò heo muối vị Tayaki 450g</t>
  </si>
  <si>
    <t>8938529045290</t>
  </si>
  <si>
    <t>G1</t>
  </si>
  <si>
    <t>Gà hun cỏ xạ hương 1kg</t>
  </si>
  <si>
    <t>74 + 4 thùng</t>
  </si>
  <si>
    <t>69 thùng</t>
  </si>
  <si>
    <t>16 + 4 thùng</t>
  </si>
  <si>
    <t>59 thùng</t>
  </si>
  <si>
    <t>38 thùng</t>
  </si>
  <si>
    <t>47 + 2 thùng</t>
  </si>
  <si>
    <t>46 thùng</t>
  </si>
  <si>
    <t>34 thùng</t>
  </si>
  <si>
    <t>17 thùng</t>
  </si>
  <si>
    <t>48 + 24 (ô tô ) thùng</t>
  </si>
  <si>
    <t>13 + 1 thùng</t>
  </si>
  <si>
    <t>7 + 1 thùng</t>
  </si>
  <si>
    <t>11 thùng</t>
  </si>
  <si>
    <t>23 + 1 thùng</t>
  </si>
  <si>
    <t>27 thùng</t>
  </si>
  <si>
    <t>25 + 31 (ô tô) thùng</t>
  </si>
  <si>
    <t>32 thùng</t>
  </si>
  <si>
    <t>6 thùng</t>
  </si>
  <si>
    <t>67 thùng</t>
  </si>
  <si>
    <t>40 thùng</t>
  </si>
  <si>
    <t>10 thùng</t>
  </si>
  <si>
    <t xml:space="preserve"> -   </t>
  </si>
  <si>
    <t>GÀ HUN KHÓI 300G</t>
  </si>
  <si>
    <t>56 + 1 thùng</t>
  </si>
  <si>
    <t>30 + 1 thùng</t>
  </si>
  <si>
    <t>21 thùng</t>
  </si>
  <si>
    <t>14 + 2 thùng</t>
  </si>
  <si>
    <t>6 + 2 thùng</t>
  </si>
  <si>
    <t>28 thùng</t>
  </si>
  <si>
    <t>20 + 33 thùng</t>
  </si>
  <si>
    <t>26 + 2 thùng</t>
  </si>
  <si>
    <t>30 + 37 thùng</t>
  </si>
  <si>
    <t>32 + 3 + 1thùng</t>
  </si>
  <si>
    <t>30 + 2 + 12 thùng</t>
  </si>
  <si>
    <t>41 ( ô tô ) + 9 thùng</t>
  </si>
  <si>
    <t>22 thùng</t>
  </si>
  <si>
    <t>31 + 35 ( ô tô ) thùng</t>
  </si>
  <si>
    <t>3 + 2 thùng</t>
  </si>
  <si>
    <t>43 + 4 thùng</t>
  </si>
  <si>
    <t>35 (ô tô) + 24 thùng</t>
  </si>
  <si>
    <t>8 + 1 thùng</t>
  </si>
  <si>
    <t>31 + 2 + 35 ( ô tô )</t>
  </si>
  <si>
    <t>34 + 1 thùng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</si>
</sst>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Microsoft Sans Serif"/>
      <family val="2"/>
    </font>
    <font>
      <b/>
      <sz val="10"/>
      <color theme="1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1" xfId="1" applyNumberFormat="1" applyFont="1" applyFill="1" applyBorder="1"/>
    <xf numFmtId="164" fontId="0" fillId="0" borderId="2" xfId="1" applyNumberFormat="1" applyFont="1" applyBorder="1"/>
    <xf numFmtId="164" fontId="0" fillId="0" borderId="1" xfId="1" applyNumberFormat="1" applyFont="1" applyFill="1" applyBorder="1"/>
    <xf numFmtId="164" fontId="3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/>
    <xf numFmtId="164" fontId="5" fillId="2" borderId="1" xfId="0" applyNumberFormat="1" applyFont="1" applyFill="1" applyBorder="1"/>
    <xf numFmtId="164" fontId="5" fillId="0" borderId="1" xfId="0" applyNumberFormat="1" applyFont="1" applyBorder="1"/>
    <xf numFmtId="0" fontId="6" fillId="0" borderId="0" xfId="0" applyFont="1"/>
    <xf numFmtId="14" fontId="6" fillId="0" borderId="0" xfId="0" applyNumberFormat="1" applyFont="1"/>
    <xf numFmtId="165" fontId="7" fillId="0" borderId="0" xfId="1" applyNumberFormat="1" applyFont="1" applyAlignment="1">
      <alignment vertical="center"/>
    </xf>
    <xf numFmtId="164" fontId="7" fillId="2" borderId="0" xfId="1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6" fillId="0" borderId="0" xfId="0" applyFont="1" applyAlignment="1">
      <alignment horizontal="right"/>
    </xf>
    <xf numFmtId="164" fontId="10" fillId="3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/>
    <xf numFmtId="164" fontId="6" fillId="0" borderId="0" xfId="0" applyNumberFormat="1" applyFont="1"/>
    <xf numFmtId="164" fontId="0" fillId="4" borderId="1" xfId="1" applyNumberFormat="1" applyFont="1" applyFill="1" applyBorder="1"/>
    <xf numFmtId="164" fontId="10" fillId="3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goc%20Thom%201\&#272;&#416;N%20H&#192;NG_UPDATE_2022\&#272;&#417;n%20h&#224;ng_Update_Ho&#224;ng%20(T03-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n hàng"/>
      <sheetName val="Trung chuyển"/>
      <sheetName val="Trả hàng"/>
      <sheetName val="Đổi hàng"/>
      <sheetName val="Hàng xì kho"/>
      <sheetName val="Kho"/>
      <sheetName val="Nhập kho"/>
      <sheetName val="Kho Đà Nẵng"/>
      <sheetName val="Khách hàng"/>
      <sheetName val="Nhân viên"/>
      <sheetName val="Hàng hóa"/>
      <sheetName val="Tỷ lệ chiết khấu"/>
      <sheetName val="Mã Kho Mega"/>
      <sheetName val="Test điểm đi"/>
      <sheetName val="Sheet2"/>
      <sheetName val="Sheet3"/>
      <sheetName val="Sheet1"/>
    </sheetNames>
    <sheetDataSet>
      <sheetData sheetId="0"/>
      <sheetData sheetId="1"/>
      <sheetData sheetId="2"/>
      <sheetData sheetId="3">
        <row r="3">
          <cell r="C3">
            <v>128</v>
          </cell>
        </row>
        <row r="4">
          <cell r="C4">
            <v>48</v>
          </cell>
        </row>
        <row r="5">
          <cell r="C5">
            <v>103</v>
          </cell>
        </row>
        <row r="6">
          <cell r="C6">
            <v>19</v>
          </cell>
        </row>
        <row r="7">
          <cell r="C7">
            <v>259</v>
          </cell>
        </row>
        <row r="8">
          <cell r="C8">
            <v>76</v>
          </cell>
        </row>
        <row r="9">
          <cell r="C9">
            <v>31</v>
          </cell>
        </row>
        <row r="10">
          <cell r="C10">
            <v>8</v>
          </cell>
        </row>
        <row r="11">
          <cell r="C11">
            <v>33</v>
          </cell>
        </row>
        <row r="12">
          <cell r="C12">
            <v>99</v>
          </cell>
        </row>
        <row r="13">
          <cell r="C13">
            <v>133</v>
          </cell>
        </row>
        <row r="14">
          <cell r="C14">
            <v>56</v>
          </cell>
        </row>
        <row r="15">
          <cell r="C15">
            <v>46</v>
          </cell>
        </row>
        <row r="16">
          <cell r="C16">
            <v>68</v>
          </cell>
        </row>
        <row r="17">
          <cell r="C17">
            <v>50</v>
          </cell>
        </row>
        <row r="18">
          <cell r="C18">
            <v>37</v>
          </cell>
        </row>
        <row r="19">
          <cell r="C19">
            <v>15</v>
          </cell>
        </row>
        <row r="20">
          <cell r="C20">
            <v>27</v>
          </cell>
        </row>
        <row r="21">
          <cell r="C21">
            <v>45</v>
          </cell>
        </row>
        <row r="22">
          <cell r="C22">
            <v>53</v>
          </cell>
        </row>
        <row r="23">
          <cell r="C23">
            <v>0</v>
          </cell>
        </row>
      </sheetData>
      <sheetData sheetId="4">
        <row r="3">
          <cell r="C3">
            <v>23</v>
          </cell>
        </row>
        <row r="4">
          <cell r="C4">
            <v>6</v>
          </cell>
        </row>
        <row r="5">
          <cell r="C5">
            <v>20</v>
          </cell>
        </row>
        <row r="6">
          <cell r="C6">
            <v>3</v>
          </cell>
        </row>
        <row r="7">
          <cell r="C7">
            <v>128</v>
          </cell>
        </row>
        <row r="8">
          <cell r="C8">
            <v>5</v>
          </cell>
        </row>
        <row r="9">
          <cell r="C9">
            <v>2</v>
          </cell>
        </row>
        <row r="10">
          <cell r="C10">
            <v>0</v>
          </cell>
        </row>
        <row r="11">
          <cell r="C11">
            <v>3</v>
          </cell>
        </row>
        <row r="12">
          <cell r="C12">
            <v>4</v>
          </cell>
        </row>
        <row r="13">
          <cell r="C13">
            <v>16</v>
          </cell>
        </row>
        <row r="14">
          <cell r="C14">
            <v>7</v>
          </cell>
        </row>
        <row r="15">
          <cell r="C15">
            <v>14</v>
          </cell>
        </row>
        <row r="16">
          <cell r="C16">
            <v>4</v>
          </cell>
        </row>
        <row r="17">
          <cell r="C17">
            <v>4</v>
          </cell>
        </row>
        <row r="18">
          <cell r="C18">
            <v>9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9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5"/>
      <sheetData sheetId="6">
        <row r="2">
          <cell r="B2">
            <v>12263</v>
          </cell>
        </row>
        <row r="3">
          <cell r="B3">
            <v>10214</v>
          </cell>
        </row>
        <row r="4">
          <cell r="B4">
            <v>1620</v>
          </cell>
        </row>
        <row r="5">
          <cell r="B5">
            <v>2130</v>
          </cell>
        </row>
        <row r="6">
          <cell r="B6">
            <v>290</v>
          </cell>
        </row>
        <row r="7">
          <cell r="B7">
            <v>70</v>
          </cell>
        </row>
        <row r="8">
          <cell r="B8">
            <v>3600</v>
          </cell>
        </row>
        <row r="9">
          <cell r="B9">
            <v>390</v>
          </cell>
        </row>
        <row r="10">
          <cell r="B10">
            <v>1950</v>
          </cell>
        </row>
        <row r="11">
          <cell r="B11">
            <v>4800</v>
          </cell>
        </row>
        <row r="12">
          <cell r="B12">
            <v>0</v>
          </cell>
        </row>
        <row r="13">
          <cell r="B13">
            <v>1564</v>
          </cell>
        </row>
        <row r="14">
          <cell r="B14">
            <v>1271</v>
          </cell>
        </row>
        <row r="15">
          <cell r="B15">
            <v>2520</v>
          </cell>
        </row>
        <row r="16">
          <cell r="B16">
            <v>1785</v>
          </cell>
        </row>
        <row r="17">
          <cell r="B17">
            <v>374</v>
          </cell>
        </row>
        <row r="18">
          <cell r="B18">
            <v>320</v>
          </cell>
        </row>
        <row r="19">
          <cell r="B19">
            <v>320</v>
          </cell>
        </row>
        <row r="20">
          <cell r="B20">
            <v>600</v>
          </cell>
        </row>
        <row r="21">
          <cell r="B21">
            <v>597</v>
          </cell>
        </row>
        <row r="22">
          <cell r="B2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workbookViewId="0">
      <pane xSplit="1" ySplit="1" topLeftCell="U8" activePane="bottomRight" state="frozen"/>
      <selection pane="topRight" activeCell="B1" sqref="B1"/>
      <selection pane="bottomLeft" activeCell="A2" sqref="A2"/>
      <selection pane="bottomRight" activeCell="AH12" sqref="AH12"/>
    </sheetView>
  </sheetViews>
  <sheetFormatPr defaultRowHeight="15" x14ac:dyDescent="0.25"/>
  <cols>
    <col min="1" max="1" width="18.42578125" bestFit="1" customWidth="1"/>
    <col min="3" max="3" width="13.85546875" bestFit="1" customWidth="1"/>
    <col min="4" max="4" width="13" bestFit="1" customWidth="1"/>
    <col min="14" max="19" width="9.42578125" bestFit="1" customWidth="1"/>
    <col min="20" max="20" width="13.85546875" bestFit="1" customWidth="1"/>
    <col min="21" max="26" width="9.42578125" bestFit="1" customWidth="1"/>
    <col min="27" max="27" width="13.5703125" bestFit="1" customWidth="1"/>
    <col min="28" max="32" width="9.42578125" bestFit="1" customWidth="1"/>
    <col min="33" max="35" width="8.42578125" bestFit="1" customWidth="1"/>
  </cols>
  <sheetData>
    <row r="1" spans="1:35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44958</v>
      </c>
      <c r="F1" s="4">
        <v>44959</v>
      </c>
      <c r="G1" s="4">
        <v>44960</v>
      </c>
      <c r="H1" s="4">
        <v>44961</v>
      </c>
      <c r="I1" s="4">
        <v>44962</v>
      </c>
      <c r="J1" s="4">
        <v>44963</v>
      </c>
      <c r="K1" s="4">
        <v>44964</v>
      </c>
      <c r="L1" s="4">
        <v>44965</v>
      </c>
      <c r="M1" s="4">
        <v>44966</v>
      </c>
      <c r="N1" s="4">
        <v>44967</v>
      </c>
      <c r="O1" s="4">
        <v>44968</v>
      </c>
      <c r="P1" s="4">
        <v>44969</v>
      </c>
      <c r="Q1" s="4">
        <v>44970</v>
      </c>
      <c r="R1" s="4">
        <v>44971</v>
      </c>
      <c r="S1" s="4">
        <v>44972</v>
      </c>
      <c r="T1" s="4">
        <v>44973</v>
      </c>
      <c r="U1" s="4">
        <v>44974</v>
      </c>
      <c r="V1" s="4">
        <v>44975</v>
      </c>
      <c r="W1" s="4">
        <v>44976</v>
      </c>
      <c r="X1" s="4">
        <v>44977</v>
      </c>
      <c r="Y1" s="4">
        <v>44978</v>
      </c>
      <c r="Z1" s="4">
        <v>44979</v>
      </c>
      <c r="AA1" s="4">
        <v>44980</v>
      </c>
      <c r="AB1" s="4">
        <v>44981</v>
      </c>
      <c r="AC1" s="4">
        <v>44982</v>
      </c>
      <c r="AD1" s="4">
        <v>44983</v>
      </c>
      <c r="AE1" s="4">
        <v>44984</v>
      </c>
      <c r="AF1" s="4">
        <v>44985</v>
      </c>
      <c r="AG1" s="4">
        <v>44986</v>
      </c>
      <c r="AH1" s="4">
        <v>44987</v>
      </c>
      <c r="AI1" s="4">
        <v>44988</v>
      </c>
    </row>
    <row r="2" spans="1:35" ht="15.75" x14ac:dyDescent="0.25">
      <c r="A2" s="5" t="s">
        <v>4</v>
      </c>
      <c r="B2" s="6">
        <f>SUM(E2:AI2)</f>
        <v>15840</v>
      </c>
      <c r="C2" s="7">
        <f>B2*D2</f>
        <v>1759158720</v>
      </c>
      <c r="D2" s="8">
        <v>111058</v>
      </c>
      <c r="E2" s="9"/>
      <c r="F2" s="9"/>
      <c r="G2" s="9"/>
      <c r="H2" s="9"/>
      <c r="I2" s="9"/>
      <c r="J2" s="9">
        <v>1652</v>
      </c>
      <c r="K2" s="9">
        <v>1316</v>
      </c>
      <c r="L2" s="9">
        <v>364</v>
      </c>
      <c r="M2" s="9">
        <v>1430</v>
      </c>
      <c r="N2" s="9">
        <v>1040</v>
      </c>
      <c r="O2" s="9">
        <v>1641</v>
      </c>
      <c r="P2" s="9">
        <v>1024</v>
      </c>
      <c r="Q2" s="9">
        <v>936</v>
      </c>
      <c r="R2" s="9">
        <v>1060</v>
      </c>
      <c r="S2" s="9">
        <v>520</v>
      </c>
      <c r="T2" s="9">
        <v>1791</v>
      </c>
      <c r="U2" s="9">
        <v>25</v>
      </c>
      <c r="V2" s="10">
        <v>0</v>
      </c>
      <c r="W2" s="9">
        <v>0</v>
      </c>
      <c r="X2" s="9">
        <v>260</v>
      </c>
      <c r="Y2" s="9">
        <v>260</v>
      </c>
      <c r="Z2" s="9"/>
      <c r="AA2" s="9">
        <v>1248</v>
      </c>
      <c r="AB2" s="9">
        <v>728</v>
      </c>
      <c r="AC2" s="9">
        <v>545</v>
      </c>
      <c r="AD2" s="9"/>
      <c r="AE2" s="9">
        <v>0</v>
      </c>
      <c r="AF2" s="9">
        <v>0</v>
      </c>
      <c r="AG2" s="9"/>
      <c r="AH2" s="9"/>
      <c r="AI2" s="11"/>
    </row>
    <row r="3" spans="1:35" ht="15.75" x14ac:dyDescent="0.25">
      <c r="A3" s="5" t="s">
        <v>5</v>
      </c>
      <c r="B3" s="6">
        <f t="shared" ref="B3:B22" si="0">SUM(E3:AI3)</f>
        <v>15988</v>
      </c>
      <c r="C3" s="7">
        <f t="shared" ref="C3:C20" si="1">B3*D3</f>
        <v>1174014828</v>
      </c>
      <c r="D3" s="8">
        <v>73431</v>
      </c>
      <c r="E3" s="9"/>
      <c r="F3" s="9"/>
      <c r="G3" s="9"/>
      <c r="H3" s="9"/>
      <c r="I3" s="9"/>
      <c r="J3" s="9">
        <v>2376</v>
      </c>
      <c r="K3" s="9">
        <v>840</v>
      </c>
      <c r="L3" s="9">
        <v>280</v>
      </c>
      <c r="M3" s="9">
        <v>972</v>
      </c>
      <c r="N3" s="9">
        <v>840</v>
      </c>
      <c r="O3" s="9">
        <v>1090</v>
      </c>
      <c r="P3" s="9">
        <v>1140</v>
      </c>
      <c r="Q3" s="9">
        <v>830</v>
      </c>
      <c r="R3" s="9">
        <v>780</v>
      </c>
      <c r="S3" s="9">
        <v>420</v>
      </c>
      <c r="T3" s="9">
        <v>1100</v>
      </c>
      <c r="U3" s="9">
        <v>700</v>
      </c>
      <c r="V3" s="10">
        <v>420</v>
      </c>
      <c r="W3" s="9">
        <v>0</v>
      </c>
      <c r="X3" s="9">
        <v>840</v>
      </c>
      <c r="Y3" s="9">
        <v>840</v>
      </c>
      <c r="Z3" s="9"/>
      <c r="AA3" s="9">
        <v>1820</v>
      </c>
      <c r="AB3" s="9">
        <v>700</v>
      </c>
      <c r="AC3" s="9">
        <v>0</v>
      </c>
      <c r="AD3" s="9"/>
      <c r="AE3" s="9">
        <v>0</v>
      </c>
      <c r="AF3" s="9">
        <v>0</v>
      </c>
      <c r="AG3" s="9"/>
      <c r="AH3" s="9"/>
      <c r="AI3" s="11"/>
    </row>
    <row r="4" spans="1:35" ht="15.75" x14ac:dyDescent="0.25">
      <c r="A4" s="12" t="s">
        <v>6</v>
      </c>
      <c r="B4" s="6">
        <f>SUM(E4:AI4)</f>
        <v>2279</v>
      </c>
      <c r="C4" s="7">
        <f t="shared" si="1"/>
        <v>271351414</v>
      </c>
      <c r="D4" s="8">
        <v>119066</v>
      </c>
      <c r="E4" s="9"/>
      <c r="F4" s="9"/>
      <c r="G4" s="9"/>
      <c r="H4" s="9"/>
      <c r="I4" s="9"/>
      <c r="J4" s="9">
        <v>270</v>
      </c>
      <c r="K4" s="9">
        <v>180</v>
      </c>
      <c r="L4" s="9"/>
      <c r="M4" s="9">
        <v>450</v>
      </c>
      <c r="N4" s="9"/>
      <c r="O4" s="9">
        <v>90</v>
      </c>
      <c r="P4" s="9">
        <v>0</v>
      </c>
      <c r="Q4" s="9">
        <v>270</v>
      </c>
      <c r="R4" s="9">
        <v>90</v>
      </c>
      <c r="S4" s="9">
        <v>90</v>
      </c>
      <c r="T4" s="9">
        <v>299</v>
      </c>
      <c r="U4" s="9">
        <v>0</v>
      </c>
      <c r="V4" s="10">
        <v>0</v>
      </c>
      <c r="W4" s="9">
        <v>0</v>
      </c>
      <c r="X4" s="9">
        <v>90</v>
      </c>
      <c r="Y4" s="9">
        <v>90</v>
      </c>
      <c r="Z4" s="9"/>
      <c r="AA4" s="9">
        <v>270</v>
      </c>
      <c r="AB4" s="9">
        <v>90</v>
      </c>
      <c r="AC4" s="9">
        <v>0</v>
      </c>
      <c r="AD4" s="9"/>
      <c r="AE4" s="9">
        <v>0</v>
      </c>
      <c r="AF4" s="9">
        <v>0</v>
      </c>
      <c r="AG4" s="9"/>
      <c r="AH4" s="9"/>
      <c r="AI4" s="11"/>
    </row>
    <row r="5" spans="1:35" ht="15.75" x14ac:dyDescent="0.25">
      <c r="A5" s="12" t="s">
        <v>7</v>
      </c>
      <c r="B5" s="6">
        <f t="shared" si="0"/>
        <v>3459</v>
      </c>
      <c r="C5" s="7">
        <f t="shared" si="1"/>
        <v>303655233</v>
      </c>
      <c r="D5" s="8">
        <v>87787</v>
      </c>
      <c r="E5" s="9"/>
      <c r="F5" s="9"/>
      <c r="G5" s="9"/>
      <c r="H5" s="9"/>
      <c r="I5" s="9"/>
      <c r="J5" s="9">
        <v>351</v>
      </c>
      <c r="K5" s="9">
        <v>360</v>
      </c>
      <c r="L5" s="9"/>
      <c r="M5" s="9">
        <v>300</v>
      </c>
      <c r="N5" s="9">
        <v>0</v>
      </c>
      <c r="O5" s="9">
        <v>360</v>
      </c>
      <c r="P5" s="9">
        <v>180</v>
      </c>
      <c r="Q5" s="9">
        <v>720</v>
      </c>
      <c r="R5" s="9">
        <v>0</v>
      </c>
      <c r="S5" s="9">
        <v>0</v>
      </c>
      <c r="T5" s="9">
        <v>0</v>
      </c>
      <c r="U5" s="9">
        <v>258</v>
      </c>
      <c r="V5" s="10">
        <v>130</v>
      </c>
      <c r="W5" s="9">
        <v>360</v>
      </c>
      <c r="X5" s="9">
        <v>130</v>
      </c>
      <c r="Y5" s="9">
        <v>180</v>
      </c>
      <c r="Z5" s="9"/>
      <c r="AA5" s="9">
        <v>0</v>
      </c>
      <c r="AB5" s="9">
        <v>130</v>
      </c>
      <c r="AC5" s="9">
        <v>0</v>
      </c>
      <c r="AD5" s="9"/>
      <c r="AE5" s="9">
        <v>0</v>
      </c>
      <c r="AF5" s="9">
        <v>0</v>
      </c>
      <c r="AG5" s="9"/>
      <c r="AH5" s="9"/>
      <c r="AI5" s="11"/>
    </row>
    <row r="6" spans="1:35" ht="15.75" x14ac:dyDescent="0.25">
      <c r="A6" s="12" t="s">
        <v>8</v>
      </c>
      <c r="B6" s="6">
        <f t="shared" si="0"/>
        <v>595</v>
      </c>
      <c r="C6" s="7">
        <f>B6*D6</f>
        <v>77898590</v>
      </c>
      <c r="D6" s="8">
        <v>130922</v>
      </c>
      <c r="E6" s="9"/>
      <c r="F6" s="9"/>
      <c r="G6" s="9"/>
      <c r="H6" s="9"/>
      <c r="I6" s="9"/>
      <c r="J6" s="9">
        <v>130</v>
      </c>
      <c r="K6" s="9">
        <v>80</v>
      </c>
      <c r="L6" s="9"/>
      <c r="M6" s="9">
        <v>125</v>
      </c>
      <c r="N6" s="9">
        <v>0</v>
      </c>
      <c r="O6" s="9">
        <v>0</v>
      </c>
      <c r="P6" s="9">
        <v>0</v>
      </c>
      <c r="Q6" s="9">
        <v>0</v>
      </c>
      <c r="R6" s="9">
        <v>130</v>
      </c>
      <c r="S6" s="9">
        <v>0</v>
      </c>
      <c r="T6" s="9">
        <v>0</v>
      </c>
      <c r="U6" s="9">
        <v>0</v>
      </c>
      <c r="V6" s="10">
        <v>0</v>
      </c>
      <c r="W6" s="9">
        <v>0</v>
      </c>
      <c r="X6" s="9"/>
      <c r="Y6" s="9">
        <v>130</v>
      </c>
      <c r="Z6" s="9"/>
      <c r="AA6" s="9">
        <v>0</v>
      </c>
      <c r="AB6" s="9">
        <v>0</v>
      </c>
      <c r="AC6" s="9">
        <v>0</v>
      </c>
      <c r="AD6" s="9"/>
      <c r="AE6" s="9">
        <v>0</v>
      </c>
      <c r="AF6" s="9">
        <v>0</v>
      </c>
      <c r="AG6" s="9"/>
      <c r="AH6" s="9"/>
      <c r="AI6" s="11"/>
    </row>
    <row r="7" spans="1:35" ht="15.75" x14ac:dyDescent="0.25">
      <c r="A7" s="12" t="s">
        <v>9</v>
      </c>
      <c r="B7" s="6">
        <f t="shared" si="0"/>
        <v>120</v>
      </c>
      <c r="C7" s="7">
        <f t="shared" si="1"/>
        <v>25881240</v>
      </c>
      <c r="D7" s="8">
        <v>215677</v>
      </c>
      <c r="E7" s="9"/>
      <c r="F7" s="9"/>
      <c r="G7" s="9"/>
      <c r="H7" s="9"/>
      <c r="I7" s="9"/>
      <c r="J7" s="9">
        <v>40</v>
      </c>
      <c r="K7" s="9"/>
      <c r="L7" s="9"/>
      <c r="M7" s="9">
        <v>20</v>
      </c>
      <c r="N7" s="9">
        <v>0</v>
      </c>
      <c r="O7" s="9">
        <v>0</v>
      </c>
      <c r="P7" s="9">
        <v>0</v>
      </c>
      <c r="Q7" s="9">
        <v>0</v>
      </c>
      <c r="R7" s="9">
        <v>20</v>
      </c>
      <c r="S7" s="9">
        <v>0</v>
      </c>
      <c r="T7" s="9">
        <v>20</v>
      </c>
      <c r="U7" s="9">
        <v>0</v>
      </c>
      <c r="V7" s="10">
        <v>0</v>
      </c>
      <c r="W7" s="9">
        <v>0</v>
      </c>
      <c r="X7" s="9"/>
      <c r="Y7" s="9">
        <v>0</v>
      </c>
      <c r="Z7" s="9"/>
      <c r="AA7" s="9">
        <v>0</v>
      </c>
      <c r="AB7" s="9">
        <v>0</v>
      </c>
      <c r="AC7" s="9">
        <v>20</v>
      </c>
      <c r="AD7" s="9"/>
      <c r="AE7" s="9">
        <v>0</v>
      </c>
      <c r="AF7" s="9">
        <v>0</v>
      </c>
      <c r="AG7" s="9"/>
      <c r="AH7" s="9"/>
      <c r="AI7" s="11"/>
    </row>
    <row r="8" spans="1:35" ht="15.75" x14ac:dyDescent="0.25">
      <c r="A8" s="5" t="s">
        <v>10</v>
      </c>
      <c r="B8" s="6">
        <f t="shared" si="0"/>
        <v>6687</v>
      </c>
      <c r="C8" s="7">
        <f t="shared" si="1"/>
        <v>371763765</v>
      </c>
      <c r="D8" s="8">
        <v>55595</v>
      </c>
      <c r="E8" s="9"/>
      <c r="F8" s="9"/>
      <c r="G8" s="9"/>
      <c r="H8" s="9"/>
      <c r="I8" s="9"/>
      <c r="J8" s="9">
        <v>349</v>
      </c>
      <c r="K8" s="9">
        <v>692</v>
      </c>
      <c r="L8" s="9">
        <v>420</v>
      </c>
      <c r="M8" s="9">
        <v>906</v>
      </c>
      <c r="N8" s="9">
        <v>480</v>
      </c>
      <c r="O8" s="9">
        <v>480</v>
      </c>
      <c r="P8" s="9">
        <v>0</v>
      </c>
      <c r="Q8" s="9">
        <v>720</v>
      </c>
      <c r="R8" s="9">
        <v>240</v>
      </c>
      <c r="S8" s="9">
        <v>0</v>
      </c>
      <c r="T8" s="9">
        <v>480</v>
      </c>
      <c r="U8" s="9">
        <v>240</v>
      </c>
      <c r="V8" s="10">
        <v>240</v>
      </c>
      <c r="W8" s="9">
        <v>0</v>
      </c>
      <c r="X8" s="9">
        <v>240</v>
      </c>
      <c r="Y8" s="9">
        <v>480</v>
      </c>
      <c r="Z8" s="9"/>
      <c r="AA8" s="9">
        <v>480</v>
      </c>
      <c r="AB8" s="9">
        <v>240</v>
      </c>
      <c r="AC8" s="9">
        <v>0</v>
      </c>
      <c r="AD8" s="9"/>
      <c r="AE8" s="9">
        <v>0</v>
      </c>
      <c r="AF8" s="9">
        <v>0</v>
      </c>
      <c r="AG8" s="9"/>
      <c r="AH8" s="9"/>
      <c r="AI8" s="11"/>
    </row>
    <row r="9" spans="1:35" ht="15.75" x14ac:dyDescent="0.25">
      <c r="A9" s="12" t="s">
        <v>11</v>
      </c>
      <c r="B9" s="6">
        <f t="shared" si="0"/>
        <v>544</v>
      </c>
      <c r="C9" s="7">
        <f t="shared" si="1"/>
        <v>58319520</v>
      </c>
      <c r="D9" s="8">
        <v>107205</v>
      </c>
      <c r="E9" s="9"/>
      <c r="F9" s="9"/>
      <c r="G9" s="9"/>
      <c r="H9" s="9"/>
      <c r="I9" s="9"/>
      <c r="J9" s="9">
        <v>162</v>
      </c>
      <c r="K9" s="9">
        <v>40</v>
      </c>
      <c r="L9" s="9">
        <v>60</v>
      </c>
      <c r="M9" s="9">
        <v>82</v>
      </c>
      <c r="N9" s="9">
        <v>0</v>
      </c>
      <c r="O9" s="9">
        <v>0</v>
      </c>
      <c r="P9" s="9">
        <v>0</v>
      </c>
      <c r="Q9" s="9">
        <v>0</v>
      </c>
      <c r="R9" s="9">
        <v>40</v>
      </c>
      <c r="S9" s="9">
        <v>0</v>
      </c>
      <c r="T9" s="9">
        <v>0</v>
      </c>
      <c r="U9" s="9">
        <v>0</v>
      </c>
      <c r="V9" s="10">
        <v>0</v>
      </c>
      <c r="W9" s="9">
        <v>0</v>
      </c>
      <c r="X9" s="9"/>
      <c r="Y9" s="9">
        <v>80</v>
      </c>
      <c r="Z9" s="9"/>
      <c r="AA9" s="9">
        <v>0</v>
      </c>
      <c r="AB9" s="9">
        <v>0</v>
      </c>
      <c r="AC9" s="9">
        <v>40</v>
      </c>
      <c r="AD9" s="9"/>
      <c r="AE9" s="9">
        <v>0</v>
      </c>
      <c r="AF9" s="9">
        <v>40</v>
      </c>
      <c r="AG9" s="9"/>
      <c r="AH9" s="9"/>
      <c r="AI9" s="11"/>
    </row>
    <row r="10" spans="1:35" ht="15.75" x14ac:dyDescent="0.25">
      <c r="A10" s="12" t="s">
        <v>12</v>
      </c>
      <c r="B10" s="6">
        <f t="shared" si="0"/>
        <v>1789</v>
      </c>
      <c r="C10" s="7">
        <f t="shared" si="1"/>
        <v>82294000</v>
      </c>
      <c r="D10" s="8">
        <v>46000</v>
      </c>
      <c r="E10" s="9"/>
      <c r="F10" s="9"/>
      <c r="G10" s="9"/>
      <c r="H10" s="9"/>
      <c r="I10" s="9"/>
      <c r="J10" s="9">
        <v>130</v>
      </c>
      <c r="K10" s="9">
        <v>359</v>
      </c>
      <c r="L10" s="9">
        <v>130</v>
      </c>
      <c r="M10" s="9">
        <v>0</v>
      </c>
      <c r="N10" s="9">
        <v>130</v>
      </c>
      <c r="O10" s="9">
        <v>0</v>
      </c>
      <c r="P10" s="9">
        <v>130</v>
      </c>
      <c r="Q10" s="9">
        <v>130</v>
      </c>
      <c r="R10" s="9">
        <v>0</v>
      </c>
      <c r="S10" s="9">
        <v>0</v>
      </c>
      <c r="T10" s="9">
        <v>260</v>
      </c>
      <c r="U10" s="9">
        <v>0</v>
      </c>
      <c r="V10" s="10">
        <v>0</v>
      </c>
      <c r="W10" s="9">
        <v>0</v>
      </c>
      <c r="X10" s="9">
        <v>130</v>
      </c>
      <c r="Y10" s="9">
        <v>130</v>
      </c>
      <c r="Z10" s="9"/>
      <c r="AA10" s="9">
        <v>130</v>
      </c>
      <c r="AB10" s="9">
        <v>130</v>
      </c>
      <c r="AC10" s="9">
        <v>0</v>
      </c>
      <c r="AD10" s="9"/>
      <c r="AE10" s="9">
        <v>0</v>
      </c>
      <c r="AF10" s="9">
        <v>0</v>
      </c>
      <c r="AG10" s="9"/>
      <c r="AH10" s="9"/>
      <c r="AI10" s="11"/>
    </row>
    <row r="11" spans="1:35" ht="15.75" x14ac:dyDescent="0.25">
      <c r="A11" s="12" t="s">
        <v>13</v>
      </c>
      <c r="B11" s="6">
        <f t="shared" si="0"/>
        <v>8884</v>
      </c>
      <c r="C11" s="7">
        <f t="shared" si="1"/>
        <v>445825772</v>
      </c>
      <c r="D11" s="8">
        <v>50183</v>
      </c>
      <c r="E11" s="9"/>
      <c r="F11" s="9"/>
      <c r="G11" s="9"/>
      <c r="H11" s="9"/>
      <c r="I11" s="9"/>
      <c r="J11" s="9">
        <v>1354</v>
      </c>
      <c r="K11" s="9">
        <v>981</v>
      </c>
      <c r="L11" s="9">
        <v>420</v>
      </c>
      <c r="M11" s="9">
        <v>780</v>
      </c>
      <c r="N11" s="9">
        <v>400</v>
      </c>
      <c r="O11" s="9">
        <v>600</v>
      </c>
      <c r="P11" s="9">
        <v>194</v>
      </c>
      <c r="Q11" s="9">
        <v>600</v>
      </c>
      <c r="R11" s="9">
        <v>400</v>
      </c>
      <c r="S11" s="9">
        <v>200</v>
      </c>
      <c r="T11" s="9">
        <v>755</v>
      </c>
      <c r="U11" s="9">
        <v>0</v>
      </c>
      <c r="V11" s="10">
        <v>200</v>
      </c>
      <c r="W11" s="9">
        <v>0</v>
      </c>
      <c r="X11" s="9">
        <v>200</v>
      </c>
      <c r="Y11" s="9">
        <v>600</v>
      </c>
      <c r="Z11" s="9"/>
      <c r="AA11" s="9">
        <v>1000</v>
      </c>
      <c r="AB11" s="9">
        <v>200</v>
      </c>
      <c r="AC11" s="9">
        <v>0</v>
      </c>
      <c r="AD11" s="9"/>
      <c r="AE11" s="9">
        <v>0</v>
      </c>
      <c r="AF11" s="9">
        <v>0</v>
      </c>
      <c r="AG11" s="9"/>
      <c r="AH11" s="9"/>
      <c r="AI11" s="11"/>
    </row>
    <row r="12" spans="1:35" ht="15.75" x14ac:dyDescent="0.25">
      <c r="A12" s="13" t="s">
        <v>14</v>
      </c>
      <c r="B12" s="6">
        <f>SUM(E12:AI12)</f>
        <v>327</v>
      </c>
      <c r="C12" s="7">
        <f t="shared" si="1"/>
        <v>34465800</v>
      </c>
      <c r="D12" s="8">
        <v>105400</v>
      </c>
      <c r="E12" s="9"/>
      <c r="F12" s="9"/>
      <c r="G12" s="9"/>
      <c r="H12" s="9"/>
      <c r="I12" s="9"/>
      <c r="J12" s="9">
        <v>0</v>
      </c>
      <c r="K12" s="9">
        <v>141</v>
      </c>
      <c r="L12" s="9"/>
      <c r="M12" s="9">
        <v>138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9">
        <v>0</v>
      </c>
      <c r="X12" s="9">
        <v>48</v>
      </c>
      <c r="Y12" s="9">
        <v>0</v>
      </c>
      <c r="Z12" s="9"/>
      <c r="AA12" s="9">
        <v>0</v>
      </c>
      <c r="AB12" s="9">
        <v>0</v>
      </c>
      <c r="AC12" s="9">
        <v>0</v>
      </c>
      <c r="AD12" s="9"/>
      <c r="AE12" s="9">
        <v>0</v>
      </c>
      <c r="AF12" s="9">
        <v>0</v>
      </c>
      <c r="AG12" s="9"/>
      <c r="AH12" s="9"/>
      <c r="AI12" s="11"/>
    </row>
    <row r="13" spans="1:35" ht="15.75" x14ac:dyDescent="0.25">
      <c r="A13" s="13" t="s">
        <v>15</v>
      </c>
      <c r="B13" s="6">
        <f t="shared" si="0"/>
        <v>1156</v>
      </c>
      <c r="C13" s="7">
        <f t="shared" si="1"/>
        <v>104907000</v>
      </c>
      <c r="D13" s="8">
        <v>90750</v>
      </c>
      <c r="E13" s="9"/>
      <c r="F13" s="9"/>
      <c r="G13" s="9"/>
      <c r="H13" s="9"/>
      <c r="I13" s="9"/>
      <c r="J13" s="9">
        <v>48</v>
      </c>
      <c r="K13" s="9">
        <v>288</v>
      </c>
      <c r="L13" s="9"/>
      <c r="M13" s="9">
        <v>148</v>
      </c>
      <c r="N13" s="9">
        <v>96</v>
      </c>
      <c r="O13" s="9">
        <v>0</v>
      </c>
      <c r="P13" s="9">
        <v>48</v>
      </c>
      <c r="Q13" s="9">
        <v>48</v>
      </c>
      <c r="R13" s="9">
        <v>48</v>
      </c>
      <c r="S13" s="9">
        <v>0</v>
      </c>
      <c r="T13" s="9">
        <v>0</v>
      </c>
      <c r="U13" s="9">
        <v>48</v>
      </c>
      <c r="V13" s="10">
        <v>0</v>
      </c>
      <c r="W13" s="9">
        <v>48</v>
      </c>
      <c r="X13" s="9"/>
      <c r="Y13" s="9">
        <v>48</v>
      </c>
      <c r="Z13" s="9"/>
      <c r="AA13" s="9">
        <v>48</v>
      </c>
      <c r="AB13" s="9">
        <v>48</v>
      </c>
      <c r="AC13" s="9">
        <v>0</v>
      </c>
      <c r="AD13" s="9"/>
      <c r="AE13" s="9">
        <v>144</v>
      </c>
      <c r="AF13" s="9">
        <v>48</v>
      </c>
      <c r="AG13" s="9"/>
      <c r="AH13" s="9"/>
      <c r="AI13" s="11"/>
    </row>
    <row r="14" spans="1:35" ht="15.75" x14ac:dyDescent="0.25">
      <c r="A14" s="13" t="s">
        <v>16</v>
      </c>
      <c r="B14" s="6">
        <f t="shared" si="0"/>
        <v>1559</v>
      </c>
      <c r="C14" s="7">
        <f t="shared" si="1"/>
        <v>110611050</v>
      </c>
      <c r="D14" s="8">
        <v>70950</v>
      </c>
      <c r="E14" s="9"/>
      <c r="F14" s="9"/>
      <c r="G14" s="9"/>
      <c r="H14" s="9"/>
      <c r="I14" s="9"/>
      <c r="J14" s="9">
        <v>0</v>
      </c>
      <c r="K14" s="9">
        <v>255</v>
      </c>
      <c r="L14" s="9"/>
      <c r="M14" s="9">
        <v>200</v>
      </c>
      <c r="N14" s="9">
        <v>0</v>
      </c>
      <c r="O14" s="9">
        <v>49</v>
      </c>
      <c r="P14" s="9">
        <v>120</v>
      </c>
      <c r="Q14" s="9">
        <v>170</v>
      </c>
      <c r="R14" s="9">
        <v>0</v>
      </c>
      <c r="S14" s="9">
        <v>0</v>
      </c>
      <c r="T14" s="9">
        <v>170</v>
      </c>
      <c r="U14" s="9">
        <v>0</v>
      </c>
      <c r="V14" s="10">
        <v>0</v>
      </c>
      <c r="W14" s="9">
        <v>0</v>
      </c>
      <c r="X14" s="9">
        <v>85</v>
      </c>
      <c r="Y14" s="9">
        <v>170</v>
      </c>
      <c r="Z14" s="9"/>
      <c r="AA14" s="9">
        <v>85</v>
      </c>
      <c r="AB14" s="9">
        <v>85</v>
      </c>
      <c r="AC14" s="9">
        <v>0</v>
      </c>
      <c r="AD14" s="9"/>
      <c r="AE14" s="9">
        <v>85</v>
      </c>
      <c r="AF14" s="9">
        <v>85</v>
      </c>
      <c r="AG14" s="9"/>
      <c r="AH14" s="9"/>
      <c r="AI14" s="11"/>
    </row>
    <row r="15" spans="1:35" ht="15.75" x14ac:dyDescent="0.25">
      <c r="A15" s="13" t="s">
        <v>17</v>
      </c>
      <c r="B15" s="6">
        <f>SUM(E15:AI15)</f>
        <v>2855</v>
      </c>
      <c r="C15" s="7">
        <f t="shared" si="1"/>
        <v>211983750</v>
      </c>
      <c r="D15" s="8">
        <v>74250</v>
      </c>
      <c r="E15" s="9"/>
      <c r="F15" s="9"/>
      <c r="G15" s="9"/>
      <c r="H15" s="9"/>
      <c r="I15" s="9"/>
      <c r="J15" s="9">
        <v>340</v>
      </c>
      <c r="K15" s="9">
        <v>425</v>
      </c>
      <c r="L15" s="9">
        <v>100</v>
      </c>
      <c r="M15" s="9">
        <v>124</v>
      </c>
      <c r="N15" s="9">
        <v>85</v>
      </c>
      <c r="O15" s="9">
        <v>81</v>
      </c>
      <c r="P15" s="9">
        <v>0</v>
      </c>
      <c r="Q15" s="9">
        <v>255</v>
      </c>
      <c r="R15" s="9">
        <v>85</v>
      </c>
      <c r="S15" s="9">
        <v>0</v>
      </c>
      <c r="T15" s="9">
        <v>425</v>
      </c>
      <c r="U15" s="9">
        <v>0</v>
      </c>
      <c r="V15" s="10">
        <v>0</v>
      </c>
      <c r="W15" s="9">
        <v>170</v>
      </c>
      <c r="X15" s="9">
        <v>85</v>
      </c>
      <c r="Y15" s="9">
        <v>0</v>
      </c>
      <c r="Z15" s="9"/>
      <c r="AA15" s="9">
        <v>85</v>
      </c>
      <c r="AB15" s="9">
        <v>85</v>
      </c>
      <c r="AC15" s="9">
        <v>0</v>
      </c>
      <c r="AD15" s="9"/>
      <c r="AE15" s="9">
        <v>340</v>
      </c>
      <c r="AF15" s="9">
        <v>170</v>
      </c>
      <c r="AG15" s="9"/>
      <c r="AH15" s="9"/>
      <c r="AI15" s="11"/>
    </row>
    <row r="16" spans="1:35" ht="15.75" x14ac:dyDescent="0.25">
      <c r="A16" s="13" t="s">
        <v>18</v>
      </c>
      <c r="B16" s="6">
        <f>SUM(E16:AI16)</f>
        <v>3402</v>
      </c>
      <c r="C16" s="7">
        <f t="shared" si="1"/>
        <v>202078800</v>
      </c>
      <c r="D16" s="8">
        <v>59400</v>
      </c>
      <c r="E16" s="9"/>
      <c r="F16" s="9"/>
      <c r="G16" s="9"/>
      <c r="H16" s="9"/>
      <c r="I16" s="9"/>
      <c r="J16" s="9">
        <v>170</v>
      </c>
      <c r="K16" s="9">
        <v>404</v>
      </c>
      <c r="L16" s="9">
        <v>85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541</v>
      </c>
      <c r="U16" s="9">
        <v>170</v>
      </c>
      <c r="V16" s="10">
        <v>85</v>
      </c>
      <c r="W16" s="9">
        <v>510</v>
      </c>
      <c r="X16" s="9">
        <v>340</v>
      </c>
      <c r="Y16" s="9">
        <v>340</v>
      </c>
      <c r="Z16" s="9"/>
      <c r="AA16" s="9">
        <v>162</v>
      </c>
      <c r="AB16" s="9">
        <v>170</v>
      </c>
      <c r="AC16" s="9">
        <v>170</v>
      </c>
      <c r="AD16" s="9"/>
      <c r="AE16" s="9">
        <v>85</v>
      </c>
      <c r="AF16" s="9">
        <v>170</v>
      </c>
      <c r="AG16" s="9"/>
      <c r="AH16" s="9"/>
      <c r="AI16" s="11"/>
    </row>
    <row r="17" spans="1:35" ht="15.75" x14ac:dyDescent="0.25">
      <c r="A17" s="13" t="s">
        <v>19</v>
      </c>
      <c r="B17" s="6">
        <f>SUM(E17:AI17)</f>
        <v>510</v>
      </c>
      <c r="C17" s="7">
        <f t="shared" si="1"/>
        <v>31135500</v>
      </c>
      <c r="D17" s="8">
        <v>61050</v>
      </c>
      <c r="E17" s="9"/>
      <c r="F17" s="9"/>
      <c r="G17" s="9"/>
      <c r="H17" s="9"/>
      <c r="I17" s="9"/>
      <c r="J17" s="9">
        <v>170</v>
      </c>
      <c r="K17" s="9"/>
      <c r="L17" s="9"/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170</v>
      </c>
      <c r="U17" s="9">
        <v>0</v>
      </c>
      <c r="V17" s="10">
        <v>0</v>
      </c>
      <c r="W17" s="9">
        <v>0</v>
      </c>
      <c r="X17" s="9"/>
      <c r="Y17" s="9">
        <v>0</v>
      </c>
      <c r="Z17" s="9"/>
      <c r="AA17" s="9">
        <v>85</v>
      </c>
      <c r="AB17" s="9">
        <v>0</v>
      </c>
      <c r="AC17" s="9">
        <v>0</v>
      </c>
      <c r="AD17" s="9"/>
      <c r="AE17" s="9">
        <v>85</v>
      </c>
      <c r="AF17" s="9">
        <v>0</v>
      </c>
      <c r="AG17" s="9"/>
      <c r="AH17" s="9"/>
      <c r="AI17" s="11"/>
    </row>
    <row r="18" spans="1:35" x14ac:dyDescent="0.25">
      <c r="A18" s="13" t="s">
        <v>20</v>
      </c>
      <c r="B18" s="6">
        <f t="shared" si="0"/>
        <v>480</v>
      </c>
      <c r="C18" s="7">
        <f t="shared" si="1"/>
        <v>45126000</v>
      </c>
      <c r="D18" s="8">
        <v>94012.5</v>
      </c>
      <c r="E18" s="9"/>
      <c r="F18" s="9"/>
      <c r="G18" s="9"/>
      <c r="H18" s="9"/>
      <c r="I18" s="9"/>
      <c r="J18" s="9">
        <v>160</v>
      </c>
      <c r="K18" s="9"/>
      <c r="L18" s="9">
        <v>160</v>
      </c>
      <c r="M18" s="9">
        <v>0</v>
      </c>
      <c r="N18" s="9">
        <v>0</v>
      </c>
      <c r="O18" s="9">
        <v>80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/>
      <c r="W18" s="9"/>
      <c r="X18" s="9">
        <v>80</v>
      </c>
      <c r="Y18" s="9"/>
      <c r="Z18" s="9"/>
      <c r="AA18" s="9">
        <v>0</v>
      </c>
      <c r="AB18" s="9">
        <v>0</v>
      </c>
      <c r="AC18" s="9">
        <v>0</v>
      </c>
      <c r="AD18" s="9"/>
      <c r="AE18" s="9"/>
      <c r="AF18" s="9"/>
      <c r="AG18" s="9"/>
      <c r="AH18" s="9"/>
      <c r="AI18" s="11"/>
    </row>
    <row r="19" spans="1:35" x14ac:dyDescent="0.25">
      <c r="A19" s="13" t="s">
        <v>21</v>
      </c>
      <c r="B19" s="6">
        <f t="shared" si="0"/>
        <v>560</v>
      </c>
      <c r="C19" s="7">
        <f t="shared" si="1"/>
        <v>57113840</v>
      </c>
      <c r="D19" s="8">
        <v>101989</v>
      </c>
      <c r="E19" s="9"/>
      <c r="F19" s="9"/>
      <c r="G19" s="9"/>
      <c r="H19" s="9"/>
      <c r="I19" s="9"/>
      <c r="J19" s="9">
        <v>160</v>
      </c>
      <c r="K19" s="9"/>
      <c r="L19" s="9">
        <v>160</v>
      </c>
      <c r="M19" s="9">
        <v>0</v>
      </c>
      <c r="N19" s="9">
        <v>0</v>
      </c>
      <c r="O19" s="9">
        <v>80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80</v>
      </c>
      <c r="V19" s="9">
        <v>80</v>
      </c>
      <c r="W19" s="9"/>
      <c r="X19" s="9"/>
      <c r="Y19" s="9"/>
      <c r="Z19" s="9"/>
      <c r="AA19" s="9">
        <v>0</v>
      </c>
      <c r="AB19" s="9">
        <v>0</v>
      </c>
      <c r="AC19" s="9">
        <v>0</v>
      </c>
      <c r="AD19" s="9"/>
      <c r="AE19" s="9"/>
      <c r="AF19" s="9"/>
      <c r="AG19" s="9"/>
      <c r="AH19" s="9"/>
      <c r="AI19" s="11"/>
    </row>
    <row r="20" spans="1:35" x14ac:dyDescent="0.25">
      <c r="A20" s="13" t="s">
        <v>22</v>
      </c>
      <c r="B20" s="6">
        <f t="shared" si="0"/>
        <v>848</v>
      </c>
      <c r="C20" s="7">
        <f t="shared" si="1"/>
        <v>89930400</v>
      </c>
      <c r="D20" s="8">
        <v>106050</v>
      </c>
      <c r="E20" s="9"/>
      <c r="F20" s="9"/>
      <c r="G20" s="9"/>
      <c r="H20" s="9"/>
      <c r="I20" s="9"/>
      <c r="J20" s="9">
        <v>0</v>
      </c>
      <c r="K20" s="9">
        <v>200</v>
      </c>
      <c r="L20" s="9"/>
      <c r="M20" s="9">
        <v>0</v>
      </c>
      <c r="N20" s="9">
        <v>0</v>
      </c>
      <c r="O20" s="9">
        <v>0</v>
      </c>
      <c r="P20" s="9">
        <v>0</v>
      </c>
      <c r="Q20" s="9">
        <v>200</v>
      </c>
      <c r="R20" s="9">
        <v>0</v>
      </c>
      <c r="S20" s="9">
        <v>0</v>
      </c>
      <c r="T20" s="9">
        <v>100</v>
      </c>
      <c r="U20" s="9">
        <v>200</v>
      </c>
      <c r="V20" s="9"/>
      <c r="W20" s="9"/>
      <c r="X20" s="9"/>
      <c r="Y20" s="9"/>
      <c r="Z20" s="9"/>
      <c r="AA20" s="9">
        <v>48</v>
      </c>
      <c r="AB20" s="9">
        <v>100</v>
      </c>
      <c r="AC20" s="9">
        <v>0</v>
      </c>
      <c r="AD20" s="9"/>
      <c r="AE20" s="9"/>
      <c r="AF20" s="9"/>
      <c r="AG20" s="9"/>
      <c r="AH20" s="9"/>
      <c r="AI20" s="11"/>
    </row>
    <row r="21" spans="1:35" x14ac:dyDescent="0.25">
      <c r="A21" s="13" t="s">
        <v>23</v>
      </c>
      <c r="B21" s="6">
        <f t="shared" si="0"/>
        <v>754</v>
      </c>
      <c r="C21" s="7">
        <f>B21*D21</f>
        <v>83128500</v>
      </c>
      <c r="D21" s="8">
        <v>110250</v>
      </c>
      <c r="E21" s="9"/>
      <c r="F21" s="9"/>
      <c r="G21" s="9"/>
      <c r="H21" s="9"/>
      <c r="I21" s="9"/>
      <c r="J21" s="9">
        <v>0</v>
      </c>
      <c r="K21" s="9"/>
      <c r="L21" s="9"/>
      <c r="M21" s="9">
        <v>0</v>
      </c>
      <c r="N21" s="9">
        <v>200</v>
      </c>
      <c r="O21" s="9">
        <v>0</v>
      </c>
      <c r="P21" s="9">
        <v>0</v>
      </c>
      <c r="Q21" s="9">
        <v>0</v>
      </c>
      <c r="R21" s="9">
        <v>0</v>
      </c>
      <c r="S21" s="9">
        <v>100</v>
      </c>
      <c r="T21" s="9">
        <v>200</v>
      </c>
      <c r="U21" s="9">
        <v>0</v>
      </c>
      <c r="V21" s="9"/>
      <c r="W21" s="9"/>
      <c r="X21" s="9"/>
      <c r="Y21" s="9"/>
      <c r="Z21" s="9"/>
      <c r="AA21" s="9">
        <v>104</v>
      </c>
      <c r="AB21" s="9">
        <v>150</v>
      </c>
      <c r="AC21" s="9">
        <v>0</v>
      </c>
      <c r="AD21" s="9"/>
      <c r="AE21" s="9"/>
      <c r="AF21" s="9"/>
      <c r="AG21" s="9"/>
      <c r="AH21" s="9"/>
      <c r="AI21" s="11"/>
    </row>
    <row r="22" spans="1:3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>
        <v>0</v>
      </c>
      <c r="K22" s="9"/>
      <c r="L22" s="9"/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/>
      <c r="W22" s="9"/>
      <c r="X22" s="9"/>
      <c r="Y22" s="9"/>
      <c r="Z22" s="9"/>
      <c r="AA22" s="9">
        <v>0</v>
      </c>
      <c r="AB22" s="9">
        <v>0</v>
      </c>
      <c r="AC22" s="9">
        <v>0</v>
      </c>
      <c r="AD22" s="9"/>
      <c r="AE22" s="9"/>
      <c r="AF22" s="9"/>
      <c r="AG22" s="9"/>
      <c r="AH22" s="9"/>
      <c r="AI22" s="11"/>
    </row>
    <row r="23" spans="1:35" x14ac:dyDescent="0.25">
      <c r="A23" s="14"/>
      <c r="B23" s="15">
        <f>SUM(B2:B22)</f>
        <v>68636</v>
      </c>
      <c r="C23" s="15">
        <f>SUM(C2:C22)</f>
        <v>5540643722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7862</v>
      </c>
      <c r="K23" s="16">
        <f t="shared" si="2"/>
        <v>6561</v>
      </c>
      <c r="L23" s="16">
        <f t="shared" si="2"/>
        <v>2179</v>
      </c>
      <c r="M23" s="16">
        <f t="shared" si="2"/>
        <v>5675</v>
      </c>
      <c r="N23" s="16">
        <f>SUM(N2:N22)</f>
        <v>3271</v>
      </c>
      <c r="O23" s="16">
        <f t="shared" si="2"/>
        <v>4551</v>
      </c>
      <c r="P23" s="16">
        <f t="shared" si="2"/>
        <v>2836</v>
      </c>
      <c r="Q23" s="16">
        <f t="shared" si="2"/>
        <v>4879</v>
      </c>
      <c r="R23" s="16">
        <f t="shared" si="2"/>
        <v>2893</v>
      </c>
      <c r="S23" s="16">
        <f t="shared" si="2"/>
        <v>1330</v>
      </c>
      <c r="T23" s="16">
        <f t="shared" si="2"/>
        <v>6311</v>
      </c>
      <c r="U23" s="16">
        <f t="shared" si="2"/>
        <v>1721</v>
      </c>
      <c r="V23" s="16">
        <f t="shared" si="2"/>
        <v>1155</v>
      </c>
      <c r="W23" s="16">
        <f t="shared" si="2"/>
        <v>1088</v>
      </c>
      <c r="X23" s="16">
        <f t="shared" si="2"/>
        <v>2528</v>
      </c>
      <c r="Y23" s="16">
        <f t="shared" si="2"/>
        <v>3348</v>
      </c>
      <c r="Z23" s="16">
        <f t="shared" si="2"/>
        <v>0</v>
      </c>
      <c r="AA23" s="16">
        <f t="shared" si="2"/>
        <v>5565</v>
      </c>
      <c r="AB23" s="16">
        <f t="shared" si="2"/>
        <v>2856</v>
      </c>
      <c r="AC23" s="16">
        <f t="shared" si="2"/>
        <v>775</v>
      </c>
      <c r="AD23" s="16">
        <f t="shared" si="2"/>
        <v>0</v>
      </c>
      <c r="AE23" s="16">
        <f t="shared" si="2"/>
        <v>739</v>
      </c>
      <c r="AF23" s="16">
        <f t="shared" si="2"/>
        <v>513</v>
      </c>
      <c r="AG23" s="16">
        <f t="shared" si="2"/>
        <v>0</v>
      </c>
      <c r="AH23" s="16">
        <f t="shared" si="2"/>
        <v>0</v>
      </c>
      <c r="AI23" s="16">
        <f t="shared" si="2"/>
        <v>0</v>
      </c>
    </row>
    <row r="24" spans="1:35" x14ac:dyDescent="0.25">
      <c r="A24" s="17"/>
      <c r="B24" s="17"/>
      <c r="C24" s="17"/>
      <c r="D24" s="17"/>
      <c r="E24" s="18"/>
      <c r="F24" s="18"/>
      <c r="G24" s="18"/>
      <c r="H24" s="18"/>
      <c r="I24" s="18"/>
      <c r="J24" s="18" t="s">
        <v>116</v>
      </c>
      <c r="K24" s="18" t="s">
        <v>117</v>
      </c>
      <c r="L24" s="18" t="s">
        <v>118</v>
      </c>
      <c r="M24" s="18" t="s">
        <v>119</v>
      </c>
      <c r="N24" s="18" t="s">
        <v>120</v>
      </c>
      <c r="O24" s="18" t="s">
        <v>121</v>
      </c>
      <c r="P24" s="18" t="s">
        <v>47</v>
      </c>
      <c r="Q24" s="18" t="s">
        <v>122</v>
      </c>
      <c r="R24" s="18" t="s">
        <v>123</v>
      </c>
      <c r="S24" s="18" t="s">
        <v>124</v>
      </c>
      <c r="T24" s="18" t="s">
        <v>125</v>
      </c>
      <c r="U24" s="18" t="s">
        <v>126</v>
      </c>
      <c r="V24" s="18" t="s">
        <v>127</v>
      </c>
      <c r="W24" s="18" t="s">
        <v>128</v>
      </c>
      <c r="X24" s="18" t="s">
        <v>129</v>
      </c>
      <c r="Y24" s="18" t="s">
        <v>130</v>
      </c>
      <c r="Z24" s="18"/>
      <c r="AA24" s="18" t="s">
        <v>131</v>
      </c>
      <c r="AB24" s="18" t="s">
        <v>132</v>
      </c>
      <c r="AC24" s="18" t="s">
        <v>33</v>
      </c>
      <c r="AD24" s="18"/>
      <c r="AE24" s="18" t="s">
        <v>136</v>
      </c>
      <c r="AF24" s="18" t="s">
        <v>133</v>
      </c>
      <c r="AG24" s="18"/>
      <c r="AH24" s="18"/>
      <c r="AI2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31" customWidth="1"/>
    <col min="10" max="19" width="10.7109375" style="17" customWidth="1"/>
    <col min="20" max="20" width="13.85546875" style="17" customWidth="1"/>
    <col min="21" max="24" width="10.7109375" style="17" customWidth="1"/>
    <col min="25" max="34" width="10.7109375" style="17" bestFit="1" customWidth="1"/>
    <col min="35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44958</v>
      </c>
      <c r="F1" s="4">
        <v>44959</v>
      </c>
      <c r="G1" s="4">
        <v>44960</v>
      </c>
      <c r="H1" s="4">
        <v>44961</v>
      </c>
      <c r="I1" s="4">
        <v>44962</v>
      </c>
      <c r="J1" s="4">
        <v>44963</v>
      </c>
      <c r="K1" s="4">
        <v>44964</v>
      </c>
      <c r="L1" s="4">
        <v>44965</v>
      </c>
      <c r="M1" s="4">
        <v>44966</v>
      </c>
      <c r="N1" s="4">
        <v>44967</v>
      </c>
      <c r="O1" s="4">
        <v>44968</v>
      </c>
      <c r="P1" s="4">
        <v>44969</v>
      </c>
      <c r="Q1" s="4">
        <v>44970</v>
      </c>
      <c r="R1" s="4">
        <v>44971</v>
      </c>
      <c r="S1" s="4">
        <v>44972</v>
      </c>
      <c r="T1" s="4">
        <v>44973</v>
      </c>
      <c r="U1" s="4">
        <v>44974</v>
      </c>
      <c r="V1" s="4">
        <v>44975</v>
      </c>
      <c r="W1" s="4">
        <v>44976</v>
      </c>
      <c r="X1" s="4">
        <v>44977</v>
      </c>
      <c r="Y1" s="4">
        <v>44978</v>
      </c>
      <c r="Z1" s="4">
        <v>44979</v>
      </c>
      <c r="AA1" s="4">
        <v>44980</v>
      </c>
      <c r="AB1" s="4">
        <v>44981</v>
      </c>
      <c r="AC1" s="4">
        <v>44982</v>
      </c>
      <c r="AD1" s="4">
        <v>44983</v>
      </c>
      <c r="AE1" s="4">
        <v>44984</v>
      </c>
      <c r="AF1" s="4">
        <v>44985</v>
      </c>
      <c r="AG1" s="4">
        <v>44986</v>
      </c>
      <c r="AH1" s="4">
        <v>44987</v>
      </c>
      <c r="AI1" s="4">
        <v>44988</v>
      </c>
    </row>
    <row r="2" spans="1:41" customFormat="1" ht="15.75" x14ac:dyDescent="0.25">
      <c r="A2" s="5" t="s">
        <v>4</v>
      </c>
      <c r="B2" s="6">
        <f>SUM(E2:AI2)</f>
        <v>1922</v>
      </c>
      <c r="C2" s="7">
        <f>B2*D2</f>
        <v>213453476</v>
      </c>
      <c r="D2" s="8">
        <v>111058</v>
      </c>
      <c r="E2" s="9"/>
      <c r="F2" s="9"/>
      <c r="G2" s="9"/>
      <c r="H2" s="9"/>
      <c r="I2" s="9"/>
      <c r="J2" s="9">
        <v>816</v>
      </c>
      <c r="K2" s="9"/>
      <c r="L2" s="9"/>
      <c r="M2" s="9"/>
      <c r="N2" s="9"/>
      <c r="O2" s="9"/>
      <c r="P2" s="9"/>
      <c r="Q2" s="9">
        <v>512</v>
      </c>
      <c r="R2" s="9"/>
      <c r="S2" s="9"/>
      <c r="T2" s="9"/>
      <c r="U2" s="9"/>
      <c r="V2" s="10"/>
      <c r="W2" s="9"/>
      <c r="X2" s="9">
        <v>284</v>
      </c>
      <c r="Y2" s="9"/>
      <c r="Z2" s="9"/>
      <c r="AA2" s="9"/>
      <c r="AB2" s="9"/>
      <c r="AC2" s="9"/>
      <c r="AD2" s="9"/>
      <c r="AE2" s="9">
        <v>310</v>
      </c>
      <c r="AF2" s="9"/>
      <c r="AG2" s="9"/>
      <c r="AH2" s="9"/>
      <c r="AI2" s="11"/>
      <c r="AJ2" s="29"/>
      <c r="AL2" s="29"/>
      <c r="AM2" s="29"/>
      <c r="AN2" s="29"/>
      <c r="AO2" s="29"/>
    </row>
    <row r="3" spans="1:41" customFormat="1" ht="15.75" x14ac:dyDescent="0.25">
      <c r="A3" s="5" t="s">
        <v>5</v>
      </c>
      <c r="B3" s="6">
        <f t="shared" ref="B3:B22" si="0">SUM(E3:AI3)</f>
        <v>2074</v>
      </c>
      <c r="C3" s="7">
        <f t="shared" ref="C3:C20" si="1">B3*D3</f>
        <v>152295894</v>
      </c>
      <c r="D3" s="8">
        <v>73431</v>
      </c>
      <c r="E3" s="9"/>
      <c r="F3" s="9"/>
      <c r="G3" s="9"/>
      <c r="H3" s="9"/>
      <c r="I3" s="9"/>
      <c r="J3" s="9">
        <v>1069</v>
      </c>
      <c r="K3" s="9"/>
      <c r="L3" s="9"/>
      <c r="M3" s="9"/>
      <c r="N3" s="9"/>
      <c r="O3" s="9"/>
      <c r="P3" s="9"/>
      <c r="Q3" s="9">
        <v>624</v>
      </c>
      <c r="R3" s="9"/>
      <c r="S3" s="9"/>
      <c r="T3" s="9"/>
      <c r="U3" s="9"/>
      <c r="V3" s="10"/>
      <c r="W3" s="9"/>
      <c r="X3" s="9">
        <v>140</v>
      </c>
      <c r="Y3" s="9"/>
      <c r="Z3" s="9"/>
      <c r="AA3" s="9"/>
      <c r="AB3" s="9"/>
      <c r="AC3" s="9"/>
      <c r="AD3" s="9"/>
      <c r="AE3" s="9">
        <v>241</v>
      </c>
      <c r="AF3" s="9"/>
      <c r="AG3" s="9"/>
      <c r="AH3" s="9"/>
      <c r="AI3" s="11"/>
      <c r="AJ3" s="29"/>
      <c r="AL3" s="29"/>
      <c r="AM3" s="29"/>
      <c r="AN3" s="29"/>
      <c r="AO3" s="2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/>
      <c r="H4" s="9"/>
      <c r="I4" s="9"/>
      <c r="J4" s="9">
        <v>0</v>
      </c>
      <c r="K4" s="9"/>
      <c r="L4" s="9"/>
      <c r="M4" s="9"/>
      <c r="N4" s="9"/>
      <c r="O4" s="9"/>
      <c r="P4" s="9"/>
      <c r="Q4" s="9">
        <v>0</v>
      </c>
      <c r="R4" s="9"/>
      <c r="S4" s="9"/>
      <c r="T4" s="9"/>
      <c r="U4" s="9"/>
      <c r="V4" s="10"/>
      <c r="W4" s="9"/>
      <c r="X4" s="9">
        <v>0</v>
      </c>
      <c r="Y4" s="9"/>
      <c r="Z4" s="9"/>
      <c r="AA4" s="9"/>
      <c r="AB4" s="9"/>
      <c r="AC4" s="9"/>
      <c r="AD4" s="9"/>
      <c r="AE4" s="9">
        <v>0</v>
      </c>
      <c r="AF4" s="9"/>
      <c r="AG4" s="9"/>
      <c r="AH4" s="9"/>
      <c r="AI4" s="11"/>
      <c r="AJ4" s="29"/>
      <c r="AL4" s="29"/>
      <c r="AM4" s="29"/>
      <c r="AN4" s="29"/>
      <c r="AO4" s="29"/>
    </row>
    <row r="5" spans="1:41" customFormat="1" ht="15.75" x14ac:dyDescent="0.25">
      <c r="A5" s="12" t="s">
        <v>7</v>
      </c>
      <c r="B5" s="6">
        <f t="shared" si="0"/>
        <v>389</v>
      </c>
      <c r="C5" s="7">
        <f t="shared" si="1"/>
        <v>34149143</v>
      </c>
      <c r="D5" s="8">
        <v>87787</v>
      </c>
      <c r="E5" s="9"/>
      <c r="F5" s="9"/>
      <c r="G5" s="9"/>
      <c r="H5" s="9"/>
      <c r="I5" s="9"/>
      <c r="J5" s="9">
        <v>176</v>
      </c>
      <c r="K5" s="9"/>
      <c r="L5" s="9"/>
      <c r="M5" s="9"/>
      <c r="N5" s="9"/>
      <c r="O5" s="9"/>
      <c r="P5" s="9"/>
      <c r="Q5" s="9">
        <v>104</v>
      </c>
      <c r="R5" s="9"/>
      <c r="S5" s="9"/>
      <c r="T5" s="9"/>
      <c r="U5" s="9"/>
      <c r="V5" s="10"/>
      <c r="W5" s="9"/>
      <c r="X5" s="9">
        <v>45</v>
      </c>
      <c r="Y5" s="9"/>
      <c r="Z5" s="9"/>
      <c r="AA5" s="9"/>
      <c r="AB5" s="9"/>
      <c r="AC5" s="9"/>
      <c r="AD5" s="9"/>
      <c r="AE5" s="9">
        <v>64</v>
      </c>
      <c r="AF5" s="9"/>
      <c r="AG5" s="9"/>
      <c r="AH5" s="9"/>
      <c r="AI5" s="11"/>
      <c r="AJ5" s="29"/>
      <c r="AL5" s="29"/>
      <c r="AM5" s="29"/>
      <c r="AN5" s="29"/>
      <c r="AO5" s="29"/>
    </row>
    <row r="6" spans="1:41" customFormat="1" ht="15.75" x14ac:dyDescent="0.25">
      <c r="A6" s="12" t="s">
        <v>8</v>
      </c>
      <c r="B6" s="6">
        <f t="shared" si="0"/>
        <v>10</v>
      </c>
      <c r="C6" s="7">
        <f>B6*D6</f>
        <v>1309220</v>
      </c>
      <c r="D6" s="8">
        <v>130922</v>
      </c>
      <c r="E6" s="9"/>
      <c r="F6" s="9"/>
      <c r="G6" s="9"/>
      <c r="H6" s="9"/>
      <c r="I6" s="9"/>
      <c r="J6" s="9">
        <v>0</v>
      </c>
      <c r="K6" s="9"/>
      <c r="L6" s="9"/>
      <c r="M6" s="9"/>
      <c r="N6" s="9"/>
      <c r="O6" s="9"/>
      <c r="P6" s="9"/>
      <c r="Q6" s="9">
        <v>0</v>
      </c>
      <c r="R6" s="9"/>
      <c r="S6" s="9"/>
      <c r="T6" s="9"/>
      <c r="U6" s="9"/>
      <c r="V6" s="10"/>
      <c r="W6" s="9"/>
      <c r="X6" s="9">
        <v>10</v>
      </c>
      <c r="Y6" s="9"/>
      <c r="Z6" s="9"/>
      <c r="AA6" s="9"/>
      <c r="AB6" s="9"/>
      <c r="AC6" s="9"/>
      <c r="AD6" s="9"/>
      <c r="AE6" s="9">
        <v>0</v>
      </c>
      <c r="AF6" s="9"/>
      <c r="AG6" s="9"/>
      <c r="AH6" s="9"/>
      <c r="AI6" s="11"/>
      <c r="AJ6" s="29"/>
      <c r="AL6" s="29"/>
      <c r="AM6" s="29"/>
      <c r="AN6" s="29"/>
      <c r="AO6" s="2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/>
      <c r="H7" s="9"/>
      <c r="I7" s="9"/>
      <c r="J7" s="9">
        <v>0</v>
      </c>
      <c r="K7" s="9"/>
      <c r="L7" s="9"/>
      <c r="M7" s="9"/>
      <c r="N7" s="9"/>
      <c r="O7" s="9"/>
      <c r="P7" s="9"/>
      <c r="Q7" s="9">
        <v>0</v>
      </c>
      <c r="R7" s="9"/>
      <c r="S7" s="9"/>
      <c r="T7" s="9"/>
      <c r="U7" s="9"/>
      <c r="V7" s="10"/>
      <c r="W7" s="9"/>
      <c r="X7" s="9">
        <v>0</v>
      </c>
      <c r="Y7" s="9"/>
      <c r="Z7" s="9"/>
      <c r="AA7" s="9"/>
      <c r="AB7" s="9"/>
      <c r="AC7" s="9"/>
      <c r="AD7" s="9"/>
      <c r="AE7" s="9">
        <v>0</v>
      </c>
      <c r="AF7" s="9"/>
      <c r="AG7" s="9"/>
      <c r="AH7" s="9"/>
      <c r="AI7" s="11"/>
      <c r="AJ7" s="29"/>
      <c r="AL7" s="29"/>
      <c r="AM7" s="29"/>
      <c r="AN7" s="29"/>
      <c r="AO7" s="29"/>
    </row>
    <row r="8" spans="1:41" customFormat="1" ht="15.75" x14ac:dyDescent="0.25">
      <c r="A8" s="5" t="s">
        <v>10</v>
      </c>
      <c r="B8" s="6">
        <f t="shared" si="0"/>
        <v>891</v>
      </c>
      <c r="C8" s="7">
        <f t="shared" si="1"/>
        <v>49535145</v>
      </c>
      <c r="D8" s="8">
        <v>55595</v>
      </c>
      <c r="E8" s="9"/>
      <c r="F8" s="9"/>
      <c r="G8" s="9"/>
      <c r="H8" s="9"/>
      <c r="I8" s="9"/>
      <c r="J8" s="9">
        <v>473</v>
      </c>
      <c r="K8" s="9"/>
      <c r="L8" s="9"/>
      <c r="M8" s="9"/>
      <c r="N8" s="9"/>
      <c r="O8" s="9"/>
      <c r="P8" s="9"/>
      <c r="Q8" s="9">
        <v>226</v>
      </c>
      <c r="R8" s="9"/>
      <c r="S8" s="9"/>
      <c r="T8" s="9"/>
      <c r="U8" s="9"/>
      <c r="V8" s="10"/>
      <c r="W8" s="9"/>
      <c r="X8" s="9">
        <v>72</v>
      </c>
      <c r="Y8" s="9"/>
      <c r="Z8" s="9"/>
      <c r="AA8" s="9"/>
      <c r="AB8" s="9"/>
      <c r="AC8" s="9"/>
      <c r="AD8" s="9"/>
      <c r="AE8" s="9">
        <v>120</v>
      </c>
      <c r="AF8" s="9"/>
      <c r="AG8" s="9"/>
      <c r="AH8" s="9"/>
      <c r="AI8" s="11"/>
      <c r="AJ8" s="29"/>
      <c r="AL8" s="29"/>
      <c r="AM8" s="29"/>
      <c r="AN8" s="29"/>
      <c r="AO8" s="2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/>
      <c r="H9" s="9"/>
      <c r="I9" s="9"/>
      <c r="J9" s="9">
        <v>0</v>
      </c>
      <c r="K9" s="9"/>
      <c r="L9" s="9"/>
      <c r="M9" s="9"/>
      <c r="N9" s="9"/>
      <c r="O9" s="9"/>
      <c r="P9" s="9"/>
      <c r="Q9" s="9">
        <v>0</v>
      </c>
      <c r="R9" s="9"/>
      <c r="S9" s="9"/>
      <c r="T9" s="9"/>
      <c r="U9" s="9"/>
      <c r="V9" s="10"/>
      <c r="W9" s="9"/>
      <c r="X9" s="9">
        <v>0</v>
      </c>
      <c r="Y9" s="9"/>
      <c r="Z9" s="9"/>
      <c r="AA9" s="9"/>
      <c r="AB9" s="9"/>
      <c r="AC9" s="9"/>
      <c r="AD9" s="9"/>
      <c r="AE9" s="9">
        <v>0</v>
      </c>
      <c r="AF9" s="9"/>
      <c r="AG9" s="9"/>
      <c r="AH9" s="9"/>
      <c r="AI9" s="11"/>
      <c r="AJ9" s="29"/>
      <c r="AL9" s="29"/>
      <c r="AM9" s="29"/>
      <c r="AN9" s="29"/>
      <c r="AO9" s="29"/>
    </row>
    <row r="10" spans="1:41" customFormat="1" ht="15.75" x14ac:dyDescent="0.25">
      <c r="A10" s="12" t="s">
        <v>12</v>
      </c>
      <c r="B10" s="6">
        <f t="shared" si="0"/>
        <v>345</v>
      </c>
      <c r="C10" s="7">
        <f t="shared" si="1"/>
        <v>15870000</v>
      </c>
      <c r="D10" s="8">
        <v>46000</v>
      </c>
      <c r="E10" s="9"/>
      <c r="F10" s="9"/>
      <c r="G10" s="9"/>
      <c r="H10" s="9"/>
      <c r="I10" s="9"/>
      <c r="J10" s="9">
        <v>103</v>
      </c>
      <c r="K10" s="9"/>
      <c r="L10" s="9"/>
      <c r="M10" s="9"/>
      <c r="N10" s="9"/>
      <c r="O10" s="9"/>
      <c r="P10" s="9"/>
      <c r="Q10" s="9">
        <v>10</v>
      </c>
      <c r="R10" s="9"/>
      <c r="S10" s="9"/>
      <c r="T10" s="9"/>
      <c r="U10" s="9"/>
      <c r="V10" s="10"/>
      <c r="W10" s="9"/>
      <c r="X10" s="9">
        <v>0</v>
      </c>
      <c r="Y10" s="9"/>
      <c r="Z10" s="9"/>
      <c r="AA10" s="9"/>
      <c r="AB10" s="9"/>
      <c r="AC10" s="9"/>
      <c r="AD10" s="9"/>
      <c r="AE10" s="9">
        <v>232</v>
      </c>
      <c r="AF10" s="9"/>
      <c r="AG10" s="9"/>
      <c r="AH10" s="9"/>
      <c r="AI10" s="11"/>
      <c r="AJ10" s="29"/>
      <c r="AL10" s="29"/>
      <c r="AM10" s="29"/>
      <c r="AN10" s="29"/>
      <c r="AO10" s="29"/>
    </row>
    <row r="11" spans="1:41" customFormat="1" ht="15.75" x14ac:dyDescent="0.25">
      <c r="A11" s="12" t="s">
        <v>13</v>
      </c>
      <c r="B11" s="6">
        <f t="shared" si="0"/>
        <v>1194</v>
      </c>
      <c r="C11" s="7">
        <f t="shared" si="1"/>
        <v>59918502</v>
      </c>
      <c r="D11" s="8">
        <v>50183</v>
      </c>
      <c r="E11" s="9"/>
      <c r="F11" s="9"/>
      <c r="G11" s="9"/>
      <c r="H11" s="9"/>
      <c r="I11" s="9"/>
      <c r="J11" s="35">
        <v>564</v>
      </c>
      <c r="K11" s="9"/>
      <c r="L11" s="9"/>
      <c r="M11" s="9"/>
      <c r="N11" s="9"/>
      <c r="O11" s="9"/>
      <c r="P11" s="9"/>
      <c r="Q11" s="9">
        <v>336</v>
      </c>
      <c r="R11" s="9"/>
      <c r="S11" s="9"/>
      <c r="T11" s="9"/>
      <c r="U11" s="9"/>
      <c r="V11" s="10"/>
      <c r="W11" s="9"/>
      <c r="X11" s="9">
        <v>154</v>
      </c>
      <c r="Y11" s="9"/>
      <c r="Z11" s="9"/>
      <c r="AA11" s="9"/>
      <c r="AB11" s="9"/>
      <c r="AC11" s="9"/>
      <c r="AD11" s="9"/>
      <c r="AE11" s="9">
        <v>140</v>
      </c>
      <c r="AF11" s="9"/>
      <c r="AG11" s="9"/>
      <c r="AH11" s="9"/>
      <c r="AI11" s="11"/>
      <c r="AJ11" s="29"/>
      <c r="AL11" s="29"/>
      <c r="AM11" s="29"/>
      <c r="AN11" s="29"/>
      <c r="AO11" s="29"/>
    </row>
    <row r="12" spans="1:41" customFormat="1" ht="15.75" x14ac:dyDescent="0.25">
      <c r="A12" s="13" t="s">
        <v>14</v>
      </c>
      <c r="B12" s="6">
        <f t="shared" si="0"/>
        <v>30</v>
      </c>
      <c r="C12" s="7">
        <f t="shared" si="1"/>
        <v>3162000</v>
      </c>
      <c r="D12" s="8">
        <v>105400</v>
      </c>
      <c r="E12" s="9"/>
      <c r="F12" s="9"/>
      <c r="G12" s="9"/>
      <c r="H12" s="9"/>
      <c r="I12" s="9"/>
      <c r="J12" s="9">
        <v>25</v>
      </c>
      <c r="K12" s="9"/>
      <c r="L12" s="9"/>
      <c r="M12" s="9"/>
      <c r="N12" s="9"/>
      <c r="O12" s="9"/>
      <c r="P12" s="9"/>
      <c r="Q12" s="9">
        <v>5</v>
      </c>
      <c r="R12" s="9"/>
      <c r="S12" s="9"/>
      <c r="T12" s="9"/>
      <c r="U12" s="9"/>
      <c r="V12" s="10"/>
      <c r="W12" s="9"/>
      <c r="X12" s="9">
        <v>0</v>
      </c>
      <c r="Y12" s="9"/>
      <c r="Z12" s="9"/>
      <c r="AA12" s="9"/>
      <c r="AB12" s="9"/>
      <c r="AC12" s="9"/>
      <c r="AD12" s="9"/>
      <c r="AE12" s="9">
        <v>0</v>
      </c>
      <c r="AF12" s="9"/>
      <c r="AG12" s="9"/>
      <c r="AH12" s="9"/>
      <c r="AI12" s="11"/>
      <c r="AJ12" s="29"/>
      <c r="AL12" s="29"/>
      <c r="AM12" s="29"/>
      <c r="AN12" s="29"/>
      <c r="AO12" s="29"/>
    </row>
    <row r="13" spans="1:41" customFormat="1" ht="15.75" x14ac:dyDescent="0.25">
      <c r="A13" s="13" t="s">
        <v>15</v>
      </c>
      <c r="B13" s="6">
        <f t="shared" si="0"/>
        <v>290</v>
      </c>
      <c r="C13" s="7">
        <f t="shared" si="1"/>
        <v>26317500</v>
      </c>
      <c r="D13" s="8">
        <v>90750</v>
      </c>
      <c r="E13" s="9"/>
      <c r="F13" s="9"/>
      <c r="G13" s="9"/>
      <c r="H13" s="9"/>
      <c r="I13" s="9"/>
      <c r="J13" s="9">
        <v>63</v>
      </c>
      <c r="K13" s="9"/>
      <c r="L13" s="9"/>
      <c r="M13" s="9"/>
      <c r="N13" s="9"/>
      <c r="O13" s="9"/>
      <c r="P13" s="9"/>
      <c r="Q13" s="9">
        <v>15</v>
      </c>
      <c r="R13" s="9"/>
      <c r="S13" s="9"/>
      <c r="T13" s="9"/>
      <c r="U13" s="9"/>
      <c r="V13" s="10"/>
      <c r="W13" s="9"/>
      <c r="X13" s="9">
        <v>0</v>
      </c>
      <c r="Y13" s="9"/>
      <c r="Z13" s="9"/>
      <c r="AA13" s="9"/>
      <c r="AB13" s="9"/>
      <c r="AC13" s="9"/>
      <c r="AD13" s="9"/>
      <c r="AE13" s="9">
        <v>212</v>
      </c>
      <c r="AF13" s="9"/>
      <c r="AG13" s="9"/>
      <c r="AH13" s="9"/>
      <c r="AI13" s="11"/>
      <c r="AJ13" s="29"/>
      <c r="AL13" s="29"/>
      <c r="AM13" s="29"/>
      <c r="AN13" s="29"/>
      <c r="AO13" s="29"/>
    </row>
    <row r="14" spans="1:41" customFormat="1" ht="15.75" x14ac:dyDescent="0.25">
      <c r="A14" s="13" t="s">
        <v>16</v>
      </c>
      <c r="B14" s="6">
        <f t="shared" si="0"/>
        <v>406</v>
      </c>
      <c r="C14" s="7">
        <f t="shared" si="1"/>
        <v>28805700</v>
      </c>
      <c r="D14" s="8">
        <v>70950</v>
      </c>
      <c r="E14" s="9"/>
      <c r="F14" s="9"/>
      <c r="G14" s="9"/>
      <c r="H14" s="9"/>
      <c r="I14" s="9"/>
      <c r="J14" s="9">
        <v>100</v>
      </c>
      <c r="K14" s="9"/>
      <c r="L14" s="9"/>
      <c r="M14" s="9"/>
      <c r="N14" s="9"/>
      <c r="O14" s="9"/>
      <c r="P14" s="9"/>
      <c r="Q14" s="9">
        <v>7</v>
      </c>
      <c r="R14" s="9"/>
      <c r="S14" s="9"/>
      <c r="T14" s="9"/>
      <c r="U14" s="9"/>
      <c r="V14" s="10"/>
      <c r="W14" s="9"/>
      <c r="X14" s="9">
        <v>0</v>
      </c>
      <c r="Y14" s="9"/>
      <c r="Z14" s="9"/>
      <c r="AA14" s="9"/>
      <c r="AB14" s="9"/>
      <c r="AC14" s="9"/>
      <c r="AD14" s="9"/>
      <c r="AE14" s="9">
        <v>299</v>
      </c>
      <c r="AF14" s="9"/>
      <c r="AG14" s="9"/>
      <c r="AH14" s="9"/>
      <c r="AI14" s="11"/>
      <c r="AJ14" s="29"/>
      <c r="AL14" s="29"/>
      <c r="AM14" s="29"/>
      <c r="AN14" s="29"/>
      <c r="AO14" s="29"/>
    </row>
    <row r="15" spans="1:41" customFormat="1" ht="15.75" x14ac:dyDescent="0.25">
      <c r="A15" s="13" t="s">
        <v>17</v>
      </c>
      <c r="B15" s="6">
        <f t="shared" si="0"/>
        <v>434</v>
      </c>
      <c r="C15" s="7">
        <f t="shared" si="1"/>
        <v>32224500</v>
      </c>
      <c r="D15" s="8">
        <v>74250</v>
      </c>
      <c r="E15" s="9"/>
      <c r="F15" s="9"/>
      <c r="G15" s="9"/>
      <c r="H15" s="9"/>
      <c r="I15" s="9"/>
      <c r="J15" s="9">
        <v>137</v>
      </c>
      <c r="K15" s="9"/>
      <c r="L15" s="9"/>
      <c r="M15" s="9"/>
      <c r="N15" s="9"/>
      <c r="O15" s="9"/>
      <c r="P15" s="9"/>
      <c r="Q15" s="9">
        <v>5</v>
      </c>
      <c r="R15" s="9"/>
      <c r="S15" s="9"/>
      <c r="T15" s="9"/>
      <c r="U15" s="9"/>
      <c r="V15" s="10"/>
      <c r="W15" s="9"/>
      <c r="X15" s="9">
        <v>0</v>
      </c>
      <c r="Y15" s="9"/>
      <c r="Z15" s="9"/>
      <c r="AA15" s="9"/>
      <c r="AB15" s="9"/>
      <c r="AC15" s="9"/>
      <c r="AD15" s="9"/>
      <c r="AE15" s="9">
        <v>292</v>
      </c>
      <c r="AF15" s="9"/>
      <c r="AG15" s="9"/>
      <c r="AH15" s="9"/>
      <c r="AI15" s="11"/>
      <c r="AJ15" s="29"/>
      <c r="AL15" s="29"/>
      <c r="AM15" s="29"/>
      <c r="AN15" s="29"/>
      <c r="AO15" s="29"/>
    </row>
    <row r="16" spans="1:41" customFormat="1" ht="15.75" x14ac:dyDescent="0.25">
      <c r="A16" s="13" t="s">
        <v>18</v>
      </c>
      <c r="B16" s="6">
        <f t="shared" si="0"/>
        <v>684</v>
      </c>
      <c r="C16" s="7">
        <f t="shared" si="1"/>
        <v>40629600</v>
      </c>
      <c r="D16" s="8">
        <v>59400</v>
      </c>
      <c r="E16" s="9"/>
      <c r="F16" s="9"/>
      <c r="G16" s="9"/>
      <c r="H16" s="9"/>
      <c r="I16" s="9"/>
      <c r="J16" s="9">
        <v>258</v>
      </c>
      <c r="K16" s="9"/>
      <c r="L16" s="9"/>
      <c r="M16" s="9"/>
      <c r="N16" s="9"/>
      <c r="O16" s="9"/>
      <c r="P16" s="9"/>
      <c r="Q16" s="9">
        <v>164</v>
      </c>
      <c r="R16" s="9"/>
      <c r="S16" s="9"/>
      <c r="T16" s="9"/>
      <c r="U16" s="9"/>
      <c r="V16" s="10"/>
      <c r="W16" s="9"/>
      <c r="X16" s="9">
        <v>106</v>
      </c>
      <c r="Y16" s="9"/>
      <c r="Z16" s="9"/>
      <c r="AA16" s="9"/>
      <c r="AB16" s="9"/>
      <c r="AC16" s="9"/>
      <c r="AD16" s="9"/>
      <c r="AE16" s="9">
        <v>156</v>
      </c>
      <c r="AF16" s="9"/>
      <c r="AG16" s="9"/>
      <c r="AH16" s="9"/>
      <c r="AI16" s="11"/>
      <c r="AJ16" s="29"/>
      <c r="AL16" s="29"/>
      <c r="AM16" s="29"/>
      <c r="AN16" s="29"/>
      <c r="AO16" s="29"/>
    </row>
    <row r="17" spans="1:42" customFormat="1" ht="15.75" x14ac:dyDescent="0.25">
      <c r="A17" s="13" t="s">
        <v>19</v>
      </c>
      <c r="B17" s="6">
        <f t="shared" si="0"/>
        <v>20</v>
      </c>
      <c r="C17" s="7">
        <f t="shared" si="1"/>
        <v>1221000</v>
      </c>
      <c r="D17" s="8">
        <v>61050</v>
      </c>
      <c r="E17" s="9"/>
      <c r="F17" s="9"/>
      <c r="G17" s="9"/>
      <c r="H17" s="9"/>
      <c r="I17" s="9"/>
      <c r="J17" s="9">
        <v>10</v>
      </c>
      <c r="K17" s="9"/>
      <c r="L17" s="9"/>
      <c r="M17" s="9"/>
      <c r="N17" s="9"/>
      <c r="O17" s="9"/>
      <c r="P17" s="9"/>
      <c r="Q17" s="9">
        <v>0</v>
      </c>
      <c r="R17" s="9"/>
      <c r="S17" s="9"/>
      <c r="T17" s="9"/>
      <c r="U17" s="9"/>
      <c r="V17" s="10"/>
      <c r="W17" s="9"/>
      <c r="X17" s="9">
        <v>10</v>
      </c>
      <c r="Y17" s="9"/>
      <c r="Z17" s="9"/>
      <c r="AA17" s="9"/>
      <c r="AB17" s="9"/>
      <c r="AC17" s="9"/>
      <c r="AD17" s="9"/>
      <c r="AE17" s="9">
        <v>0</v>
      </c>
      <c r="AF17" s="9"/>
      <c r="AG17" s="9"/>
      <c r="AH17" s="9"/>
      <c r="AI17" s="11"/>
      <c r="AJ17" s="29"/>
      <c r="AL17" s="29"/>
      <c r="AM17" s="29"/>
      <c r="AN17" s="29"/>
      <c r="AO17" s="2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>
        <v>0</v>
      </c>
      <c r="AF18" s="9"/>
      <c r="AG18" s="9"/>
      <c r="AH18" s="9"/>
      <c r="AI18" s="11"/>
      <c r="AJ18" s="29"/>
      <c r="AL18" s="29"/>
      <c r="AN18" s="2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>
        <v>0</v>
      </c>
      <c r="AF19" s="9"/>
      <c r="AG19" s="9"/>
      <c r="AH19" s="9"/>
      <c r="AI19" s="11"/>
      <c r="AJ19" s="29"/>
      <c r="AL19" s="29"/>
      <c r="AN19" s="2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29"/>
      <c r="AL20" s="29"/>
      <c r="AN20" s="2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29"/>
      <c r="AL21" s="29"/>
      <c r="AN21" s="2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29"/>
      <c r="AL22" s="29"/>
      <c r="AN22" s="29"/>
    </row>
    <row r="23" spans="1:42" s="30" customFormat="1" ht="15" x14ac:dyDescent="0.25">
      <c r="A23" s="14"/>
      <c r="B23" s="15">
        <f>SUM(B2:B22)</f>
        <v>8689</v>
      </c>
      <c r="C23" s="15">
        <f>SUM(C2:C22)</f>
        <v>658891680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3794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2008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821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2066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29"/>
      <c r="AN23" s="29"/>
      <c r="AP23"/>
    </row>
    <row r="24" spans="1:42" ht="16.5" customHeight="1" x14ac:dyDescent="0.25">
      <c r="F24" s="18"/>
      <c r="G24" s="18"/>
      <c r="H24" s="18"/>
      <c r="I24" s="18"/>
      <c r="J24" s="18" t="s">
        <v>134</v>
      </c>
      <c r="K24" s="18"/>
      <c r="L24" s="18"/>
      <c r="M24" s="18"/>
      <c r="N24" s="18"/>
      <c r="O24" s="18"/>
      <c r="P24" s="18"/>
      <c r="Q24" s="18" t="s">
        <v>135</v>
      </c>
      <c r="R24" s="18"/>
      <c r="S24" s="18"/>
      <c r="T24" s="18"/>
      <c r="U24" s="18"/>
      <c r="V24" s="18"/>
      <c r="W24" s="18"/>
      <c r="X24" s="18" t="s">
        <v>34</v>
      </c>
      <c r="Y24" s="18"/>
      <c r="Z24" s="18"/>
      <c r="AA24" s="18"/>
      <c r="AB24" s="18"/>
      <c r="AC24" s="18"/>
      <c r="AD24" s="18"/>
      <c r="AE24" s="18" t="s">
        <v>122</v>
      </c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32"/>
      <c r="AP26"/>
    </row>
    <row r="27" spans="1:42" ht="15.75" x14ac:dyDescent="0.25">
      <c r="J27" s="32"/>
      <c r="R27" s="33"/>
      <c r="AP27"/>
    </row>
    <row r="28" spans="1:42" ht="15.75" x14ac:dyDescent="0.15">
      <c r="J28" s="32"/>
      <c r="R28" s="33"/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3" spans="10:18" x14ac:dyDescent="0.15">
      <c r="R43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workbookViewId="0">
      <selection activeCell="AG27" sqref="AG27"/>
    </sheetView>
  </sheetViews>
  <sheetFormatPr defaultRowHeight="15" x14ac:dyDescent="0.25"/>
  <cols>
    <col min="1" max="1" width="18.42578125" bestFit="1" customWidth="1"/>
    <col min="3" max="3" width="13.85546875" bestFit="1" customWidth="1"/>
    <col min="4" max="4" width="13" bestFit="1" customWidth="1"/>
    <col min="13" max="13" width="8.42578125" bestFit="1" customWidth="1"/>
    <col min="14" max="19" width="9.42578125" bestFit="1" customWidth="1"/>
    <col min="20" max="20" width="13.5703125" bestFit="1" customWidth="1"/>
    <col min="21" max="35" width="9.42578125" bestFit="1" customWidth="1"/>
  </cols>
  <sheetData>
    <row r="1" spans="1:35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44986</v>
      </c>
      <c r="F1" s="4">
        <v>44987</v>
      </c>
      <c r="G1" s="4">
        <v>44988</v>
      </c>
      <c r="H1" s="4">
        <v>44989</v>
      </c>
      <c r="I1" s="4">
        <v>44990</v>
      </c>
      <c r="J1" s="4">
        <v>44991</v>
      </c>
      <c r="K1" s="4">
        <v>44992</v>
      </c>
      <c r="L1" s="4">
        <v>44993</v>
      </c>
      <c r="M1" s="4">
        <v>44994</v>
      </c>
      <c r="N1" s="4">
        <v>44995</v>
      </c>
      <c r="O1" s="4">
        <v>44996</v>
      </c>
      <c r="P1" s="4">
        <v>44997</v>
      </c>
      <c r="Q1" s="4">
        <v>44998</v>
      </c>
      <c r="R1" s="4">
        <v>44999</v>
      </c>
      <c r="S1" s="4">
        <v>45000</v>
      </c>
      <c r="T1" s="4">
        <v>45001</v>
      </c>
      <c r="U1" s="4">
        <v>45002</v>
      </c>
      <c r="V1" s="4">
        <v>45003</v>
      </c>
      <c r="W1" s="4">
        <v>45004</v>
      </c>
      <c r="X1" s="4">
        <v>45005</v>
      </c>
      <c r="Y1" s="4">
        <v>45006</v>
      </c>
      <c r="Z1" s="4">
        <v>45007</v>
      </c>
      <c r="AA1" s="4">
        <v>45008</v>
      </c>
      <c r="AB1" s="4">
        <v>45009</v>
      </c>
      <c r="AC1" s="4">
        <v>45010</v>
      </c>
      <c r="AD1" s="4">
        <v>45011</v>
      </c>
      <c r="AE1" s="4">
        <v>45012</v>
      </c>
      <c r="AF1" s="4">
        <v>45013</v>
      </c>
      <c r="AG1" s="4">
        <v>45014</v>
      </c>
      <c r="AH1" s="4">
        <v>45015</v>
      </c>
      <c r="AI1" s="4">
        <v>45016</v>
      </c>
    </row>
    <row r="2" spans="1:35" ht="15.75" x14ac:dyDescent="0.25">
      <c r="A2" s="5" t="s">
        <v>4</v>
      </c>
      <c r="B2" s="6">
        <f>SUM(E2:AI2)</f>
        <v>11495</v>
      </c>
      <c r="C2" s="7">
        <f>B2*D2</f>
        <v>1276611710</v>
      </c>
      <c r="D2" s="8">
        <v>111058</v>
      </c>
      <c r="E2" s="9"/>
      <c r="F2" s="9">
        <v>832</v>
      </c>
      <c r="G2" s="9"/>
      <c r="H2" s="9"/>
      <c r="I2" s="9"/>
      <c r="J2" s="9">
        <v>0</v>
      </c>
      <c r="K2" s="9">
        <v>728</v>
      </c>
      <c r="L2" s="9"/>
      <c r="M2" s="9">
        <v>884</v>
      </c>
      <c r="N2" s="9">
        <v>520</v>
      </c>
      <c r="O2" s="9">
        <v>0</v>
      </c>
      <c r="P2" s="9"/>
      <c r="Q2" s="9">
        <v>260</v>
      </c>
      <c r="R2" s="9">
        <v>728</v>
      </c>
      <c r="S2" s="9">
        <v>0</v>
      </c>
      <c r="T2" s="9">
        <v>1352</v>
      </c>
      <c r="U2" s="9">
        <v>832</v>
      </c>
      <c r="V2" s="10">
        <v>832</v>
      </c>
      <c r="W2" s="9"/>
      <c r="X2" s="9">
        <v>0</v>
      </c>
      <c r="Y2" s="9">
        <v>728</v>
      </c>
      <c r="Z2" s="9"/>
      <c r="AA2" s="9">
        <v>1144</v>
      </c>
      <c r="AB2" s="9">
        <v>676</v>
      </c>
      <c r="AC2" s="9">
        <v>520</v>
      </c>
      <c r="AD2" s="9"/>
      <c r="AE2" s="9">
        <v>285</v>
      </c>
      <c r="AF2" s="9">
        <v>290</v>
      </c>
      <c r="AG2" s="9"/>
      <c r="AH2" s="9">
        <v>884</v>
      </c>
      <c r="AI2" s="11"/>
    </row>
    <row r="3" spans="1:35" ht="15.75" x14ac:dyDescent="0.25">
      <c r="A3" s="5" t="s">
        <v>5</v>
      </c>
      <c r="B3" s="6">
        <f t="shared" ref="B3:B22" si="0">SUM(E3:AI3)</f>
        <v>9654</v>
      </c>
      <c r="C3" s="7">
        <f t="shared" ref="C3:C20" si="1">B3*D3</f>
        <v>708902874</v>
      </c>
      <c r="D3" s="8">
        <v>73431</v>
      </c>
      <c r="E3" s="9"/>
      <c r="F3" s="9">
        <v>700</v>
      </c>
      <c r="G3" s="9"/>
      <c r="H3" s="9"/>
      <c r="I3" s="9"/>
      <c r="J3" s="9">
        <v>0</v>
      </c>
      <c r="K3" s="9">
        <v>420</v>
      </c>
      <c r="L3" s="9"/>
      <c r="M3" s="9">
        <v>1114</v>
      </c>
      <c r="N3" s="9">
        <v>560</v>
      </c>
      <c r="O3" s="9">
        <v>0</v>
      </c>
      <c r="P3" s="9"/>
      <c r="Q3" s="9">
        <v>0</v>
      </c>
      <c r="R3" s="9">
        <v>0</v>
      </c>
      <c r="S3" s="9">
        <v>0</v>
      </c>
      <c r="T3" s="9">
        <v>2100</v>
      </c>
      <c r="U3" s="9">
        <v>700</v>
      </c>
      <c r="V3" s="10">
        <v>700</v>
      </c>
      <c r="W3" s="9"/>
      <c r="X3" s="9">
        <v>0</v>
      </c>
      <c r="Y3" s="9">
        <v>280</v>
      </c>
      <c r="Z3" s="9"/>
      <c r="AA3" s="9">
        <v>1120</v>
      </c>
      <c r="AB3" s="9">
        <v>140</v>
      </c>
      <c r="AC3" s="9">
        <v>0</v>
      </c>
      <c r="AD3" s="9"/>
      <c r="AE3" s="9">
        <v>420</v>
      </c>
      <c r="AF3" s="9">
        <v>280</v>
      </c>
      <c r="AG3" s="9"/>
      <c r="AH3" s="9">
        <v>1120</v>
      </c>
      <c r="AI3" s="11"/>
    </row>
    <row r="4" spans="1:35" ht="15.75" x14ac:dyDescent="0.25">
      <c r="A4" s="12" t="s">
        <v>6</v>
      </c>
      <c r="B4" s="6">
        <f>SUM(E4:AI4)</f>
        <v>1530</v>
      </c>
      <c r="C4" s="7">
        <f t="shared" si="1"/>
        <v>182170980</v>
      </c>
      <c r="D4" s="8">
        <v>119066</v>
      </c>
      <c r="E4" s="9"/>
      <c r="F4" s="9">
        <v>180</v>
      </c>
      <c r="G4" s="9"/>
      <c r="H4" s="9"/>
      <c r="I4" s="9"/>
      <c r="J4" s="9">
        <v>90</v>
      </c>
      <c r="K4" s="9">
        <v>90</v>
      </c>
      <c r="L4" s="9"/>
      <c r="M4" s="9">
        <v>180</v>
      </c>
      <c r="N4" s="9">
        <v>90</v>
      </c>
      <c r="O4" s="9">
        <v>0</v>
      </c>
      <c r="P4" s="9"/>
      <c r="Q4" s="9">
        <v>0</v>
      </c>
      <c r="R4" s="9">
        <v>0</v>
      </c>
      <c r="S4" s="9">
        <v>0</v>
      </c>
      <c r="T4" s="9">
        <v>360</v>
      </c>
      <c r="U4" s="9">
        <v>90</v>
      </c>
      <c r="V4" s="10">
        <v>90</v>
      </c>
      <c r="W4" s="9"/>
      <c r="X4" s="9">
        <v>0</v>
      </c>
      <c r="Y4" s="9">
        <v>0</v>
      </c>
      <c r="Z4" s="9"/>
      <c r="AA4" s="9">
        <v>180</v>
      </c>
      <c r="AB4" s="9">
        <v>90</v>
      </c>
      <c r="AC4" s="9">
        <v>0</v>
      </c>
      <c r="AD4" s="9"/>
      <c r="AE4" s="9">
        <v>0</v>
      </c>
      <c r="AF4" s="9">
        <v>0</v>
      </c>
      <c r="AG4" s="9"/>
      <c r="AH4" s="9">
        <v>90</v>
      </c>
      <c r="AI4" s="11"/>
    </row>
    <row r="5" spans="1:35" ht="15.75" x14ac:dyDescent="0.25">
      <c r="A5" s="12" t="s">
        <v>7</v>
      </c>
      <c r="B5" s="6">
        <f t="shared" si="0"/>
        <v>1950</v>
      </c>
      <c r="C5" s="7">
        <f t="shared" si="1"/>
        <v>171184650</v>
      </c>
      <c r="D5" s="8">
        <v>87787</v>
      </c>
      <c r="E5" s="9"/>
      <c r="F5" s="9">
        <v>0</v>
      </c>
      <c r="G5" s="9"/>
      <c r="H5" s="9"/>
      <c r="I5" s="9"/>
      <c r="J5" s="9">
        <v>130</v>
      </c>
      <c r="K5" s="9">
        <v>0</v>
      </c>
      <c r="L5" s="9"/>
      <c r="M5" s="9">
        <v>0</v>
      </c>
      <c r="N5" s="9">
        <v>180</v>
      </c>
      <c r="O5" s="9">
        <v>320</v>
      </c>
      <c r="P5" s="9"/>
      <c r="Q5" s="9">
        <v>80</v>
      </c>
      <c r="R5" s="9">
        <v>0</v>
      </c>
      <c r="S5" s="9">
        <v>180</v>
      </c>
      <c r="T5" s="9">
        <v>180</v>
      </c>
      <c r="U5" s="9">
        <v>180</v>
      </c>
      <c r="V5" s="10">
        <v>0</v>
      </c>
      <c r="W5" s="9"/>
      <c r="X5" s="9">
        <v>0</v>
      </c>
      <c r="Y5" s="9">
        <v>130</v>
      </c>
      <c r="Z5" s="9"/>
      <c r="AA5" s="9">
        <v>130</v>
      </c>
      <c r="AB5" s="9">
        <v>0</v>
      </c>
      <c r="AC5" s="9">
        <v>80</v>
      </c>
      <c r="AD5" s="9"/>
      <c r="AE5" s="9">
        <v>360</v>
      </c>
      <c r="AF5" s="9">
        <v>0</v>
      </c>
      <c r="AG5" s="9"/>
      <c r="AH5" s="9">
        <v>0</v>
      </c>
      <c r="AI5" s="11"/>
    </row>
    <row r="6" spans="1:35" ht="15.75" x14ac:dyDescent="0.25">
      <c r="A6" s="12" t="s">
        <v>8</v>
      </c>
      <c r="B6" s="6">
        <f t="shared" si="0"/>
        <v>290</v>
      </c>
      <c r="C6" s="7">
        <f>B6*D6</f>
        <v>37967380</v>
      </c>
      <c r="D6" s="8">
        <v>130922</v>
      </c>
      <c r="E6" s="9"/>
      <c r="F6" s="9">
        <v>130</v>
      </c>
      <c r="G6" s="9"/>
      <c r="H6" s="9"/>
      <c r="I6" s="9"/>
      <c r="J6" s="9">
        <v>0</v>
      </c>
      <c r="K6" s="9">
        <v>0</v>
      </c>
      <c r="L6" s="9"/>
      <c r="M6" s="9">
        <v>0</v>
      </c>
      <c r="N6" s="9">
        <v>0</v>
      </c>
      <c r="O6" s="9">
        <v>0</v>
      </c>
      <c r="P6" s="9"/>
      <c r="Q6" s="9">
        <v>0</v>
      </c>
      <c r="R6" s="9">
        <v>0</v>
      </c>
      <c r="S6" s="9">
        <v>0</v>
      </c>
      <c r="T6" s="9">
        <v>80</v>
      </c>
      <c r="U6" s="9">
        <v>0</v>
      </c>
      <c r="V6" s="10">
        <v>0</v>
      </c>
      <c r="W6" s="9"/>
      <c r="X6" s="9">
        <v>0</v>
      </c>
      <c r="Y6" s="9">
        <v>0</v>
      </c>
      <c r="Z6" s="9"/>
      <c r="AA6" s="9">
        <v>0</v>
      </c>
      <c r="AB6" s="9">
        <v>0</v>
      </c>
      <c r="AC6" s="9">
        <v>80</v>
      </c>
      <c r="AD6" s="9"/>
      <c r="AE6" s="9">
        <v>0</v>
      </c>
      <c r="AF6" s="9">
        <v>0</v>
      </c>
      <c r="AG6" s="9"/>
      <c r="AH6" s="9">
        <v>0</v>
      </c>
      <c r="AI6" s="11"/>
    </row>
    <row r="7" spans="1:35" ht="15.75" x14ac:dyDescent="0.25">
      <c r="A7" s="12" t="s">
        <v>9</v>
      </c>
      <c r="B7" s="6">
        <f t="shared" si="0"/>
        <v>70</v>
      </c>
      <c r="C7" s="7">
        <f t="shared" si="1"/>
        <v>15097390</v>
      </c>
      <c r="D7" s="8">
        <v>215677</v>
      </c>
      <c r="E7" s="9"/>
      <c r="F7" s="9">
        <v>0</v>
      </c>
      <c r="G7" s="9"/>
      <c r="H7" s="9"/>
      <c r="I7" s="9"/>
      <c r="J7" s="9">
        <v>0</v>
      </c>
      <c r="K7" s="9">
        <v>0</v>
      </c>
      <c r="L7" s="9"/>
      <c r="M7" s="9">
        <v>0</v>
      </c>
      <c r="N7" s="9">
        <v>0</v>
      </c>
      <c r="O7" s="9">
        <v>30</v>
      </c>
      <c r="P7" s="9"/>
      <c r="Q7" s="9">
        <v>0</v>
      </c>
      <c r="R7" s="9">
        <v>0</v>
      </c>
      <c r="S7" s="9">
        <v>0</v>
      </c>
      <c r="T7" s="9">
        <v>0</v>
      </c>
      <c r="U7" s="9">
        <v>0</v>
      </c>
      <c r="V7" s="10">
        <v>20</v>
      </c>
      <c r="W7" s="9"/>
      <c r="X7" s="9">
        <v>0</v>
      </c>
      <c r="Y7" s="9">
        <v>20</v>
      </c>
      <c r="Z7" s="9"/>
      <c r="AA7" s="9">
        <v>0</v>
      </c>
      <c r="AB7" s="9">
        <v>0</v>
      </c>
      <c r="AC7" s="9">
        <v>0</v>
      </c>
      <c r="AD7" s="9"/>
      <c r="AE7" s="9">
        <v>0</v>
      </c>
      <c r="AF7" s="9">
        <v>0</v>
      </c>
      <c r="AG7" s="9"/>
      <c r="AH7" s="9">
        <v>0</v>
      </c>
      <c r="AI7" s="11"/>
    </row>
    <row r="8" spans="1:35" ht="15.75" x14ac:dyDescent="0.25">
      <c r="A8" s="5" t="s">
        <v>10</v>
      </c>
      <c r="B8" s="6">
        <f t="shared" si="0"/>
        <v>3120</v>
      </c>
      <c r="C8" s="7">
        <f t="shared" si="1"/>
        <v>173456400</v>
      </c>
      <c r="D8" s="8">
        <v>55595</v>
      </c>
      <c r="E8" s="9"/>
      <c r="F8" s="9">
        <v>240</v>
      </c>
      <c r="G8" s="9"/>
      <c r="H8" s="9"/>
      <c r="I8" s="9"/>
      <c r="J8" s="9">
        <v>0</v>
      </c>
      <c r="K8" s="9">
        <v>0</v>
      </c>
      <c r="L8" s="9"/>
      <c r="M8" s="9">
        <v>240</v>
      </c>
      <c r="N8" s="9">
        <v>240</v>
      </c>
      <c r="O8" s="9">
        <v>240</v>
      </c>
      <c r="P8" s="9"/>
      <c r="Q8" s="9">
        <v>240</v>
      </c>
      <c r="R8" s="9">
        <v>0</v>
      </c>
      <c r="S8" s="9">
        <v>240</v>
      </c>
      <c r="T8" s="9">
        <v>240</v>
      </c>
      <c r="U8" s="9">
        <v>0</v>
      </c>
      <c r="V8" s="10">
        <v>240</v>
      </c>
      <c r="W8" s="9"/>
      <c r="X8" s="9">
        <v>0</v>
      </c>
      <c r="Y8" s="9">
        <v>240</v>
      </c>
      <c r="Z8" s="9"/>
      <c r="AA8" s="9">
        <v>240</v>
      </c>
      <c r="AB8" s="9">
        <v>0</v>
      </c>
      <c r="AC8" s="9">
        <v>0</v>
      </c>
      <c r="AD8" s="9"/>
      <c r="AE8" s="9">
        <v>480</v>
      </c>
      <c r="AF8" s="9">
        <v>0</v>
      </c>
      <c r="AG8" s="9"/>
      <c r="AH8" s="9">
        <v>240</v>
      </c>
      <c r="AI8" s="11"/>
    </row>
    <row r="9" spans="1:35" ht="15.75" x14ac:dyDescent="0.25">
      <c r="A9" s="12" t="s">
        <v>11</v>
      </c>
      <c r="B9" s="6">
        <f t="shared" si="0"/>
        <v>350</v>
      </c>
      <c r="C9" s="7">
        <f t="shared" si="1"/>
        <v>37521750</v>
      </c>
      <c r="D9" s="8">
        <v>107205</v>
      </c>
      <c r="E9" s="9"/>
      <c r="F9" s="9">
        <v>60</v>
      </c>
      <c r="G9" s="9"/>
      <c r="H9" s="9"/>
      <c r="I9" s="9"/>
      <c r="J9" s="9">
        <v>0</v>
      </c>
      <c r="K9" s="9">
        <v>40</v>
      </c>
      <c r="L9" s="9"/>
      <c r="M9" s="9">
        <v>0</v>
      </c>
      <c r="N9" s="9">
        <v>0</v>
      </c>
      <c r="O9" s="9">
        <v>40</v>
      </c>
      <c r="P9" s="9"/>
      <c r="Q9" s="9">
        <v>0</v>
      </c>
      <c r="R9" s="9">
        <v>0</v>
      </c>
      <c r="S9" s="9">
        <v>0</v>
      </c>
      <c r="T9" s="9">
        <v>0</v>
      </c>
      <c r="U9" s="9">
        <v>40</v>
      </c>
      <c r="V9" s="10">
        <v>0</v>
      </c>
      <c r="W9" s="9"/>
      <c r="X9" s="9">
        <v>40</v>
      </c>
      <c r="Y9" s="9">
        <v>40</v>
      </c>
      <c r="Z9" s="9"/>
      <c r="AA9" s="9">
        <v>0</v>
      </c>
      <c r="AB9" s="9">
        <v>40</v>
      </c>
      <c r="AC9" s="9">
        <v>0</v>
      </c>
      <c r="AD9" s="9"/>
      <c r="AE9" s="9">
        <v>0</v>
      </c>
      <c r="AF9" s="9">
        <v>50</v>
      </c>
      <c r="AG9" s="9"/>
      <c r="AH9" s="9">
        <v>0</v>
      </c>
      <c r="AI9" s="11"/>
    </row>
    <row r="10" spans="1:35" ht="15.75" x14ac:dyDescent="0.25">
      <c r="A10" s="12" t="s">
        <v>12</v>
      </c>
      <c r="B10" s="6">
        <f t="shared" si="0"/>
        <v>1950</v>
      </c>
      <c r="C10" s="7">
        <f t="shared" si="1"/>
        <v>89700000</v>
      </c>
      <c r="D10" s="8">
        <v>46000</v>
      </c>
      <c r="E10" s="9"/>
      <c r="F10" s="9">
        <v>0</v>
      </c>
      <c r="G10" s="9"/>
      <c r="H10" s="9"/>
      <c r="I10" s="9"/>
      <c r="J10" s="9">
        <v>130</v>
      </c>
      <c r="K10" s="9">
        <v>0</v>
      </c>
      <c r="L10" s="9"/>
      <c r="M10" s="9">
        <v>0</v>
      </c>
      <c r="N10" s="9">
        <v>0</v>
      </c>
      <c r="O10" s="9">
        <v>520</v>
      </c>
      <c r="P10" s="9"/>
      <c r="Q10" s="9">
        <v>0</v>
      </c>
      <c r="R10" s="9">
        <v>0</v>
      </c>
      <c r="S10" s="9">
        <v>260</v>
      </c>
      <c r="T10" s="9">
        <v>130</v>
      </c>
      <c r="U10" s="9">
        <v>130</v>
      </c>
      <c r="V10" s="10">
        <v>130</v>
      </c>
      <c r="W10" s="9"/>
      <c r="X10" s="9">
        <v>0</v>
      </c>
      <c r="Y10" s="9">
        <v>0</v>
      </c>
      <c r="Z10" s="9"/>
      <c r="AA10" s="9">
        <v>130</v>
      </c>
      <c r="AB10" s="9">
        <v>0</v>
      </c>
      <c r="AC10" s="9">
        <v>0</v>
      </c>
      <c r="AD10" s="9"/>
      <c r="AE10" s="9">
        <v>260</v>
      </c>
      <c r="AF10" s="9">
        <v>130</v>
      </c>
      <c r="AG10" s="9"/>
      <c r="AH10" s="9">
        <v>130</v>
      </c>
      <c r="AI10" s="11"/>
    </row>
    <row r="11" spans="1:35" ht="15.75" x14ac:dyDescent="0.25">
      <c r="A11" s="12" t="s">
        <v>13</v>
      </c>
      <c r="B11" s="6">
        <f t="shared" si="0"/>
        <v>4400</v>
      </c>
      <c r="C11" s="7">
        <f t="shared" si="1"/>
        <v>220805200</v>
      </c>
      <c r="D11" s="8">
        <v>50183</v>
      </c>
      <c r="E11" s="9"/>
      <c r="F11" s="9">
        <v>400</v>
      </c>
      <c r="G11" s="9"/>
      <c r="H11" s="9">
        <v>200</v>
      </c>
      <c r="I11" s="9"/>
      <c r="J11" s="9">
        <v>0</v>
      </c>
      <c r="K11" s="9">
        <v>0</v>
      </c>
      <c r="L11" s="9"/>
      <c r="M11" s="9">
        <v>400</v>
      </c>
      <c r="N11" s="9">
        <v>400</v>
      </c>
      <c r="O11" s="9">
        <v>200</v>
      </c>
      <c r="P11" s="9"/>
      <c r="Q11" s="9">
        <v>0</v>
      </c>
      <c r="R11" s="9">
        <v>200</v>
      </c>
      <c r="S11" s="9">
        <v>400</v>
      </c>
      <c r="T11" s="9">
        <v>400</v>
      </c>
      <c r="U11" s="9">
        <v>200</v>
      </c>
      <c r="V11" s="10">
        <v>0</v>
      </c>
      <c r="W11" s="9"/>
      <c r="X11" s="9">
        <v>0</v>
      </c>
      <c r="Y11" s="9">
        <v>400</v>
      </c>
      <c r="Z11" s="9"/>
      <c r="AA11" s="9">
        <v>400</v>
      </c>
      <c r="AB11" s="9">
        <v>0</v>
      </c>
      <c r="AC11" s="9">
        <v>0</v>
      </c>
      <c r="AD11" s="9"/>
      <c r="AE11" s="9">
        <v>200</v>
      </c>
      <c r="AF11" s="9">
        <v>200</v>
      </c>
      <c r="AG11" s="9"/>
      <c r="AH11" s="9">
        <v>400</v>
      </c>
      <c r="AI11" s="11"/>
    </row>
    <row r="12" spans="1:35" ht="15.75" x14ac:dyDescent="0.25">
      <c r="A12" s="13" t="s">
        <v>14</v>
      </c>
      <c r="B12" s="6">
        <f>SUM(E12:AI12)</f>
        <v>0</v>
      </c>
      <c r="C12" s="7">
        <f t="shared" si="1"/>
        <v>0</v>
      </c>
      <c r="D12" s="8">
        <v>105400</v>
      </c>
      <c r="E12" s="9"/>
      <c r="F12" s="9">
        <v>0</v>
      </c>
      <c r="G12" s="9"/>
      <c r="H12" s="9"/>
      <c r="I12" s="9"/>
      <c r="J12" s="9">
        <v>0</v>
      </c>
      <c r="K12" s="9">
        <v>0</v>
      </c>
      <c r="L12" s="9"/>
      <c r="M12" s="9">
        <v>0</v>
      </c>
      <c r="N12" s="9">
        <v>0</v>
      </c>
      <c r="O12" s="9">
        <v>0</v>
      </c>
      <c r="P12" s="9"/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9"/>
      <c r="X12" s="9">
        <v>0</v>
      </c>
      <c r="Y12" s="9">
        <v>0</v>
      </c>
      <c r="Z12" s="9"/>
      <c r="AA12" s="9">
        <v>0</v>
      </c>
      <c r="AB12" s="9">
        <v>0</v>
      </c>
      <c r="AC12" s="9">
        <v>0</v>
      </c>
      <c r="AD12" s="9"/>
      <c r="AE12" s="9">
        <v>0</v>
      </c>
      <c r="AF12" s="9">
        <v>0</v>
      </c>
      <c r="AG12" s="9"/>
      <c r="AH12" s="9">
        <v>0</v>
      </c>
      <c r="AI12" s="11"/>
    </row>
    <row r="13" spans="1:35" ht="15.75" x14ac:dyDescent="0.25">
      <c r="A13" s="13" t="s">
        <v>15</v>
      </c>
      <c r="B13" s="6">
        <f t="shared" si="0"/>
        <v>1516</v>
      </c>
      <c r="C13" s="7">
        <f t="shared" si="1"/>
        <v>137577000</v>
      </c>
      <c r="D13" s="8">
        <v>90750</v>
      </c>
      <c r="E13" s="9"/>
      <c r="F13" s="9">
        <v>0</v>
      </c>
      <c r="G13" s="9"/>
      <c r="H13" s="9"/>
      <c r="I13" s="9"/>
      <c r="J13" s="9">
        <v>48</v>
      </c>
      <c r="K13" s="9">
        <v>48</v>
      </c>
      <c r="L13" s="9"/>
      <c r="M13" s="9">
        <v>0</v>
      </c>
      <c r="N13" s="9">
        <v>0</v>
      </c>
      <c r="O13" s="9">
        <v>384</v>
      </c>
      <c r="P13" s="9"/>
      <c r="Q13" s="9">
        <v>172</v>
      </c>
      <c r="R13" s="9">
        <v>0</v>
      </c>
      <c r="S13" s="9">
        <v>288</v>
      </c>
      <c r="T13" s="9">
        <v>48</v>
      </c>
      <c r="U13" s="9">
        <v>192</v>
      </c>
      <c r="V13" s="10">
        <v>96</v>
      </c>
      <c r="W13" s="9"/>
      <c r="X13" s="9">
        <v>48</v>
      </c>
      <c r="Y13" s="9">
        <v>48</v>
      </c>
      <c r="Z13" s="9"/>
      <c r="AA13" s="9">
        <v>48</v>
      </c>
      <c r="AB13" s="9">
        <v>0</v>
      </c>
      <c r="AC13" s="9">
        <v>48</v>
      </c>
      <c r="AD13" s="9"/>
      <c r="AE13" s="9">
        <v>48</v>
      </c>
      <c r="AF13" s="9">
        <v>0</v>
      </c>
      <c r="AG13" s="9"/>
      <c r="AH13" s="9">
        <v>0</v>
      </c>
      <c r="AI13" s="11"/>
    </row>
    <row r="14" spans="1:35" ht="15.75" x14ac:dyDescent="0.25">
      <c r="A14" s="13" t="s">
        <v>16</v>
      </c>
      <c r="B14" s="6">
        <f t="shared" si="0"/>
        <v>1271</v>
      </c>
      <c r="C14" s="7">
        <f t="shared" si="1"/>
        <v>90177450</v>
      </c>
      <c r="D14" s="8">
        <v>70950</v>
      </c>
      <c r="E14" s="9"/>
      <c r="F14" s="9">
        <v>0</v>
      </c>
      <c r="G14" s="9"/>
      <c r="H14" s="9"/>
      <c r="I14" s="9"/>
      <c r="J14" s="9">
        <v>85</v>
      </c>
      <c r="K14" s="9">
        <v>85</v>
      </c>
      <c r="L14" s="9"/>
      <c r="M14" s="9">
        <v>0</v>
      </c>
      <c r="N14" s="9">
        <v>85</v>
      </c>
      <c r="O14" s="9">
        <v>336</v>
      </c>
      <c r="P14" s="9"/>
      <c r="Q14" s="9">
        <v>0</v>
      </c>
      <c r="R14" s="9">
        <v>85</v>
      </c>
      <c r="S14" s="9">
        <v>0</v>
      </c>
      <c r="T14" s="9">
        <v>85</v>
      </c>
      <c r="U14" s="9">
        <v>0</v>
      </c>
      <c r="V14" s="10">
        <v>85</v>
      </c>
      <c r="W14" s="9"/>
      <c r="X14" s="9">
        <v>0</v>
      </c>
      <c r="Y14" s="9">
        <v>85</v>
      </c>
      <c r="Z14" s="9"/>
      <c r="AA14" s="9">
        <v>0</v>
      </c>
      <c r="AB14" s="9">
        <v>85</v>
      </c>
      <c r="AC14" s="9">
        <v>0</v>
      </c>
      <c r="AD14" s="9"/>
      <c r="AE14" s="9">
        <v>170</v>
      </c>
      <c r="AF14" s="9">
        <v>0</v>
      </c>
      <c r="AG14" s="9"/>
      <c r="AH14" s="9">
        <v>85</v>
      </c>
      <c r="AI14" s="11"/>
    </row>
    <row r="15" spans="1:35" ht="15.75" x14ac:dyDescent="0.25">
      <c r="A15" s="13" t="s">
        <v>17</v>
      </c>
      <c r="B15" s="6">
        <f>SUM(E15:AI15)</f>
        <v>2520</v>
      </c>
      <c r="C15" s="7">
        <f t="shared" si="1"/>
        <v>187110000</v>
      </c>
      <c r="D15" s="8">
        <v>74250</v>
      </c>
      <c r="E15" s="9"/>
      <c r="F15" s="9">
        <v>255</v>
      </c>
      <c r="G15" s="9"/>
      <c r="H15" s="9"/>
      <c r="I15" s="9"/>
      <c r="J15" s="9">
        <v>85</v>
      </c>
      <c r="K15" s="9">
        <v>0</v>
      </c>
      <c r="L15" s="9"/>
      <c r="M15" s="9">
        <v>0</v>
      </c>
      <c r="N15" s="9">
        <v>85</v>
      </c>
      <c r="O15" s="9">
        <v>595</v>
      </c>
      <c r="P15" s="9"/>
      <c r="Q15" s="9">
        <v>0</v>
      </c>
      <c r="R15" s="9">
        <v>85</v>
      </c>
      <c r="S15" s="9">
        <v>0</v>
      </c>
      <c r="T15" s="9">
        <v>170</v>
      </c>
      <c r="U15" s="9">
        <v>85</v>
      </c>
      <c r="V15" s="10">
        <v>170</v>
      </c>
      <c r="W15" s="9"/>
      <c r="X15" s="9">
        <v>85</v>
      </c>
      <c r="Y15" s="9">
        <v>0</v>
      </c>
      <c r="Z15" s="9">
        <v>170</v>
      </c>
      <c r="AA15" s="9">
        <v>170</v>
      </c>
      <c r="AB15" s="9">
        <v>0</v>
      </c>
      <c r="AC15" s="9">
        <v>0</v>
      </c>
      <c r="AD15" s="9"/>
      <c r="AE15" s="9">
        <v>225</v>
      </c>
      <c r="AF15" s="9">
        <v>170</v>
      </c>
      <c r="AG15" s="9"/>
      <c r="AH15" s="9">
        <v>170</v>
      </c>
      <c r="AI15" s="11"/>
    </row>
    <row r="16" spans="1:35" ht="15.75" x14ac:dyDescent="0.25">
      <c r="A16" s="13" t="s">
        <v>18</v>
      </c>
      <c r="B16" s="6">
        <f>SUM(E16:AI16)</f>
        <v>1785</v>
      </c>
      <c r="C16" s="7">
        <f t="shared" si="1"/>
        <v>106029000</v>
      </c>
      <c r="D16" s="8">
        <v>59400</v>
      </c>
      <c r="E16" s="9"/>
      <c r="F16" s="9">
        <v>170</v>
      </c>
      <c r="G16" s="9"/>
      <c r="H16" s="9"/>
      <c r="I16" s="9"/>
      <c r="J16" s="9">
        <v>0</v>
      </c>
      <c r="K16" s="9">
        <v>0</v>
      </c>
      <c r="L16" s="9"/>
      <c r="M16" s="9">
        <v>0</v>
      </c>
      <c r="N16" s="9">
        <v>0</v>
      </c>
      <c r="O16" s="9">
        <v>0</v>
      </c>
      <c r="P16" s="9"/>
      <c r="Q16" s="9">
        <v>255</v>
      </c>
      <c r="R16" s="9">
        <v>85</v>
      </c>
      <c r="S16" s="9">
        <v>0</v>
      </c>
      <c r="T16" s="9">
        <v>255</v>
      </c>
      <c r="U16" s="9">
        <v>170</v>
      </c>
      <c r="V16" s="10">
        <v>0</v>
      </c>
      <c r="W16" s="9"/>
      <c r="X16" s="9">
        <v>85</v>
      </c>
      <c r="Y16" s="9">
        <v>85</v>
      </c>
      <c r="Z16" s="9">
        <v>170</v>
      </c>
      <c r="AA16" s="9">
        <v>170</v>
      </c>
      <c r="AB16" s="9">
        <v>0</v>
      </c>
      <c r="AC16" s="9">
        <v>0</v>
      </c>
      <c r="AD16" s="9"/>
      <c r="AE16" s="9">
        <v>170</v>
      </c>
      <c r="AF16" s="9">
        <v>170</v>
      </c>
      <c r="AG16" s="9"/>
      <c r="AH16" s="9">
        <v>0</v>
      </c>
      <c r="AI16" s="11"/>
    </row>
    <row r="17" spans="1:35" ht="15.75" x14ac:dyDescent="0.25">
      <c r="A17" s="13" t="s">
        <v>19</v>
      </c>
      <c r="B17" s="6">
        <f>SUM(E17:AI17)</f>
        <v>374</v>
      </c>
      <c r="C17" s="7">
        <f t="shared" si="1"/>
        <v>22832700</v>
      </c>
      <c r="D17" s="8">
        <v>61050</v>
      </c>
      <c r="E17" s="9"/>
      <c r="F17" s="9">
        <v>85</v>
      </c>
      <c r="G17" s="9"/>
      <c r="H17" s="9"/>
      <c r="I17" s="9"/>
      <c r="J17" s="9">
        <v>44</v>
      </c>
      <c r="K17" s="9">
        <v>0</v>
      </c>
      <c r="L17" s="9"/>
      <c r="M17" s="9">
        <v>0</v>
      </c>
      <c r="N17" s="9">
        <v>75</v>
      </c>
      <c r="O17" s="9">
        <v>0</v>
      </c>
      <c r="P17" s="9"/>
      <c r="Q17" s="9">
        <v>0</v>
      </c>
      <c r="R17" s="9">
        <v>0</v>
      </c>
      <c r="S17" s="9">
        <v>0</v>
      </c>
      <c r="T17" s="9">
        <v>0</v>
      </c>
      <c r="U17" s="9">
        <v>85</v>
      </c>
      <c r="V17" s="10">
        <v>0</v>
      </c>
      <c r="W17" s="9"/>
      <c r="X17" s="9">
        <v>85</v>
      </c>
      <c r="Y17" s="9">
        <v>0</v>
      </c>
      <c r="Z17" s="9"/>
      <c r="AA17" s="9">
        <v>0</v>
      </c>
      <c r="AB17" s="9">
        <v>0</v>
      </c>
      <c r="AC17" s="9">
        <v>0</v>
      </c>
      <c r="AD17" s="9"/>
      <c r="AE17" s="9">
        <v>0</v>
      </c>
      <c r="AF17" s="9">
        <v>0</v>
      </c>
      <c r="AG17" s="9"/>
      <c r="AH17" s="9">
        <v>0</v>
      </c>
      <c r="AI17" s="11"/>
    </row>
    <row r="18" spans="1:35" x14ac:dyDescent="0.25">
      <c r="A18" s="13" t="s">
        <v>20</v>
      </c>
      <c r="B18" s="6">
        <f t="shared" si="0"/>
        <v>320</v>
      </c>
      <c r="C18" s="7">
        <f t="shared" si="1"/>
        <v>30084000</v>
      </c>
      <c r="D18" s="8">
        <v>94012.5</v>
      </c>
      <c r="E18" s="9"/>
      <c r="F18" s="9">
        <v>80</v>
      </c>
      <c r="G18" s="9"/>
      <c r="H18" s="9"/>
      <c r="I18" s="9"/>
      <c r="J18" s="9"/>
      <c r="K18" s="9"/>
      <c r="L18" s="9"/>
      <c r="M18" s="9"/>
      <c r="N18" s="9">
        <v>0</v>
      </c>
      <c r="O18" s="9">
        <v>0</v>
      </c>
      <c r="P18" s="9">
        <v>80</v>
      </c>
      <c r="Q18" s="9">
        <v>0</v>
      </c>
      <c r="R18" s="9">
        <v>0</v>
      </c>
      <c r="S18" s="9"/>
      <c r="T18" s="9">
        <v>0</v>
      </c>
      <c r="U18" s="9">
        <v>80</v>
      </c>
      <c r="V18" s="9">
        <v>0</v>
      </c>
      <c r="W18" s="9"/>
      <c r="X18" s="9">
        <v>80</v>
      </c>
      <c r="Y18" s="9">
        <v>0</v>
      </c>
      <c r="Z18" s="9"/>
      <c r="AA18" s="9">
        <v>0</v>
      </c>
      <c r="AB18" s="9">
        <v>0</v>
      </c>
      <c r="AC18" s="9">
        <v>0</v>
      </c>
      <c r="AD18" s="9"/>
      <c r="AE18" s="9">
        <v>0</v>
      </c>
      <c r="AF18" s="9">
        <v>0</v>
      </c>
      <c r="AG18" s="9"/>
      <c r="AH18" s="9">
        <v>0</v>
      </c>
      <c r="AI18" s="11"/>
    </row>
    <row r="19" spans="1:35" x14ac:dyDescent="0.25">
      <c r="A19" s="13" t="s">
        <v>21</v>
      </c>
      <c r="B19" s="6">
        <f t="shared" si="0"/>
        <v>320</v>
      </c>
      <c r="C19" s="7">
        <f t="shared" si="1"/>
        <v>32636480</v>
      </c>
      <c r="D19" s="8">
        <v>101989</v>
      </c>
      <c r="E19" s="9"/>
      <c r="F19" s="9">
        <v>80</v>
      </c>
      <c r="G19" s="9"/>
      <c r="H19" s="9"/>
      <c r="I19" s="9"/>
      <c r="J19" s="9"/>
      <c r="K19" s="9"/>
      <c r="L19" s="9"/>
      <c r="M19" s="9"/>
      <c r="N19" s="9">
        <v>0</v>
      </c>
      <c r="O19" s="9">
        <v>0</v>
      </c>
      <c r="P19" s="9">
        <v>80</v>
      </c>
      <c r="Q19" s="9">
        <v>0</v>
      </c>
      <c r="R19" s="9">
        <v>0</v>
      </c>
      <c r="S19" s="9"/>
      <c r="T19" s="9">
        <v>0</v>
      </c>
      <c r="U19" s="9">
        <v>80</v>
      </c>
      <c r="V19" s="9">
        <v>0</v>
      </c>
      <c r="W19" s="9"/>
      <c r="X19" s="9">
        <v>0</v>
      </c>
      <c r="Y19" s="9">
        <v>0</v>
      </c>
      <c r="Z19" s="9"/>
      <c r="AA19" s="9">
        <v>80</v>
      </c>
      <c r="AB19" s="9">
        <v>0</v>
      </c>
      <c r="AC19" s="9">
        <v>0</v>
      </c>
      <c r="AD19" s="9"/>
      <c r="AE19" s="9">
        <v>0</v>
      </c>
      <c r="AF19" s="9">
        <v>0</v>
      </c>
      <c r="AG19" s="9"/>
      <c r="AH19" s="9">
        <v>0</v>
      </c>
      <c r="AI19" s="11"/>
    </row>
    <row r="20" spans="1:35" x14ac:dyDescent="0.25">
      <c r="A20" s="13" t="s">
        <v>22</v>
      </c>
      <c r="B20" s="6">
        <f t="shared" si="0"/>
        <v>600</v>
      </c>
      <c r="C20" s="7">
        <f t="shared" si="1"/>
        <v>63630000</v>
      </c>
      <c r="D20" s="8">
        <v>106050</v>
      </c>
      <c r="E20" s="9"/>
      <c r="F20" s="9">
        <v>0</v>
      </c>
      <c r="G20" s="9"/>
      <c r="H20" s="9"/>
      <c r="I20" s="9"/>
      <c r="J20" s="9"/>
      <c r="K20" s="9"/>
      <c r="L20" s="9"/>
      <c r="M20" s="9"/>
      <c r="N20" s="9">
        <v>100</v>
      </c>
      <c r="O20" s="9">
        <v>0</v>
      </c>
      <c r="P20" s="9"/>
      <c r="Q20" s="9"/>
      <c r="R20" s="9"/>
      <c r="S20" s="9"/>
      <c r="T20" s="9">
        <v>100</v>
      </c>
      <c r="U20" s="9">
        <v>50</v>
      </c>
      <c r="V20" s="9">
        <v>0</v>
      </c>
      <c r="W20" s="9"/>
      <c r="X20" s="9">
        <v>0</v>
      </c>
      <c r="Y20" s="9">
        <v>0</v>
      </c>
      <c r="Z20" s="9"/>
      <c r="AA20" s="9">
        <v>0</v>
      </c>
      <c r="AB20" s="9">
        <v>0</v>
      </c>
      <c r="AC20" s="9">
        <v>0</v>
      </c>
      <c r="AD20" s="9"/>
      <c r="AE20" s="9">
        <v>100</v>
      </c>
      <c r="AF20" s="9">
        <v>100</v>
      </c>
      <c r="AG20" s="9">
        <v>150</v>
      </c>
      <c r="AH20" s="9">
        <v>0</v>
      </c>
      <c r="AI20" s="11"/>
    </row>
    <row r="21" spans="1:35" x14ac:dyDescent="0.25">
      <c r="A21" s="13" t="s">
        <v>23</v>
      </c>
      <c r="B21" s="6">
        <f t="shared" si="0"/>
        <v>343</v>
      </c>
      <c r="C21" s="7">
        <f>B21*D21</f>
        <v>37815750</v>
      </c>
      <c r="D21" s="8">
        <v>110250</v>
      </c>
      <c r="E21" s="9"/>
      <c r="F21" s="9">
        <v>0</v>
      </c>
      <c r="G21" s="9"/>
      <c r="H21" s="9"/>
      <c r="I21" s="9"/>
      <c r="J21" s="9"/>
      <c r="K21" s="9"/>
      <c r="L21" s="9"/>
      <c r="M21" s="9"/>
      <c r="N21" s="9">
        <v>100</v>
      </c>
      <c r="O21" s="9">
        <v>0</v>
      </c>
      <c r="P21" s="9"/>
      <c r="Q21" s="9"/>
      <c r="R21" s="9"/>
      <c r="S21" s="9"/>
      <c r="T21" s="9">
        <v>0</v>
      </c>
      <c r="U21" s="9">
        <v>0</v>
      </c>
      <c r="V21" s="9">
        <v>0</v>
      </c>
      <c r="W21" s="9"/>
      <c r="X21" s="9">
        <v>0</v>
      </c>
      <c r="Y21" s="9">
        <v>0</v>
      </c>
      <c r="Z21" s="9"/>
      <c r="AA21" s="9">
        <v>0</v>
      </c>
      <c r="AB21" s="9">
        <v>0</v>
      </c>
      <c r="AC21" s="9">
        <v>109</v>
      </c>
      <c r="AD21" s="9"/>
      <c r="AE21" s="9">
        <v>0</v>
      </c>
      <c r="AF21" s="9">
        <v>0</v>
      </c>
      <c r="AG21" s="9">
        <v>134</v>
      </c>
      <c r="AH21" s="9">
        <v>0</v>
      </c>
      <c r="AI21" s="11"/>
    </row>
    <row r="22" spans="1:3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>
        <v>0</v>
      </c>
      <c r="G22" s="9"/>
      <c r="H22" s="9"/>
      <c r="I22" s="9"/>
      <c r="J22" s="9"/>
      <c r="K22" s="9"/>
      <c r="L22" s="9"/>
      <c r="M22" s="9"/>
      <c r="N22" s="9">
        <v>0</v>
      </c>
      <c r="O22" s="9">
        <v>0</v>
      </c>
      <c r="P22" s="9"/>
      <c r="Q22" s="9"/>
      <c r="R22" s="9"/>
      <c r="S22" s="9"/>
      <c r="T22" s="9">
        <v>0</v>
      </c>
      <c r="U22" s="9">
        <v>0</v>
      </c>
      <c r="V22" s="9">
        <v>0</v>
      </c>
      <c r="W22" s="9"/>
      <c r="X22" s="9">
        <v>0</v>
      </c>
      <c r="Y22" s="9">
        <v>0</v>
      </c>
      <c r="Z22" s="9"/>
      <c r="AA22" s="9">
        <v>0</v>
      </c>
      <c r="AB22" s="9">
        <v>0</v>
      </c>
      <c r="AC22" s="9">
        <v>0</v>
      </c>
      <c r="AD22" s="9"/>
      <c r="AE22" s="9">
        <v>0</v>
      </c>
      <c r="AF22" s="9">
        <v>0</v>
      </c>
      <c r="AG22" s="9"/>
      <c r="AH22" s="9">
        <v>0</v>
      </c>
      <c r="AI22" s="11"/>
    </row>
    <row r="23" spans="1:35" x14ac:dyDescent="0.25">
      <c r="A23" s="14"/>
      <c r="B23" s="15">
        <f>SUM(B2:B22)</f>
        <v>43858</v>
      </c>
      <c r="C23" s="15">
        <f>SUM(C2:C22)</f>
        <v>3621310714</v>
      </c>
      <c r="D23" s="14"/>
      <c r="E23" s="16">
        <f>SUM(E2:E22)</f>
        <v>0</v>
      </c>
      <c r="F23" s="16">
        <f>SUM(F2:F22)</f>
        <v>3212</v>
      </c>
      <c r="G23" s="16">
        <f t="shared" ref="G23:AI23" si="2">SUM(G2:G22)</f>
        <v>0</v>
      </c>
      <c r="H23" s="16">
        <f t="shared" si="2"/>
        <v>200</v>
      </c>
      <c r="I23" s="16">
        <f t="shared" si="2"/>
        <v>0</v>
      </c>
      <c r="J23" s="16">
        <f t="shared" si="2"/>
        <v>612</v>
      </c>
      <c r="K23" s="16">
        <f t="shared" si="2"/>
        <v>1411</v>
      </c>
      <c r="L23" s="16">
        <f t="shared" si="2"/>
        <v>0</v>
      </c>
      <c r="M23" s="16">
        <f t="shared" si="2"/>
        <v>2818</v>
      </c>
      <c r="N23" s="16">
        <f>SUM(N2:N22)</f>
        <v>2435</v>
      </c>
      <c r="O23" s="16">
        <f>SUM(O2:O22)</f>
        <v>2665</v>
      </c>
      <c r="P23" s="16">
        <f t="shared" si="2"/>
        <v>160</v>
      </c>
      <c r="Q23" s="16">
        <f t="shared" si="2"/>
        <v>1007</v>
      </c>
      <c r="R23" s="16">
        <f t="shared" si="2"/>
        <v>1183</v>
      </c>
      <c r="S23" s="16">
        <f t="shared" si="2"/>
        <v>1368</v>
      </c>
      <c r="T23" s="16">
        <f t="shared" si="2"/>
        <v>5500</v>
      </c>
      <c r="U23" s="16">
        <f t="shared" si="2"/>
        <v>2914</v>
      </c>
      <c r="V23" s="16">
        <f t="shared" si="2"/>
        <v>2363</v>
      </c>
      <c r="W23" s="16">
        <f t="shared" si="2"/>
        <v>0</v>
      </c>
      <c r="X23" s="16">
        <f t="shared" si="2"/>
        <v>423</v>
      </c>
      <c r="Y23" s="16">
        <f t="shared" si="2"/>
        <v>2056</v>
      </c>
      <c r="Z23" s="16">
        <f t="shared" si="2"/>
        <v>340</v>
      </c>
      <c r="AA23" s="16">
        <f t="shared" si="2"/>
        <v>3812</v>
      </c>
      <c r="AB23" s="16">
        <f t="shared" si="2"/>
        <v>1031</v>
      </c>
      <c r="AC23" s="16">
        <f t="shared" si="2"/>
        <v>837</v>
      </c>
      <c r="AD23" s="16">
        <f t="shared" si="2"/>
        <v>0</v>
      </c>
      <c r="AE23" s="16">
        <f t="shared" si="2"/>
        <v>2718</v>
      </c>
      <c r="AF23" s="16">
        <f t="shared" si="2"/>
        <v>1390</v>
      </c>
      <c r="AG23" s="16">
        <f t="shared" si="2"/>
        <v>284</v>
      </c>
      <c r="AH23" s="16">
        <f t="shared" si="2"/>
        <v>3119</v>
      </c>
      <c r="AI23" s="16">
        <f t="shared" si="2"/>
        <v>0</v>
      </c>
    </row>
    <row r="24" spans="1:35" x14ac:dyDescent="0.25">
      <c r="A24" s="17"/>
      <c r="B24" s="17"/>
      <c r="C24" s="17"/>
      <c r="D24" s="17"/>
      <c r="E24" s="18"/>
      <c r="F24" s="18" t="s">
        <v>25</v>
      </c>
      <c r="G24" s="18"/>
      <c r="H24" s="18" t="s">
        <v>26</v>
      </c>
      <c r="I24" s="18"/>
      <c r="J24" s="18" t="s">
        <v>27</v>
      </c>
      <c r="K24" s="18" t="s">
        <v>28</v>
      </c>
      <c r="L24" s="18"/>
      <c r="M24" s="18" t="s">
        <v>29</v>
      </c>
      <c r="N24" s="18" t="s">
        <v>30</v>
      </c>
      <c r="O24" s="18" t="s">
        <v>31</v>
      </c>
      <c r="P24" s="18" t="s">
        <v>32</v>
      </c>
      <c r="Q24" s="18" t="s">
        <v>33</v>
      </c>
      <c r="R24" s="18" t="s">
        <v>34</v>
      </c>
      <c r="S24" s="18" t="s">
        <v>35</v>
      </c>
      <c r="T24" s="18" t="s">
        <v>36</v>
      </c>
      <c r="U24" s="18" t="s">
        <v>37</v>
      </c>
      <c r="V24" s="18" t="s">
        <v>38</v>
      </c>
      <c r="W24" s="18"/>
      <c r="X24" s="18" t="s">
        <v>39</v>
      </c>
      <c r="Y24" s="18" t="s">
        <v>40</v>
      </c>
      <c r="Z24" s="18" t="s">
        <v>41</v>
      </c>
      <c r="AA24" s="18" t="s">
        <v>42</v>
      </c>
      <c r="AB24" s="18" t="s">
        <v>43</v>
      </c>
      <c r="AC24" s="18" t="s">
        <v>44</v>
      </c>
      <c r="AD24" s="18"/>
      <c r="AE24" s="18" t="s">
        <v>45</v>
      </c>
      <c r="AF24" s="18" t="s">
        <v>46</v>
      </c>
      <c r="AG24" s="18" t="s">
        <v>41</v>
      </c>
      <c r="AH24" s="18" t="s">
        <v>47</v>
      </c>
      <c r="AI24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G8" sqref="AG8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hidden="1" customWidth="1"/>
    <col min="6" max="8" width="10.7109375" style="17" hidden="1" customWidth="1"/>
    <col min="9" max="9" width="10.7109375" style="31" hidden="1" customWidth="1"/>
    <col min="10" max="10" width="10.7109375" style="17" customWidth="1"/>
    <col min="11" max="16" width="10.7109375" style="17" hidden="1" customWidth="1"/>
    <col min="17" max="17" width="10.7109375" style="17" customWidth="1"/>
    <col min="18" max="19" width="10.7109375" style="17" hidden="1" customWidth="1"/>
    <col min="20" max="20" width="13.85546875" style="17" hidden="1" customWidth="1"/>
    <col min="21" max="23" width="10.7109375" style="17" hidden="1" customWidth="1"/>
    <col min="24" max="24" width="10.7109375" style="17" customWidth="1"/>
    <col min="25" max="30" width="10.7109375" style="17" hidden="1" customWidth="1"/>
    <col min="31" max="34" width="10.7109375" style="17" bestFit="1" customWidth="1"/>
    <col min="35" max="35" width="9.42578125" style="17" bestFit="1" customWidth="1"/>
    <col min="36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44986</v>
      </c>
      <c r="F1" s="4">
        <v>44987</v>
      </c>
      <c r="G1" s="4">
        <v>44988</v>
      </c>
      <c r="H1" s="4">
        <v>44989</v>
      </c>
      <c r="I1" s="4">
        <v>44990</v>
      </c>
      <c r="J1" s="4">
        <v>44991</v>
      </c>
      <c r="K1" s="4">
        <v>44992</v>
      </c>
      <c r="L1" s="4">
        <v>44993</v>
      </c>
      <c r="M1" s="4">
        <v>44994</v>
      </c>
      <c r="N1" s="4">
        <v>44995</v>
      </c>
      <c r="O1" s="4">
        <v>44996</v>
      </c>
      <c r="P1" s="4">
        <v>44997</v>
      </c>
      <c r="Q1" s="4">
        <v>44998</v>
      </c>
      <c r="R1" s="4">
        <v>44999</v>
      </c>
      <c r="S1" s="4">
        <v>45000</v>
      </c>
      <c r="T1" s="4">
        <v>45001</v>
      </c>
      <c r="U1" s="4">
        <v>45002</v>
      </c>
      <c r="V1" s="4">
        <v>45003</v>
      </c>
      <c r="W1" s="4">
        <v>45004</v>
      </c>
      <c r="X1" s="4">
        <v>45005</v>
      </c>
      <c r="Y1" s="4">
        <v>45006</v>
      </c>
      <c r="Z1" s="4">
        <v>45007</v>
      </c>
      <c r="AA1" s="4">
        <v>45008</v>
      </c>
      <c r="AB1" s="4">
        <v>45009</v>
      </c>
      <c r="AC1" s="4">
        <v>45010</v>
      </c>
      <c r="AD1" s="4">
        <v>45011</v>
      </c>
      <c r="AE1" s="4">
        <v>45012</v>
      </c>
      <c r="AF1" s="4">
        <v>45013</v>
      </c>
      <c r="AG1" s="4">
        <v>45014</v>
      </c>
      <c r="AH1" s="4">
        <v>45015</v>
      </c>
      <c r="AI1" s="4">
        <v>45016</v>
      </c>
    </row>
    <row r="2" spans="1:41" customFormat="1" ht="15.75" x14ac:dyDescent="0.25">
      <c r="A2" s="5" t="s">
        <v>4</v>
      </c>
      <c r="B2" s="6">
        <f>SUM(E2:AI2)</f>
        <v>994</v>
      </c>
      <c r="C2" s="7">
        <f>B2*D2</f>
        <v>110391652</v>
      </c>
      <c r="D2" s="8">
        <v>111058</v>
      </c>
      <c r="E2" s="9"/>
      <c r="F2" s="9"/>
      <c r="G2" s="9"/>
      <c r="H2" s="9"/>
      <c r="I2" s="9"/>
      <c r="J2" s="9">
        <v>222</v>
      </c>
      <c r="K2" s="9"/>
      <c r="L2" s="9"/>
      <c r="M2" s="9"/>
      <c r="N2" s="9"/>
      <c r="O2" s="9"/>
      <c r="P2" s="9"/>
      <c r="Q2" s="9">
        <v>134</v>
      </c>
      <c r="R2" s="9"/>
      <c r="S2" s="9"/>
      <c r="T2" s="9"/>
      <c r="U2" s="9"/>
      <c r="V2" s="10"/>
      <c r="W2" s="9"/>
      <c r="X2" s="9">
        <v>359</v>
      </c>
      <c r="Y2" s="9"/>
      <c r="Z2" s="36"/>
      <c r="AA2" s="9"/>
      <c r="AB2" s="9"/>
      <c r="AC2" s="9"/>
      <c r="AD2" s="9"/>
      <c r="AE2" s="9">
        <v>279</v>
      </c>
      <c r="AF2" s="9"/>
      <c r="AG2" s="9"/>
      <c r="AH2" s="9"/>
      <c r="AI2" s="11"/>
      <c r="AJ2" s="29"/>
      <c r="AL2" s="29"/>
      <c r="AM2" s="29"/>
      <c r="AN2" s="29"/>
      <c r="AO2" s="29"/>
    </row>
    <row r="3" spans="1:41" customFormat="1" ht="15.75" x14ac:dyDescent="0.25">
      <c r="A3" s="5" t="s">
        <v>5</v>
      </c>
      <c r="B3" s="6">
        <f t="shared" ref="B3:B22" si="0">SUM(E3:AI3)</f>
        <v>943</v>
      </c>
      <c r="C3" s="7">
        <f t="shared" ref="C3:C20" si="1">B3*D3</f>
        <v>69245433</v>
      </c>
      <c r="D3" s="8">
        <v>73431</v>
      </c>
      <c r="E3" s="9"/>
      <c r="F3" s="9"/>
      <c r="G3" s="9"/>
      <c r="H3" s="9"/>
      <c r="I3" s="9"/>
      <c r="J3" s="9">
        <v>229</v>
      </c>
      <c r="K3" s="9"/>
      <c r="L3" s="9"/>
      <c r="M3" s="9"/>
      <c r="N3" s="9"/>
      <c r="O3" s="9"/>
      <c r="P3" s="9"/>
      <c r="Q3" s="9">
        <v>192</v>
      </c>
      <c r="R3" s="9"/>
      <c r="S3" s="9"/>
      <c r="T3" s="9"/>
      <c r="U3" s="9"/>
      <c r="V3" s="10"/>
      <c r="W3" s="9"/>
      <c r="X3" s="9">
        <v>242</v>
      </c>
      <c r="Y3" s="9"/>
      <c r="Z3" s="36"/>
      <c r="AA3" s="9"/>
      <c r="AB3" s="9"/>
      <c r="AC3" s="9"/>
      <c r="AD3" s="9"/>
      <c r="AE3" s="9">
        <v>280</v>
      </c>
      <c r="AF3" s="9"/>
      <c r="AG3" s="9"/>
      <c r="AH3" s="9"/>
      <c r="AI3" s="11"/>
      <c r="AJ3" s="29"/>
      <c r="AL3" s="29"/>
      <c r="AM3" s="29"/>
      <c r="AN3" s="29"/>
      <c r="AO3" s="2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/>
      <c r="H4" s="9"/>
      <c r="I4" s="9"/>
      <c r="J4" s="9">
        <v>0</v>
      </c>
      <c r="K4" s="9"/>
      <c r="L4" s="9"/>
      <c r="M4" s="9"/>
      <c r="N4" s="9"/>
      <c r="O4" s="9"/>
      <c r="P4" s="9"/>
      <c r="Q4" s="9">
        <v>0</v>
      </c>
      <c r="R4" s="9"/>
      <c r="S4" s="9"/>
      <c r="T4" s="9"/>
      <c r="U4" s="9"/>
      <c r="V4" s="10"/>
      <c r="W4" s="9"/>
      <c r="X4" s="9">
        <v>0</v>
      </c>
      <c r="Y4" s="9"/>
      <c r="Z4" s="36"/>
      <c r="AA4" s="9"/>
      <c r="AB4" s="9"/>
      <c r="AC4" s="9"/>
      <c r="AD4" s="9"/>
      <c r="AE4" s="9">
        <v>0</v>
      </c>
      <c r="AF4" s="9"/>
      <c r="AG4" s="9"/>
      <c r="AH4" s="9"/>
      <c r="AI4" s="11"/>
      <c r="AJ4" s="29"/>
      <c r="AL4" s="29"/>
      <c r="AM4" s="29"/>
      <c r="AN4" s="29"/>
      <c r="AO4" s="29"/>
    </row>
    <row r="5" spans="1:41" customFormat="1" ht="15.75" x14ac:dyDescent="0.25">
      <c r="A5" s="12" t="s">
        <v>7</v>
      </c>
      <c r="B5" s="6">
        <f t="shared" si="0"/>
        <v>236</v>
      </c>
      <c r="C5" s="7">
        <f t="shared" si="1"/>
        <v>20717732</v>
      </c>
      <c r="D5" s="8">
        <v>87787</v>
      </c>
      <c r="E5" s="9"/>
      <c r="F5" s="9"/>
      <c r="G5" s="9"/>
      <c r="H5" s="9"/>
      <c r="I5" s="9"/>
      <c r="J5" s="9">
        <v>66</v>
      </c>
      <c r="K5" s="9"/>
      <c r="L5" s="9"/>
      <c r="M5" s="9"/>
      <c r="N5" s="9"/>
      <c r="O5" s="9"/>
      <c r="P5" s="9"/>
      <c r="Q5" s="9">
        <v>27</v>
      </c>
      <c r="R5" s="9"/>
      <c r="S5" s="9"/>
      <c r="T5" s="9"/>
      <c r="U5" s="9"/>
      <c r="V5" s="10"/>
      <c r="W5" s="9"/>
      <c r="X5" s="9">
        <v>64</v>
      </c>
      <c r="Y5" s="9"/>
      <c r="Z5" s="36"/>
      <c r="AA5" s="9"/>
      <c r="AB5" s="9"/>
      <c r="AC5" s="9"/>
      <c r="AD5" s="9"/>
      <c r="AE5" s="9">
        <v>79</v>
      </c>
      <c r="AF5" s="9"/>
      <c r="AG5" s="9"/>
      <c r="AH5" s="9"/>
      <c r="AI5" s="11"/>
      <c r="AJ5" s="29"/>
      <c r="AL5" s="29"/>
      <c r="AM5" s="29"/>
      <c r="AN5" s="29"/>
      <c r="AO5" s="29"/>
    </row>
    <row r="6" spans="1:41" customFormat="1" ht="15.75" x14ac:dyDescent="0.25">
      <c r="A6" s="12" t="s">
        <v>8</v>
      </c>
      <c r="B6" s="6">
        <f t="shared" si="0"/>
        <v>0</v>
      </c>
      <c r="C6" s="7">
        <f>B6*D6</f>
        <v>0</v>
      </c>
      <c r="D6" s="8">
        <v>130922</v>
      </c>
      <c r="E6" s="9"/>
      <c r="F6" s="9"/>
      <c r="G6" s="9"/>
      <c r="H6" s="9"/>
      <c r="I6" s="9"/>
      <c r="J6" s="9">
        <v>0</v>
      </c>
      <c r="K6" s="9"/>
      <c r="L6" s="9"/>
      <c r="M6" s="9"/>
      <c r="N6" s="9"/>
      <c r="O6" s="9"/>
      <c r="P6" s="9"/>
      <c r="Q6" s="9">
        <v>0</v>
      </c>
      <c r="R6" s="9"/>
      <c r="S6" s="9"/>
      <c r="T6" s="9"/>
      <c r="U6" s="9"/>
      <c r="V6" s="10"/>
      <c r="W6" s="9"/>
      <c r="X6" s="9">
        <v>0</v>
      </c>
      <c r="Y6" s="9"/>
      <c r="Z6" s="36"/>
      <c r="AA6" s="9"/>
      <c r="AB6" s="9"/>
      <c r="AC6" s="9"/>
      <c r="AD6" s="9"/>
      <c r="AE6" s="9">
        <v>0</v>
      </c>
      <c r="AF6" s="9"/>
      <c r="AG6" s="9"/>
      <c r="AH6" s="9"/>
      <c r="AI6" s="11"/>
      <c r="AJ6" s="29"/>
      <c r="AL6" s="29"/>
      <c r="AM6" s="29"/>
      <c r="AN6" s="29"/>
      <c r="AO6" s="2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/>
      <c r="H7" s="9"/>
      <c r="I7" s="9"/>
      <c r="J7" s="9">
        <v>0</v>
      </c>
      <c r="K7" s="9"/>
      <c r="L7" s="9"/>
      <c r="M7" s="9"/>
      <c r="N7" s="9"/>
      <c r="O7" s="9"/>
      <c r="P7" s="9"/>
      <c r="Q7" s="9">
        <v>0</v>
      </c>
      <c r="R7" s="9"/>
      <c r="S7" s="9"/>
      <c r="T7" s="9"/>
      <c r="U7" s="9"/>
      <c r="V7" s="10"/>
      <c r="W7" s="9"/>
      <c r="X7" s="9">
        <v>0</v>
      </c>
      <c r="Y7" s="9"/>
      <c r="Z7" s="36"/>
      <c r="AA7" s="9"/>
      <c r="AB7" s="9"/>
      <c r="AC7" s="9"/>
      <c r="AD7" s="9"/>
      <c r="AE7" s="9">
        <v>0</v>
      </c>
      <c r="AF7" s="9"/>
      <c r="AG7" s="9"/>
      <c r="AH7" s="9"/>
      <c r="AI7" s="11"/>
      <c r="AJ7" s="29"/>
      <c r="AL7" s="29"/>
      <c r="AM7" s="29"/>
      <c r="AN7" s="29"/>
      <c r="AO7" s="29"/>
    </row>
    <row r="8" spans="1:41" customFormat="1" ht="15.75" x14ac:dyDescent="0.25">
      <c r="A8" s="5" t="s">
        <v>10</v>
      </c>
      <c r="B8" s="6">
        <f t="shared" si="0"/>
        <v>354</v>
      </c>
      <c r="C8" s="7">
        <f t="shared" si="1"/>
        <v>19680630</v>
      </c>
      <c r="D8" s="8">
        <v>55595</v>
      </c>
      <c r="E8" s="9"/>
      <c r="F8" s="9"/>
      <c r="G8" s="9"/>
      <c r="H8" s="9"/>
      <c r="I8" s="9"/>
      <c r="J8" s="9">
        <v>126</v>
      </c>
      <c r="K8" s="9"/>
      <c r="L8" s="9"/>
      <c r="M8" s="9"/>
      <c r="N8" s="9"/>
      <c r="O8" s="9"/>
      <c r="P8" s="9"/>
      <c r="Q8" s="9">
        <v>52</v>
      </c>
      <c r="R8" s="9"/>
      <c r="S8" s="9"/>
      <c r="T8" s="9"/>
      <c r="U8" s="9"/>
      <c r="V8" s="10"/>
      <c r="W8" s="9"/>
      <c r="X8" s="9">
        <v>66</v>
      </c>
      <c r="Y8" s="9"/>
      <c r="Z8" s="36"/>
      <c r="AA8" s="9"/>
      <c r="AB8" s="9"/>
      <c r="AC8" s="9"/>
      <c r="AD8" s="9"/>
      <c r="AE8" s="9">
        <v>110</v>
      </c>
      <c r="AF8" s="9"/>
      <c r="AG8" s="9"/>
      <c r="AH8" s="9"/>
      <c r="AI8" s="11"/>
      <c r="AJ8" s="29"/>
      <c r="AL8" s="29"/>
      <c r="AM8" s="29"/>
      <c r="AN8" s="29"/>
      <c r="AO8" s="2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/>
      <c r="H9" s="9"/>
      <c r="I9" s="9"/>
      <c r="J9" s="9">
        <v>0</v>
      </c>
      <c r="K9" s="9"/>
      <c r="L9" s="9"/>
      <c r="M9" s="9"/>
      <c r="N9" s="9"/>
      <c r="O9" s="9"/>
      <c r="P9" s="9"/>
      <c r="Q9" s="9">
        <v>0</v>
      </c>
      <c r="R9" s="9"/>
      <c r="S9" s="9"/>
      <c r="T9" s="9"/>
      <c r="U9" s="9"/>
      <c r="V9" s="10"/>
      <c r="W9" s="9"/>
      <c r="X9" s="9">
        <v>0</v>
      </c>
      <c r="Y9" s="9"/>
      <c r="Z9" s="36"/>
      <c r="AA9" s="9"/>
      <c r="AB9" s="9"/>
      <c r="AC9" s="9"/>
      <c r="AD9" s="9"/>
      <c r="AE9" s="9">
        <v>0</v>
      </c>
      <c r="AF9" s="9"/>
      <c r="AG9" s="9"/>
      <c r="AH9" s="9"/>
      <c r="AI9" s="11"/>
      <c r="AJ9" s="29"/>
      <c r="AL9" s="29"/>
      <c r="AM9" s="29"/>
      <c r="AN9" s="29"/>
      <c r="AO9" s="29"/>
    </row>
    <row r="10" spans="1:41" customFormat="1" ht="15.75" x14ac:dyDescent="0.25">
      <c r="A10" s="12" t="s">
        <v>12</v>
      </c>
      <c r="B10" s="6">
        <f t="shared" si="0"/>
        <v>415</v>
      </c>
      <c r="C10" s="7">
        <f t="shared" si="1"/>
        <v>19090000</v>
      </c>
      <c r="D10" s="8">
        <v>46000</v>
      </c>
      <c r="E10" s="9"/>
      <c r="F10" s="9"/>
      <c r="G10" s="9"/>
      <c r="H10" s="9"/>
      <c r="I10" s="9"/>
      <c r="J10" s="9">
        <v>122</v>
      </c>
      <c r="K10" s="9"/>
      <c r="L10" s="9"/>
      <c r="M10" s="9"/>
      <c r="N10" s="9"/>
      <c r="O10" s="9"/>
      <c r="P10" s="9"/>
      <c r="Q10" s="9">
        <v>76</v>
      </c>
      <c r="R10" s="9"/>
      <c r="S10" s="9"/>
      <c r="T10" s="9"/>
      <c r="U10" s="9"/>
      <c r="V10" s="10"/>
      <c r="W10" s="9"/>
      <c r="X10" s="9">
        <v>93</v>
      </c>
      <c r="Y10" s="9"/>
      <c r="Z10" s="36"/>
      <c r="AA10" s="9"/>
      <c r="AB10" s="9"/>
      <c r="AC10" s="9"/>
      <c r="AD10" s="9"/>
      <c r="AE10" s="9">
        <v>124</v>
      </c>
      <c r="AF10" s="9"/>
      <c r="AG10" s="9"/>
      <c r="AH10" s="9"/>
      <c r="AI10" s="11"/>
      <c r="AJ10" s="29"/>
      <c r="AL10" s="29"/>
      <c r="AM10" s="29"/>
      <c r="AN10" s="29"/>
      <c r="AO10" s="29"/>
    </row>
    <row r="11" spans="1:41" customFormat="1" ht="15.75" x14ac:dyDescent="0.25">
      <c r="A11" s="12" t="s">
        <v>13</v>
      </c>
      <c r="B11" s="6">
        <f t="shared" si="0"/>
        <v>575</v>
      </c>
      <c r="C11" s="7">
        <f t="shared" si="1"/>
        <v>28855225</v>
      </c>
      <c r="D11" s="8">
        <v>50183</v>
      </c>
      <c r="E11" s="9"/>
      <c r="F11" s="9"/>
      <c r="G11" s="9"/>
      <c r="H11" s="9"/>
      <c r="I11" s="9"/>
      <c r="J11" s="9">
        <v>144</v>
      </c>
      <c r="K11" s="9"/>
      <c r="L11" s="9"/>
      <c r="M11" s="9"/>
      <c r="N11" s="9"/>
      <c r="O11" s="9"/>
      <c r="P11" s="9"/>
      <c r="Q11" s="9">
        <v>114</v>
      </c>
      <c r="R11" s="9"/>
      <c r="S11" s="9"/>
      <c r="T11" s="9"/>
      <c r="U11" s="9"/>
      <c r="V11" s="10"/>
      <c r="W11" s="9"/>
      <c r="X11" s="9">
        <v>133</v>
      </c>
      <c r="Y11" s="9"/>
      <c r="Z11" s="36"/>
      <c r="AA11" s="9"/>
      <c r="AB11" s="9"/>
      <c r="AC11" s="9"/>
      <c r="AD11" s="9"/>
      <c r="AE11" s="9">
        <v>184</v>
      </c>
      <c r="AF11" s="9"/>
      <c r="AG11" s="9"/>
      <c r="AH11" s="9"/>
      <c r="AI11" s="11"/>
      <c r="AJ11" s="29"/>
      <c r="AL11" s="29"/>
      <c r="AM11" s="29"/>
      <c r="AN11" s="29"/>
      <c r="AO11" s="2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/>
      <c r="F12" s="9"/>
      <c r="G12" s="9"/>
      <c r="H12" s="9"/>
      <c r="I12" s="9"/>
      <c r="J12" s="9">
        <v>0</v>
      </c>
      <c r="K12" s="9"/>
      <c r="L12" s="9"/>
      <c r="M12" s="9"/>
      <c r="N12" s="9"/>
      <c r="O12" s="9"/>
      <c r="P12" s="9"/>
      <c r="Q12" s="9">
        <v>0</v>
      </c>
      <c r="R12" s="9"/>
      <c r="S12" s="9"/>
      <c r="T12" s="9"/>
      <c r="U12" s="9"/>
      <c r="V12" s="10"/>
      <c r="W12" s="9"/>
      <c r="X12" s="9">
        <v>0</v>
      </c>
      <c r="Y12" s="9"/>
      <c r="Z12" s="36"/>
      <c r="AA12" s="9"/>
      <c r="AB12" s="9"/>
      <c r="AC12" s="9"/>
      <c r="AD12" s="9"/>
      <c r="AE12" s="9">
        <v>0</v>
      </c>
      <c r="AF12" s="9"/>
      <c r="AG12" s="9"/>
      <c r="AH12" s="9"/>
      <c r="AI12" s="11"/>
      <c r="AJ12" s="29"/>
      <c r="AL12" s="29"/>
      <c r="AM12" s="29"/>
      <c r="AN12" s="29"/>
      <c r="AO12" s="29"/>
    </row>
    <row r="13" spans="1:41" customFormat="1" ht="15.75" x14ac:dyDescent="0.25">
      <c r="A13" s="13" t="s">
        <v>15</v>
      </c>
      <c r="B13" s="6">
        <f t="shared" si="0"/>
        <v>338</v>
      </c>
      <c r="C13" s="7">
        <f t="shared" si="1"/>
        <v>30673500</v>
      </c>
      <c r="D13" s="8">
        <v>90750</v>
      </c>
      <c r="E13" s="9"/>
      <c r="F13" s="9"/>
      <c r="G13" s="9"/>
      <c r="H13" s="9"/>
      <c r="I13" s="9"/>
      <c r="J13" s="9">
        <v>94</v>
      </c>
      <c r="K13" s="9"/>
      <c r="L13" s="9"/>
      <c r="M13" s="9"/>
      <c r="N13" s="9"/>
      <c r="O13" s="9"/>
      <c r="P13" s="9"/>
      <c r="Q13" s="9">
        <v>30</v>
      </c>
      <c r="R13" s="9"/>
      <c r="S13" s="9"/>
      <c r="T13" s="9"/>
      <c r="U13" s="9"/>
      <c r="V13" s="10"/>
      <c r="W13" s="9"/>
      <c r="X13" s="9">
        <v>89</v>
      </c>
      <c r="Y13" s="9"/>
      <c r="Z13" s="36"/>
      <c r="AA13" s="9"/>
      <c r="AB13" s="9"/>
      <c r="AC13" s="9"/>
      <c r="AD13" s="9"/>
      <c r="AE13" s="9">
        <v>125</v>
      </c>
      <c r="AF13" s="9"/>
      <c r="AG13" s="9"/>
      <c r="AH13" s="9"/>
      <c r="AI13" s="11"/>
      <c r="AJ13" s="29"/>
      <c r="AL13" s="29"/>
      <c r="AM13" s="29"/>
      <c r="AN13" s="29"/>
      <c r="AO13" s="29"/>
    </row>
    <row r="14" spans="1:41" customFormat="1" ht="15.75" x14ac:dyDescent="0.25">
      <c r="A14" s="13" t="s">
        <v>16</v>
      </c>
      <c r="B14" s="6">
        <f t="shared" si="0"/>
        <v>539</v>
      </c>
      <c r="C14" s="7">
        <f t="shared" si="1"/>
        <v>38242050</v>
      </c>
      <c r="D14" s="8">
        <v>70950</v>
      </c>
      <c r="E14" s="9"/>
      <c r="F14" s="9"/>
      <c r="G14" s="9"/>
      <c r="H14" s="9"/>
      <c r="I14" s="9"/>
      <c r="J14" s="9">
        <v>132</v>
      </c>
      <c r="K14" s="9"/>
      <c r="L14" s="9"/>
      <c r="M14" s="9"/>
      <c r="N14" s="9"/>
      <c r="O14" s="9"/>
      <c r="P14" s="9"/>
      <c r="Q14" s="9">
        <v>105</v>
      </c>
      <c r="R14" s="9"/>
      <c r="S14" s="9"/>
      <c r="T14" s="9"/>
      <c r="U14" s="9"/>
      <c r="V14" s="10"/>
      <c r="W14" s="9"/>
      <c r="X14" s="9">
        <v>124</v>
      </c>
      <c r="Y14" s="9"/>
      <c r="Z14" s="36"/>
      <c r="AA14" s="9"/>
      <c r="AB14" s="9"/>
      <c r="AC14" s="9"/>
      <c r="AD14" s="9"/>
      <c r="AE14" s="9">
        <v>178</v>
      </c>
      <c r="AF14" s="9"/>
      <c r="AG14" s="9"/>
      <c r="AH14" s="9"/>
      <c r="AI14" s="11"/>
      <c r="AJ14" s="29"/>
      <c r="AL14" s="29"/>
      <c r="AM14" s="29"/>
      <c r="AN14" s="29"/>
      <c r="AO14" s="29"/>
    </row>
    <row r="15" spans="1:41" customFormat="1" ht="15.75" x14ac:dyDescent="0.25">
      <c r="A15" s="13" t="s">
        <v>17</v>
      </c>
      <c r="B15" s="6">
        <f t="shared" si="0"/>
        <v>504</v>
      </c>
      <c r="C15" s="7">
        <f t="shared" si="1"/>
        <v>37422000</v>
      </c>
      <c r="D15" s="8">
        <v>74250</v>
      </c>
      <c r="E15" s="9"/>
      <c r="F15" s="9"/>
      <c r="G15" s="9"/>
      <c r="H15" s="9"/>
      <c r="I15" s="9"/>
      <c r="J15" s="9">
        <v>120</v>
      </c>
      <c r="K15" s="9"/>
      <c r="L15" s="9"/>
      <c r="M15" s="9"/>
      <c r="N15" s="9"/>
      <c r="O15" s="9"/>
      <c r="P15" s="9"/>
      <c r="Q15" s="9">
        <v>85</v>
      </c>
      <c r="R15" s="9"/>
      <c r="S15" s="9"/>
      <c r="T15" s="9"/>
      <c r="U15" s="9"/>
      <c r="V15" s="10"/>
      <c r="W15" s="9"/>
      <c r="X15" s="9">
        <v>133</v>
      </c>
      <c r="Y15" s="9"/>
      <c r="Z15" s="36"/>
      <c r="AA15" s="9"/>
      <c r="AB15" s="9"/>
      <c r="AC15" s="9"/>
      <c r="AD15" s="9"/>
      <c r="AE15" s="9">
        <v>166</v>
      </c>
      <c r="AF15" s="9"/>
      <c r="AG15" s="9"/>
      <c r="AH15" s="9"/>
      <c r="AI15" s="11"/>
      <c r="AJ15" s="29"/>
      <c r="AL15" s="29"/>
      <c r="AM15" s="29"/>
      <c r="AN15" s="29"/>
      <c r="AO15" s="29"/>
    </row>
    <row r="16" spans="1:41" customFormat="1" ht="15.75" x14ac:dyDescent="0.25">
      <c r="A16" s="13" t="s">
        <v>18</v>
      </c>
      <c r="B16" s="6">
        <f t="shared" si="0"/>
        <v>413</v>
      </c>
      <c r="C16" s="7">
        <f t="shared" si="1"/>
        <v>24532200</v>
      </c>
      <c r="D16" s="8">
        <v>59400</v>
      </c>
      <c r="E16" s="9"/>
      <c r="F16" s="9"/>
      <c r="G16" s="9"/>
      <c r="H16" s="9"/>
      <c r="I16" s="9"/>
      <c r="J16" s="9">
        <v>132</v>
      </c>
      <c r="K16" s="9"/>
      <c r="L16" s="9"/>
      <c r="M16" s="9"/>
      <c r="N16" s="9"/>
      <c r="O16" s="9"/>
      <c r="P16" s="9"/>
      <c r="Q16" s="9">
        <v>86</v>
      </c>
      <c r="R16" s="9"/>
      <c r="S16" s="9"/>
      <c r="T16" s="9"/>
      <c r="U16" s="9"/>
      <c r="V16" s="10"/>
      <c r="W16" s="9"/>
      <c r="X16" s="9">
        <v>81</v>
      </c>
      <c r="Y16" s="9"/>
      <c r="Z16" s="36"/>
      <c r="AA16" s="9"/>
      <c r="AB16" s="9"/>
      <c r="AC16" s="9"/>
      <c r="AD16" s="9"/>
      <c r="AE16" s="9">
        <v>114</v>
      </c>
      <c r="AF16" s="9"/>
      <c r="AG16" s="9"/>
      <c r="AH16" s="9"/>
      <c r="AI16" s="11"/>
      <c r="AJ16" s="29"/>
      <c r="AL16" s="29"/>
      <c r="AM16" s="29"/>
      <c r="AN16" s="29"/>
      <c r="AO16" s="29"/>
    </row>
    <row r="17" spans="1:42" customFormat="1" ht="15.75" x14ac:dyDescent="0.25">
      <c r="A17" s="13" t="s">
        <v>19</v>
      </c>
      <c r="B17" s="6">
        <f t="shared" si="0"/>
        <v>10</v>
      </c>
      <c r="C17" s="7">
        <f t="shared" si="1"/>
        <v>610500</v>
      </c>
      <c r="D17" s="8">
        <v>61050</v>
      </c>
      <c r="E17" s="9"/>
      <c r="F17" s="9"/>
      <c r="G17" s="9"/>
      <c r="H17" s="9"/>
      <c r="I17" s="9"/>
      <c r="J17" s="9">
        <v>4</v>
      </c>
      <c r="K17" s="9"/>
      <c r="L17" s="9"/>
      <c r="M17" s="9"/>
      <c r="N17" s="9"/>
      <c r="O17" s="9"/>
      <c r="P17" s="9"/>
      <c r="Q17" s="9">
        <v>2</v>
      </c>
      <c r="R17" s="9"/>
      <c r="S17" s="9"/>
      <c r="T17" s="9"/>
      <c r="U17" s="9"/>
      <c r="V17" s="10"/>
      <c r="W17" s="9"/>
      <c r="X17" s="9">
        <v>4</v>
      </c>
      <c r="Y17" s="9"/>
      <c r="Z17" s="36"/>
      <c r="AA17" s="9"/>
      <c r="AB17" s="9"/>
      <c r="AC17" s="9"/>
      <c r="AD17" s="9"/>
      <c r="AE17" s="9">
        <v>0</v>
      </c>
      <c r="AF17" s="9"/>
      <c r="AG17" s="9"/>
      <c r="AH17" s="9"/>
      <c r="AI17" s="11"/>
      <c r="AJ17" s="29"/>
      <c r="AL17" s="29"/>
      <c r="AM17" s="29"/>
      <c r="AN17" s="29"/>
      <c r="AO17" s="2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0</v>
      </c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>
        <v>0</v>
      </c>
      <c r="AF18" s="9"/>
      <c r="AG18" s="9"/>
      <c r="AH18" s="9"/>
      <c r="AI18" s="11"/>
      <c r="AJ18" s="29"/>
      <c r="AL18" s="29"/>
      <c r="AN18" s="2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0</v>
      </c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>
        <v>0</v>
      </c>
      <c r="AF19" s="9"/>
      <c r="AG19" s="9"/>
      <c r="AH19" s="9"/>
      <c r="AI19" s="11"/>
      <c r="AJ19" s="29"/>
      <c r="AL19" s="29"/>
      <c r="AN19" s="2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0</v>
      </c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29"/>
      <c r="AL20" s="29"/>
      <c r="AN20" s="2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0</v>
      </c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29"/>
      <c r="AL21" s="29"/>
      <c r="AN21" s="2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0</v>
      </c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29"/>
      <c r="AL22" s="29"/>
      <c r="AN22" s="29"/>
    </row>
    <row r="23" spans="1:42" s="30" customFormat="1" ht="15" x14ac:dyDescent="0.25">
      <c r="A23" s="14"/>
      <c r="B23" s="15">
        <f>SUM(B2:B22)</f>
        <v>5321</v>
      </c>
      <c r="C23" s="15">
        <f>SUM(C2:C22)</f>
        <v>399460922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1391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903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1388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1639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29"/>
      <c r="AN23" s="29"/>
      <c r="AP23"/>
    </row>
    <row r="24" spans="1:42" ht="16.5" customHeight="1" x14ac:dyDescent="0.25">
      <c r="F24" s="18"/>
      <c r="G24" s="18"/>
      <c r="H24" s="18"/>
      <c r="I24" s="18"/>
      <c r="J24" s="18" t="s">
        <v>38</v>
      </c>
      <c r="K24" s="18"/>
      <c r="L24" s="18"/>
      <c r="M24" s="18"/>
      <c r="N24" s="18"/>
      <c r="O24" s="18"/>
      <c r="P24" s="18"/>
      <c r="Q24" s="18" t="s">
        <v>30</v>
      </c>
      <c r="R24" s="18"/>
      <c r="S24" s="18"/>
      <c r="T24" s="18"/>
      <c r="U24" s="18"/>
      <c r="V24" s="18"/>
      <c r="W24" s="18"/>
      <c r="X24" s="18" t="s">
        <v>123</v>
      </c>
      <c r="Y24" s="18"/>
      <c r="Z24" s="18"/>
      <c r="AA24" s="18"/>
      <c r="AB24" s="18"/>
      <c r="AC24" s="18"/>
      <c r="AD24" s="18"/>
      <c r="AE24" s="18" t="s">
        <v>135</v>
      </c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32"/>
      <c r="AP26"/>
    </row>
    <row r="27" spans="1:42" ht="15.75" x14ac:dyDescent="0.25">
      <c r="J27" s="32"/>
      <c r="R27" s="33"/>
      <c r="AP27"/>
    </row>
    <row r="28" spans="1:42" ht="15.75" x14ac:dyDescent="0.15">
      <c r="J28" s="32"/>
      <c r="R28" s="33"/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3" spans="10:18" x14ac:dyDescent="0.15">
      <c r="R43" s="3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4"/>
  <sheetViews>
    <sheetView topLeftCell="A7" workbookViewId="0">
      <selection activeCell="F10" sqref="F10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31" customWidth="1"/>
    <col min="10" max="19" width="10.7109375" style="17" customWidth="1"/>
    <col min="20" max="20" width="13.85546875" style="17" customWidth="1"/>
    <col min="21" max="24" width="10.7109375" style="17" customWidth="1"/>
    <col min="25" max="26" width="10.7109375" style="17" bestFit="1" customWidth="1"/>
    <col min="27" max="27" width="13.5703125" style="17" bestFit="1" customWidth="1"/>
    <col min="28" max="34" width="10.7109375" style="17" bestFit="1" customWidth="1"/>
    <col min="35" max="35" width="9.42578125" style="17" bestFit="1" customWidth="1"/>
    <col min="36" max="16384" width="9" style="17"/>
  </cols>
  <sheetData>
    <row r="1" spans="1:42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45017</v>
      </c>
      <c r="F1" s="4">
        <v>45018</v>
      </c>
      <c r="G1" s="4">
        <v>45019</v>
      </c>
      <c r="H1" s="4">
        <v>45020</v>
      </c>
      <c r="I1" s="4">
        <v>45021</v>
      </c>
      <c r="J1" s="4">
        <v>45022</v>
      </c>
      <c r="K1" s="4">
        <v>45023</v>
      </c>
      <c r="L1" s="4">
        <v>45024</v>
      </c>
      <c r="M1" s="4">
        <v>45025</v>
      </c>
      <c r="N1" s="4">
        <v>45026</v>
      </c>
      <c r="O1" s="4">
        <v>45027</v>
      </c>
      <c r="P1" s="4">
        <v>45028</v>
      </c>
      <c r="Q1" s="4">
        <v>45029</v>
      </c>
      <c r="R1" s="4">
        <v>45030</v>
      </c>
      <c r="S1" s="4">
        <v>45031</v>
      </c>
      <c r="T1" s="4">
        <v>45032</v>
      </c>
      <c r="U1" s="4">
        <v>45033</v>
      </c>
      <c r="V1" s="4">
        <v>45034</v>
      </c>
      <c r="W1" s="4">
        <v>45035</v>
      </c>
      <c r="X1" s="4">
        <v>45036</v>
      </c>
      <c r="Y1" s="4">
        <v>45037</v>
      </c>
      <c r="Z1" s="4">
        <v>45038</v>
      </c>
      <c r="AA1" s="4">
        <v>45039</v>
      </c>
      <c r="AB1" s="4">
        <v>45040</v>
      </c>
      <c r="AC1" s="4">
        <v>45041</v>
      </c>
      <c r="AD1" s="4">
        <v>45042</v>
      </c>
      <c r="AE1" s="4">
        <v>45043</v>
      </c>
      <c r="AF1" s="4">
        <v>45044</v>
      </c>
      <c r="AG1" s="4">
        <v>45045</v>
      </c>
      <c r="AH1" s="4">
        <v>45046</v>
      </c>
      <c r="AI1" s="4">
        <v>45047</v>
      </c>
    </row>
    <row r="2" spans="1:42" customFormat="1" ht="15.75" x14ac:dyDescent="0.25">
      <c r="A2" s="5" t="s">
        <v>4</v>
      </c>
      <c r="B2" s="6">
        <f>SUM(E2:AI2)</f>
        <v>15248</v>
      </c>
      <c r="C2" s="7">
        <f>B2*D2</f>
        <v>1693412384</v>
      </c>
      <c r="D2" s="8">
        <v>111058</v>
      </c>
      <c r="E2" s="9">
        <v>0</v>
      </c>
      <c r="F2" s="9"/>
      <c r="G2" s="9">
        <v>2068</v>
      </c>
      <c r="H2" s="9">
        <v>1040</v>
      </c>
      <c r="I2" s="9"/>
      <c r="J2" s="9">
        <v>1731</v>
      </c>
      <c r="K2" s="9"/>
      <c r="L2" s="9">
        <v>535</v>
      </c>
      <c r="M2" s="9"/>
      <c r="N2" s="9">
        <v>15</v>
      </c>
      <c r="O2" s="9">
        <v>1040</v>
      </c>
      <c r="P2" s="9"/>
      <c r="Q2" s="9">
        <v>1798</v>
      </c>
      <c r="R2" s="9"/>
      <c r="S2" s="9">
        <v>0</v>
      </c>
      <c r="T2" s="9"/>
      <c r="U2" s="10">
        <v>520</v>
      </c>
      <c r="V2" s="10">
        <v>312</v>
      </c>
      <c r="W2" s="9"/>
      <c r="X2" s="9">
        <v>1570</v>
      </c>
      <c r="Y2" s="9">
        <v>0</v>
      </c>
      <c r="Z2" s="9">
        <v>520</v>
      </c>
      <c r="AA2" s="9"/>
      <c r="AB2" s="9">
        <v>728</v>
      </c>
      <c r="AC2" s="9">
        <v>1040</v>
      </c>
      <c r="AD2" s="9">
        <v>0</v>
      </c>
      <c r="AE2" s="9">
        <v>1781</v>
      </c>
      <c r="AF2" s="9">
        <v>550</v>
      </c>
      <c r="AG2" s="9"/>
      <c r="AH2" s="9"/>
      <c r="AI2" s="11"/>
      <c r="AJ2" s="29"/>
      <c r="AK2">
        <v>398</v>
      </c>
      <c r="AL2" s="29">
        <v>330</v>
      </c>
      <c r="AM2" s="29"/>
      <c r="AN2" s="29"/>
      <c r="AO2" s="29"/>
      <c r="AP2">
        <f>SUM(AK2:AO2)</f>
        <v>728</v>
      </c>
    </row>
    <row r="3" spans="1:42" customFormat="1" ht="15.75" x14ac:dyDescent="0.25">
      <c r="A3" s="5" t="s">
        <v>5</v>
      </c>
      <c r="B3" s="6">
        <f t="shared" ref="B3:B23" si="0">SUM(E3:AI3)</f>
        <v>12463</v>
      </c>
      <c r="C3" s="7">
        <f t="shared" ref="C3:C20" si="1">B3*D3</f>
        <v>915170553</v>
      </c>
      <c r="D3" s="8">
        <v>73431</v>
      </c>
      <c r="E3" s="9">
        <v>0</v>
      </c>
      <c r="F3" s="9"/>
      <c r="G3" s="9">
        <v>1400</v>
      </c>
      <c r="H3" s="9">
        <v>700</v>
      </c>
      <c r="I3" s="9"/>
      <c r="J3" s="9">
        <v>1372</v>
      </c>
      <c r="K3" s="9">
        <v>170</v>
      </c>
      <c r="L3" s="9">
        <v>420</v>
      </c>
      <c r="M3" s="9"/>
      <c r="N3" s="9">
        <v>0</v>
      </c>
      <c r="O3" s="9">
        <v>700</v>
      </c>
      <c r="P3" s="9"/>
      <c r="Q3" s="9">
        <v>1540</v>
      </c>
      <c r="R3" s="9"/>
      <c r="S3" s="9">
        <v>0</v>
      </c>
      <c r="T3" s="9"/>
      <c r="U3" s="10">
        <v>420</v>
      </c>
      <c r="V3" s="10">
        <v>140</v>
      </c>
      <c r="W3" s="9"/>
      <c r="X3" s="9">
        <v>840</v>
      </c>
      <c r="Y3" s="9">
        <v>560</v>
      </c>
      <c r="Z3" s="9">
        <v>420</v>
      </c>
      <c r="AA3" s="9"/>
      <c r="AB3" s="9">
        <v>700</v>
      </c>
      <c r="AC3" s="9">
        <v>700</v>
      </c>
      <c r="AD3" s="9">
        <v>421</v>
      </c>
      <c r="AE3" s="9">
        <v>1540</v>
      </c>
      <c r="AF3" s="9">
        <v>420</v>
      </c>
      <c r="AG3" s="9"/>
      <c r="AH3" s="9"/>
      <c r="AI3" s="11"/>
      <c r="AJ3" s="29"/>
      <c r="AK3">
        <v>140</v>
      </c>
      <c r="AL3" s="29">
        <v>560</v>
      </c>
      <c r="AM3" s="29"/>
      <c r="AN3" s="29"/>
      <c r="AO3" s="29"/>
      <c r="AP3">
        <f t="shared" ref="AP3:AP28" si="2">SUM(AK3:AO3)</f>
        <v>700</v>
      </c>
    </row>
    <row r="4" spans="1:42" customFormat="1" ht="15.75" x14ac:dyDescent="0.25">
      <c r="A4" s="12" t="s">
        <v>6</v>
      </c>
      <c r="B4" s="6">
        <f>SUM(E4:AI4)</f>
        <v>2160</v>
      </c>
      <c r="C4" s="7">
        <f t="shared" si="1"/>
        <v>257182560</v>
      </c>
      <c r="D4" s="8">
        <v>119066</v>
      </c>
      <c r="E4" s="9">
        <v>90</v>
      </c>
      <c r="F4" s="9"/>
      <c r="G4" s="9">
        <v>90</v>
      </c>
      <c r="H4" s="9">
        <v>0</v>
      </c>
      <c r="I4" s="9"/>
      <c r="J4" s="9">
        <v>180</v>
      </c>
      <c r="K4" s="9"/>
      <c r="L4" s="9">
        <v>90</v>
      </c>
      <c r="M4" s="9"/>
      <c r="N4" s="9">
        <v>0</v>
      </c>
      <c r="O4" s="9">
        <v>180</v>
      </c>
      <c r="P4" s="9"/>
      <c r="Q4" s="9">
        <v>270</v>
      </c>
      <c r="R4" s="9"/>
      <c r="S4" s="9">
        <v>0</v>
      </c>
      <c r="T4" s="9"/>
      <c r="U4" s="10">
        <v>90</v>
      </c>
      <c r="V4" s="10">
        <v>0</v>
      </c>
      <c r="W4" s="9"/>
      <c r="X4" s="9">
        <v>180</v>
      </c>
      <c r="Y4" s="9">
        <v>0</v>
      </c>
      <c r="Z4" s="9">
        <v>90</v>
      </c>
      <c r="AA4" s="9"/>
      <c r="AB4" s="9">
        <v>270</v>
      </c>
      <c r="AC4" s="9">
        <v>0</v>
      </c>
      <c r="AD4" s="9">
        <v>180</v>
      </c>
      <c r="AE4" s="9">
        <v>450</v>
      </c>
      <c r="AF4" s="9">
        <v>0</v>
      </c>
      <c r="AG4" s="9"/>
      <c r="AH4" s="9"/>
      <c r="AI4" s="11"/>
      <c r="AJ4" s="29"/>
      <c r="AK4">
        <v>90</v>
      </c>
      <c r="AL4" s="29">
        <v>0</v>
      </c>
      <c r="AM4" s="29"/>
      <c r="AN4" s="29"/>
      <c r="AO4" s="29"/>
      <c r="AP4">
        <f t="shared" si="2"/>
        <v>90</v>
      </c>
    </row>
    <row r="5" spans="1:42" customFormat="1" ht="15.75" x14ac:dyDescent="0.25">
      <c r="A5" s="12" t="s">
        <v>7</v>
      </c>
      <c r="B5" s="6">
        <f t="shared" si="0"/>
        <v>2532</v>
      </c>
      <c r="C5" s="7">
        <f t="shared" si="1"/>
        <v>222276684</v>
      </c>
      <c r="D5" s="8">
        <v>87787</v>
      </c>
      <c r="E5" s="9">
        <v>303</v>
      </c>
      <c r="F5" s="9"/>
      <c r="G5" s="9">
        <v>0</v>
      </c>
      <c r="H5" s="9">
        <v>130</v>
      </c>
      <c r="I5" s="9"/>
      <c r="J5" s="9">
        <v>180</v>
      </c>
      <c r="K5" s="9"/>
      <c r="L5" s="9">
        <v>130</v>
      </c>
      <c r="M5" s="9"/>
      <c r="N5" s="9">
        <v>260</v>
      </c>
      <c r="O5" s="9">
        <v>0</v>
      </c>
      <c r="P5" s="9"/>
      <c r="Q5" s="9">
        <v>130</v>
      </c>
      <c r="R5" s="9"/>
      <c r="S5" s="9">
        <v>130</v>
      </c>
      <c r="T5" s="9"/>
      <c r="U5" s="10">
        <v>130</v>
      </c>
      <c r="V5" s="10">
        <v>0</v>
      </c>
      <c r="W5" s="9"/>
      <c r="X5" s="9">
        <v>180</v>
      </c>
      <c r="Y5" s="9">
        <v>0</v>
      </c>
      <c r="Z5" s="9">
        <v>310</v>
      </c>
      <c r="AA5" s="9"/>
      <c r="AB5" s="9">
        <v>130</v>
      </c>
      <c r="AC5" s="9">
        <v>0</v>
      </c>
      <c r="AD5" s="9">
        <v>130</v>
      </c>
      <c r="AE5" s="9">
        <v>260</v>
      </c>
      <c r="AF5" s="9">
        <v>129</v>
      </c>
      <c r="AG5" s="9"/>
      <c r="AH5" s="9"/>
      <c r="AI5" s="11"/>
      <c r="AJ5" s="29"/>
      <c r="AK5">
        <v>130</v>
      </c>
      <c r="AL5" s="29">
        <v>0</v>
      </c>
      <c r="AM5" s="29"/>
      <c r="AN5" s="29"/>
      <c r="AO5" s="29"/>
      <c r="AP5">
        <f t="shared" si="2"/>
        <v>130</v>
      </c>
    </row>
    <row r="6" spans="1:42" customFormat="1" ht="15.75" x14ac:dyDescent="0.25">
      <c r="A6" s="12" t="s">
        <v>8</v>
      </c>
      <c r="B6" s="6">
        <f t="shared" si="0"/>
        <v>620</v>
      </c>
      <c r="C6" s="7">
        <f>B6*D6</f>
        <v>81171640</v>
      </c>
      <c r="D6" s="8">
        <v>130922</v>
      </c>
      <c r="E6" s="9">
        <v>80</v>
      </c>
      <c r="F6" s="9"/>
      <c r="G6" s="9">
        <v>0</v>
      </c>
      <c r="H6" s="9">
        <v>0</v>
      </c>
      <c r="I6" s="9"/>
      <c r="J6" s="9">
        <v>60</v>
      </c>
      <c r="K6" s="9"/>
      <c r="L6" s="9">
        <v>80</v>
      </c>
      <c r="M6" s="9"/>
      <c r="N6" s="9">
        <v>0</v>
      </c>
      <c r="O6" s="9">
        <v>0</v>
      </c>
      <c r="P6" s="9"/>
      <c r="Q6" s="9"/>
      <c r="R6" s="9"/>
      <c r="S6" s="9">
        <v>0</v>
      </c>
      <c r="T6" s="9"/>
      <c r="U6" s="10">
        <v>80</v>
      </c>
      <c r="V6" s="10">
        <v>0</v>
      </c>
      <c r="W6" s="9"/>
      <c r="X6" s="9">
        <v>80</v>
      </c>
      <c r="Y6" s="9">
        <v>0</v>
      </c>
      <c r="Z6" s="9">
        <v>0</v>
      </c>
      <c r="AA6" s="9"/>
      <c r="AB6" s="9">
        <v>80</v>
      </c>
      <c r="AC6" s="9">
        <v>0</v>
      </c>
      <c r="AD6" s="9">
        <v>80</v>
      </c>
      <c r="AE6" s="9">
        <v>80</v>
      </c>
      <c r="AF6" s="9">
        <v>0</v>
      </c>
      <c r="AG6" s="9"/>
      <c r="AH6" s="9"/>
      <c r="AI6" s="11"/>
      <c r="AJ6" s="29"/>
      <c r="AK6">
        <v>0</v>
      </c>
      <c r="AL6" s="29">
        <v>0</v>
      </c>
      <c r="AM6" s="29"/>
      <c r="AN6" s="29"/>
      <c r="AO6" s="29"/>
      <c r="AP6">
        <f t="shared" si="2"/>
        <v>0</v>
      </c>
    </row>
    <row r="7" spans="1:42" customFormat="1" ht="15.75" x14ac:dyDescent="0.25">
      <c r="A7" s="12" t="s">
        <v>9</v>
      </c>
      <c r="B7" s="6">
        <f t="shared" si="0"/>
        <v>80</v>
      </c>
      <c r="C7" s="7">
        <f t="shared" si="1"/>
        <v>17254160</v>
      </c>
      <c r="D7" s="8">
        <v>215677</v>
      </c>
      <c r="E7" s="9">
        <v>0</v>
      </c>
      <c r="F7" s="9"/>
      <c r="G7" s="9">
        <v>0</v>
      </c>
      <c r="H7" s="9">
        <v>0</v>
      </c>
      <c r="I7" s="9"/>
      <c r="J7" s="9"/>
      <c r="K7" s="9"/>
      <c r="L7" s="9"/>
      <c r="M7" s="9"/>
      <c r="N7" s="9">
        <v>0</v>
      </c>
      <c r="O7" s="9">
        <v>0</v>
      </c>
      <c r="P7" s="9"/>
      <c r="Q7" s="9"/>
      <c r="R7" s="9"/>
      <c r="S7" s="9">
        <v>0</v>
      </c>
      <c r="T7" s="9"/>
      <c r="U7" s="10">
        <v>20</v>
      </c>
      <c r="V7" s="10">
        <v>0</v>
      </c>
      <c r="W7" s="9"/>
      <c r="X7" s="9">
        <v>40</v>
      </c>
      <c r="Y7" s="9">
        <v>0</v>
      </c>
      <c r="Z7" s="9">
        <v>0</v>
      </c>
      <c r="AA7" s="9"/>
      <c r="AB7" s="9" t="s">
        <v>137</v>
      </c>
      <c r="AC7" s="9">
        <v>0</v>
      </c>
      <c r="AD7" s="9">
        <v>0</v>
      </c>
      <c r="AE7" s="9">
        <v>20</v>
      </c>
      <c r="AF7" s="9">
        <v>0</v>
      </c>
      <c r="AG7" s="9"/>
      <c r="AH7" s="9"/>
      <c r="AI7" s="11"/>
      <c r="AJ7" s="29"/>
      <c r="AK7">
        <v>0</v>
      </c>
      <c r="AL7" s="29">
        <v>0</v>
      </c>
      <c r="AM7" s="29"/>
      <c r="AN7" s="29"/>
      <c r="AO7" s="29"/>
      <c r="AP7">
        <f t="shared" si="2"/>
        <v>0</v>
      </c>
    </row>
    <row r="8" spans="1:42" customFormat="1" ht="15.75" x14ac:dyDescent="0.25">
      <c r="A8" s="5" t="s">
        <v>10</v>
      </c>
      <c r="B8" s="6">
        <f t="shared" si="0"/>
        <v>4320</v>
      </c>
      <c r="C8" s="7">
        <f t="shared" si="1"/>
        <v>240170400</v>
      </c>
      <c r="D8" s="8">
        <v>55595</v>
      </c>
      <c r="E8" s="9">
        <v>0</v>
      </c>
      <c r="F8" s="9"/>
      <c r="G8" s="9">
        <v>480</v>
      </c>
      <c r="H8" s="9">
        <v>0</v>
      </c>
      <c r="I8" s="9"/>
      <c r="J8" s="9">
        <v>720</v>
      </c>
      <c r="K8" s="9"/>
      <c r="L8" s="9"/>
      <c r="M8" s="9"/>
      <c r="N8" s="9">
        <v>240</v>
      </c>
      <c r="O8" s="9">
        <v>240</v>
      </c>
      <c r="P8" s="9"/>
      <c r="Q8" s="9">
        <v>240</v>
      </c>
      <c r="R8" s="9"/>
      <c r="S8" s="9">
        <v>0</v>
      </c>
      <c r="T8" s="9"/>
      <c r="U8" s="10">
        <v>240</v>
      </c>
      <c r="V8" s="10">
        <v>0</v>
      </c>
      <c r="W8" s="9"/>
      <c r="X8" s="9">
        <v>480</v>
      </c>
      <c r="Y8" s="9">
        <v>0</v>
      </c>
      <c r="Z8" s="9">
        <v>0</v>
      </c>
      <c r="AA8" s="9"/>
      <c r="AB8" s="9">
        <v>720</v>
      </c>
      <c r="AC8" s="9">
        <v>0</v>
      </c>
      <c r="AD8" s="9">
        <v>0</v>
      </c>
      <c r="AE8" s="9">
        <v>480</v>
      </c>
      <c r="AF8" s="9">
        <v>480</v>
      </c>
      <c r="AG8" s="9"/>
      <c r="AH8" s="9"/>
      <c r="AI8" s="11"/>
      <c r="AJ8" s="29"/>
      <c r="AK8">
        <v>0</v>
      </c>
      <c r="AL8" s="29">
        <v>240</v>
      </c>
      <c r="AM8" s="29"/>
      <c r="AN8" s="29"/>
      <c r="AO8" s="29"/>
      <c r="AP8">
        <f t="shared" si="2"/>
        <v>240</v>
      </c>
    </row>
    <row r="9" spans="1:42" customFormat="1" ht="15.75" x14ac:dyDescent="0.25">
      <c r="A9" s="12" t="s">
        <v>11</v>
      </c>
      <c r="B9" s="6">
        <f t="shared" si="0"/>
        <v>480</v>
      </c>
      <c r="C9" s="7">
        <f t="shared" si="1"/>
        <v>51458400</v>
      </c>
      <c r="D9" s="8">
        <v>107205</v>
      </c>
      <c r="E9" s="9">
        <v>0</v>
      </c>
      <c r="F9" s="9"/>
      <c r="G9" s="9">
        <v>40</v>
      </c>
      <c r="H9" s="9">
        <v>0</v>
      </c>
      <c r="I9" s="9"/>
      <c r="J9" s="9">
        <v>40</v>
      </c>
      <c r="K9" s="9"/>
      <c r="L9" s="9"/>
      <c r="M9" s="9"/>
      <c r="N9" s="9">
        <v>40</v>
      </c>
      <c r="O9" s="9">
        <v>40</v>
      </c>
      <c r="P9" s="9"/>
      <c r="Q9" s="9">
        <v>40</v>
      </c>
      <c r="R9" s="9"/>
      <c r="S9" s="9">
        <v>40</v>
      </c>
      <c r="T9" s="9"/>
      <c r="U9" s="10">
        <v>40</v>
      </c>
      <c r="V9" s="10">
        <v>0</v>
      </c>
      <c r="W9" s="9"/>
      <c r="X9" s="9">
        <v>80</v>
      </c>
      <c r="Y9" s="9">
        <v>0</v>
      </c>
      <c r="Z9" s="9">
        <v>40</v>
      </c>
      <c r="AA9" s="9"/>
      <c r="AB9" s="9">
        <v>40</v>
      </c>
      <c r="AC9" s="9">
        <v>0</v>
      </c>
      <c r="AD9" s="9">
        <v>0</v>
      </c>
      <c r="AE9" s="9">
        <v>40</v>
      </c>
      <c r="AF9" s="9">
        <v>0</v>
      </c>
      <c r="AG9" s="9"/>
      <c r="AH9" s="9"/>
      <c r="AI9" s="11"/>
      <c r="AJ9" s="29"/>
      <c r="AK9">
        <v>0</v>
      </c>
      <c r="AL9" s="29">
        <v>0</v>
      </c>
      <c r="AM9" s="29"/>
      <c r="AN9" s="29"/>
      <c r="AO9" s="29"/>
      <c r="AP9">
        <f t="shared" si="2"/>
        <v>0</v>
      </c>
    </row>
    <row r="10" spans="1:42" customFormat="1" ht="15.75" x14ac:dyDescent="0.25">
      <c r="A10" s="12" t="s">
        <v>12</v>
      </c>
      <c r="B10" s="6">
        <f t="shared" si="0"/>
        <v>2080</v>
      </c>
      <c r="C10" s="7">
        <f t="shared" si="1"/>
        <v>95680000</v>
      </c>
      <c r="D10" s="8">
        <v>46000</v>
      </c>
      <c r="E10" s="9">
        <v>130</v>
      </c>
      <c r="F10" s="9"/>
      <c r="G10" s="9">
        <v>0</v>
      </c>
      <c r="H10" s="9">
        <v>130</v>
      </c>
      <c r="I10" s="9"/>
      <c r="J10" s="9">
        <v>130</v>
      </c>
      <c r="K10" s="9"/>
      <c r="L10" s="9">
        <v>130</v>
      </c>
      <c r="M10" s="9"/>
      <c r="N10" s="9">
        <v>260</v>
      </c>
      <c r="O10" s="9">
        <v>0</v>
      </c>
      <c r="P10" s="9"/>
      <c r="Q10" s="9">
        <v>130</v>
      </c>
      <c r="R10" s="9"/>
      <c r="S10" s="9">
        <v>0</v>
      </c>
      <c r="T10" s="9"/>
      <c r="U10" s="10">
        <v>130</v>
      </c>
      <c r="V10" s="10">
        <v>0</v>
      </c>
      <c r="W10" s="9"/>
      <c r="X10" s="9">
        <v>130</v>
      </c>
      <c r="Y10" s="9">
        <v>130</v>
      </c>
      <c r="Z10" s="9">
        <v>0</v>
      </c>
      <c r="AA10" s="9"/>
      <c r="AB10" s="9">
        <v>260</v>
      </c>
      <c r="AC10" s="9">
        <v>130</v>
      </c>
      <c r="AD10" s="9">
        <v>0</v>
      </c>
      <c r="AE10" s="9">
        <v>260</v>
      </c>
      <c r="AF10" s="9">
        <v>130</v>
      </c>
      <c r="AG10" s="9"/>
      <c r="AH10" s="9"/>
      <c r="AI10" s="11"/>
      <c r="AJ10" s="29"/>
      <c r="AK10">
        <v>0</v>
      </c>
      <c r="AL10" s="29">
        <v>130</v>
      </c>
      <c r="AM10" s="29"/>
      <c r="AN10" s="29"/>
      <c r="AO10" s="29"/>
      <c r="AP10">
        <f t="shared" si="2"/>
        <v>130</v>
      </c>
    </row>
    <row r="11" spans="1:42" customFormat="1" ht="15.75" x14ac:dyDescent="0.25">
      <c r="A11" s="12" t="s">
        <v>13</v>
      </c>
      <c r="B11" s="6">
        <f t="shared" si="0"/>
        <v>5756</v>
      </c>
      <c r="C11" s="7">
        <f t="shared" si="1"/>
        <v>288853348</v>
      </c>
      <c r="D11" s="8">
        <v>50183</v>
      </c>
      <c r="E11" s="9">
        <v>0</v>
      </c>
      <c r="F11" s="9"/>
      <c r="G11" s="9">
        <v>200</v>
      </c>
      <c r="H11" s="9">
        <v>200</v>
      </c>
      <c r="I11" s="9"/>
      <c r="J11" s="9">
        <v>800</v>
      </c>
      <c r="K11" s="9"/>
      <c r="L11" s="9"/>
      <c r="M11" s="9"/>
      <c r="N11" s="9">
        <v>400</v>
      </c>
      <c r="O11" s="9">
        <v>0</v>
      </c>
      <c r="P11" s="9"/>
      <c r="Q11" s="9">
        <v>800</v>
      </c>
      <c r="R11" s="9"/>
      <c r="S11" s="9">
        <v>0</v>
      </c>
      <c r="T11" s="9"/>
      <c r="U11" s="10">
        <v>200</v>
      </c>
      <c r="V11" s="10">
        <v>0</v>
      </c>
      <c r="W11" s="9"/>
      <c r="X11" s="9">
        <v>800</v>
      </c>
      <c r="Y11" s="9">
        <v>0</v>
      </c>
      <c r="Z11" s="9">
        <v>400</v>
      </c>
      <c r="AA11" s="9"/>
      <c r="AB11" s="9">
        <v>600</v>
      </c>
      <c r="AC11" s="9">
        <v>401</v>
      </c>
      <c r="AD11" s="9">
        <v>0</v>
      </c>
      <c r="AE11" s="9">
        <v>555</v>
      </c>
      <c r="AF11" s="9">
        <v>400</v>
      </c>
      <c r="AG11" s="9"/>
      <c r="AH11" s="9"/>
      <c r="AI11" s="11"/>
      <c r="AJ11" s="29"/>
      <c r="AK11">
        <v>0</v>
      </c>
      <c r="AL11" s="29">
        <v>200</v>
      </c>
      <c r="AM11" s="29"/>
      <c r="AN11" s="29"/>
      <c r="AO11" s="29"/>
      <c r="AP11">
        <f t="shared" si="2"/>
        <v>200</v>
      </c>
    </row>
    <row r="12" spans="1:42" customFormat="1" ht="15.75" x14ac:dyDescent="0.25">
      <c r="A12" s="13" t="s">
        <v>14</v>
      </c>
      <c r="B12" s="6">
        <f>SUM(E12:AI12)</f>
        <v>0</v>
      </c>
      <c r="C12" s="7">
        <f t="shared" si="1"/>
        <v>0</v>
      </c>
      <c r="D12" s="8">
        <v>105400</v>
      </c>
      <c r="E12" s="9">
        <v>0</v>
      </c>
      <c r="F12" s="9"/>
      <c r="G12" s="9">
        <v>0</v>
      </c>
      <c r="H12" s="9">
        <v>0</v>
      </c>
      <c r="I12" s="9"/>
      <c r="J12" s="9"/>
      <c r="K12" s="9"/>
      <c r="L12" s="9"/>
      <c r="M12" s="9"/>
      <c r="N12" s="9">
        <v>0</v>
      </c>
      <c r="O12" s="9">
        <v>0</v>
      </c>
      <c r="P12" s="9"/>
      <c r="Q12" s="9"/>
      <c r="R12" s="9"/>
      <c r="S12" s="9">
        <v>0</v>
      </c>
      <c r="T12" s="9"/>
      <c r="U12" s="10">
        <v>0</v>
      </c>
      <c r="V12" s="10">
        <v>0</v>
      </c>
      <c r="W12" s="9"/>
      <c r="X12" s="9">
        <v>0</v>
      </c>
      <c r="Y12" s="9">
        <v>0</v>
      </c>
      <c r="Z12" s="9">
        <v>0</v>
      </c>
      <c r="AA12" s="9"/>
      <c r="AB12" s="9" t="s">
        <v>137</v>
      </c>
      <c r="AC12" s="9">
        <v>0</v>
      </c>
      <c r="AD12" s="9">
        <v>0</v>
      </c>
      <c r="AE12" s="9">
        <v>0</v>
      </c>
      <c r="AF12" s="9">
        <v>0</v>
      </c>
      <c r="AG12" s="9"/>
      <c r="AH12" s="9"/>
      <c r="AI12" s="11"/>
      <c r="AJ12" s="29"/>
      <c r="AK12">
        <v>0</v>
      </c>
      <c r="AL12" s="29">
        <v>0</v>
      </c>
      <c r="AM12" s="29"/>
      <c r="AN12" s="29"/>
      <c r="AO12" s="29"/>
      <c r="AP12">
        <f t="shared" si="2"/>
        <v>0</v>
      </c>
    </row>
    <row r="13" spans="1:42" customFormat="1" ht="15.75" x14ac:dyDescent="0.25">
      <c r="A13" s="13" t="s">
        <v>15</v>
      </c>
      <c r="B13" s="6">
        <f t="shared" si="0"/>
        <v>576</v>
      </c>
      <c r="C13" s="7">
        <f t="shared" si="1"/>
        <v>52272000</v>
      </c>
      <c r="D13" s="8">
        <v>90750</v>
      </c>
      <c r="E13" s="9">
        <v>96</v>
      </c>
      <c r="F13" s="9"/>
      <c r="G13" s="9">
        <v>0</v>
      </c>
      <c r="H13" s="9">
        <v>0</v>
      </c>
      <c r="I13" s="9"/>
      <c r="J13" s="9"/>
      <c r="K13" s="9"/>
      <c r="L13" s="9"/>
      <c r="M13" s="9"/>
      <c r="N13" s="9">
        <v>0</v>
      </c>
      <c r="O13" s="9">
        <v>0</v>
      </c>
      <c r="P13" s="9"/>
      <c r="Q13" s="9"/>
      <c r="R13" s="9"/>
      <c r="S13" s="9">
        <v>96</v>
      </c>
      <c r="T13" s="9"/>
      <c r="U13" s="10">
        <v>96</v>
      </c>
      <c r="V13" s="10">
        <v>0</v>
      </c>
      <c r="W13" s="9"/>
      <c r="X13" s="9">
        <v>0</v>
      </c>
      <c r="Y13" s="9">
        <v>0</v>
      </c>
      <c r="Z13" s="9">
        <v>192</v>
      </c>
      <c r="AA13" s="9"/>
      <c r="AB13" s="9" t="s">
        <v>137</v>
      </c>
      <c r="AC13" s="9">
        <v>0</v>
      </c>
      <c r="AD13" s="9">
        <v>0</v>
      </c>
      <c r="AE13" s="9">
        <v>0</v>
      </c>
      <c r="AF13" s="9">
        <v>96</v>
      </c>
      <c r="AG13" s="9"/>
      <c r="AH13" s="9"/>
      <c r="AI13" s="11"/>
      <c r="AJ13" s="29"/>
      <c r="AK13">
        <v>48</v>
      </c>
      <c r="AL13" s="29">
        <v>0</v>
      </c>
      <c r="AM13" s="29"/>
      <c r="AN13" s="29"/>
      <c r="AO13" s="29"/>
      <c r="AP13">
        <f t="shared" si="2"/>
        <v>48</v>
      </c>
    </row>
    <row r="14" spans="1:42" customFormat="1" ht="15.75" x14ac:dyDescent="0.25">
      <c r="A14" s="13" t="s">
        <v>16</v>
      </c>
      <c r="B14" s="6">
        <f t="shared" si="0"/>
        <v>1650</v>
      </c>
      <c r="C14" s="7">
        <f t="shared" si="1"/>
        <v>117067500</v>
      </c>
      <c r="D14" s="8">
        <v>70950</v>
      </c>
      <c r="E14" s="9">
        <v>170</v>
      </c>
      <c r="F14" s="9"/>
      <c r="G14" s="9">
        <v>0</v>
      </c>
      <c r="H14" s="9">
        <v>85</v>
      </c>
      <c r="I14" s="9"/>
      <c r="J14" s="9">
        <v>170</v>
      </c>
      <c r="K14" s="9"/>
      <c r="L14" s="9"/>
      <c r="M14" s="9"/>
      <c r="N14" s="9">
        <v>85</v>
      </c>
      <c r="O14" s="9">
        <v>0</v>
      </c>
      <c r="P14" s="9"/>
      <c r="Q14" s="9">
        <v>170</v>
      </c>
      <c r="R14" s="9"/>
      <c r="S14" s="9">
        <v>0</v>
      </c>
      <c r="T14" s="9"/>
      <c r="U14" s="10">
        <v>120</v>
      </c>
      <c r="V14" s="10">
        <v>85</v>
      </c>
      <c r="W14" s="9"/>
      <c r="X14" s="9">
        <v>85</v>
      </c>
      <c r="Y14" s="9">
        <v>0</v>
      </c>
      <c r="Z14" s="9">
        <v>0</v>
      </c>
      <c r="AA14" s="9"/>
      <c r="AB14" s="9">
        <v>255</v>
      </c>
      <c r="AC14" s="9">
        <v>85</v>
      </c>
      <c r="AD14" s="9">
        <v>0</v>
      </c>
      <c r="AE14" s="9">
        <v>170</v>
      </c>
      <c r="AF14" s="9">
        <v>170</v>
      </c>
      <c r="AG14" s="9"/>
      <c r="AH14" s="9"/>
      <c r="AI14" s="11"/>
      <c r="AJ14" s="29"/>
      <c r="AK14">
        <v>85</v>
      </c>
      <c r="AL14" s="29">
        <v>0</v>
      </c>
      <c r="AM14" s="29"/>
      <c r="AN14" s="29"/>
      <c r="AO14" s="29"/>
      <c r="AP14">
        <f t="shared" si="2"/>
        <v>85</v>
      </c>
    </row>
    <row r="15" spans="1:42" customFormat="1" ht="15.75" x14ac:dyDescent="0.25">
      <c r="A15" s="13" t="s">
        <v>17</v>
      </c>
      <c r="B15" s="6">
        <f>SUM(E15:AI15)</f>
        <v>2898</v>
      </c>
      <c r="C15" s="7">
        <f t="shared" si="1"/>
        <v>215176500</v>
      </c>
      <c r="D15" s="8">
        <v>74250</v>
      </c>
      <c r="E15" s="9">
        <v>340</v>
      </c>
      <c r="F15" s="9"/>
      <c r="G15" s="9">
        <v>0</v>
      </c>
      <c r="H15" s="9">
        <v>85</v>
      </c>
      <c r="I15" s="9"/>
      <c r="J15" s="9">
        <v>336</v>
      </c>
      <c r="K15" s="9"/>
      <c r="L15" s="9"/>
      <c r="M15" s="9"/>
      <c r="N15" s="9">
        <v>170</v>
      </c>
      <c r="O15" s="9">
        <v>85</v>
      </c>
      <c r="P15" s="9"/>
      <c r="Q15" s="9">
        <v>85</v>
      </c>
      <c r="R15" s="9"/>
      <c r="S15" s="9">
        <v>170</v>
      </c>
      <c r="T15" s="9"/>
      <c r="U15" s="10">
        <v>170</v>
      </c>
      <c r="V15" s="10">
        <v>170</v>
      </c>
      <c r="W15" s="9"/>
      <c r="X15" s="9">
        <v>85</v>
      </c>
      <c r="Y15" s="9">
        <v>170</v>
      </c>
      <c r="Z15" s="9">
        <v>0</v>
      </c>
      <c r="AA15" s="9"/>
      <c r="AB15" s="9">
        <v>255</v>
      </c>
      <c r="AC15" s="9">
        <v>170</v>
      </c>
      <c r="AD15" s="9">
        <v>0</v>
      </c>
      <c r="AE15" s="9">
        <v>170</v>
      </c>
      <c r="AF15" s="9">
        <v>437</v>
      </c>
      <c r="AG15" s="9"/>
      <c r="AH15" s="9"/>
      <c r="AI15" s="11"/>
      <c r="AJ15" s="29"/>
      <c r="AK15">
        <v>85</v>
      </c>
      <c r="AL15" s="29">
        <v>0</v>
      </c>
      <c r="AM15" s="29"/>
      <c r="AN15" s="29"/>
      <c r="AO15" s="29"/>
      <c r="AP15">
        <f t="shared" si="2"/>
        <v>85</v>
      </c>
    </row>
    <row r="16" spans="1:42" customFormat="1" ht="15.75" x14ac:dyDescent="0.25">
      <c r="A16" s="13" t="s">
        <v>18</v>
      </c>
      <c r="B16" s="6">
        <f>SUM(E16:AI16)</f>
        <v>1784</v>
      </c>
      <c r="C16" s="7">
        <f t="shared" si="1"/>
        <v>105969600</v>
      </c>
      <c r="D16" s="8">
        <v>59400</v>
      </c>
      <c r="E16" s="9">
        <v>170</v>
      </c>
      <c r="F16" s="9"/>
      <c r="G16" s="9">
        <v>170</v>
      </c>
      <c r="H16" s="9">
        <v>0</v>
      </c>
      <c r="I16" s="9"/>
      <c r="J16" s="9">
        <v>170</v>
      </c>
      <c r="K16" s="9"/>
      <c r="L16" s="9"/>
      <c r="M16" s="9"/>
      <c r="N16" s="9">
        <v>255</v>
      </c>
      <c r="O16" s="9">
        <v>0</v>
      </c>
      <c r="P16" s="9"/>
      <c r="Q16" s="9">
        <v>85</v>
      </c>
      <c r="R16" s="9"/>
      <c r="S16" s="9">
        <v>0</v>
      </c>
      <c r="T16" s="9"/>
      <c r="U16" s="10">
        <v>255</v>
      </c>
      <c r="V16" s="10">
        <v>0</v>
      </c>
      <c r="W16" s="9"/>
      <c r="X16" s="9">
        <v>0</v>
      </c>
      <c r="Y16" s="9">
        <v>0</v>
      </c>
      <c r="Z16" s="9">
        <v>85</v>
      </c>
      <c r="AA16" s="9"/>
      <c r="AB16" s="9">
        <v>255</v>
      </c>
      <c r="AC16" s="9">
        <v>85</v>
      </c>
      <c r="AD16" s="9">
        <v>0</v>
      </c>
      <c r="AE16" s="9">
        <v>170</v>
      </c>
      <c r="AF16" s="9">
        <v>84</v>
      </c>
      <c r="AG16" s="9"/>
      <c r="AH16" s="9"/>
      <c r="AI16" s="11"/>
      <c r="AJ16" s="29"/>
      <c r="AK16">
        <v>170</v>
      </c>
      <c r="AL16" s="29">
        <v>0</v>
      </c>
      <c r="AM16" s="29"/>
      <c r="AN16" s="29"/>
      <c r="AO16" s="29"/>
      <c r="AP16">
        <f t="shared" si="2"/>
        <v>170</v>
      </c>
    </row>
    <row r="17" spans="1:42" customFormat="1" ht="15.75" x14ac:dyDescent="0.25">
      <c r="A17" s="13" t="s">
        <v>19</v>
      </c>
      <c r="B17" s="6">
        <f>SUM(E17:AI17)</f>
        <v>425</v>
      </c>
      <c r="C17" s="7">
        <f t="shared" si="1"/>
        <v>25946250</v>
      </c>
      <c r="D17" s="8">
        <v>61050</v>
      </c>
      <c r="E17" s="9">
        <v>0</v>
      </c>
      <c r="F17" s="9"/>
      <c r="G17" s="9">
        <v>0</v>
      </c>
      <c r="H17" s="9">
        <v>0</v>
      </c>
      <c r="I17" s="9"/>
      <c r="J17" s="9"/>
      <c r="K17" s="9"/>
      <c r="L17" s="9">
        <v>85</v>
      </c>
      <c r="M17" s="9"/>
      <c r="N17" s="9">
        <v>0</v>
      </c>
      <c r="O17" s="9">
        <v>0</v>
      </c>
      <c r="P17" s="9"/>
      <c r="Q17" s="9"/>
      <c r="R17" s="9"/>
      <c r="S17" s="9">
        <v>85</v>
      </c>
      <c r="T17" s="9"/>
      <c r="U17" s="10">
        <v>0</v>
      </c>
      <c r="V17" s="10">
        <v>0</v>
      </c>
      <c r="W17" s="9"/>
      <c r="X17" s="9">
        <v>85</v>
      </c>
      <c r="Y17" s="9">
        <v>0</v>
      </c>
      <c r="Z17" s="9">
        <v>0</v>
      </c>
      <c r="AA17" s="9"/>
      <c r="AB17" s="9" t="s">
        <v>137</v>
      </c>
      <c r="AC17" s="9">
        <v>85</v>
      </c>
      <c r="AD17" s="9">
        <v>0</v>
      </c>
      <c r="AE17" s="9">
        <v>85</v>
      </c>
      <c r="AF17" s="9">
        <v>0</v>
      </c>
      <c r="AG17" s="9"/>
      <c r="AH17" s="9"/>
      <c r="AI17" s="11"/>
      <c r="AJ17" s="29"/>
      <c r="AK17">
        <v>0</v>
      </c>
      <c r="AL17" s="29">
        <v>0</v>
      </c>
      <c r="AM17" s="29"/>
      <c r="AN17" s="29"/>
      <c r="AO17" s="29"/>
      <c r="AP17">
        <f t="shared" si="2"/>
        <v>0</v>
      </c>
    </row>
    <row r="18" spans="1:42" customFormat="1" ht="15.75" x14ac:dyDescent="0.25">
      <c r="A18" s="13" t="s">
        <v>20</v>
      </c>
      <c r="B18" s="6">
        <f t="shared" si="0"/>
        <v>320</v>
      </c>
      <c r="C18" s="7">
        <f t="shared" si="1"/>
        <v>30084000</v>
      </c>
      <c r="D18" s="8">
        <v>94012.5</v>
      </c>
      <c r="E18" s="9"/>
      <c r="F18" s="9"/>
      <c r="G18" s="9">
        <v>80</v>
      </c>
      <c r="H18" s="9">
        <v>0</v>
      </c>
      <c r="I18" s="9"/>
      <c r="J18" s="9"/>
      <c r="K18" s="9"/>
      <c r="L18" s="9"/>
      <c r="M18" s="9"/>
      <c r="N18" s="9">
        <v>80</v>
      </c>
      <c r="O18" s="9">
        <v>0</v>
      </c>
      <c r="P18" s="9"/>
      <c r="Q18" s="9"/>
      <c r="R18" s="9"/>
      <c r="S18" s="9">
        <v>80</v>
      </c>
      <c r="T18" s="9"/>
      <c r="U18" s="10">
        <v>0</v>
      </c>
      <c r="V18" s="10">
        <v>0</v>
      </c>
      <c r="W18" s="9"/>
      <c r="X18" s="9">
        <v>0</v>
      </c>
      <c r="Y18" s="9">
        <v>0</v>
      </c>
      <c r="Z18" s="9">
        <v>80</v>
      </c>
      <c r="AA18" s="9"/>
      <c r="AB18" s="9" t="s">
        <v>137</v>
      </c>
      <c r="AC18" s="9">
        <v>0</v>
      </c>
      <c r="AD18" s="9">
        <v>0</v>
      </c>
      <c r="AE18" s="9">
        <v>0</v>
      </c>
      <c r="AF18" s="9">
        <v>0</v>
      </c>
      <c r="AG18" s="9"/>
      <c r="AH18" s="9"/>
      <c r="AI18" s="11"/>
      <c r="AJ18" s="29"/>
      <c r="AK18">
        <v>0</v>
      </c>
      <c r="AL18" s="29">
        <v>0</v>
      </c>
      <c r="AN18" s="29"/>
      <c r="AP18">
        <f t="shared" si="2"/>
        <v>0</v>
      </c>
    </row>
    <row r="19" spans="1:42" customFormat="1" ht="15.75" x14ac:dyDescent="0.25">
      <c r="A19" s="13" t="s">
        <v>21</v>
      </c>
      <c r="B19" s="6">
        <f t="shared" si="0"/>
        <v>400</v>
      </c>
      <c r="C19" s="7">
        <f t="shared" si="1"/>
        <v>40795600</v>
      </c>
      <c r="D19" s="8">
        <v>101989</v>
      </c>
      <c r="E19" s="9"/>
      <c r="F19" s="9"/>
      <c r="G19" s="9">
        <v>0</v>
      </c>
      <c r="H19" s="9">
        <v>80</v>
      </c>
      <c r="I19" s="9"/>
      <c r="J19" s="9"/>
      <c r="K19" s="9"/>
      <c r="L19" s="9"/>
      <c r="M19" s="9"/>
      <c r="N19" s="9">
        <v>80</v>
      </c>
      <c r="O19" s="9">
        <v>0</v>
      </c>
      <c r="P19" s="9"/>
      <c r="Q19" s="9"/>
      <c r="R19" s="9"/>
      <c r="S19" s="9">
        <v>80</v>
      </c>
      <c r="T19" s="9"/>
      <c r="U19" s="10">
        <v>0</v>
      </c>
      <c r="V19" s="10">
        <v>0</v>
      </c>
      <c r="W19" s="9"/>
      <c r="X19" s="9">
        <v>0</v>
      </c>
      <c r="Y19" s="9">
        <v>0</v>
      </c>
      <c r="Z19" s="9">
        <v>80</v>
      </c>
      <c r="AA19" s="9"/>
      <c r="AB19" s="9" t="s">
        <v>137</v>
      </c>
      <c r="AC19" s="9">
        <v>0</v>
      </c>
      <c r="AD19" s="9">
        <v>0</v>
      </c>
      <c r="AE19" s="9">
        <v>0</v>
      </c>
      <c r="AF19" s="9">
        <v>80</v>
      </c>
      <c r="AG19" s="9"/>
      <c r="AH19" s="9"/>
      <c r="AI19" s="11"/>
      <c r="AJ19" s="29"/>
      <c r="AK19">
        <v>0</v>
      </c>
      <c r="AL19" s="29">
        <v>0</v>
      </c>
      <c r="AN19" s="29"/>
      <c r="AP19">
        <f t="shared" si="2"/>
        <v>0</v>
      </c>
    </row>
    <row r="20" spans="1:42" customFormat="1" ht="15.75" x14ac:dyDescent="0.25">
      <c r="A20" s="13" t="s">
        <v>22</v>
      </c>
      <c r="B20" s="6">
        <f t="shared" si="0"/>
        <v>679</v>
      </c>
      <c r="C20" s="7">
        <f t="shared" si="1"/>
        <v>72007950</v>
      </c>
      <c r="D20" s="8">
        <v>106050</v>
      </c>
      <c r="E20" s="9">
        <v>50</v>
      </c>
      <c r="F20" s="9"/>
      <c r="G20" s="9">
        <v>0</v>
      </c>
      <c r="H20" s="9">
        <v>0</v>
      </c>
      <c r="I20" s="9"/>
      <c r="J20" s="9">
        <v>55</v>
      </c>
      <c r="K20" s="9">
        <v>45</v>
      </c>
      <c r="L20" s="9">
        <v>150</v>
      </c>
      <c r="M20" s="9"/>
      <c r="N20" s="9">
        <v>0</v>
      </c>
      <c r="O20" s="9">
        <v>80</v>
      </c>
      <c r="P20" s="9"/>
      <c r="Q20" s="9"/>
      <c r="R20" s="9"/>
      <c r="S20" s="9"/>
      <c r="T20" s="9"/>
      <c r="U20" s="10">
        <v>100</v>
      </c>
      <c r="V20" s="10">
        <v>0</v>
      </c>
      <c r="W20" s="9"/>
      <c r="X20" s="9">
        <v>0</v>
      </c>
      <c r="Y20" s="9"/>
      <c r="Z20" s="9">
        <v>100</v>
      </c>
      <c r="AA20" s="9"/>
      <c r="AB20" s="9" t="s">
        <v>137</v>
      </c>
      <c r="AC20" s="9">
        <v>0</v>
      </c>
      <c r="AD20" s="9">
        <v>0</v>
      </c>
      <c r="AE20" s="9">
        <v>0</v>
      </c>
      <c r="AF20" s="9">
        <v>99</v>
      </c>
      <c r="AG20" s="9"/>
      <c r="AH20" s="9"/>
      <c r="AI20" s="11"/>
      <c r="AJ20" s="29"/>
      <c r="AK20">
        <v>0</v>
      </c>
      <c r="AL20" s="29">
        <v>0</v>
      </c>
      <c r="AN20" s="29"/>
      <c r="AP20">
        <f t="shared" si="2"/>
        <v>0</v>
      </c>
    </row>
    <row r="21" spans="1:42" customFormat="1" ht="15.75" x14ac:dyDescent="0.25">
      <c r="A21" s="13" t="s">
        <v>23</v>
      </c>
      <c r="B21" s="6">
        <f t="shared" si="0"/>
        <v>592</v>
      </c>
      <c r="C21" s="7">
        <f>B21*D21</f>
        <v>65268000</v>
      </c>
      <c r="D21" s="8">
        <v>110250</v>
      </c>
      <c r="E21" s="9"/>
      <c r="F21" s="9"/>
      <c r="G21" s="9">
        <v>0</v>
      </c>
      <c r="H21" s="9">
        <v>0</v>
      </c>
      <c r="I21" s="9"/>
      <c r="J21" s="9"/>
      <c r="K21" s="9">
        <v>104</v>
      </c>
      <c r="L21" s="9">
        <v>86</v>
      </c>
      <c r="M21" s="9"/>
      <c r="N21" s="9">
        <v>52</v>
      </c>
      <c r="O21" s="9">
        <v>150</v>
      </c>
      <c r="P21" s="9"/>
      <c r="Q21" s="9"/>
      <c r="R21" s="9"/>
      <c r="S21" s="9"/>
      <c r="T21" s="9"/>
      <c r="U21" s="10">
        <v>0</v>
      </c>
      <c r="V21" s="10">
        <v>0</v>
      </c>
      <c r="W21" s="9"/>
      <c r="X21" s="9">
        <v>100</v>
      </c>
      <c r="Y21" s="9"/>
      <c r="Z21" s="9">
        <v>100</v>
      </c>
      <c r="AA21" s="9"/>
      <c r="AB21" s="9" t="s">
        <v>137</v>
      </c>
      <c r="AC21" s="9">
        <v>0</v>
      </c>
      <c r="AD21" s="9">
        <v>0</v>
      </c>
      <c r="AE21" s="9">
        <v>0</v>
      </c>
      <c r="AF21" s="9">
        <v>0</v>
      </c>
      <c r="AG21" s="9"/>
      <c r="AH21" s="9"/>
      <c r="AI21" s="11"/>
      <c r="AJ21" s="29"/>
      <c r="AL21" s="29"/>
      <c r="AN21" s="29"/>
      <c r="AP21">
        <f t="shared" si="2"/>
        <v>0</v>
      </c>
    </row>
    <row r="22" spans="1:42" customFormat="1" ht="15.75" x14ac:dyDescent="0.25">
      <c r="A22" s="13" t="s">
        <v>24</v>
      </c>
      <c r="B22" s="6">
        <f t="shared" si="0"/>
        <v>321</v>
      </c>
      <c r="C22" s="7">
        <f>B22*D22</f>
        <v>68180400</v>
      </c>
      <c r="D22" s="8">
        <v>212400</v>
      </c>
      <c r="E22" s="9"/>
      <c r="F22" s="9"/>
      <c r="G22" s="9">
        <v>0</v>
      </c>
      <c r="H22" s="9">
        <v>0</v>
      </c>
      <c r="I22" s="9"/>
      <c r="J22" s="9"/>
      <c r="K22" s="9"/>
      <c r="L22" s="9"/>
      <c r="M22" s="9"/>
      <c r="N22" s="9">
        <v>0</v>
      </c>
      <c r="O22" s="9">
        <v>0</v>
      </c>
      <c r="P22" s="9"/>
      <c r="Q22" s="9">
        <v>271</v>
      </c>
      <c r="R22" s="9"/>
      <c r="S22" s="9"/>
      <c r="T22" s="9"/>
      <c r="U22" s="10">
        <v>0</v>
      </c>
      <c r="V22" s="10">
        <v>0</v>
      </c>
      <c r="W22" s="9"/>
      <c r="X22" s="9">
        <v>0</v>
      </c>
      <c r="Y22" s="9"/>
      <c r="Z22" s="9">
        <v>0</v>
      </c>
      <c r="AA22" s="9"/>
      <c r="AB22" s="9" t="s">
        <v>137</v>
      </c>
      <c r="AC22" s="9">
        <v>0</v>
      </c>
      <c r="AD22" s="9">
        <v>0</v>
      </c>
      <c r="AE22" s="9">
        <v>0</v>
      </c>
      <c r="AF22" s="9">
        <v>50</v>
      </c>
      <c r="AG22" s="9"/>
      <c r="AH22" s="9"/>
      <c r="AI22" s="11"/>
      <c r="AJ22" s="29"/>
      <c r="AL22" s="29"/>
      <c r="AN22" s="29"/>
      <c r="AP22">
        <f t="shared" si="2"/>
        <v>0</v>
      </c>
    </row>
    <row r="23" spans="1:42" customFormat="1" ht="15.75" x14ac:dyDescent="0.25">
      <c r="A23" s="13" t="s">
        <v>138</v>
      </c>
      <c r="B23" s="6">
        <f t="shared" si="0"/>
        <v>240</v>
      </c>
      <c r="C23" s="7">
        <f>B23*D23</f>
        <v>15992400</v>
      </c>
      <c r="D23" s="8">
        <v>66635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10"/>
      <c r="W23" s="9"/>
      <c r="X23" s="9">
        <v>0</v>
      </c>
      <c r="Y23" s="9"/>
      <c r="Z23" s="9">
        <v>0</v>
      </c>
      <c r="AA23" s="9"/>
      <c r="AB23" s="9" t="s">
        <v>137</v>
      </c>
      <c r="AC23" s="9">
        <v>0</v>
      </c>
      <c r="AD23" s="9">
        <v>0</v>
      </c>
      <c r="AE23" s="9">
        <v>0</v>
      </c>
      <c r="AF23" s="9">
        <v>240</v>
      </c>
      <c r="AG23" s="9"/>
      <c r="AH23" s="9"/>
      <c r="AI23" s="11"/>
      <c r="AJ23" s="29"/>
      <c r="AL23" s="29"/>
      <c r="AN23" s="29"/>
    </row>
    <row r="24" spans="1:42" s="30" customFormat="1" ht="15" x14ac:dyDescent="0.25">
      <c r="A24" s="14"/>
      <c r="B24" s="15">
        <f>SUM(B2:B22)</f>
        <v>55384</v>
      </c>
      <c r="C24" s="15">
        <f>SUM(C2:C22)</f>
        <v>4655397929</v>
      </c>
      <c r="D24" s="14"/>
      <c r="E24" s="16">
        <f>SUM(E2:E22)</f>
        <v>1429</v>
      </c>
      <c r="F24" s="16">
        <f>SUM(F2:F22)</f>
        <v>0</v>
      </c>
      <c r="G24" s="16">
        <f t="shared" ref="G24:AI24" si="3">SUM(G2:G22)</f>
        <v>4528</v>
      </c>
      <c r="H24" s="16">
        <f t="shared" si="3"/>
        <v>2450</v>
      </c>
      <c r="I24" s="16">
        <f t="shared" si="3"/>
        <v>0</v>
      </c>
      <c r="J24" s="16">
        <f t="shared" si="3"/>
        <v>5944</v>
      </c>
      <c r="K24" s="16">
        <f t="shared" si="3"/>
        <v>319</v>
      </c>
      <c r="L24" s="16">
        <f t="shared" si="3"/>
        <v>1706</v>
      </c>
      <c r="M24" s="16">
        <f t="shared" si="3"/>
        <v>0</v>
      </c>
      <c r="N24" s="16">
        <f>SUM(N2:N22)</f>
        <v>1937</v>
      </c>
      <c r="O24" s="16">
        <f>SUM(O2:O22)</f>
        <v>2515</v>
      </c>
      <c r="P24" s="16">
        <f t="shared" si="3"/>
        <v>0</v>
      </c>
      <c r="Q24" s="16">
        <f t="shared" si="3"/>
        <v>5559</v>
      </c>
      <c r="R24" s="16">
        <f t="shared" si="3"/>
        <v>0</v>
      </c>
      <c r="S24" s="16">
        <f t="shared" si="3"/>
        <v>681</v>
      </c>
      <c r="T24" s="16">
        <f t="shared" si="3"/>
        <v>0</v>
      </c>
      <c r="U24" s="16">
        <f t="shared" si="3"/>
        <v>2611</v>
      </c>
      <c r="V24" s="16">
        <f t="shared" si="3"/>
        <v>707</v>
      </c>
      <c r="W24" s="16">
        <f t="shared" si="3"/>
        <v>0</v>
      </c>
      <c r="X24" s="16">
        <f t="shared" si="3"/>
        <v>4735</v>
      </c>
      <c r="Y24" s="16">
        <f t="shared" si="3"/>
        <v>860</v>
      </c>
      <c r="Z24" s="16">
        <f t="shared" si="3"/>
        <v>2417</v>
      </c>
      <c r="AA24" s="16">
        <f t="shared" si="3"/>
        <v>0</v>
      </c>
      <c r="AB24" s="16">
        <f t="shared" si="3"/>
        <v>4293</v>
      </c>
      <c r="AC24" s="16">
        <f t="shared" si="3"/>
        <v>2696</v>
      </c>
      <c r="AD24" s="16">
        <f t="shared" si="3"/>
        <v>811</v>
      </c>
      <c r="AE24" s="16">
        <f t="shared" si="3"/>
        <v>6061</v>
      </c>
      <c r="AF24" s="16">
        <f>SUM(AF2:AF23)</f>
        <v>3365</v>
      </c>
      <c r="AG24" s="16">
        <f t="shared" si="3"/>
        <v>0</v>
      </c>
      <c r="AH24" s="16">
        <f t="shared" si="3"/>
        <v>0</v>
      </c>
      <c r="AI24" s="16">
        <f t="shared" si="3"/>
        <v>0</v>
      </c>
      <c r="AJ24" s="29"/>
      <c r="AN24" s="29"/>
      <c r="AP24">
        <f t="shared" si="2"/>
        <v>0</v>
      </c>
    </row>
    <row r="25" spans="1:42" ht="16.5" customHeight="1" x14ac:dyDescent="0.25">
      <c r="E25" s="18" t="s">
        <v>46</v>
      </c>
      <c r="F25" s="18"/>
      <c r="G25" s="18" t="s">
        <v>139</v>
      </c>
      <c r="H25" s="18" t="s">
        <v>140</v>
      </c>
      <c r="I25" s="18"/>
      <c r="J25" s="18"/>
      <c r="K25" s="18" t="s">
        <v>41</v>
      </c>
      <c r="L25" s="18" t="s">
        <v>141</v>
      </c>
      <c r="M25" s="18"/>
      <c r="N25" s="18" t="s">
        <v>142</v>
      </c>
      <c r="O25" s="18" t="s">
        <v>47</v>
      </c>
      <c r="P25" s="18"/>
      <c r="Q25" s="18" t="s">
        <v>134</v>
      </c>
      <c r="R25" s="18"/>
      <c r="S25" s="18" t="s">
        <v>143</v>
      </c>
      <c r="T25" s="18"/>
      <c r="U25" s="18" t="s">
        <v>144</v>
      </c>
      <c r="V25" s="18" t="s">
        <v>136</v>
      </c>
      <c r="W25" s="18"/>
      <c r="X25" s="18" t="s">
        <v>145</v>
      </c>
      <c r="Y25" s="18" t="s">
        <v>27</v>
      </c>
      <c r="Z25" s="18" t="s">
        <v>146</v>
      </c>
      <c r="AA25" s="18"/>
      <c r="AB25" s="18" t="s">
        <v>135</v>
      </c>
      <c r="AC25" s="18" t="s">
        <v>47</v>
      </c>
      <c r="AD25" s="18" t="s">
        <v>133</v>
      </c>
      <c r="AE25" s="18" t="s">
        <v>147</v>
      </c>
      <c r="AF25" s="18" t="s">
        <v>148</v>
      </c>
      <c r="AG25" s="18"/>
      <c r="AH25" s="18"/>
      <c r="AP25">
        <f t="shared" si="2"/>
        <v>0</v>
      </c>
    </row>
    <row r="26" spans="1:42" ht="15" x14ac:dyDescent="0.25">
      <c r="AP26">
        <f t="shared" si="2"/>
        <v>0</v>
      </c>
    </row>
    <row r="27" spans="1:42" ht="15.75" x14ac:dyDescent="0.25">
      <c r="J27" s="32"/>
      <c r="AP27">
        <f t="shared" si="2"/>
        <v>0</v>
      </c>
    </row>
    <row r="28" spans="1:42" ht="15.75" x14ac:dyDescent="0.25">
      <c r="J28" s="32"/>
      <c r="R28" s="33"/>
      <c r="AP28">
        <f t="shared" si="2"/>
        <v>0</v>
      </c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2" spans="10:18" ht="15.75" x14ac:dyDescent="0.15">
      <c r="J42" s="32"/>
      <c r="R42" s="33"/>
    </row>
    <row r="44" spans="10:18" x14ac:dyDescent="0.15">
      <c r="R44" s="34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workbookViewId="0">
      <selection activeCell="I11" sqref="I11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31" customWidth="1"/>
    <col min="10" max="19" width="10.7109375" style="17" customWidth="1"/>
    <col min="20" max="20" width="13.85546875" style="17" customWidth="1"/>
    <col min="21" max="24" width="10.7109375" style="17" customWidth="1"/>
    <col min="25" max="34" width="10.7109375" style="17" bestFit="1" customWidth="1"/>
    <col min="35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45017</v>
      </c>
      <c r="F1" s="4">
        <v>45018</v>
      </c>
      <c r="G1" s="4">
        <v>45019</v>
      </c>
      <c r="H1" s="4">
        <v>45020</v>
      </c>
      <c r="I1" s="4">
        <v>45021</v>
      </c>
      <c r="J1" s="4">
        <v>45022</v>
      </c>
      <c r="K1" s="4">
        <v>45023</v>
      </c>
      <c r="L1" s="4">
        <v>45024</v>
      </c>
      <c r="M1" s="4">
        <v>45025</v>
      </c>
      <c r="N1" s="4">
        <v>45026</v>
      </c>
      <c r="O1" s="4">
        <v>45027</v>
      </c>
      <c r="P1" s="4">
        <v>45028</v>
      </c>
      <c r="Q1" s="4">
        <v>45029</v>
      </c>
      <c r="R1" s="4">
        <v>45030</v>
      </c>
      <c r="S1" s="4">
        <v>45031</v>
      </c>
      <c r="T1" s="4">
        <v>45032</v>
      </c>
      <c r="U1" s="4">
        <v>45033</v>
      </c>
      <c r="V1" s="4">
        <v>45034</v>
      </c>
      <c r="W1" s="4">
        <v>45035</v>
      </c>
      <c r="X1" s="4">
        <v>45036</v>
      </c>
      <c r="Y1" s="4">
        <v>45037</v>
      </c>
      <c r="Z1" s="4">
        <v>45038</v>
      </c>
      <c r="AA1" s="4">
        <v>45039</v>
      </c>
      <c r="AB1" s="4">
        <v>45040</v>
      </c>
      <c r="AC1" s="4">
        <v>45041</v>
      </c>
      <c r="AD1" s="4">
        <v>45042</v>
      </c>
      <c r="AE1" s="4">
        <v>45043</v>
      </c>
      <c r="AF1" s="4">
        <v>45044</v>
      </c>
      <c r="AG1" s="4">
        <v>45045</v>
      </c>
      <c r="AH1" s="4">
        <v>45046</v>
      </c>
      <c r="AI1" s="4">
        <v>45047</v>
      </c>
    </row>
    <row r="2" spans="1:41" customFormat="1" ht="15.75" x14ac:dyDescent="0.25">
      <c r="A2" s="5" t="s">
        <v>4</v>
      </c>
      <c r="B2" s="6">
        <f>SUM(E2:AI2)</f>
        <v>1867</v>
      </c>
      <c r="C2" s="7">
        <f>B2*D2</f>
        <v>207345286</v>
      </c>
      <c r="D2" s="8">
        <v>111058</v>
      </c>
      <c r="E2" s="9"/>
      <c r="F2" s="9"/>
      <c r="G2" s="9">
        <v>1060</v>
      </c>
      <c r="H2" s="9"/>
      <c r="I2" s="9"/>
      <c r="J2" s="9"/>
      <c r="K2" s="9"/>
      <c r="L2" s="9"/>
      <c r="M2" s="9"/>
      <c r="N2" s="9">
        <v>191</v>
      </c>
      <c r="O2" s="9"/>
      <c r="P2" s="9"/>
      <c r="Q2" s="9"/>
      <c r="R2" s="9"/>
      <c r="S2" s="9"/>
      <c r="T2" s="9"/>
      <c r="U2" s="9">
        <v>201</v>
      </c>
      <c r="V2" s="10"/>
      <c r="W2" s="9"/>
      <c r="X2" s="9"/>
      <c r="Y2" s="9"/>
      <c r="Z2" s="36"/>
      <c r="AA2" s="9"/>
      <c r="AB2" s="9">
        <v>415</v>
      </c>
      <c r="AC2" s="9"/>
      <c r="AD2" s="9"/>
      <c r="AE2" s="9"/>
      <c r="AF2" s="9"/>
      <c r="AG2" s="9"/>
      <c r="AH2" s="9"/>
      <c r="AI2" s="11"/>
      <c r="AJ2" s="29"/>
      <c r="AL2" s="29"/>
      <c r="AM2" s="29"/>
      <c r="AN2" s="29"/>
      <c r="AO2" s="29"/>
    </row>
    <row r="3" spans="1:41" customFormat="1" ht="15.75" x14ac:dyDescent="0.25">
      <c r="A3" s="5" t="s">
        <v>5</v>
      </c>
      <c r="B3" s="6">
        <f t="shared" ref="B3:B22" si="0">SUM(E3:AI3)</f>
        <v>789</v>
      </c>
      <c r="C3" s="7">
        <f t="shared" ref="C3:C20" si="1">B3*D3</f>
        <v>57937059</v>
      </c>
      <c r="D3" s="8">
        <v>73431</v>
      </c>
      <c r="E3" s="9"/>
      <c r="F3" s="9"/>
      <c r="G3" s="9">
        <v>190</v>
      </c>
      <c r="H3" s="9"/>
      <c r="I3" s="9"/>
      <c r="J3" s="9"/>
      <c r="K3" s="9"/>
      <c r="L3" s="9"/>
      <c r="M3" s="9"/>
      <c r="N3" s="9">
        <v>164</v>
      </c>
      <c r="O3" s="9"/>
      <c r="P3" s="9"/>
      <c r="Q3" s="9"/>
      <c r="R3" s="9"/>
      <c r="S3" s="9"/>
      <c r="T3" s="9"/>
      <c r="U3" s="9">
        <v>150</v>
      </c>
      <c r="V3" s="10"/>
      <c r="W3" s="9"/>
      <c r="X3" s="9"/>
      <c r="Y3" s="9"/>
      <c r="Z3" s="36"/>
      <c r="AA3" s="9"/>
      <c r="AB3" s="9">
        <v>285</v>
      </c>
      <c r="AC3" s="9"/>
      <c r="AD3" s="9"/>
      <c r="AE3" s="9"/>
      <c r="AF3" s="9"/>
      <c r="AG3" s="9"/>
      <c r="AH3" s="9"/>
      <c r="AI3" s="11"/>
      <c r="AJ3" s="29"/>
      <c r="AL3" s="29"/>
      <c r="AM3" s="29"/>
      <c r="AN3" s="29"/>
      <c r="AO3" s="2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>
        <v>0</v>
      </c>
      <c r="H4" s="9"/>
      <c r="I4" s="9"/>
      <c r="J4" s="9"/>
      <c r="K4" s="9"/>
      <c r="L4" s="9"/>
      <c r="M4" s="9"/>
      <c r="N4" s="9">
        <v>0</v>
      </c>
      <c r="O4" s="9"/>
      <c r="P4" s="9"/>
      <c r="Q4" s="9"/>
      <c r="R4" s="9"/>
      <c r="S4" s="9"/>
      <c r="T4" s="9"/>
      <c r="U4" s="9">
        <v>0</v>
      </c>
      <c r="V4" s="10"/>
      <c r="W4" s="9"/>
      <c r="X4" s="9"/>
      <c r="Y4" s="9"/>
      <c r="Z4" s="36"/>
      <c r="AA4" s="9"/>
      <c r="AB4" s="9"/>
      <c r="AC4" s="9"/>
      <c r="AD4" s="9"/>
      <c r="AE4" s="9"/>
      <c r="AF4" s="9"/>
      <c r="AG4" s="9"/>
      <c r="AH4" s="9"/>
      <c r="AI4" s="11"/>
      <c r="AJ4" s="29"/>
      <c r="AL4" s="29"/>
      <c r="AM4" s="29"/>
      <c r="AN4" s="29"/>
      <c r="AO4" s="29"/>
    </row>
    <row r="5" spans="1:41" customFormat="1" ht="15.75" x14ac:dyDescent="0.25">
      <c r="A5" s="12" t="s">
        <v>7</v>
      </c>
      <c r="B5" s="6">
        <f t="shared" si="0"/>
        <v>460</v>
      </c>
      <c r="C5" s="7">
        <f t="shared" si="1"/>
        <v>40382020</v>
      </c>
      <c r="D5" s="8">
        <v>87787</v>
      </c>
      <c r="E5" s="9"/>
      <c r="F5" s="9"/>
      <c r="G5" s="9">
        <v>117</v>
      </c>
      <c r="H5" s="9"/>
      <c r="I5" s="9"/>
      <c r="J5" s="9"/>
      <c r="K5" s="9"/>
      <c r="L5" s="9"/>
      <c r="M5" s="9"/>
      <c r="N5" s="9">
        <v>91</v>
      </c>
      <c r="O5" s="9"/>
      <c r="P5" s="9"/>
      <c r="Q5" s="9"/>
      <c r="R5" s="9"/>
      <c r="S5" s="9"/>
      <c r="T5" s="9"/>
      <c r="U5" s="9">
        <v>82</v>
      </c>
      <c r="V5" s="10"/>
      <c r="W5" s="9"/>
      <c r="X5" s="9"/>
      <c r="Y5" s="9"/>
      <c r="Z5" s="36"/>
      <c r="AA5" s="9"/>
      <c r="AB5" s="9">
        <v>170</v>
      </c>
      <c r="AC5" s="9"/>
      <c r="AD5" s="9"/>
      <c r="AE5" s="9"/>
      <c r="AF5" s="9"/>
      <c r="AG5" s="9"/>
      <c r="AH5" s="9"/>
      <c r="AI5" s="11"/>
      <c r="AJ5" s="29"/>
      <c r="AL5" s="29"/>
      <c r="AM5" s="29"/>
      <c r="AN5" s="29"/>
      <c r="AO5" s="29"/>
    </row>
    <row r="6" spans="1:41" customFormat="1" ht="15.75" x14ac:dyDescent="0.25">
      <c r="A6" s="12" t="s">
        <v>8</v>
      </c>
      <c r="B6" s="6">
        <f t="shared" si="0"/>
        <v>0</v>
      </c>
      <c r="C6" s="7">
        <f>B6*D6</f>
        <v>0</v>
      </c>
      <c r="D6" s="8">
        <v>130922</v>
      </c>
      <c r="E6" s="9"/>
      <c r="F6" s="9"/>
      <c r="G6" s="9">
        <v>0</v>
      </c>
      <c r="H6" s="9"/>
      <c r="I6" s="9"/>
      <c r="J6" s="9"/>
      <c r="K6" s="9"/>
      <c r="L6" s="9"/>
      <c r="M6" s="9"/>
      <c r="N6" s="9">
        <v>0</v>
      </c>
      <c r="O6" s="9"/>
      <c r="P6" s="9"/>
      <c r="Q6" s="9"/>
      <c r="R6" s="9"/>
      <c r="S6" s="9"/>
      <c r="T6" s="9"/>
      <c r="U6" s="9">
        <v>0</v>
      </c>
      <c r="V6" s="10"/>
      <c r="W6" s="9"/>
      <c r="X6" s="9"/>
      <c r="Y6" s="9"/>
      <c r="Z6" s="36"/>
      <c r="AA6" s="9"/>
      <c r="AB6" s="9"/>
      <c r="AC6" s="9"/>
      <c r="AD6" s="9"/>
      <c r="AE6" s="9"/>
      <c r="AF6" s="9"/>
      <c r="AG6" s="9"/>
      <c r="AH6" s="9"/>
      <c r="AI6" s="11"/>
      <c r="AJ6" s="29"/>
      <c r="AL6" s="29"/>
      <c r="AM6" s="29"/>
      <c r="AN6" s="29"/>
      <c r="AO6" s="2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>
        <v>0</v>
      </c>
      <c r="H7" s="9"/>
      <c r="I7" s="9"/>
      <c r="J7" s="9"/>
      <c r="K7" s="9"/>
      <c r="L7" s="9"/>
      <c r="M7" s="9"/>
      <c r="N7" s="9">
        <v>0</v>
      </c>
      <c r="O7" s="9"/>
      <c r="P7" s="9"/>
      <c r="Q7" s="9"/>
      <c r="R7" s="9"/>
      <c r="S7" s="9"/>
      <c r="T7" s="9"/>
      <c r="U7" s="9">
        <v>0</v>
      </c>
      <c r="V7" s="10"/>
      <c r="W7" s="9"/>
      <c r="X7" s="9"/>
      <c r="Y7" s="9"/>
      <c r="Z7" s="36"/>
      <c r="AA7" s="9"/>
      <c r="AB7" s="9"/>
      <c r="AC7" s="9"/>
      <c r="AD7" s="9"/>
      <c r="AE7" s="9"/>
      <c r="AF7" s="9"/>
      <c r="AG7" s="9"/>
      <c r="AH7" s="9"/>
      <c r="AI7" s="11"/>
      <c r="AJ7" s="29"/>
      <c r="AL7" s="29"/>
      <c r="AM7" s="29"/>
      <c r="AN7" s="29"/>
      <c r="AO7" s="29"/>
    </row>
    <row r="8" spans="1:41" customFormat="1" ht="15.75" x14ac:dyDescent="0.25">
      <c r="A8" s="5" t="s">
        <v>10</v>
      </c>
      <c r="B8" s="6">
        <f t="shared" si="0"/>
        <v>660</v>
      </c>
      <c r="C8" s="7">
        <f t="shared" si="1"/>
        <v>36692700</v>
      </c>
      <c r="D8" s="8">
        <v>55595</v>
      </c>
      <c r="E8" s="9"/>
      <c r="F8" s="9"/>
      <c r="G8" s="9">
        <v>149</v>
      </c>
      <c r="H8" s="9"/>
      <c r="I8" s="9"/>
      <c r="J8" s="9"/>
      <c r="K8" s="9"/>
      <c r="L8" s="9"/>
      <c r="M8" s="9"/>
      <c r="N8" s="9">
        <v>136</v>
      </c>
      <c r="O8" s="9"/>
      <c r="P8" s="9"/>
      <c r="Q8" s="9"/>
      <c r="R8" s="9"/>
      <c r="S8" s="9"/>
      <c r="T8" s="9"/>
      <c r="U8" s="9">
        <v>125</v>
      </c>
      <c r="V8" s="10"/>
      <c r="W8" s="9"/>
      <c r="X8" s="9"/>
      <c r="Y8" s="9"/>
      <c r="Z8" s="36"/>
      <c r="AA8" s="9"/>
      <c r="AB8" s="9">
        <v>250</v>
      </c>
      <c r="AC8" s="9"/>
      <c r="AD8" s="9"/>
      <c r="AE8" s="9"/>
      <c r="AF8" s="9"/>
      <c r="AG8" s="9"/>
      <c r="AH8" s="9"/>
      <c r="AI8" s="11"/>
      <c r="AJ8" s="29"/>
      <c r="AL8" s="29"/>
      <c r="AM8" s="29"/>
      <c r="AN8" s="29"/>
      <c r="AO8" s="2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>
        <v>0</v>
      </c>
      <c r="H9" s="9"/>
      <c r="I9" s="9"/>
      <c r="J9" s="9"/>
      <c r="K9" s="9"/>
      <c r="L9" s="9"/>
      <c r="M9" s="9"/>
      <c r="N9" s="9">
        <v>0</v>
      </c>
      <c r="O9" s="9"/>
      <c r="P9" s="9"/>
      <c r="Q9" s="9"/>
      <c r="R9" s="9"/>
      <c r="S9" s="9"/>
      <c r="T9" s="9"/>
      <c r="U9" s="9">
        <v>0</v>
      </c>
      <c r="V9" s="10"/>
      <c r="W9" s="9"/>
      <c r="X9" s="9"/>
      <c r="Y9" s="9"/>
      <c r="Z9" s="36"/>
      <c r="AA9" s="9"/>
      <c r="AB9" s="9"/>
      <c r="AC9" s="9"/>
      <c r="AD9" s="9"/>
      <c r="AE9" s="9"/>
      <c r="AF9" s="9"/>
      <c r="AG9" s="9"/>
      <c r="AH9" s="9"/>
      <c r="AI9" s="11"/>
      <c r="AJ9" s="29"/>
      <c r="AL9" s="29"/>
      <c r="AM9" s="29"/>
      <c r="AN9" s="29"/>
      <c r="AO9" s="29"/>
    </row>
    <row r="10" spans="1:41" customFormat="1" ht="15.75" x14ac:dyDescent="0.25">
      <c r="A10" s="12" t="s">
        <v>12</v>
      </c>
      <c r="B10" s="6">
        <f t="shared" si="0"/>
        <v>462</v>
      </c>
      <c r="C10" s="7">
        <f t="shared" si="1"/>
        <v>21252000</v>
      </c>
      <c r="D10" s="8">
        <v>46000</v>
      </c>
      <c r="E10" s="9"/>
      <c r="F10" s="9"/>
      <c r="G10" s="9">
        <v>46</v>
      </c>
      <c r="H10" s="9"/>
      <c r="I10" s="9"/>
      <c r="J10" s="9"/>
      <c r="K10" s="9"/>
      <c r="L10" s="9"/>
      <c r="M10" s="9"/>
      <c r="N10" s="9">
        <v>118</v>
      </c>
      <c r="O10" s="9"/>
      <c r="P10" s="9"/>
      <c r="Q10" s="9"/>
      <c r="R10" s="9"/>
      <c r="S10" s="9"/>
      <c r="T10" s="9"/>
      <c r="U10" s="9">
        <v>88</v>
      </c>
      <c r="V10" s="10"/>
      <c r="W10" s="9"/>
      <c r="X10" s="9"/>
      <c r="Y10" s="9"/>
      <c r="Z10" s="36"/>
      <c r="AA10" s="9"/>
      <c r="AB10" s="9">
        <v>210</v>
      </c>
      <c r="AC10" s="9"/>
      <c r="AD10" s="9"/>
      <c r="AE10" s="9"/>
      <c r="AF10" s="9"/>
      <c r="AG10" s="9"/>
      <c r="AH10" s="9"/>
      <c r="AI10" s="11"/>
      <c r="AJ10" s="29"/>
      <c r="AL10" s="29"/>
      <c r="AM10" s="29"/>
      <c r="AN10" s="29"/>
      <c r="AO10" s="29"/>
    </row>
    <row r="11" spans="1:41" customFormat="1" ht="15.75" x14ac:dyDescent="0.25">
      <c r="A11" s="12" t="s">
        <v>13</v>
      </c>
      <c r="B11" s="6">
        <f t="shared" si="0"/>
        <v>746</v>
      </c>
      <c r="C11" s="7">
        <f t="shared" si="1"/>
        <v>37436518</v>
      </c>
      <c r="D11" s="8">
        <v>50183</v>
      </c>
      <c r="E11" s="9"/>
      <c r="F11" s="9"/>
      <c r="G11" s="9">
        <v>182</v>
      </c>
      <c r="H11" s="9"/>
      <c r="I11" s="9"/>
      <c r="J11" s="9"/>
      <c r="K11" s="9"/>
      <c r="L11" s="9"/>
      <c r="M11" s="9"/>
      <c r="N11" s="9">
        <v>131</v>
      </c>
      <c r="O11" s="9"/>
      <c r="P11" s="9"/>
      <c r="Q11" s="9"/>
      <c r="R11" s="9"/>
      <c r="S11" s="9"/>
      <c r="T11" s="9"/>
      <c r="U11" s="9">
        <v>160</v>
      </c>
      <c r="V11" s="10"/>
      <c r="W11" s="9"/>
      <c r="X11" s="9"/>
      <c r="Y11" s="9"/>
      <c r="Z11" s="36"/>
      <c r="AA11" s="9"/>
      <c r="AB11" s="9">
        <v>273</v>
      </c>
      <c r="AC11" s="9"/>
      <c r="AD11" s="9"/>
      <c r="AE11" s="9"/>
      <c r="AF11" s="9"/>
      <c r="AG11" s="9"/>
      <c r="AH11" s="9"/>
      <c r="AI11" s="11"/>
      <c r="AJ11" s="29"/>
      <c r="AL11" s="29"/>
      <c r="AM11" s="29"/>
      <c r="AN11" s="29"/>
      <c r="AO11" s="2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/>
      <c r="F12" s="9"/>
      <c r="G12" s="9">
        <v>0</v>
      </c>
      <c r="H12" s="9"/>
      <c r="I12" s="9"/>
      <c r="J12" s="9"/>
      <c r="K12" s="9"/>
      <c r="L12" s="9"/>
      <c r="M12" s="9"/>
      <c r="N12" s="9">
        <v>0</v>
      </c>
      <c r="O12" s="9"/>
      <c r="P12" s="9"/>
      <c r="Q12" s="9"/>
      <c r="R12" s="9"/>
      <c r="S12" s="9"/>
      <c r="T12" s="9"/>
      <c r="U12" s="9">
        <v>0</v>
      </c>
      <c r="V12" s="10"/>
      <c r="W12" s="9"/>
      <c r="X12" s="9"/>
      <c r="Y12" s="9"/>
      <c r="Z12" s="36"/>
      <c r="AA12" s="9"/>
      <c r="AB12" s="9"/>
      <c r="AC12" s="9"/>
      <c r="AD12" s="9"/>
      <c r="AE12" s="9"/>
      <c r="AF12" s="9"/>
      <c r="AG12" s="9"/>
      <c r="AH12" s="9"/>
      <c r="AI12" s="11"/>
      <c r="AJ12" s="29"/>
      <c r="AL12" s="29"/>
      <c r="AM12" s="29"/>
      <c r="AN12" s="29"/>
      <c r="AO12" s="29"/>
    </row>
    <row r="13" spans="1:41" customFormat="1" ht="15.75" x14ac:dyDescent="0.25">
      <c r="A13" s="13" t="s">
        <v>15</v>
      </c>
      <c r="B13" s="6">
        <f t="shared" si="0"/>
        <v>5</v>
      </c>
      <c r="C13" s="7">
        <f t="shared" si="1"/>
        <v>453750</v>
      </c>
      <c r="D13" s="8">
        <v>90750</v>
      </c>
      <c r="E13" s="9"/>
      <c r="F13" s="9"/>
      <c r="G13" s="9">
        <v>0</v>
      </c>
      <c r="H13" s="9"/>
      <c r="I13" s="9"/>
      <c r="J13" s="9"/>
      <c r="K13" s="9"/>
      <c r="L13" s="9"/>
      <c r="M13" s="9"/>
      <c r="N13" s="9">
        <v>0</v>
      </c>
      <c r="O13" s="9"/>
      <c r="P13" s="9"/>
      <c r="Q13" s="9"/>
      <c r="R13" s="9"/>
      <c r="S13" s="9"/>
      <c r="T13" s="9"/>
      <c r="U13" s="9">
        <v>0</v>
      </c>
      <c r="V13" s="10"/>
      <c r="W13" s="9"/>
      <c r="X13" s="9"/>
      <c r="Y13" s="9"/>
      <c r="Z13" s="36"/>
      <c r="AA13" s="9"/>
      <c r="AB13" s="9">
        <v>5</v>
      </c>
      <c r="AC13" s="9"/>
      <c r="AD13" s="9"/>
      <c r="AE13" s="9"/>
      <c r="AF13" s="9"/>
      <c r="AG13" s="9"/>
      <c r="AH13" s="9"/>
      <c r="AI13" s="11"/>
      <c r="AJ13" s="29"/>
      <c r="AL13" s="29"/>
      <c r="AM13" s="29"/>
      <c r="AN13" s="29"/>
      <c r="AO13" s="29"/>
    </row>
    <row r="14" spans="1:41" customFormat="1" ht="15.75" x14ac:dyDescent="0.25">
      <c r="A14" s="13" t="s">
        <v>16</v>
      </c>
      <c r="B14" s="6">
        <f t="shared" si="0"/>
        <v>484</v>
      </c>
      <c r="C14" s="7">
        <f t="shared" si="1"/>
        <v>34339800</v>
      </c>
      <c r="D14" s="8">
        <v>70950</v>
      </c>
      <c r="E14" s="9"/>
      <c r="F14" s="9"/>
      <c r="G14" s="9">
        <v>92</v>
      </c>
      <c r="H14" s="9"/>
      <c r="I14" s="9"/>
      <c r="J14" s="9"/>
      <c r="K14" s="9"/>
      <c r="L14" s="9"/>
      <c r="M14" s="9"/>
      <c r="N14" s="9">
        <v>132</v>
      </c>
      <c r="O14" s="9"/>
      <c r="P14" s="9"/>
      <c r="Q14" s="9"/>
      <c r="R14" s="9"/>
      <c r="S14" s="9"/>
      <c r="T14" s="9"/>
      <c r="U14" s="9">
        <v>86</v>
      </c>
      <c r="V14" s="10"/>
      <c r="W14" s="9"/>
      <c r="X14" s="9"/>
      <c r="Y14" s="9"/>
      <c r="Z14" s="36"/>
      <c r="AA14" s="9"/>
      <c r="AB14" s="9">
        <v>174</v>
      </c>
      <c r="AC14" s="9"/>
      <c r="AD14" s="9"/>
      <c r="AE14" s="9"/>
      <c r="AF14" s="9"/>
      <c r="AG14" s="9"/>
      <c r="AH14" s="9"/>
      <c r="AI14" s="11"/>
      <c r="AJ14" s="29"/>
      <c r="AL14" s="29"/>
      <c r="AM14" s="29"/>
      <c r="AN14" s="29"/>
      <c r="AO14" s="29"/>
    </row>
    <row r="15" spans="1:41" customFormat="1" ht="15.75" x14ac:dyDescent="0.25">
      <c r="A15" s="13" t="s">
        <v>17</v>
      </c>
      <c r="B15" s="6">
        <f t="shared" si="0"/>
        <v>528</v>
      </c>
      <c r="C15" s="7">
        <f t="shared" si="1"/>
        <v>39204000</v>
      </c>
      <c r="D15" s="8">
        <v>74250</v>
      </c>
      <c r="E15" s="9"/>
      <c r="F15" s="9"/>
      <c r="G15" s="9">
        <v>128</v>
      </c>
      <c r="H15" s="9"/>
      <c r="I15" s="9"/>
      <c r="J15" s="9"/>
      <c r="K15" s="9"/>
      <c r="L15" s="9"/>
      <c r="M15" s="9"/>
      <c r="N15" s="9">
        <v>129</v>
      </c>
      <c r="O15" s="9"/>
      <c r="P15" s="9"/>
      <c r="Q15" s="9"/>
      <c r="R15" s="9"/>
      <c r="S15" s="9"/>
      <c r="T15" s="9"/>
      <c r="U15" s="9">
        <v>101</v>
      </c>
      <c r="V15" s="10"/>
      <c r="W15" s="9"/>
      <c r="X15" s="9"/>
      <c r="Y15" s="9"/>
      <c r="Z15" s="36"/>
      <c r="AA15" s="9"/>
      <c r="AB15" s="9">
        <v>170</v>
      </c>
      <c r="AC15" s="9"/>
      <c r="AD15" s="9"/>
      <c r="AE15" s="9"/>
      <c r="AF15" s="9"/>
      <c r="AG15" s="9"/>
      <c r="AH15" s="9"/>
      <c r="AI15" s="11"/>
      <c r="AJ15" s="29"/>
      <c r="AL15" s="29"/>
      <c r="AM15" s="29"/>
      <c r="AN15" s="29"/>
      <c r="AO15" s="29"/>
    </row>
    <row r="16" spans="1:41" customFormat="1" ht="15.75" x14ac:dyDescent="0.25">
      <c r="A16" s="13" t="s">
        <v>18</v>
      </c>
      <c r="B16" s="6">
        <f t="shared" si="0"/>
        <v>570</v>
      </c>
      <c r="C16" s="7">
        <f t="shared" si="1"/>
        <v>33858000</v>
      </c>
      <c r="D16" s="8">
        <v>59400</v>
      </c>
      <c r="E16" s="9"/>
      <c r="F16" s="9"/>
      <c r="G16" s="9">
        <v>118</v>
      </c>
      <c r="H16" s="9"/>
      <c r="I16" s="9"/>
      <c r="J16" s="9"/>
      <c r="K16" s="9"/>
      <c r="L16" s="9"/>
      <c r="M16" s="9"/>
      <c r="N16" s="9">
        <v>107</v>
      </c>
      <c r="O16" s="9"/>
      <c r="P16" s="9"/>
      <c r="Q16" s="9"/>
      <c r="R16" s="9"/>
      <c r="S16" s="9"/>
      <c r="T16" s="9"/>
      <c r="U16" s="9">
        <v>103</v>
      </c>
      <c r="V16" s="10"/>
      <c r="W16" s="9"/>
      <c r="X16" s="9"/>
      <c r="Y16" s="9"/>
      <c r="Z16" s="36"/>
      <c r="AA16" s="9"/>
      <c r="AB16" s="9">
        <v>242</v>
      </c>
      <c r="AC16" s="9"/>
      <c r="AD16" s="9"/>
      <c r="AE16" s="9"/>
      <c r="AF16" s="9"/>
      <c r="AG16" s="9"/>
      <c r="AH16" s="9"/>
      <c r="AI16" s="11"/>
      <c r="AJ16" s="29"/>
      <c r="AL16" s="29"/>
      <c r="AM16" s="29"/>
      <c r="AN16" s="29"/>
      <c r="AO16" s="29"/>
    </row>
    <row r="17" spans="1:42" customFormat="1" ht="15.75" x14ac:dyDescent="0.25">
      <c r="A17" s="13" t="s">
        <v>19</v>
      </c>
      <c r="B17" s="6">
        <f t="shared" si="0"/>
        <v>26</v>
      </c>
      <c r="C17" s="7">
        <f t="shared" si="1"/>
        <v>1587300</v>
      </c>
      <c r="D17" s="8">
        <v>61050</v>
      </c>
      <c r="E17" s="9"/>
      <c r="F17" s="9"/>
      <c r="G17" s="9">
        <v>0</v>
      </c>
      <c r="H17" s="9"/>
      <c r="I17" s="9"/>
      <c r="J17" s="9"/>
      <c r="K17" s="9"/>
      <c r="L17" s="9"/>
      <c r="M17" s="9"/>
      <c r="N17" s="9">
        <v>8</v>
      </c>
      <c r="O17" s="9"/>
      <c r="P17" s="9"/>
      <c r="Q17" s="9"/>
      <c r="R17" s="9"/>
      <c r="S17" s="9"/>
      <c r="T17" s="9"/>
      <c r="U17" s="9">
        <v>5</v>
      </c>
      <c r="V17" s="10"/>
      <c r="W17" s="9"/>
      <c r="X17" s="9"/>
      <c r="Y17" s="9"/>
      <c r="Z17" s="36"/>
      <c r="AA17" s="9"/>
      <c r="AB17" s="9">
        <v>13</v>
      </c>
      <c r="AC17" s="9"/>
      <c r="AD17" s="9"/>
      <c r="AE17" s="9"/>
      <c r="AF17" s="9"/>
      <c r="AG17" s="9"/>
      <c r="AH17" s="9"/>
      <c r="AI17" s="11"/>
      <c r="AJ17" s="29"/>
      <c r="AL17" s="29"/>
      <c r="AM17" s="29"/>
      <c r="AN17" s="29"/>
      <c r="AO17" s="2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1"/>
      <c r="AJ18" s="29"/>
      <c r="AL18" s="29"/>
      <c r="AN18" s="2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1"/>
      <c r="AJ19" s="29"/>
      <c r="AL19" s="29"/>
      <c r="AN19" s="2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29"/>
      <c r="AL20" s="29"/>
      <c r="AN20" s="2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29"/>
      <c r="AL21" s="29"/>
      <c r="AN21" s="2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29"/>
      <c r="AL22" s="29"/>
      <c r="AN22" s="29"/>
    </row>
    <row r="23" spans="1:42" s="30" customFormat="1" ht="15" x14ac:dyDescent="0.25">
      <c r="A23" s="14"/>
      <c r="B23" s="15">
        <f>SUM(B2:B22)</f>
        <v>6597</v>
      </c>
      <c r="C23" s="15">
        <f>SUM(C2:C22)</f>
        <v>510488433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2082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1207</v>
      </c>
      <c r="O23" s="16">
        <f t="shared" si="2"/>
        <v>0</v>
      </c>
      <c r="P23" s="16">
        <f t="shared" si="2"/>
        <v>0</v>
      </c>
      <c r="Q23" s="16">
        <f t="shared" si="2"/>
        <v>0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1101</v>
      </c>
      <c r="V23" s="16">
        <f t="shared" si="2"/>
        <v>0</v>
      </c>
      <c r="W23" s="16">
        <f t="shared" si="2"/>
        <v>0</v>
      </c>
      <c r="X23" s="16">
        <f t="shared" si="2"/>
        <v>0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2207</v>
      </c>
      <c r="AC23" s="16">
        <f t="shared" si="2"/>
        <v>0</v>
      </c>
      <c r="AD23" s="16">
        <f t="shared" si="2"/>
        <v>0</v>
      </c>
      <c r="AE23" s="16">
        <f t="shared" si="2"/>
        <v>0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29"/>
      <c r="AN23" s="29"/>
      <c r="AP23"/>
    </row>
    <row r="24" spans="1:42" ht="16.5" customHeight="1" x14ac:dyDescent="0.25"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32"/>
      <c r="AP26"/>
    </row>
    <row r="27" spans="1:42" ht="15.75" x14ac:dyDescent="0.25">
      <c r="J27" s="32"/>
      <c r="R27" s="33"/>
      <c r="AP27"/>
    </row>
    <row r="28" spans="1:42" ht="15.75" x14ac:dyDescent="0.15">
      <c r="J28" s="32"/>
      <c r="R28" s="33"/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3" spans="10:18" x14ac:dyDescent="0.15">
      <c r="R43" s="3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4"/>
  <sheetViews>
    <sheetView tabSelected="1" workbookViewId="0">
      <selection sqref="A1:XFD1048576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6.5703125" style="17" customWidth="1"/>
    <col min="4" max="4" width="13.42578125" style="17" customWidth="1"/>
    <col min="5" max="5" width="10.7109375" style="18" customWidth="1"/>
    <col min="6" max="6" width="10.7109375" style="17" customWidth="1"/>
    <col min="7" max="7" width="12.140625" style="17" customWidth="1"/>
    <col min="8" max="8" width="10.7109375" style="17" customWidth="1"/>
    <col min="9" max="9" width="10.7109375" style="31" customWidth="1"/>
    <col min="10" max="10" width="13.42578125" style="17" customWidth="1"/>
    <col min="11" max="19" width="10.7109375" style="17" customWidth="1"/>
    <col min="20" max="20" width="13.85546875" style="17" customWidth="1"/>
    <col min="21" max="21" width="10.7109375" style="17" customWidth="1"/>
    <col min="22" max="22" width="13.5703125" style="17" customWidth="1"/>
    <col min="23" max="26" width="10.7109375" style="17" customWidth="1"/>
    <col min="27" max="27" width="13.5703125" style="17" customWidth="1"/>
    <col min="28" max="28" width="10.7109375" style="17" bestFit="1" customWidth="1"/>
    <col min="29" max="29" width="12.42578125" style="17" bestFit="1" customWidth="1"/>
    <col min="30" max="30" width="10.7109375" style="17" customWidth="1"/>
    <col min="31" max="31" width="10.7109375" style="17" bestFit="1" customWidth="1"/>
    <col min="32" max="34" width="10.7109375" style="17" hidden="1" customWidth="1"/>
    <col min="35" max="35" width="9.42578125" style="17" hidden="1" customWidth="1"/>
    <col min="36" max="16384" width="9" style="17"/>
  </cols>
  <sheetData>
    <row r="1" spans="1:36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45047</v>
      </c>
      <c r="F1" s="4">
        <v>45048</v>
      </c>
      <c r="G1" s="4">
        <v>45049</v>
      </c>
      <c r="H1" s="4">
        <v>45050</v>
      </c>
      <c r="I1" s="4">
        <v>45051</v>
      </c>
      <c r="J1" s="4">
        <v>45052</v>
      </c>
      <c r="K1" s="4">
        <v>45053</v>
      </c>
      <c r="L1" s="4">
        <v>45054</v>
      </c>
      <c r="M1" s="4">
        <v>45055</v>
      </c>
      <c r="N1" s="4">
        <v>45056</v>
      </c>
      <c r="O1" s="4">
        <v>45057</v>
      </c>
      <c r="P1" s="4">
        <v>45058</v>
      </c>
      <c r="Q1" s="4">
        <v>45059</v>
      </c>
      <c r="R1" s="4">
        <v>45060</v>
      </c>
      <c r="S1" s="4">
        <v>45061</v>
      </c>
      <c r="T1" s="4">
        <v>45062</v>
      </c>
      <c r="U1" s="4">
        <v>45063</v>
      </c>
      <c r="V1" s="4">
        <v>45064</v>
      </c>
      <c r="W1" s="4">
        <v>45065</v>
      </c>
      <c r="X1" s="4">
        <v>45066</v>
      </c>
      <c r="Y1" s="4">
        <v>45067</v>
      </c>
      <c r="Z1" s="4">
        <v>45068</v>
      </c>
      <c r="AA1" s="4">
        <v>45069</v>
      </c>
      <c r="AB1" s="4">
        <v>45070</v>
      </c>
      <c r="AC1" s="4">
        <v>45071</v>
      </c>
      <c r="AD1" s="4">
        <v>45072</v>
      </c>
      <c r="AE1" s="4">
        <v>45073</v>
      </c>
      <c r="AF1" s="4">
        <v>45074</v>
      </c>
      <c r="AG1" s="4">
        <v>45075</v>
      </c>
      <c r="AH1" s="4">
        <v>45076</v>
      </c>
      <c r="AI1" s="4">
        <v>45077</v>
      </c>
    </row>
    <row r="2" spans="1:36" customFormat="1" ht="15.75" x14ac:dyDescent="0.25">
      <c r="A2" s="5" t="s">
        <v>4</v>
      </c>
      <c r="B2" s="6">
        <f>SUM(E2:AI2)</f>
        <v>11517</v>
      </c>
      <c r="C2" s="7">
        <f>B2*D2</f>
        <v>1279054986</v>
      </c>
      <c r="D2" s="8">
        <v>111058</v>
      </c>
      <c r="E2" s="9"/>
      <c r="F2" s="9"/>
      <c r="G2" s="9">
        <v>520</v>
      </c>
      <c r="H2" s="9">
        <v>564</v>
      </c>
      <c r="I2" s="9"/>
      <c r="J2" s="9">
        <v>1040</v>
      </c>
      <c r="K2" s="9"/>
      <c r="L2" s="9">
        <v>520</v>
      </c>
      <c r="M2" s="9">
        <v>280</v>
      </c>
      <c r="N2" s="9"/>
      <c r="O2" s="9">
        <v>1612</v>
      </c>
      <c r="P2" s="9"/>
      <c r="Q2" s="9">
        <v>520</v>
      </c>
      <c r="R2" s="9"/>
      <c r="S2" s="9">
        <v>0</v>
      </c>
      <c r="T2" s="9">
        <v>1040</v>
      </c>
      <c r="U2" s="10"/>
      <c r="V2" s="10">
        <v>1404</v>
      </c>
      <c r="W2" s="9">
        <v>0</v>
      </c>
      <c r="X2" s="9"/>
      <c r="Y2" s="9"/>
      <c r="Z2" s="9">
        <v>0</v>
      </c>
      <c r="AA2" s="9"/>
      <c r="AB2" s="9">
        <v>0</v>
      </c>
      <c r="AC2" s="9">
        <v>1288</v>
      </c>
      <c r="AD2" s="9">
        <v>449</v>
      </c>
      <c r="AE2" s="9">
        <v>1448</v>
      </c>
      <c r="AF2" s="9"/>
      <c r="AG2" s="9">
        <v>0</v>
      </c>
      <c r="AH2" s="9">
        <v>832</v>
      </c>
      <c r="AI2" s="11">
        <v>0</v>
      </c>
      <c r="AJ2" s="29"/>
    </row>
    <row r="3" spans="1:36" customFormat="1" ht="15.75" x14ac:dyDescent="0.25">
      <c r="A3" s="5" t="s">
        <v>5</v>
      </c>
      <c r="B3" s="6">
        <f t="shared" ref="B3:B23" si="0">SUM(E3:AI3)</f>
        <v>10632</v>
      </c>
      <c r="C3" s="7">
        <f t="shared" ref="C3:C20" si="1">B3*D3</f>
        <v>780718392</v>
      </c>
      <c r="D3" s="8">
        <v>73431</v>
      </c>
      <c r="E3" s="9"/>
      <c r="F3" s="9"/>
      <c r="G3" s="9">
        <v>682</v>
      </c>
      <c r="H3" s="9">
        <v>420</v>
      </c>
      <c r="I3" s="9"/>
      <c r="J3" s="9">
        <v>840</v>
      </c>
      <c r="K3" s="9"/>
      <c r="L3" s="9">
        <v>420</v>
      </c>
      <c r="M3" s="9">
        <v>280</v>
      </c>
      <c r="N3" s="9"/>
      <c r="O3" s="9">
        <v>1120</v>
      </c>
      <c r="P3" s="9"/>
      <c r="Q3" s="9">
        <v>280</v>
      </c>
      <c r="R3" s="9"/>
      <c r="S3" s="9">
        <v>360</v>
      </c>
      <c r="T3" s="9">
        <v>840</v>
      </c>
      <c r="U3" s="10"/>
      <c r="V3" s="10">
        <v>979</v>
      </c>
      <c r="W3" s="9">
        <v>421</v>
      </c>
      <c r="X3" s="9"/>
      <c r="Y3" s="9"/>
      <c r="Z3" s="9">
        <v>490</v>
      </c>
      <c r="AA3" s="9"/>
      <c r="AB3" s="9">
        <v>0</v>
      </c>
      <c r="AC3" s="9">
        <v>1400</v>
      </c>
      <c r="AD3" s="9">
        <v>420</v>
      </c>
      <c r="AE3" s="9">
        <v>420</v>
      </c>
      <c r="AF3" s="9"/>
      <c r="AG3" s="9">
        <v>420</v>
      </c>
      <c r="AH3" s="9">
        <v>840</v>
      </c>
      <c r="AI3" s="11">
        <v>0</v>
      </c>
      <c r="AJ3" s="29"/>
    </row>
    <row r="4" spans="1:36" customFormat="1" ht="15.75" x14ac:dyDescent="0.25">
      <c r="A4" s="12" t="s">
        <v>6</v>
      </c>
      <c r="B4" s="6">
        <f>SUM(E4:AI4)</f>
        <v>1800</v>
      </c>
      <c r="C4" s="7">
        <f t="shared" si="1"/>
        <v>214318800</v>
      </c>
      <c r="D4" s="8">
        <v>119066</v>
      </c>
      <c r="E4" s="9"/>
      <c r="F4" s="9"/>
      <c r="G4" s="9">
        <v>90</v>
      </c>
      <c r="H4" s="9">
        <v>90</v>
      </c>
      <c r="I4" s="9"/>
      <c r="J4" s="9">
        <v>270</v>
      </c>
      <c r="K4" s="9"/>
      <c r="L4" s="9">
        <v>0</v>
      </c>
      <c r="M4" s="9">
        <v>0</v>
      </c>
      <c r="N4" s="9"/>
      <c r="O4" s="9">
        <v>450</v>
      </c>
      <c r="P4" s="9"/>
      <c r="Q4" s="9">
        <v>0</v>
      </c>
      <c r="R4" s="9"/>
      <c r="S4" s="9">
        <v>0</v>
      </c>
      <c r="T4" s="9">
        <v>90</v>
      </c>
      <c r="U4" s="10"/>
      <c r="V4" s="10">
        <v>270</v>
      </c>
      <c r="W4" s="9">
        <v>0</v>
      </c>
      <c r="X4" s="9"/>
      <c r="Y4" s="9"/>
      <c r="Z4" s="9">
        <v>0</v>
      </c>
      <c r="AA4" s="9"/>
      <c r="AB4" s="9">
        <v>0</v>
      </c>
      <c r="AC4" s="9">
        <v>312</v>
      </c>
      <c r="AD4" s="9">
        <v>48</v>
      </c>
      <c r="AE4" s="9">
        <v>0</v>
      </c>
      <c r="AF4" s="9"/>
      <c r="AG4" s="9">
        <v>0</v>
      </c>
      <c r="AH4" s="9">
        <v>180</v>
      </c>
      <c r="AI4" s="11">
        <v>0</v>
      </c>
      <c r="AJ4" s="29"/>
    </row>
    <row r="5" spans="1:36" customFormat="1" ht="15.75" x14ac:dyDescent="0.25">
      <c r="A5" s="12" t="s">
        <v>7</v>
      </c>
      <c r="B5" s="6">
        <f t="shared" si="0"/>
        <v>2259</v>
      </c>
      <c r="C5" s="7">
        <f t="shared" si="1"/>
        <v>198310833</v>
      </c>
      <c r="D5" s="8">
        <v>87787</v>
      </c>
      <c r="E5" s="9"/>
      <c r="F5" s="9"/>
      <c r="G5" s="9">
        <v>0</v>
      </c>
      <c r="H5" s="9">
        <v>39</v>
      </c>
      <c r="I5" s="9"/>
      <c r="J5" s="9">
        <v>180</v>
      </c>
      <c r="K5" s="9"/>
      <c r="L5" s="9">
        <v>180</v>
      </c>
      <c r="M5" s="9">
        <v>180</v>
      </c>
      <c r="N5" s="9"/>
      <c r="O5" s="9">
        <v>180</v>
      </c>
      <c r="P5" s="9"/>
      <c r="Q5" s="9">
        <v>130</v>
      </c>
      <c r="R5" s="9"/>
      <c r="S5" s="9">
        <v>180</v>
      </c>
      <c r="T5" s="9">
        <v>130</v>
      </c>
      <c r="U5" s="10"/>
      <c r="V5" s="10">
        <v>130</v>
      </c>
      <c r="W5" s="9">
        <v>130</v>
      </c>
      <c r="X5" s="9"/>
      <c r="Y5" s="9"/>
      <c r="Z5" s="9">
        <v>180</v>
      </c>
      <c r="AA5" s="9"/>
      <c r="AB5" s="9">
        <v>0</v>
      </c>
      <c r="AC5" s="9">
        <v>120</v>
      </c>
      <c r="AD5" s="9">
        <v>190</v>
      </c>
      <c r="AE5" s="9">
        <v>0</v>
      </c>
      <c r="AF5" s="9"/>
      <c r="AG5" s="9">
        <v>130</v>
      </c>
      <c r="AH5" s="9">
        <v>180</v>
      </c>
      <c r="AI5" s="11">
        <v>0</v>
      </c>
      <c r="AJ5" s="29"/>
    </row>
    <row r="6" spans="1:36" customFormat="1" ht="15.75" x14ac:dyDescent="0.25">
      <c r="A6" s="12" t="s">
        <v>8</v>
      </c>
      <c r="B6" s="6">
        <f t="shared" si="0"/>
        <v>310</v>
      </c>
      <c r="C6" s="7">
        <f>B6*D6</f>
        <v>40585820</v>
      </c>
      <c r="D6" s="8">
        <v>130922</v>
      </c>
      <c r="E6" s="9"/>
      <c r="F6" s="9"/>
      <c r="G6" s="9">
        <v>0</v>
      </c>
      <c r="H6" s="9">
        <v>0</v>
      </c>
      <c r="I6" s="9"/>
      <c r="J6" s="9">
        <v>80</v>
      </c>
      <c r="K6" s="9"/>
      <c r="L6" s="9">
        <v>0</v>
      </c>
      <c r="M6" s="9">
        <v>0</v>
      </c>
      <c r="N6" s="9"/>
      <c r="O6" s="9">
        <v>0</v>
      </c>
      <c r="P6" s="9"/>
      <c r="Q6" s="9">
        <v>0</v>
      </c>
      <c r="R6" s="9"/>
      <c r="S6" s="9">
        <v>80</v>
      </c>
      <c r="T6" s="9">
        <v>0</v>
      </c>
      <c r="U6" s="10"/>
      <c r="V6" s="10">
        <v>0</v>
      </c>
      <c r="W6" s="9">
        <v>0</v>
      </c>
      <c r="X6" s="9"/>
      <c r="Y6" s="9"/>
      <c r="Z6" s="9">
        <v>0</v>
      </c>
      <c r="AA6" s="9"/>
      <c r="AB6" s="9">
        <v>0</v>
      </c>
      <c r="AC6" s="9">
        <v>80</v>
      </c>
      <c r="AD6" s="9">
        <v>0</v>
      </c>
      <c r="AE6" s="9">
        <v>0</v>
      </c>
      <c r="AF6" s="9"/>
      <c r="AG6" s="9">
        <v>70</v>
      </c>
      <c r="AH6" s="9">
        <v>0</v>
      </c>
      <c r="AI6" s="11">
        <v>0</v>
      </c>
      <c r="AJ6" s="29"/>
    </row>
    <row r="7" spans="1:36" customFormat="1" ht="15.75" x14ac:dyDescent="0.25">
      <c r="A7" s="12" t="s">
        <v>9</v>
      </c>
      <c r="B7" s="6">
        <f t="shared" si="0"/>
        <v>60</v>
      </c>
      <c r="C7" s="7">
        <f t="shared" si="1"/>
        <v>12940620</v>
      </c>
      <c r="D7" s="8">
        <v>215677</v>
      </c>
      <c r="E7" s="9"/>
      <c r="F7" s="9"/>
      <c r="G7" s="9">
        <v>0</v>
      </c>
      <c r="H7" s="9">
        <v>20</v>
      </c>
      <c r="I7" s="9"/>
      <c r="J7" s="9">
        <v>0</v>
      </c>
      <c r="K7" s="9"/>
      <c r="L7" s="9">
        <v>0</v>
      </c>
      <c r="M7" s="9">
        <v>20</v>
      </c>
      <c r="N7" s="9"/>
      <c r="O7" s="9">
        <v>0</v>
      </c>
      <c r="P7" s="9"/>
      <c r="Q7" s="9">
        <v>0</v>
      </c>
      <c r="R7" s="9"/>
      <c r="S7" s="9">
        <v>0</v>
      </c>
      <c r="T7" s="9">
        <v>0</v>
      </c>
      <c r="U7" s="10"/>
      <c r="V7" s="10">
        <v>0</v>
      </c>
      <c r="W7" s="9">
        <v>20</v>
      </c>
      <c r="X7" s="9"/>
      <c r="Y7" s="9"/>
      <c r="Z7" s="9">
        <v>0</v>
      </c>
      <c r="AA7" s="9"/>
      <c r="AB7" s="9">
        <v>0</v>
      </c>
      <c r="AC7" s="9">
        <v>0</v>
      </c>
      <c r="AD7" s="9">
        <v>0</v>
      </c>
      <c r="AE7" s="9">
        <v>0</v>
      </c>
      <c r="AF7" s="9"/>
      <c r="AG7" s="9">
        <v>0</v>
      </c>
      <c r="AH7" s="9">
        <v>0</v>
      </c>
      <c r="AI7" s="11">
        <v>0</v>
      </c>
      <c r="AJ7" s="29"/>
    </row>
    <row r="8" spans="1:36" customFormat="1" ht="15.75" x14ac:dyDescent="0.25">
      <c r="A8" s="5" t="s">
        <v>10</v>
      </c>
      <c r="B8" s="6">
        <f t="shared" si="0"/>
        <v>4080</v>
      </c>
      <c r="C8" s="7">
        <f t="shared" si="1"/>
        <v>226827600</v>
      </c>
      <c r="D8" s="8">
        <v>55595</v>
      </c>
      <c r="E8" s="9"/>
      <c r="F8" s="9"/>
      <c r="G8" s="9">
        <v>0</v>
      </c>
      <c r="H8" s="9">
        <v>0</v>
      </c>
      <c r="I8" s="9"/>
      <c r="J8" s="9">
        <v>240</v>
      </c>
      <c r="K8" s="9"/>
      <c r="L8" s="9">
        <v>480</v>
      </c>
      <c r="M8" s="9">
        <v>480</v>
      </c>
      <c r="N8" s="9"/>
      <c r="O8" s="9">
        <v>480</v>
      </c>
      <c r="P8" s="9"/>
      <c r="Q8" s="9">
        <v>0</v>
      </c>
      <c r="R8" s="9"/>
      <c r="S8" s="9">
        <v>0</v>
      </c>
      <c r="T8" s="9">
        <v>480</v>
      </c>
      <c r="U8" s="10"/>
      <c r="V8" s="10">
        <v>480</v>
      </c>
      <c r="W8" s="9">
        <v>0</v>
      </c>
      <c r="X8" s="9"/>
      <c r="Y8" s="9"/>
      <c r="Z8" s="9">
        <v>240</v>
      </c>
      <c r="AA8" s="9"/>
      <c r="AB8" s="9">
        <v>240</v>
      </c>
      <c r="AC8" s="9">
        <v>632</v>
      </c>
      <c r="AD8" s="9">
        <v>88</v>
      </c>
      <c r="AE8" s="9">
        <v>0</v>
      </c>
      <c r="AF8" s="9"/>
      <c r="AG8" s="9">
        <v>0</v>
      </c>
      <c r="AH8" s="9">
        <v>240</v>
      </c>
      <c r="AI8" s="11">
        <v>0</v>
      </c>
      <c r="AJ8" s="29"/>
    </row>
    <row r="9" spans="1:36" customFormat="1" ht="15.75" x14ac:dyDescent="0.25">
      <c r="A9" s="12" t="s">
        <v>11</v>
      </c>
      <c r="B9" s="6">
        <f t="shared" si="0"/>
        <v>400</v>
      </c>
      <c r="C9" s="7">
        <f t="shared" si="1"/>
        <v>42882000</v>
      </c>
      <c r="D9" s="8">
        <v>107205</v>
      </c>
      <c r="E9" s="9"/>
      <c r="F9" s="9"/>
      <c r="G9" s="9">
        <v>0</v>
      </c>
      <c r="H9" s="9">
        <v>0</v>
      </c>
      <c r="I9" s="9"/>
      <c r="J9" s="9">
        <v>80</v>
      </c>
      <c r="K9" s="9"/>
      <c r="L9" s="9">
        <v>0</v>
      </c>
      <c r="M9" s="9">
        <v>40</v>
      </c>
      <c r="N9" s="9"/>
      <c r="O9" s="9">
        <v>0</v>
      </c>
      <c r="P9" s="9"/>
      <c r="Q9" s="9">
        <v>0</v>
      </c>
      <c r="R9" s="9"/>
      <c r="S9" s="9">
        <v>40</v>
      </c>
      <c r="T9" s="9">
        <v>40</v>
      </c>
      <c r="U9" s="10"/>
      <c r="V9" s="10">
        <v>0</v>
      </c>
      <c r="W9" s="9">
        <v>0</v>
      </c>
      <c r="X9" s="9"/>
      <c r="Y9" s="9"/>
      <c r="Z9" s="9">
        <v>40</v>
      </c>
      <c r="AA9" s="9"/>
      <c r="AB9" s="9">
        <v>0</v>
      </c>
      <c r="AC9" s="9">
        <v>80</v>
      </c>
      <c r="AD9" s="9">
        <v>0</v>
      </c>
      <c r="AE9" s="9">
        <v>0</v>
      </c>
      <c r="AF9" s="9"/>
      <c r="AG9" s="9">
        <v>0</v>
      </c>
      <c r="AH9" s="9">
        <v>80</v>
      </c>
      <c r="AI9" s="11">
        <v>0</v>
      </c>
      <c r="AJ9" s="29"/>
    </row>
    <row r="10" spans="1:36" customFormat="1" ht="15.75" x14ac:dyDescent="0.25">
      <c r="A10" s="12" t="s">
        <v>12</v>
      </c>
      <c r="B10" s="6">
        <f t="shared" si="0"/>
        <v>2130</v>
      </c>
      <c r="C10" s="7">
        <f t="shared" si="1"/>
        <v>97980000</v>
      </c>
      <c r="D10" s="8">
        <v>46000</v>
      </c>
      <c r="E10" s="9"/>
      <c r="F10" s="9"/>
      <c r="G10" s="9">
        <v>130</v>
      </c>
      <c r="H10" s="9">
        <v>0</v>
      </c>
      <c r="I10" s="9"/>
      <c r="J10" s="9">
        <v>130</v>
      </c>
      <c r="K10" s="9"/>
      <c r="L10" s="9">
        <v>130</v>
      </c>
      <c r="M10" s="9">
        <v>130</v>
      </c>
      <c r="N10" s="9"/>
      <c r="O10" s="9">
        <v>260</v>
      </c>
      <c r="P10" s="9"/>
      <c r="Q10" s="9">
        <v>0</v>
      </c>
      <c r="R10" s="9"/>
      <c r="S10" s="9">
        <v>130</v>
      </c>
      <c r="T10" s="9">
        <v>180</v>
      </c>
      <c r="U10" s="10"/>
      <c r="V10" s="10">
        <v>260</v>
      </c>
      <c r="W10" s="9">
        <v>0</v>
      </c>
      <c r="X10" s="9"/>
      <c r="Y10" s="9"/>
      <c r="Z10" s="9">
        <v>0</v>
      </c>
      <c r="AA10" s="9"/>
      <c r="AB10" s="9">
        <v>0</v>
      </c>
      <c r="AC10" s="9">
        <v>260</v>
      </c>
      <c r="AD10" s="9">
        <v>0</v>
      </c>
      <c r="AE10" s="9">
        <v>0</v>
      </c>
      <c r="AF10" s="9"/>
      <c r="AG10" s="9">
        <v>260</v>
      </c>
      <c r="AH10" s="9">
        <v>260</v>
      </c>
      <c r="AI10" s="11">
        <v>0</v>
      </c>
      <c r="AJ10" s="29"/>
    </row>
    <row r="11" spans="1:36" customFormat="1" ht="15.75" x14ac:dyDescent="0.25">
      <c r="A11" s="12" t="s">
        <v>13</v>
      </c>
      <c r="B11" s="6">
        <f t="shared" si="0"/>
        <v>6000</v>
      </c>
      <c r="C11" s="7">
        <f t="shared" si="1"/>
        <v>301098000</v>
      </c>
      <c r="D11" s="8">
        <v>50183</v>
      </c>
      <c r="E11" s="9"/>
      <c r="F11" s="9"/>
      <c r="G11" s="9">
        <v>400</v>
      </c>
      <c r="H11" s="9">
        <v>200</v>
      </c>
      <c r="I11" s="9"/>
      <c r="J11" s="9">
        <v>400</v>
      </c>
      <c r="K11" s="9"/>
      <c r="L11" s="9">
        <v>200</v>
      </c>
      <c r="M11" s="9">
        <v>400</v>
      </c>
      <c r="N11" s="9"/>
      <c r="O11" s="9">
        <v>800</v>
      </c>
      <c r="P11" s="9"/>
      <c r="Q11" s="9">
        <v>0</v>
      </c>
      <c r="R11" s="9"/>
      <c r="S11" s="9">
        <v>200</v>
      </c>
      <c r="T11" s="9">
        <v>400</v>
      </c>
      <c r="U11" s="10"/>
      <c r="V11" s="10">
        <v>800</v>
      </c>
      <c r="W11" s="9">
        <v>0</v>
      </c>
      <c r="X11" s="9"/>
      <c r="Y11" s="9"/>
      <c r="Z11" s="9">
        <v>200</v>
      </c>
      <c r="AA11" s="9"/>
      <c r="AB11" s="9">
        <v>200</v>
      </c>
      <c r="AC11" s="9">
        <v>700</v>
      </c>
      <c r="AD11" s="9">
        <v>300</v>
      </c>
      <c r="AE11" s="9">
        <v>200</v>
      </c>
      <c r="AF11" s="9"/>
      <c r="AG11" s="9">
        <v>200</v>
      </c>
      <c r="AH11" s="9">
        <v>400</v>
      </c>
      <c r="AI11" s="11">
        <v>0</v>
      </c>
      <c r="AJ11" s="29"/>
    </row>
    <row r="12" spans="1:36" customFormat="1" ht="15.75" x14ac:dyDescent="0.25">
      <c r="A12" s="13" t="s">
        <v>14</v>
      </c>
      <c r="B12" s="6">
        <f>SUM(E12:AI12)</f>
        <v>0</v>
      </c>
      <c r="C12" s="7">
        <f t="shared" si="1"/>
        <v>0</v>
      </c>
      <c r="D12" s="8">
        <v>105400</v>
      </c>
      <c r="E12" s="9"/>
      <c r="F12" s="9"/>
      <c r="G12" s="9">
        <v>0</v>
      </c>
      <c r="H12" s="9">
        <v>0</v>
      </c>
      <c r="I12" s="9"/>
      <c r="J12" s="9">
        <v>0</v>
      </c>
      <c r="K12" s="9"/>
      <c r="L12" s="9">
        <v>0</v>
      </c>
      <c r="M12" s="9">
        <v>0</v>
      </c>
      <c r="N12" s="9"/>
      <c r="O12" s="9">
        <v>0</v>
      </c>
      <c r="P12" s="9"/>
      <c r="Q12" s="9">
        <v>0</v>
      </c>
      <c r="R12" s="9"/>
      <c r="S12" s="9">
        <v>0</v>
      </c>
      <c r="T12" s="9">
        <v>0</v>
      </c>
      <c r="U12" s="10"/>
      <c r="V12" s="10">
        <v>0</v>
      </c>
      <c r="W12" s="9">
        <v>0</v>
      </c>
      <c r="X12" s="9"/>
      <c r="Y12" s="9"/>
      <c r="Z12" s="9">
        <v>0</v>
      </c>
      <c r="AA12" s="9"/>
      <c r="AB12" s="9">
        <v>0</v>
      </c>
      <c r="AC12" s="9">
        <v>0</v>
      </c>
      <c r="AD12" s="9">
        <v>0</v>
      </c>
      <c r="AE12" s="9">
        <v>0</v>
      </c>
      <c r="AF12" s="9"/>
      <c r="AG12" s="9">
        <v>0</v>
      </c>
      <c r="AH12" s="9">
        <v>0</v>
      </c>
      <c r="AI12" s="11">
        <v>0</v>
      </c>
      <c r="AJ12" s="29"/>
    </row>
    <row r="13" spans="1:36" customFormat="1" ht="15.75" x14ac:dyDescent="0.25">
      <c r="A13" s="13" t="s">
        <v>15</v>
      </c>
      <c r="B13" s="6">
        <f t="shared" si="0"/>
        <v>1178</v>
      </c>
      <c r="C13" s="7">
        <f t="shared" si="1"/>
        <v>106903500</v>
      </c>
      <c r="D13" s="8">
        <v>90750</v>
      </c>
      <c r="E13" s="9"/>
      <c r="F13" s="9"/>
      <c r="G13" s="9">
        <v>96</v>
      </c>
      <c r="H13" s="9">
        <v>30</v>
      </c>
      <c r="I13" s="9"/>
      <c r="J13" s="9">
        <v>96</v>
      </c>
      <c r="K13" s="9"/>
      <c r="L13" s="9">
        <v>48</v>
      </c>
      <c r="M13" s="9">
        <v>92</v>
      </c>
      <c r="N13" s="9"/>
      <c r="O13" s="9">
        <v>96</v>
      </c>
      <c r="P13" s="9"/>
      <c r="Q13" s="9">
        <v>0</v>
      </c>
      <c r="R13" s="9"/>
      <c r="S13" s="9">
        <v>192</v>
      </c>
      <c r="T13" s="9">
        <v>96</v>
      </c>
      <c r="U13" s="10"/>
      <c r="V13" s="10">
        <v>144</v>
      </c>
      <c r="W13" s="9">
        <v>48</v>
      </c>
      <c r="X13" s="9"/>
      <c r="Y13" s="9"/>
      <c r="Z13" s="9">
        <v>0</v>
      </c>
      <c r="AA13" s="9"/>
      <c r="AB13" s="9">
        <v>0</v>
      </c>
      <c r="AC13" s="9">
        <v>48</v>
      </c>
      <c r="AD13" s="9">
        <v>0</v>
      </c>
      <c r="AE13" s="9">
        <v>48</v>
      </c>
      <c r="AF13" s="9"/>
      <c r="AG13" s="9">
        <v>48</v>
      </c>
      <c r="AH13" s="9">
        <v>96</v>
      </c>
      <c r="AI13" s="11">
        <v>0</v>
      </c>
      <c r="AJ13" s="29"/>
    </row>
    <row r="14" spans="1:36" customFormat="1" ht="15.75" x14ac:dyDescent="0.25">
      <c r="A14" s="13" t="s">
        <v>16</v>
      </c>
      <c r="B14" s="6">
        <f t="shared" si="0"/>
        <v>1700</v>
      </c>
      <c r="C14" s="7">
        <f t="shared" si="1"/>
        <v>120615000</v>
      </c>
      <c r="D14" s="8">
        <v>70950</v>
      </c>
      <c r="E14" s="9"/>
      <c r="F14" s="9"/>
      <c r="G14" s="9">
        <v>170</v>
      </c>
      <c r="H14" s="9">
        <v>0</v>
      </c>
      <c r="I14" s="9"/>
      <c r="J14" s="9">
        <v>170</v>
      </c>
      <c r="K14" s="9"/>
      <c r="L14" s="9">
        <v>0</v>
      </c>
      <c r="M14" s="9">
        <v>170</v>
      </c>
      <c r="N14" s="9"/>
      <c r="O14" s="9">
        <v>255</v>
      </c>
      <c r="P14" s="9"/>
      <c r="Q14" s="9">
        <v>0</v>
      </c>
      <c r="R14" s="9"/>
      <c r="S14" s="9">
        <v>0</v>
      </c>
      <c r="T14" s="9">
        <v>170</v>
      </c>
      <c r="U14" s="10"/>
      <c r="V14" s="10">
        <v>255</v>
      </c>
      <c r="W14" s="9">
        <v>0</v>
      </c>
      <c r="X14" s="9"/>
      <c r="Y14" s="9"/>
      <c r="Z14" s="9">
        <v>0</v>
      </c>
      <c r="AA14" s="9"/>
      <c r="AB14" s="9">
        <v>0</v>
      </c>
      <c r="AC14" s="9">
        <v>170</v>
      </c>
      <c r="AD14" s="9">
        <v>0</v>
      </c>
      <c r="AE14" s="9">
        <v>0</v>
      </c>
      <c r="AF14" s="9"/>
      <c r="AG14" s="9">
        <v>170</v>
      </c>
      <c r="AH14" s="9">
        <v>170</v>
      </c>
      <c r="AI14" s="11">
        <v>0</v>
      </c>
      <c r="AJ14" s="29"/>
    </row>
    <row r="15" spans="1:36" customFormat="1" ht="15.75" x14ac:dyDescent="0.25">
      <c r="A15" s="13" t="s">
        <v>17</v>
      </c>
      <c r="B15" s="6">
        <f>SUM(E15:AI15)</f>
        <v>2972</v>
      </c>
      <c r="C15" s="7">
        <f t="shared" si="1"/>
        <v>220671000</v>
      </c>
      <c r="D15" s="8">
        <v>74250</v>
      </c>
      <c r="E15" s="9"/>
      <c r="F15" s="9"/>
      <c r="G15" s="9">
        <v>170</v>
      </c>
      <c r="H15" s="9">
        <v>0</v>
      </c>
      <c r="I15" s="9"/>
      <c r="J15" s="9">
        <v>170</v>
      </c>
      <c r="K15" s="9"/>
      <c r="L15" s="9">
        <v>255</v>
      </c>
      <c r="M15" s="9">
        <v>170</v>
      </c>
      <c r="N15" s="9"/>
      <c r="O15" s="9">
        <v>425</v>
      </c>
      <c r="P15" s="9"/>
      <c r="Q15" s="9">
        <v>0</v>
      </c>
      <c r="R15" s="9"/>
      <c r="S15" s="9">
        <v>170</v>
      </c>
      <c r="T15" s="9">
        <v>170</v>
      </c>
      <c r="U15" s="10"/>
      <c r="V15" s="10">
        <v>340</v>
      </c>
      <c r="W15" s="9">
        <v>0</v>
      </c>
      <c r="X15" s="9"/>
      <c r="Y15" s="9"/>
      <c r="Z15" s="9">
        <v>170</v>
      </c>
      <c r="AA15" s="9"/>
      <c r="AB15" s="9">
        <v>170</v>
      </c>
      <c r="AC15" s="9">
        <v>422</v>
      </c>
      <c r="AD15" s="9">
        <v>0</v>
      </c>
      <c r="AE15" s="9">
        <v>0</v>
      </c>
      <c r="AF15" s="9"/>
      <c r="AG15" s="9">
        <v>170</v>
      </c>
      <c r="AH15" s="9">
        <v>170</v>
      </c>
      <c r="AI15" s="11">
        <v>0</v>
      </c>
      <c r="AJ15" s="29"/>
    </row>
    <row r="16" spans="1:36" customFormat="1" ht="15.75" x14ac:dyDescent="0.25">
      <c r="A16" s="13" t="s">
        <v>18</v>
      </c>
      <c r="B16" s="6">
        <f>SUM(E16:AI16)</f>
        <v>2185</v>
      </c>
      <c r="C16" s="7">
        <f t="shared" si="1"/>
        <v>129789000</v>
      </c>
      <c r="D16" s="8">
        <v>59400</v>
      </c>
      <c r="E16" s="9"/>
      <c r="F16" s="9"/>
      <c r="G16" s="9">
        <v>183</v>
      </c>
      <c r="H16" s="9">
        <v>0</v>
      </c>
      <c r="I16" s="9"/>
      <c r="J16" s="9">
        <v>255</v>
      </c>
      <c r="K16" s="9"/>
      <c r="L16" s="9">
        <v>85</v>
      </c>
      <c r="M16" s="9">
        <v>170</v>
      </c>
      <c r="N16" s="9"/>
      <c r="O16" s="9">
        <v>255</v>
      </c>
      <c r="P16" s="9"/>
      <c r="Q16" s="9">
        <v>0</v>
      </c>
      <c r="R16" s="9"/>
      <c r="S16" s="9">
        <v>85</v>
      </c>
      <c r="T16" s="9">
        <v>170</v>
      </c>
      <c r="U16" s="10"/>
      <c r="V16" s="10">
        <v>170</v>
      </c>
      <c r="W16" s="9">
        <v>85</v>
      </c>
      <c r="X16" s="9"/>
      <c r="Y16" s="9"/>
      <c r="Z16" s="9">
        <v>85</v>
      </c>
      <c r="AA16" s="9"/>
      <c r="AB16" s="9">
        <v>170</v>
      </c>
      <c r="AC16" s="9">
        <v>170</v>
      </c>
      <c r="AD16" s="9">
        <v>0</v>
      </c>
      <c r="AE16" s="9">
        <v>47</v>
      </c>
      <c r="AF16" s="9"/>
      <c r="AG16" s="9">
        <v>85</v>
      </c>
      <c r="AH16" s="9">
        <v>105</v>
      </c>
      <c r="AI16" s="11">
        <v>65</v>
      </c>
      <c r="AJ16" s="29"/>
    </row>
    <row r="17" spans="1:36" customFormat="1" ht="15.75" x14ac:dyDescent="0.25">
      <c r="A17" s="13" t="s">
        <v>19</v>
      </c>
      <c r="B17" s="6">
        <f>SUM(E17:AI17)</f>
        <v>170</v>
      </c>
      <c r="C17" s="7">
        <f t="shared" si="1"/>
        <v>10378500</v>
      </c>
      <c r="D17" s="8">
        <v>61050</v>
      </c>
      <c r="E17" s="9"/>
      <c r="F17" s="9"/>
      <c r="G17" s="9">
        <v>0</v>
      </c>
      <c r="H17" s="9">
        <v>0</v>
      </c>
      <c r="I17" s="9"/>
      <c r="J17" s="9">
        <v>85</v>
      </c>
      <c r="K17" s="9"/>
      <c r="L17" s="9">
        <v>0</v>
      </c>
      <c r="M17" s="9">
        <v>0</v>
      </c>
      <c r="N17" s="9"/>
      <c r="O17" s="9">
        <v>0</v>
      </c>
      <c r="P17" s="9"/>
      <c r="Q17" s="9">
        <v>0</v>
      </c>
      <c r="R17" s="9"/>
      <c r="S17" s="9">
        <v>0</v>
      </c>
      <c r="T17" s="9">
        <v>0</v>
      </c>
      <c r="U17" s="10"/>
      <c r="V17" s="10">
        <v>85</v>
      </c>
      <c r="W17" s="9">
        <v>0</v>
      </c>
      <c r="X17" s="9"/>
      <c r="Y17" s="9"/>
      <c r="Z17" s="9">
        <v>0</v>
      </c>
      <c r="AA17" s="9"/>
      <c r="AB17" s="9">
        <v>0</v>
      </c>
      <c r="AC17" s="9">
        <v>0</v>
      </c>
      <c r="AD17" s="9">
        <v>0</v>
      </c>
      <c r="AE17" s="9">
        <v>0</v>
      </c>
      <c r="AF17" s="9"/>
      <c r="AG17" s="9">
        <v>0</v>
      </c>
      <c r="AH17" s="9">
        <v>0</v>
      </c>
      <c r="AI17" s="11">
        <v>0</v>
      </c>
      <c r="AJ17" s="29"/>
    </row>
    <row r="18" spans="1:36" customFormat="1" ht="15.75" x14ac:dyDescent="0.25">
      <c r="A18" s="13" t="s">
        <v>20</v>
      </c>
      <c r="B18" s="6">
        <f t="shared" si="0"/>
        <v>480</v>
      </c>
      <c r="C18" s="7">
        <f t="shared" si="1"/>
        <v>45126000</v>
      </c>
      <c r="D18" s="8">
        <v>94012.5</v>
      </c>
      <c r="E18" s="9"/>
      <c r="F18" s="9"/>
      <c r="G18" s="7">
        <v>80</v>
      </c>
      <c r="H18" s="9">
        <v>0</v>
      </c>
      <c r="I18" s="9"/>
      <c r="J18" s="9">
        <v>0</v>
      </c>
      <c r="K18" s="9"/>
      <c r="L18" s="9">
        <v>0</v>
      </c>
      <c r="M18" s="9">
        <v>0</v>
      </c>
      <c r="N18" s="9"/>
      <c r="O18" s="9">
        <v>0</v>
      </c>
      <c r="P18" s="7">
        <v>80</v>
      </c>
      <c r="Q18" s="9">
        <v>0</v>
      </c>
      <c r="R18" s="9"/>
      <c r="S18" s="9"/>
      <c r="T18" s="7">
        <v>80</v>
      </c>
      <c r="U18" s="10"/>
      <c r="V18" s="10">
        <v>0</v>
      </c>
      <c r="W18" s="7">
        <v>80</v>
      </c>
      <c r="X18" s="9"/>
      <c r="Y18" s="9"/>
      <c r="Z18" s="9"/>
      <c r="AA18" s="9"/>
      <c r="AB18" s="9">
        <v>0</v>
      </c>
      <c r="AC18" s="7">
        <v>80</v>
      </c>
      <c r="AD18" s="9">
        <v>0</v>
      </c>
      <c r="AE18" s="7">
        <v>80</v>
      </c>
      <c r="AF18" s="9"/>
      <c r="AG18" s="9">
        <v>0</v>
      </c>
      <c r="AH18" s="9">
        <v>0</v>
      </c>
      <c r="AI18" s="11">
        <v>0</v>
      </c>
      <c r="AJ18" s="29"/>
    </row>
    <row r="19" spans="1:36" customFormat="1" ht="15.75" x14ac:dyDescent="0.25">
      <c r="A19" s="13" t="s">
        <v>21</v>
      </c>
      <c r="B19" s="6">
        <f t="shared" si="0"/>
        <v>401</v>
      </c>
      <c r="C19" s="7">
        <f t="shared" si="1"/>
        <v>40897589</v>
      </c>
      <c r="D19" s="8">
        <v>101989</v>
      </c>
      <c r="E19" s="9"/>
      <c r="F19" s="9"/>
      <c r="G19" s="7">
        <v>80</v>
      </c>
      <c r="H19" s="9">
        <v>0</v>
      </c>
      <c r="I19" s="9"/>
      <c r="J19" s="9">
        <v>0</v>
      </c>
      <c r="K19" s="9"/>
      <c r="L19" s="9">
        <v>0</v>
      </c>
      <c r="M19" s="9">
        <v>0</v>
      </c>
      <c r="N19" s="9"/>
      <c r="O19" s="9">
        <v>0</v>
      </c>
      <c r="P19" s="9"/>
      <c r="Q19" s="7">
        <v>80</v>
      </c>
      <c r="R19" s="9"/>
      <c r="S19" s="9"/>
      <c r="T19" s="7">
        <v>80</v>
      </c>
      <c r="U19" s="10"/>
      <c r="V19" s="10">
        <v>0</v>
      </c>
      <c r="W19" s="9">
        <v>0</v>
      </c>
      <c r="X19" s="9"/>
      <c r="Y19" s="9"/>
      <c r="Z19" s="9"/>
      <c r="AA19" s="9"/>
      <c r="AB19" s="7">
        <v>80</v>
      </c>
      <c r="AC19" s="7">
        <v>81</v>
      </c>
      <c r="AD19" s="9">
        <v>0</v>
      </c>
      <c r="AE19" s="9">
        <v>0</v>
      </c>
      <c r="AF19" s="9"/>
      <c r="AG19" s="9">
        <v>0</v>
      </c>
      <c r="AH19" s="9">
        <v>0</v>
      </c>
      <c r="AI19" s="11">
        <v>0</v>
      </c>
      <c r="AJ19" s="29"/>
    </row>
    <row r="20" spans="1:36" customFormat="1" ht="15.75" x14ac:dyDescent="0.25">
      <c r="A20" s="13" t="s">
        <v>22</v>
      </c>
      <c r="B20" s="6">
        <f t="shared" si="0"/>
        <v>427</v>
      </c>
      <c r="C20" s="7">
        <f t="shared" si="1"/>
        <v>45283350</v>
      </c>
      <c r="D20" s="8">
        <v>106050</v>
      </c>
      <c r="E20" s="9"/>
      <c r="F20" s="9"/>
      <c r="G20" s="9">
        <v>50</v>
      </c>
      <c r="H20" s="9">
        <v>0</v>
      </c>
      <c r="I20" s="9"/>
      <c r="J20" s="9">
        <v>0</v>
      </c>
      <c r="K20" s="9"/>
      <c r="L20" s="9">
        <v>0</v>
      </c>
      <c r="M20" s="9"/>
      <c r="N20" s="9"/>
      <c r="O20" s="9">
        <v>0</v>
      </c>
      <c r="P20" s="9">
        <v>100</v>
      </c>
      <c r="Q20" s="9">
        <v>0</v>
      </c>
      <c r="R20" s="9"/>
      <c r="S20" s="9"/>
      <c r="T20" s="9">
        <v>100</v>
      </c>
      <c r="U20" s="10"/>
      <c r="V20" s="10">
        <v>0</v>
      </c>
      <c r="W20" s="9">
        <v>0</v>
      </c>
      <c r="X20" s="9"/>
      <c r="Y20" s="9"/>
      <c r="Z20" s="9"/>
      <c r="AA20" s="9"/>
      <c r="AB20" s="9">
        <v>0</v>
      </c>
      <c r="AC20" s="9">
        <v>77</v>
      </c>
      <c r="AD20" s="9">
        <v>0</v>
      </c>
      <c r="AE20" s="9">
        <v>0</v>
      </c>
      <c r="AF20" s="9"/>
      <c r="AG20" s="9">
        <v>100</v>
      </c>
      <c r="AH20" s="9">
        <v>0</v>
      </c>
      <c r="AI20" s="11">
        <v>0</v>
      </c>
      <c r="AJ20" s="29"/>
    </row>
    <row r="21" spans="1:36" customFormat="1" ht="15.75" x14ac:dyDescent="0.25">
      <c r="A21" s="13" t="s">
        <v>23</v>
      </c>
      <c r="B21" s="6">
        <f t="shared" si="0"/>
        <v>475</v>
      </c>
      <c r="C21" s="7">
        <f>B21*D21</f>
        <v>52368750</v>
      </c>
      <c r="D21" s="8">
        <v>110250</v>
      </c>
      <c r="E21" s="9"/>
      <c r="F21" s="9"/>
      <c r="G21" s="9">
        <v>127</v>
      </c>
      <c r="H21" s="9">
        <v>0</v>
      </c>
      <c r="I21" s="9"/>
      <c r="J21" s="9">
        <v>0</v>
      </c>
      <c r="K21" s="9"/>
      <c r="L21" s="9">
        <v>0</v>
      </c>
      <c r="M21" s="9"/>
      <c r="N21" s="9"/>
      <c r="O21" s="9">
        <v>0</v>
      </c>
      <c r="P21" s="9">
        <v>100</v>
      </c>
      <c r="Q21" s="9">
        <v>0</v>
      </c>
      <c r="R21" s="9"/>
      <c r="S21" s="9"/>
      <c r="T21" s="9">
        <v>0</v>
      </c>
      <c r="U21" s="10"/>
      <c r="V21" s="10">
        <v>0</v>
      </c>
      <c r="W21" s="9">
        <v>100</v>
      </c>
      <c r="X21" s="9"/>
      <c r="Y21" s="9"/>
      <c r="Z21" s="9"/>
      <c r="AA21" s="9"/>
      <c r="AB21" s="9">
        <v>0</v>
      </c>
      <c r="AC21" s="9">
        <v>48</v>
      </c>
      <c r="AD21" s="9">
        <v>0</v>
      </c>
      <c r="AE21" s="9">
        <v>0</v>
      </c>
      <c r="AF21" s="9"/>
      <c r="AG21" s="9">
        <v>100</v>
      </c>
      <c r="AH21" s="9">
        <v>0</v>
      </c>
      <c r="AI21" s="11">
        <v>0</v>
      </c>
      <c r="AJ21" s="29"/>
    </row>
    <row r="22" spans="1:36" customFormat="1" ht="15.75" x14ac:dyDescent="0.25">
      <c r="A22" s="13" t="s">
        <v>24</v>
      </c>
      <c r="B22" s="6">
        <f t="shared" si="0"/>
        <v>185</v>
      </c>
      <c r="C22" s="7">
        <f>B22*D22</f>
        <v>39294000</v>
      </c>
      <c r="D22" s="8">
        <v>212400</v>
      </c>
      <c r="E22" s="9"/>
      <c r="F22" s="9"/>
      <c r="G22" s="9">
        <v>0</v>
      </c>
      <c r="H22" s="9">
        <v>0</v>
      </c>
      <c r="I22" s="9"/>
      <c r="J22" s="9">
        <v>100</v>
      </c>
      <c r="K22" s="9"/>
      <c r="L22" s="9">
        <v>0</v>
      </c>
      <c r="M22" s="9"/>
      <c r="N22" s="9"/>
      <c r="O22" s="9">
        <v>0</v>
      </c>
      <c r="P22" s="9"/>
      <c r="Q22" s="9">
        <v>0</v>
      </c>
      <c r="R22" s="9"/>
      <c r="S22" s="9">
        <v>45</v>
      </c>
      <c r="T22" s="9">
        <v>0</v>
      </c>
      <c r="U22" s="10"/>
      <c r="V22" s="10">
        <v>0</v>
      </c>
      <c r="W22" s="9">
        <v>0</v>
      </c>
      <c r="X22" s="9"/>
      <c r="Y22" s="9"/>
      <c r="Z22" s="9">
        <v>40</v>
      </c>
      <c r="AA22" s="9"/>
      <c r="AB22" s="9">
        <v>0</v>
      </c>
      <c r="AC22" s="9">
        <v>0</v>
      </c>
      <c r="AD22" s="9">
        <v>0</v>
      </c>
      <c r="AE22" s="9">
        <v>0</v>
      </c>
      <c r="AF22" s="9"/>
      <c r="AG22" s="9">
        <v>0</v>
      </c>
      <c r="AH22" s="9">
        <v>0</v>
      </c>
      <c r="AI22" s="11">
        <v>0</v>
      </c>
      <c r="AJ22" s="29"/>
    </row>
    <row r="23" spans="1:36" customFormat="1" ht="15.75" x14ac:dyDescent="0.25">
      <c r="A23" s="13" t="s">
        <v>138</v>
      </c>
      <c r="B23" s="6">
        <f t="shared" si="0"/>
        <v>1665</v>
      </c>
      <c r="C23" s="7">
        <f>B23*D23</f>
        <v>110947275</v>
      </c>
      <c r="D23" s="8">
        <v>66635</v>
      </c>
      <c r="E23" s="9"/>
      <c r="F23" s="9"/>
      <c r="G23" s="7">
        <v>1205</v>
      </c>
      <c r="H23" s="9">
        <v>0</v>
      </c>
      <c r="I23" s="9"/>
      <c r="J23" s="9">
        <v>0</v>
      </c>
      <c r="K23" s="9"/>
      <c r="L23" s="9">
        <v>0</v>
      </c>
      <c r="M23" s="9"/>
      <c r="N23" s="9"/>
      <c r="O23" s="9">
        <v>0</v>
      </c>
      <c r="P23" s="7">
        <v>100</v>
      </c>
      <c r="Q23" s="9">
        <v>0</v>
      </c>
      <c r="R23" s="9"/>
      <c r="S23" s="9"/>
      <c r="T23" s="7">
        <v>180</v>
      </c>
      <c r="U23" s="10"/>
      <c r="V23" s="10">
        <v>0</v>
      </c>
      <c r="W23" s="7">
        <v>180</v>
      </c>
      <c r="X23" s="9"/>
      <c r="Y23" s="9"/>
      <c r="Z23" s="9"/>
      <c r="AA23" s="9"/>
      <c r="AB23" s="9">
        <v>0</v>
      </c>
      <c r="AC23" s="9">
        <v>0</v>
      </c>
      <c r="AD23" s="9">
        <v>0</v>
      </c>
      <c r="AE23" s="9">
        <v>0</v>
      </c>
      <c r="AF23" s="9"/>
      <c r="AG23" s="9">
        <v>0</v>
      </c>
      <c r="AH23" s="9">
        <v>0</v>
      </c>
      <c r="AI23" s="11">
        <v>0</v>
      </c>
      <c r="AJ23" s="29"/>
    </row>
    <row r="24" spans="1:36" s="30" customFormat="1" ht="15" x14ac:dyDescent="0.25">
      <c r="A24" s="14"/>
      <c r="B24" s="15">
        <f>SUM(B2:B22)</f>
        <v>49361</v>
      </c>
      <c r="C24" s="15">
        <f>SUM(C2:C22)</f>
        <v>4006043740</v>
      </c>
      <c r="D24" s="14"/>
      <c r="E24" s="16">
        <f>SUM(E2:E23)</f>
        <v>0</v>
      </c>
      <c r="F24" s="16">
        <f t="shared" ref="F24:AI24" si="2">SUM(F2:F23)</f>
        <v>0</v>
      </c>
      <c r="G24" s="16">
        <f t="shared" si="2"/>
        <v>3983</v>
      </c>
      <c r="H24" s="16">
        <f t="shared" si="2"/>
        <v>1363</v>
      </c>
      <c r="I24" s="16">
        <f t="shared" si="2"/>
        <v>0</v>
      </c>
      <c r="J24" s="16">
        <f t="shared" si="2"/>
        <v>4136</v>
      </c>
      <c r="K24" s="16">
        <f t="shared" si="2"/>
        <v>0</v>
      </c>
      <c r="L24" s="16">
        <f t="shared" si="2"/>
        <v>2318</v>
      </c>
      <c r="M24" s="16">
        <f t="shared" si="2"/>
        <v>2412</v>
      </c>
      <c r="N24" s="16">
        <f t="shared" si="2"/>
        <v>0</v>
      </c>
      <c r="O24" s="16">
        <f t="shared" si="2"/>
        <v>5933</v>
      </c>
      <c r="P24" s="16">
        <f t="shared" si="2"/>
        <v>380</v>
      </c>
      <c r="Q24" s="16">
        <f t="shared" si="2"/>
        <v>1010</v>
      </c>
      <c r="R24" s="16">
        <f t="shared" si="2"/>
        <v>0</v>
      </c>
      <c r="S24" s="16">
        <f t="shared" si="2"/>
        <v>1482</v>
      </c>
      <c r="T24" s="37">
        <f>SUM(T2:T23)</f>
        <v>4246</v>
      </c>
      <c r="U24" s="16">
        <f t="shared" si="2"/>
        <v>0</v>
      </c>
      <c r="V24" s="16">
        <f t="shared" si="2"/>
        <v>5317</v>
      </c>
      <c r="W24" s="16">
        <f t="shared" si="2"/>
        <v>1064</v>
      </c>
      <c r="X24" s="16">
        <f t="shared" si="2"/>
        <v>0</v>
      </c>
      <c r="Y24" s="16">
        <f t="shared" si="2"/>
        <v>0</v>
      </c>
      <c r="Z24" s="16">
        <f t="shared" si="2"/>
        <v>1445</v>
      </c>
      <c r="AA24" s="16">
        <f t="shared" si="2"/>
        <v>0</v>
      </c>
      <c r="AB24" s="16">
        <f t="shared" si="2"/>
        <v>860</v>
      </c>
      <c r="AC24" s="16">
        <f t="shared" si="2"/>
        <v>5968</v>
      </c>
      <c r="AD24" s="16">
        <f t="shared" si="2"/>
        <v>1495</v>
      </c>
      <c r="AE24" s="16">
        <f t="shared" si="2"/>
        <v>2243</v>
      </c>
      <c r="AF24" s="16">
        <f t="shared" si="2"/>
        <v>0</v>
      </c>
      <c r="AG24" s="16">
        <f t="shared" si="2"/>
        <v>1753</v>
      </c>
      <c r="AH24" s="16">
        <f t="shared" si="2"/>
        <v>3553</v>
      </c>
      <c r="AI24" s="16">
        <f t="shared" si="2"/>
        <v>65</v>
      </c>
      <c r="AJ24" s="29"/>
    </row>
    <row r="25" spans="1:36" ht="16.5" customHeight="1" x14ac:dyDescent="0.15">
      <c r="F25" s="18"/>
      <c r="G25" s="18" t="s">
        <v>149</v>
      </c>
      <c r="H25" s="18" t="s">
        <v>124</v>
      </c>
      <c r="I25" s="18"/>
      <c r="J25" s="18" t="s">
        <v>150</v>
      </c>
      <c r="K25" s="18"/>
      <c r="L25" s="18" t="s">
        <v>45</v>
      </c>
      <c r="M25" s="18" t="s">
        <v>151</v>
      </c>
      <c r="N25" s="18"/>
      <c r="O25" s="18" t="s">
        <v>152</v>
      </c>
      <c r="P25" s="18" t="s">
        <v>153</v>
      </c>
      <c r="Q25" s="18" t="s">
        <v>126</v>
      </c>
      <c r="R25" s="18"/>
      <c r="S25" s="18" t="s">
        <v>46</v>
      </c>
      <c r="T25" s="17" t="s">
        <v>154</v>
      </c>
      <c r="U25" s="18"/>
      <c r="V25" s="18" t="s">
        <v>155</v>
      </c>
      <c r="W25" s="18" t="s">
        <v>156</v>
      </c>
      <c r="X25" s="18"/>
      <c r="Y25" s="18"/>
      <c r="Z25" s="18" t="s">
        <v>128</v>
      </c>
      <c r="AA25" s="18"/>
      <c r="AB25" s="18" t="s">
        <v>156</v>
      </c>
      <c r="AC25" s="18" t="s">
        <v>157</v>
      </c>
      <c r="AD25" s="18" t="s">
        <v>124</v>
      </c>
      <c r="AE25" s="18" t="s">
        <v>158</v>
      </c>
      <c r="AF25" s="18"/>
      <c r="AG25" s="18" t="s">
        <v>124</v>
      </c>
      <c r="AH25" s="18" t="s">
        <v>120</v>
      </c>
      <c r="AI25" s="17" t="s">
        <v>26</v>
      </c>
    </row>
    <row r="27" spans="1:36" ht="15.75" x14ac:dyDescent="0.15">
      <c r="J27" s="32"/>
    </row>
    <row r="28" spans="1:36" ht="15.75" x14ac:dyDescent="0.15">
      <c r="J28" s="32"/>
      <c r="R28" s="33"/>
    </row>
    <row r="29" spans="1:36" ht="15.75" x14ac:dyDescent="0.15">
      <c r="J29" s="32"/>
      <c r="R29" s="33"/>
    </row>
    <row r="30" spans="1:36" ht="15.75" x14ac:dyDescent="0.15">
      <c r="J30" s="32"/>
      <c r="R30" s="33"/>
    </row>
    <row r="31" spans="1:36" ht="15.75" x14ac:dyDescent="0.15">
      <c r="J31" s="32"/>
      <c r="R31" s="33"/>
    </row>
    <row r="32" spans="1:36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2" spans="10:18" ht="15.75" x14ac:dyDescent="0.15">
      <c r="J42" s="32"/>
      <c r="R42" s="33"/>
    </row>
    <row r="44" spans="10:18" x14ac:dyDescent="0.15">
      <c r="R44" s="34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3"/>
  <sheetViews>
    <sheetView workbookViewId="0">
      <selection activeCell="H25" sqref="H25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31" customWidth="1"/>
    <col min="10" max="19" width="10.7109375" style="17" customWidth="1"/>
    <col min="20" max="20" width="13.85546875" style="17" customWidth="1"/>
    <col min="21" max="24" width="10.7109375" style="17" customWidth="1"/>
    <col min="25" max="34" width="10.7109375" style="17" bestFit="1" customWidth="1"/>
    <col min="35" max="35" width="9.42578125" style="17" bestFit="1" customWidth="1"/>
    <col min="36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45047</v>
      </c>
      <c r="F1" s="4">
        <v>45048</v>
      </c>
      <c r="G1" s="4">
        <v>45049</v>
      </c>
      <c r="H1" s="4">
        <v>45050</v>
      </c>
      <c r="I1" s="4">
        <v>45051</v>
      </c>
      <c r="J1" s="4">
        <v>45052</v>
      </c>
      <c r="K1" s="4">
        <v>45053</v>
      </c>
      <c r="L1" s="4">
        <v>45054</v>
      </c>
      <c r="M1" s="4">
        <v>45055</v>
      </c>
      <c r="N1" s="4">
        <v>45056</v>
      </c>
      <c r="O1" s="4">
        <v>45057</v>
      </c>
      <c r="P1" s="4">
        <v>45058</v>
      </c>
      <c r="Q1" s="4">
        <v>45059</v>
      </c>
      <c r="R1" s="4">
        <v>45060</v>
      </c>
      <c r="S1" s="4">
        <v>45061</v>
      </c>
      <c r="T1" s="4">
        <v>45062</v>
      </c>
      <c r="U1" s="4">
        <v>45063</v>
      </c>
      <c r="V1" s="4">
        <v>45064</v>
      </c>
      <c r="W1" s="4">
        <v>45065</v>
      </c>
      <c r="X1" s="4">
        <v>45066</v>
      </c>
      <c r="Y1" s="4">
        <v>45067</v>
      </c>
      <c r="Z1" s="4">
        <v>45068</v>
      </c>
      <c r="AA1" s="4">
        <v>45069</v>
      </c>
      <c r="AB1" s="4">
        <v>45070</v>
      </c>
      <c r="AC1" s="4">
        <v>45071</v>
      </c>
      <c r="AD1" s="4">
        <v>45072</v>
      </c>
      <c r="AE1" s="4">
        <v>45073</v>
      </c>
      <c r="AF1" s="4">
        <v>45074</v>
      </c>
      <c r="AG1" s="4">
        <v>45075</v>
      </c>
      <c r="AH1" s="4">
        <v>45076</v>
      </c>
      <c r="AI1" s="4">
        <v>45077</v>
      </c>
    </row>
    <row r="2" spans="1:41" customFormat="1" ht="15.75" x14ac:dyDescent="0.25">
      <c r="A2" s="5" t="s">
        <v>4</v>
      </c>
      <c r="B2" s="6">
        <f>SUM(E2:AI2)</f>
        <v>1377</v>
      </c>
      <c r="C2" s="7">
        <f>B2*D2</f>
        <v>152926866</v>
      </c>
      <c r="D2" s="8">
        <v>111058</v>
      </c>
      <c r="E2" s="9"/>
      <c r="F2" s="9"/>
      <c r="G2" s="9">
        <v>272</v>
      </c>
      <c r="H2" s="9"/>
      <c r="I2" s="9"/>
      <c r="J2" s="9"/>
      <c r="K2" s="9"/>
      <c r="L2" s="9">
        <v>238</v>
      </c>
      <c r="M2" s="9"/>
      <c r="N2" s="9"/>
      <c r="O2" s="9"/>
      <c r="P2" s="9"/>
      <c r="Q2" s="9"/>
      <c r="R2" s="9"/>
      <c r="S2" s="9">
        <v>265</v>
      </c>
      <c r="T2" s="9"/>
      <c r="U2" s="9"/>
      <c r="V2" s="10"/>
      <c r="W2" s="9"/>
      <c r="X2" s="9"/>
      <c r="Y2" s="9"/>
      <c r="Z2" s="10">
        <v>276</v>
      </c>
      <c r="AA2" s="9"/>
      <c r="AB2" s="9"/>
      <c r="AC2" s="9"/>
      <c r="AD2" s="9"/>
      <c r="AE2" s="9"/>
      <c r="AF2" s="9"/>
      <c r="AG2" s="9">
        <v>326</v>
      </c>
      <c r="AH2" s="9"/>
      <c r="AI2" s="11"/>
      <c r="AJ2" s="29"/>
      <c r="AL2" s="29"/>
      <c r="AM2" s="29"/>
      <c r="AN2" s="29"/>
      <c r="AO2" s="29"/>
    </row>
    <row r="3" spans="1:41" customFormat="1" ht="15.75" x14ac:dyDescent="0.25">
      <c r="A3" s="5" t="s">
        <v>5</v>
      </c>
      <c r="B3" s="6">
        <f t="shared" ref="B3:B22" si="0">SUM(E3:AI3)</f>
        <v>1168</v>
      </c>
      <c r="C3" s="7">
        <f t="shared" ref="C3:C20" si="1">B3*D3</f>
        <v>85767408</v>
      </c>
      <c r="D3" s="8">
        <v>73431</v>
      </c>
      <c r="E3" s="9"/>
      <c r="F3" s="9"/>
      <c r="G3" s="9">
        <v>236</v>
      </c>
      <c r="H3" s="9"/>
      <c r="I3" s="9"/>
      <c r="J3" s="9"/>
      <c r="K3" s="9"/>
      <c r="L3" s="9">
        <v>198</v>
      </c>
      <c r="M3" s="9"/>
      <c r="N3" s="9"/>
      <c r="O3" s="9"/>
      <c r="P3" s="9"/>
      <c r="Q3" s="9"/>
      <c r="R3" s="9"/>
      <c r="S3" s="9">
        <v>220</v>
      </c>
      <c r="T3" s="9"/>
      <c r="U3" s="9"/>
      <c r="V3" s="10"/>
      <c r="W3" s="9"/>
      <c r="X3" s="9"/>
      <c r="Y3" s="9"/>
      <c r="Z3" s="10">
        <v>226</v>
      </c>
      <c r="AA3" s="9"/>
      <c r="AB3" s="9"/>
      <c r="AC3" s="9"/>
      <c r="AD3" s="9"/>
      <c r="AE3" s="9"/>
      <c r="AF3" s="9"/>
      <c r="AG3" s="9">
        <v>288</v>
      </c>
      <c r="AH3" s="9"/>
      <c r="AI3" s="11"/>
      <c r="AJ3" s="29"/>
      <c r="AL3" s="29"/>
      <c r="AM3" s="29"/>
      <c r="AN3" s="29"/>
      <c r="AO3" s="2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>
        <v>0</v>
      </c>
      <c r="H4" s="9"/>
      <c r="I4" s="9"/>
      <c r="J4" s="9"/>
      <c r="K4" s="9"/>
      <c r="L4" s="9">
        <v>0</v>
      </c>
      <c r="M4" s="9"/>
      <c r="N4" s="9"/>
      <c r="O4" s="9"/>
      <c r="P4" s="9"/>
      <c r="Q4" s="9"/>
      <c r="R4" s="9"/>
      <c r="S4" s="9">
        <v>0</v>
      </c>
      <c r="T4" s="9"/>
      <c r="U4" s="9"/>
      <c r="V4" s="10"/>
      <c r="W4" s="9"/>
      <c r="X4" s="9"/>
      <c r="Y4" s="9"/>
      <c r="Z4" s="10">
        <v>0</v>
      </c>
      <c r="AA4" s="9"/>
      <c r="AB4" s="9"/>
      <c r="AC4" s="9"/>
      <c r="AD4" s="9"/>
      <c r="AE4" s="9"/>
      <c r="AF4" s="9"/>
      <c r="AG4" s="9">
        <v>0</v>
      </c>
      <c r="AH4" s="9"/>
      <c r="AI4" s="11"/>
      <c r="AJ4" s="29"/>
      <c r="AL4" s="29"/>
      <c r="AM4" s="29"/>
      <c r="AN4" s="29"/>
      <c r="AO4" s="29"/>
    </row>
    <row r="5" spans="1:41" customFormat="1" ht="15.75" x14ac:dyDescent="0.25">
      <c r="A5" s="12" t="s">
        <v>7</v>
      </c>
      <c r="B5" s="6">
        <f t="shared" si="0"/>
        <v>345</v>
      </c>
      <c r="C5" s="7">
        <f t="shared" si="1"/>
        <v>30286515</v>
      </c>
      <c r="D5" s="8">
        <v>87787</v>
      </c>
      <c r="E5" s="9"/>
      <c r="F5" s="9"/>
      <c r="G5" s="9">
        <v>50</v>
      </c>
      <c r="H5" s="9"/>
      <c r="I5" s="9"/>
      <c r="J5" s="9"/>
      <c r="K5" s="9"/>
      <c r="L5" s="9">
        <v>46</v>
      </c>
      <c r="M5" s="9"/>
      <c r="N5" s="9"/>
      <c r="O5" s="9"/>
      <c r="P5" s="9"/>
      <c r="Q5" s="9"/>
      <c r="R5" s="9"/>
      <c r="S5" s="9">
        <v>77</v>
      </c>
      <c r="T5" s="9"/>
      <c r="U5" s="9"/>
      <c r="V5" s="10"/>
      <c r="W5" s="9"/>
      <c r="X5" s="9"/>
      <c r="Y5" s="9"/>
      <c r="Z5" s="10">
        <v>97</v>
      </c>
      <c r="AA5" s="9"/>
      <c r="AB5" s="9"/>
      <c r="AC5" s="9"/>
      <c r="AD5" s="9"/>
      <c r="AE5" s="9"/>
      <c r="AF5" s="9"/>
      <c r="AG5" s="9">
        <v>75</v>
      </c>
      <c r="AH5" s="9"/>
      <c r="AI5" s="11"/>
      <c r="AJ5" s="29"/>
      <c r="AL5" s="29"/>
      <c r="AM5" s="29"/>
      <c r="AN5" s="29"/>
      <c r="AO5" s="29"/>
    </row>
    <row r="6" spans="1:41" customFormat="1" ht="15.75" x14ac:dyDescent="0.25">
      <c r="A6" s="12" t="s">
        <v>8</v>
      </c>
      <c r="B6" s="6">
        <f t="shared" si="0"/>
        <v>5</v>
      </c>
      <c r="C6" s="7">
        <f>B6*D6</f>
        <v>654610</v>
      </c>
      <c r="D6" s="8">
        <v>130922</v>
      </c>
      <c r="E6" s="9"/>
      <c r="F6" s="9"/>
      <c r="G6" s="9">
        <v>0</v>
      </c>
      <c r="H6" s="9"/>
      <c r="I6" s="9"/>
      <c r="J6" s="9"/>
      <c r="K6" s="9"/>
      <c r="L6" s="9">
        <v>0</v>
      </c>
      <c r="M6" s="9"/>
      <c r="N6" s="9"/>
      <c r="O6" s="9"/>
      <c r="P6" s="9"/>
      <c r="Q6" s="9"/>
      <c r="R6" s="9"/>
      <c r="S6" s="9">
        <v>0</v>
      </c>
      <c r="T6" s="9"/>
      <c r="U6" s="9"/>
      <c r="V6" s="10"/>
      <c r="W6" s="9"/>
      <c r="X6" s="9"/>
      <c r="Y6" s="9"/>
      <c r="Z6" s="10">
        <v>5</v>
      </c>
      <c r="AA6" s="9"/>
      <c r="AB6" s="9"/>
      <c r="AC6" s="9"/>
      <c r="AD6" s="9"/>
      <c r="AE6" s="9"/>
      <c r="AF6" s="9"/>
      <c r="AG6" s="9">
        <v>0</v>
      </c>
      <c r="AH6" s="9"/>
      <c r="AI6" s="11"/>
      <c r="AJ6" s="29"/>
      <c r="AL6" s="29"/>
      <c r="AM6" s="29"/>
      <c r="AN6" s="29"/>
      <c r="AO6" s="2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>
        <v>0</v>
      </c>
      <c r="H7" s="9"/>
      <c r="I7" s="9"/>
      <c r="J7" s="9"/>
      <c r="K7" s="9"/>
      <c r="L7" s="9">
        <v>0</v>
      </c>
      <c r="M7" s="9"/>
      <c r="N7" s="9"/>
      <c r="O7" s="9"/>
      <c r="P7" s="9"/>
      <c r="Q7" s="9"/>
      <c r="R7" s="9"/>
      <c r="S7" s="9">
        <v>0</v>
      </c>
      <c r="T7" s="9"/>
      <c r="U7" s="9"/>
      <c r="V7" s="10"/>
      <c r="W7" s="9"/>
      <c r="X7" s="9"/>
      <c r="Y7" s="9"/>
      <c r="Z7" s="10">
        <v>0</v>
      </c>
      <c r="AA7" s="9"/>
      <c r="AB7" s="9"/>
      <c r="AC7" s="9"/>
      <c r="AD7" s="9"/>
      <c r="AE7" s="9"/>
      <c r="AF7" s="9"/>
      <c r="AG7" s="9">
        <v>0</v>
      </c>
      <c r="AH7" s="9"/>
      <c r="AI7" s="11"/>
      <c r="AJ7" s="29"/>
      <c r="AL7" s="29"/>
      <c r="AM7" s="29"/>
      <c r="AN7" s="29"/>
      <c r="AO7" s="29"/>
    </row>
    <row r="8" spans="1:41" customFormat="1" ht="15.75" x14ac:dyDescent="0.25">
      <c r="A8" s="5" t="s">
        <v>10</v>
      </c>
      <c r="B8" s="6">
        <f t="shared" si="0"/>
        <v>648</v>
      </c>
      <c r="C8" s="7">
        <f t="shared" si="1"/>
        <v>36025560</v>
      </c>
      <c r="D8" s="8">
        <v>55595</v>
      </c>
      <c r="E8" s="9"/>
      <c r="F8" s="9"/>
      <c r="G8" s="9">
        <v>89</v>
      </c>
      <c r="H8" s="9"/>
      <c r="I8" s="9"/>
      <c r="J8" s="9"/>
      <c r="K8" s="9"/>
      <c r="L8" s="9">
        <v>100</v>
      </c>
      <c r="M8" s="9"/>
      <c r="N8" s="9"/>
      <c r="O8" s="9"/>
      <c r="P8" s="9"/>
      <c r="Q8" s="9"/>
      <c r="R8" s="9"/>
      <c r="S8" s="9">
        <v>145</v>
      </c>
      <c r="T8" s="9"/>
      <c r="U8" s="9"/>
      <c r="V8" s="10"/>
      <c r="W8" s="9"/>
      <c r="X8" s="9"/>
      <c r="Y8" s="9"/>
      <c r="Z8" s="10">
        <v>192</v>
      </c>
      <c r="AA8" s="9"/>
      <c r="AB8" s="9"/>
      <c r="AC8" s="9"/>
      <c r="AD8" s="9"/>
      <c r="AE8" s="9"/>
      <c r="AF8" s="9"/>
      <c r="AG8" s="9">
        <v>122</v>
      </c>
      <c r="AH8" s="9"/>
      <c r="AI8" s="11"/>
      <c r="AJ8" s="29"/>
      <c r="AL8" s="29"/>
      <c r="AM8" s="29"/>
      <c r="AN8" s="29"/>
      <c r="AO8" s="2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>
        <v>0</v>
      </c>
      <c r="H9" s="9"/>
      <c r="I9" s="9"/>
      <c r="J9" s="9"/>
      <c r="K9" s="9"/>
      <c r="L9" s="9">
        <v>0</v>
      </c>
      <c r="M9" s="9"/>
      <c r="N9" s="9"/>
      <c r="O9" s="9"/>
      <c r="P9" s="9"/>
      <c r="Q9" s="9"/>
      <c r="R9" s="9"/>
      <c r="S9" s="9">
        <v>0</v>
      </c>
      <c r="T9" s="9"/>
      <c r="U9" s="9"/>
      <c r="V9" s="10"/>
      <c r="W9" s="9"/>
      <c r="X9" s="9"/>
      <c r="Y9" s="9"/>
      <c r="Z9" s="10">
        <v>0</v>
      </c>
      <c r="AA9" s="9"/>
      <c r="AB9" s="9"/>
      <c r="AC9" s="9"/>
      <c r="AD9" s="9"/>
      <c r="AE9" s="9"/>
      <c r="AF9" s="9"/>
      <c r="AG9" s="9">
        <v>0</v>
      </c>
      <c r="AH9" s="9"/>
      <c r="AI9" s="11"/>
      <c r="AJ9" s="29"/>
      <c r="AL9" s="29"/>
      <c r="AM9" s="29"/>
      <c r="AN9" s="29"/>
      <c r="AO9" s="29"/>
    </row>
    <row r="10" spans="1:41" customFormat="1" ht="15.75" x14ac:dyDescent="0.25">
      <c r="A10" s="12" t="s">
        <v>12</v>
      </c>
      <c r="B10" s="6">
        <f t="shared" si="0"/>
        <v>342</v>
      </c>
      <c r="C10" s="7">
        <f t="shared" si="1"/>
        <v>15732000</v>
      </c>
      <c r="D10" s="8">
        <v>46000</v>
      </c>
      <c r="E10" s="9"/>
      <c r="F10" s="9"/>
      <c r="G10" s="9">
        <v>28</v>
      </c>
      <c r="H10" s="9"/>
      <c r="I10" s="9"/>
      <c r="J10" s="9"/>
      <c r="K10" s="9"/>
      <c r="L10" s="9">
        <v>62</v>
      </c>
      <c r="M10" s="9"/>
      <c r="N10" s="9"/>
      <c r="O10" s="9"/>
      <c r="P10" s="9"/>
      <c r="Q10" s="9"/>
      <c r="R10" s="9"/>
      <c r="S10" s="9">
        <v>94</v>
      </c>
      <c r="T10" s="9"/>
      <c r="U10" s="9"/>
      <c r="V10" s="10"/>
      <c r="W10" s="9"/>
      <c r="X10" s="9"/>
      <c r="Y10" s="9"/>
      <c r="Z10" s="10">
        <v>82</v>
      </c>
      <c r="AA10" s="9"/>
      <c r="AB10" s="9"/>
      <c r="AC10" s="9"/>
      <c r="AD10" s="9"/>
      <c r="AE10" s="9"/>
      <c r="AF10" s="9"/>
      <c r="AG10" s="9">
        <v>76</v>
      </c>
      <c r="AH10" s="9"/>
      <c r="AI10" s="11"/>
      <c r="AJ10" s="29"/>
      <c r="AL10" s="29"/>
      <c r="AM10" s="29"/>
      <c r="AN10" s="29"/>
      <c r="AO10" s="29"/>
    </row>
    <row r="11" spans="1:41" customFormat="1" ht="15.75" x14ac:dyDescent="0.25">
      <c r="A11" s="12" t="s">
        <v>13</v>
      </c>
      <c r="B11" s="6">
        <f t="shared" si="0"/>
        <v>806</v>
      </c>
      <c r="C11" s="7">
        <f t="shared" si="1"/>
        <v>40447498</v>
      </c>
      <c r="D11" s="8">
        <v>50183</v>
      </c>
      <c r="E11" s="9"/>
      <c r="F11" s="9"/>
      <c r="G11" s="9">
        <v>112</v>
      </c>
      <c r="H11" s="9"/>
      <c r="I11" s="9"/>
      <c r="J11" s="9"/>
      <c r="K11" s="9"/>
      <c r="L11" s="9">
        <v>180</v>
      </c>
      <c r="M11" s="9"/>
      <c r="N11" s="9"/>
      <c r="O11" s="9"/>
      <c r="P11" s="9"/>
      <c r="Q11" s="9"/>
      <c r="R11" s="9"/>
      <c r="S11" s="9">
        <v>138</v>
      </c>
      <c r="T11" s="9"/>
      <c r="U11" s="9"/>
      <c r="V11" s="10"/>
      <c r="W11" s="9"/>
      <c r="X11" s="9"/>
      <c r="Y11" s="9"/>
      <c r="Z11" s="10">
        <v>190</v>
      </c>
      <c r="AA11" s="9"/>
      <c r="AB11" s="9"/>
      <c r="AC11" s="9"/>
      <c r="AD11" s="9"/>
      <c r="AE11" s="9"/>
      <c r="AF11" s="9"/>
      <c r="AG11" s="9">
        <v>186</v>
      </c>
      <c r="AH11" s="9"/>
      <c r="AI11" s="11"/>
      <c r="AJ11" s="29"/>
      <c r="AL11" s="29"/>
      <c r="AM11" s="29"/>
      <c r="AN11" s="29"/>
      <c r="AO11" s="2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/>
      <c r="F12" s="9"/>
      <c r="G12" s="9">
        <v>0</v>
      </c>
      <c r="H12" s="9"/>
      <c r="I12" s="9"/>
      <c r="J12" s="9"/>
      <c r="K12" s="9"/>
      <c r="L12" s="9">
        <v>0</v>
      </c>
      <c r="M12" s="9"/>
      <c r="N12" s="9"/>
      <c r="O12" s="9"/>
      <c r="P12" s="9"/>
      <c r="Q12" s="9"/>
      <c r="R12" s="9"/>
      <c r="S12" s="9">
        <v>0</v>
      </c>
      <c r="T12" s="9"/>
      <c r="U12" s="9"/>
      <c r="V12" s="10"/>
      <c r="W12" s="9"/>
      <c r="X12" s="9"/>
      <c r="Y12" s="9"/>
      <c r="Z12" s="10">
        <v>0</v>
      </c>
      <c r="AA12" s="9"/>
      <c r="AB12" s="9"/>
      <c r="AC12" s="9"/>
      <c r="AD12" s="9"/>
      <c r="AE12" s="9"/>
      <c r="AF12" s="9"/>
      <c r="AG12" s="9">
        <v>0</v>
      </c>
      <c r="AH12" s="9"/>
      <c r="AI12" s="11"/>
      <c r="AJ12" s="29"/>
      <c r="AL12" s="29"/>
      <c r="AM12" s="29"/>
      <c r="AN12" s="29"/>
      <c r="AO12" s="29"/>
    </row>
    <row r="13" spans="1:41" customFormat="1" ht="15.75" x14ac:dyDescent="0.25">
      <c r="A13" s="13" t="s">
        <v>15</v>
      </c>
      <c r="B13" s="6">
        <f t="shared" si="0"/>
        <v>460</v>
      </c>
      <c r="C13" s="7">
        <f t="shared" si="1"/>
        <v>41745000</v>
      </c>
      <c r="D13" s="8">
        <v>90750</v>
      </c>
      <c r="E13" s="9"/>
      <c r="F13" s="9"/>
      <c r="G13" s="9">
        <v>10</v>
      </c>
      <c r="H13" s="9"/>
      <c r="I13" s="9"/>
      <c r="J13" s="9"/>
      <c r="K13" s="9"/>
      <c r="L13" s="9">
        <v>2</v>
      </c>
      <c r="M13" s="9"/>
      <c r="N13" s="9"/>
      <c r="O13" s="9"/>
      <c r="P13" s="9"/>
      <c r="Q13" s="9"/>
      <c r="R13" s="9"/>
      <c r="S13" s="9">
        <v>247</v>
      </c>
      <c r="T13" s="9"/>
      <c r="U13" s="9"/>
      <c r="V13" s="10"/>
      <c r="W13" s="9"/>
      <c r="X13" s="9"/>
      <c r="Y13" s="9"/>
      <c r="Z13" s="10">
        <v>115</v>
      </c>
      <c r="AA13" s="9"/>
      <c r="AB13" s="9"/>
      <c r="AC13" s="9"/>
      <c r="AD13" s="9"/>
      <c r="AE13" s="9"/>
      <c r="AF13" s="9"/>
      <c r="AG13" s="9">
        <v>86</v>
      </c>
      <c r="AH13" s="9"/>
      <c r="AI13" s="11"/>
      <c r="AJ13" s="29"/>
      <c r="AL13" s="29"/>
      <c r="AM13" s="29"/>
      <c r="AN13" s="29"/>
      <c r="AO13" s="29"/>
    </row>
    <row r="14" spans="1:41" customFormat="1" ht="15.75" x14ac:dyDescent="0.25">
      <c r="A14" s="13" t="s">
        <v>16</v>
      </c>
      <c r="B14" s="6">
        <f t="shared" si="0"/>
        <v>517</v>
      </c>
      <c r="C14" s="7">
        <f t="shared" si="1"/>
        <v>36681150</v>
      </c>
      <c r="D14" s="8">
        <v>70950</v>
      </c>
      <c r="E14" s="9"/>
      <c r="F14" s="9"/>
      <c r="G14" s="9">
        <v>60</v>
      </c>
      <c r="H14" s="9"/>
      <c r="I14" s="9"/>
      <c r="J14" s="9"/>
      <c r="K14" s="9"/>
      <c r="L14" s="9">
        <v>116</v>
      </c>
      <c r="M14" s="9"/>
      <c r="N14" s="9"/>
      <c r="O14" s="9"/>
      <c r="P14" s="9"/>
      <c r="Q14" s="9"/>
      <c r="R14" s="9"/>
      <c r="S14" s="9">
        <v>119</v>
      </c>
      <c r="T14" s="9"/>
      <c r="U14" s="9"/>
      <c r="V14" s="10"/>
      <c r="W14" s="9"/>
      <c r="X14" s="9"/>
      <c r="Y14" s="9"/>
      <c r="Z14" s="10">
        <v>123</v>
      </c>
      <c r="AA14" s="9"/>
      <c r="AB14" s="9"/>
      <c r="AC14" s="9"/>
      <c r="AD14" s="9"/>
      <c r="AE14" s="9"/>
      <c r="AF14" s="9"/>
      <c r="AG14" s="9">
        <v>99</v>
      </c>
      <c r="AH14" s="9"/>
      <c r="AI14" s="11"/>
      <c r="AJ14" s="29"/>
      <c r="AL14" s="29"/>
      <c r="AM14" s="29"/>
      <c r="AN14" s="29"/>
      <c r="AO14" s="29"/>
    </row>
    <row r="15" spans="1:41" customFormat="1" ht="15.75" x14ac:dyDescent="0.25">
      <c r="A15" s="13" t="s">
        <v>17</v>
      </c>
      <c r="B15" s="6">
        <f t="shared" si="0"/>
        <v>519</v>
      </c>
      <c r="C15" s="7">
        <f t="shared" si="1"/>
        <v>38535750</v>
      </c>
      <c r="D15" s="8">
        <v>74250</v>
      </c>
      <c r="E15" s="9"/>
      <c r="F15" s="9"/>
      <c r="G15" s="9">
        <v>58</v>
      </c>
      <c r="H15" s="9"/>
      <c r="I15" s="9"/>
      <c r="J15" s="9"/>
      <c r="K15" s="9"/>
      <c r="L15" s="9">
        <v>109</v>
      </c>
      <c r="M15" s="9"/>
      <c r="N15" s="9"/>
      <c r="O15" s="9"/>
      <c r="P15" s="9"/>
      <c r="Q15" s="9"/>
      <c r="R15" s="9"/>
      <c r="S15" s="9">
        <v>117</v>
      </c>
      <c r="T15" s="9"/>
      <c r="U15" s="9"/>
      <c r="V15" s="10"/>
      <c r="W15" s="9"/>
      <c r="X15" s="9"/>
      <c r="Y15" s="9"/>
      <c r="Z15" s="10">
        <v>132</v>
      </c>
      <c r="AA15" s="9"/>
      <c r="AB15" s="9"/>
      <c r="AC15" s="9"/>
      <c r="AD15" s="9"/>
      <c r="AE15" s="9"/>
      <c r="AF15" s="9"/>
      <c r="AG15" s="9">
        <v>103</v>
      </c>
      <c r="AH15" s="9"/>
      <c r="AI15" s="11"/>
      <c r="AJ15" s="29"/>
      <c r="AL15" s="29"/>
      <c r="AM15" s="29"/>
      <c r="AN15" s="29"/>
      <c r="AO15" s="29"/>
    </row>
    <row r="16" spans="1:41" customFormat="1" ht="15.75" x14ac:dyDescent="0.25">
      <c r="A16" s="13" t="s">
        <v>18</v>
      </c>
      <c r="B16" s="6">
        <f t="shared" si="0"/>
        <v>436</v>
      </c>
      <c r="C16" s="7">
        <f t="shared" si="1"/>
        <v>25898400</v>
      </c>
      <c r="D16" s="8">
        <v>59400</v>
      </c>
      <c r="E16" s="9"/>
      <c r="F16" s="9"/>
      <c r="G16" s="9">
        <v>50</v>
      </c>
      <c r="H16" s="9"/>
      <c r="I16" s="9"/>
      <c r="J16" s="9"/>
      <c r="K16" s="9"/>
      <c r="L16" s="9">
        <v>104</v>
      </c>
      <c r="M16" s="9"/>
      <c r="N16" s="9"/>
      <c r="O16" s="9"/>
      <c r="P16" s="9"/>
      <c r="Q16" s="9"/>
      <c r="R16" s="9"/>
      <c r="S16" s="9">
        <v>99</v>
      </c>
      <c r="T16" s="9"/>
      <c r="U16" s="9"/>
      <c r="V16" s="10"/>
      <c r="W16" s="9"/>
      <c r="X16" s="9"/>
      <c r="Y16" s="9"/>
      <c r="Z16" s="10">
        <v>94</v>
      </c>
      <c r="AA16" s="9"/>
      <c r="AB16" s="9"/>
      <c r="AC16" s="9"/>
      <c r="AD16" s="9"/>
      <c r="AE16" s="9"/>
      <c r="AF16" s="9"/>
      <c r="AG16" s="9">
        <v>89</v>
      </c>
      <c r="AH16" s="9"/>
      <c r="AI16" s="11"/>
      <c r="AJ16" s="29"/>
      <c r="AL16" s="29"/>
      <c r="AM16" s="29"/>
      <c r="AN16" s="29"/>
      <c r="AO16" s="29"/>
    </row>
    <row r="17" spans="1:42" customFormat="1" ht="15.75" x14ac:dyDescent="0.25">
      <c r="A17" s="13" t="s">
        <v>19</v>
      </c>
      <c r="B17" s="6">
        <f t="shared" si="0"/>
        <v>4</v>
      </c>
      <c r="C17" s="7">
        <f t="shared" si="1"/>
        <v>244200</v>
      </c>
      <c r="D17" s="8">
        <v>61050</v>
      </c>
      <c r="E17" s="9"/>
      <c r="F17" s="9"/>
      <c r="G17" s="9">
        <v>0</v>
      </c>
      <c r="H17" s="9"/>
      <c r="I17" s="9"/>
      <c r="J17" s="9"/>
      <c r="K17" s="9"/>
      <c r="L17" s="9">
        <v>4</v>
      </c>
      <c r="M17" s="9"/>
      <c r="N17" s="9"/>
      <c r="O17" s="9"/>
      <c r="P17" s="9"/>
      <c r="Q17" s="9"/>
      <c r="R17" s="9"/>
      <c r="S17" s="9">
        <v>0</v>
      </c>
      <c r="T17" s="9"/>
      <c r="U17" s="9"/>
      <c r="V17" s="10"/>
      <c r="W17" s="9"/>
      <c r="X17" s="9"/>
      <c r="Y17" s="9"/>
      <c r="Z17" s="10">
        <v>0</v>
      </c>
      <c r="AA17" s="9"/>
      <c r="AB17" s="9"/>
      <c r="AC17" s="9"/>
      <c r="AD17" s="9"/>
      <c r="AE17" s="9"/>
      <c r="AF17" s="9"/>
      <c r="AG17" s="9">
        <v>0</v>
      </c>
      <c r="AH17" s="9"/>
      <c r="AI17" s="11"/>
      <c r="AJ17" s="29"/>
      <c r="AL17" s="29"/>
      <c r="AM17" s="29"/>
      <c r="AN17" s="29"/>
      <c r="AO17" s="2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1"/>
      <c r="AJ18" s="29"/>
      <c r="AL18" s="29"/>
      <c r="AN18" s="2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1"/>
      <c r="AJ19" s="29"/>
      <c r="AL19" s="29"/>
      <c r="AN19" s="2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29"/>
      <c r="AL20" s="29"/>
      <c r="AN20" s="2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29"/>
      <c r="AL21" s="29"/>
      <c r="AN21" s="2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29"/>
      <c r="AL22" s="29"/>
      <c r="AN22" s="29"/>
    </row>
    <row r="23" spans="1:42" s="30" customFormat="1" ht="15" x14ac:dyDescent="0.25">
      <c r="A23" s="14"/>
      <c r="B23" s="15">
        <f>SUM(B2:B22)</f>
        <v>6627</v>
      </c>
      <c r="C23" s="15">
        <f>SUM(C2:C22)</f>
        <v>504944957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965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16">
        <f t="shared" si="2"/>
        <v>0</v>
      </c>
      <c r="L23" s="16">
        <f t="shared" si="2"/>
        <v>1159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0</v>
      </c>
      <c r="R23" s="16">
        <f t="shared" si="2"/>
        <v>0</v>
      </c>
      <c r="S23" s="16">
        <f t="shared" si="2"/>
        <v>1521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0</v>
      </c>
      <c r="Y23" s="16">
        <f t="shared" si="2"/>
        <v>0</v>
      </c>
      <c r="Z23" s="16">
        <f t="shared" si="2"/>
        <v>1532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0</v>
      </c>
      <c r="AF23" s="16">
        <f t="shared" si="2"/>
        <v>0</v>
      </c>
      <c r="AG23" s="16">
        <f t="shared" si="2"/>
        <v>1450</v>
      </c>
      <c r="AH23" s="16">
        <f t="shared" si="2"/>
        <v>0</v>
      </c>
      <c r="AI23" s="16">
        <f t="shared" si="2"/>
        <v>0</v>
      </c>
      <c r="AJ23" s="29"/>
      <c r="AN23" s="29"/>
      <c r="AP23"/>
    </row>
    <row r="24" spans="1:42" ht="16.5" customHeight="1" x14ac:dyDescent="0.25"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32"/>
      <c r="AP26"/>
    </row>
    <row r="27" spans="1:42" ht="15.75" x14ac:dyDescent="0.25">
      <c r="J27" s="32"/>
      <c r="R27" s="33"/>
      <c r="AP27"/>
    </row>
    <row r="28" spans="1:42" ht="15.75" x14ac:dyDescent="0.15">
      <c r="J28" s="32"/>
      <c r="R28" s="33"/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3" spans="10:18" x14ac:dyDescent="0.15">
      <c r="R43" s="3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K15" sqref="K15"/>
    </sheetView>
  </sheetViews>
  <sheetFormatPr defaultRowHeight="15" x14ac:dyDescent="0.25"/>
  <cols>
    <col min="1" max="1" width="3.7109375" bestFit="1" customWidth="1"/>
    <col min="2" max="2" width="11.42578125" bestFit="1" customWidth="1"/>
    <col min="4" max="4" width="21.5703125" bestFit="1" customWidth="1"/>
    <col min="7" max="7" width="10.42578125" bestFit="1" customWidth="1"/>
  </cols>
  <sheetData>
    <row r="1" spans="1:7" x14ac:dyDescent="0.25">
      <c r="A1" s="19"/>
      <c r="B1" s="19"/>
      <c r="C1" s="19"/>
      <c r="D1" s="19"/>
      <c r="E1" s="20">
        <f t="shared" ref="E1:G1" si="0">SUM(E3:E23)</f>
        <v>46678</v>
      </c>
      <c r="F1" s="20">
        <f t="shared" si="0"/>
        <v>1334</v>
      </c>
      <c r="G1" s="20">
        <f t="shared" si="0"/>
        <v>259</v>
      </c>
    </row>
    <row r="2" spans="1:7" ht="31.5" x14ac:dyDescent="0.25">
      <c r="A2" s="21" t="s">
        <v>48</v>
      </c>
      <c r="B2" s="21" t="s">
        <v>49</v>
      </c>
      <c r="C2" s="21" t="s">
        <v>50</v>
      </c>
      <c r="D2" s="21" t="s">
        <v>51</v>
      </c>
      <c r="E2" s="22" t="s">
        <v>52</v>
      </c>
      <c r="F2" s="23" t="s">
        <v>53</v>
      </c>
      <c r="G2" s="23" t="s">
        <v>54</v>
      </c>
    </row>
    <row r="3" spans="1:7" x14ac:dyDescent="0.25">
      <c r="A3" s="24">
        <v>1</v>
      </c>
      <c r="B3" s="25" t="s">
        <v>55</v>
      </c>
      <c r="C3" s="25" t="s">
        <v>5</v>
      </c>
      <c r="D3" s="26" t="s">
        <v>56</v>
      </c>
      <c r="E3" s="27">
        <f>'[1]Nhập kho'!B3</f>
        <v>10214</v>
      </c>
      <c r="F3" s="28">
        <f>'[1]Đổi hàng'!C3</f>
        <v>128</v>
      </c>
      <c r="G3" s="28">
        <f>'[1]Hàng xì kho'!C3</f>
        <v>23</v>
      </c>
    </row>
    <row r="4" spans="1:7" x14ac:dyDescent="0.25">
      <c r="A4" s="24">
        <v>2</v>
      </c>
      <c r="B4" s="25" t="s">
        <v>57</v>
      </c>
      <c r="C4" s="25" t="s">
        <v>6</v>
      </c>
      <c r="D4" s="26" t="s">
        <v>58</v>
      </c>
      <c r="E4" s="27">
        <f>'[1]Nhập kho'!B4</f>
        <v>1620</v>
      </c>
      <c r="F4" s="28">
        <f>'[1]Đổi hàng'!C4</f>
        <v>48</v>
      </c>
      <c r="G4" s="28">
        <f>'[1]Hàng xì kho'!C4</f>
        <v>6</v>
      </c>
    </row>
    <row r="5" spans="1:7" x14ac:dyDescent="0.25">
      <c r="A5" s="24">
        <v>3</v>
      </c>
      <c r="B5" s="25" t="s">
        <v>59</v>
      </c>
      <c r="C5" s="25" t="s">
        <v>60</v>
      </c>
      <c r="D5" s="26" t="s">
        <v>61</v>
      </c>
      <c r="E5" s="27">
        <f>'[1]Nhập kho'!B8</f>
        <v>3600</v>
      </c>
      <c r="F5" s="28">
        <f>'[1]Đổi hàng'!C5</f>
        <v>103</v>
      </c>
      <c r="G5" s="28">
        <f>'[1]Hàng xì kho'!C5</f>
        <v>20</v>
      </c>
    </row>
    <row r="6" spans="1:7" x14ac:dyDescent="0.25">
      <c r="A6" s="24">
        <v>4</v>
      </c>
      <c r="B6" s="25" t="s">
        <v>62</v>
      </c>
      <c r="C6" s="25" t="s">
        <v>63</v>
      </c>
      <c r="D6" s="26" t="s">
        <v>64</v>
      </c>
      <c r="E6" s="27">
        <f>'[1]Nhập kho'!B9</f>
        <v>390</v>
      </c>
      <c r="F6" s="28">
        <f>'[1]Đổi hàng'!C6</f>
        <v>19</v>
      </c>
      <c r="G6" s="28">
        <f>'[1]Hàng xì kho'!C6</f>
        <v>3</v>
      </c>
    </row>
    <row r="7" spans="1:7" x14ac:dyDescent="0.25">
      <c r="A7" s="24">
        <v>5</v>
      </c>
      <c r="B7" s="25" t="s">
        <v>65</v>
      </c>
      <c r="C7" s="25" t="s">
        <v>66</v>
      </c>
      <c r="D7" s="26" t="s">
        <v>67</v>
      </c>
      <c r="E7" s="27">
        <f>'[1]Nhập kho'!B2</f>
        <v>12263</v>
      </c>
      <c r="F7" s="28">
        <f>'[1]Đổi hàng'!C7</f>
        <v>259</v>
      </c>
      <c r="G7" s="28">
        <f>'[1]Hàng xì kho'!C7</f>
        <v>128</v>
      </c>
    </row>
    <row r="8" spans="1:7" x14ac:dyDescent="0.25">
      <c r="A8" s="24">
        <v>6</v>
      </c>
      <c r="B8" s="25" t="s">
        <v>68</v>
      </c>
      <c r="C8" s="25" t="s">
        <v>69</v>
      </c>
      <c r="D8" s="26" t="s">
        <v>70</v>
      </c>
      <c r="E8" s="27">
        <f>'[1]Nhập kho'!B5</f>
        <v>2130</v>
      </c>
      <c r="F8" s="28">
        <f>'[1]Đổi hàng'!C8</f>
        <v>76</v>
      </c>
      <c r="G8" s="28">
        <f>'[1]Hàng xì kho'!C8</f>
        <v>5</v>
      </c>
    </row>
    <row r="9" spans="1:7" x14ac:dyDescent="0.25">
      <c r="A9" s="24">
        <v>7</v>
      </c>
      <c r="B9" s="25" t="s">
        <v>71</v>
      </c>
      <c r="C9" s="25" t="s">
        <v>72</v>
      </c>
      <c r="D9" s="26" t="s">
        <v>73</v>
      </c>
      <c r="E9" s="27">
        <f>'[1]Nhập kho'!B6</f>
        <v>290</v>
      </c>
      <c r="F9" s="28">
        <f>'[1]Đổi hàng'!C9</f>
        <v>31</v>
      </c>
      <c r="G9" s="28">
        <f>'[1]Hàng xì kho'!C9</f>
        <v>2</v>
      </c>
    </row>
    <row r="10" spans="1:7" x14ac:dyDescent="0.25">
      <c r="A10" s="24">
        <v>8</v>
      </c>
      <c r="B10" s="25" t="s">
        <v>74</v>
      </c>
      <c r="C10" s="25" t="s">
        <v>75</v>
      </c>
      <c r="D10" s="26" t="s">
        <v>76</v>
      </c>
      <c r="E10" s="27">
        <f>'[1]Nhập kho'!B7</f>
        <v>70</v>
      </c>
      <c r="F10" s="28">
        <f>'[1]Đổi hàng'!C10</f>
        <v>8</v>
      </c>
      <c r="G10" s="28">
        <f>'[1]Hàng xì kho'!C10</f>
        <v>0</v>
      </c>
    </row>
    <row r="11" spans="1:7" x14ac:dyDescent="0.25">
      <c r="A11" s="24">
        <v>9</v>
      </c>
      <c r="B11" s="25" t="s">
        <v>77</v>
      </c>
      <c r="C11" s="25" t="s">
        <v>78</v>
      </c>
      <c r="D11" s="26" t="s">
        <v>79</v>
      </c>
      <c r="E11" s="27">
        <f>'[1]Nhập kho'!B18</f>
        <v>320</v>
      </c>
      <c r="F11" s="28">
        <f>'[1]Đổi hàng'!C11</f>
        <v>33</v>
      </c>
      <c r="G11" s="28">
        <f>'[1]Hàng xì kho'!C11</f>
        <v>3</v>
      </c>
    </row>
    <row r="12" spans="1:7" x14ac:dyDescent="0.25">
      <c r="A12" s="24">
        <v>10</v>
      </c>
      <c r="B12" s="25" t="s">
        <v>80</v>
      </c>
      <c r="C12" s="25" t="s">
        <v>81</v>
      </c>
      <c r="D12" s="26" t="s">
        <v>82</v>
      </c>
      <c r="E12" s="27">
        <f>'[1]Nhập kho'!B19</f>
        <v>320</v>
      </c>
      <c r="F12" s="28">
        <f>'[1]Đổi hàng'!C12</f>
        <v>99</v>
      </c>
      <c r="G12" s="28">
        <f>'[1]Hàng xì kho'!C12</f>
        <v>4</v>
      </c>
    </row>
    <row r="13" spans="1:7" x14ac:dyDescent="0.25">
      <c r="A13" s="24">
        <v>11</v>
      </c>
      <c r="B13" s="25" t="s">
        <v>83</v>
      </c>
      <c r="C13" s="25" t="s">
        <v>84</v>
      </c>
      <c r="D13" s="26" t="s">
        <v>85</v>
      </c>
      <c r="E13" s="27">
        <f>'[1]Nhập kho'!B11</f>
        <v>4800</v>
      </c>
      <c r="F13" s="28">
        <f>'[1]Đổi hàng'!C13</f>
        <v>133</v>
      </c>
      <c r="G13" s="28">
        <f>'[1]Hàng xì kho'!C13</f>
        <v>16</v>
      </c>
    </row>
    <row r="14" spans="1:7" x14ac:dyDescent="0.25">
      <c r="A14" s="24">
        <v>12</v>
      </c>
      <c r="B14" s="25" t="s">
        <v>86</v>
      </c>
      <c r="C14" s="25" t="s">
        <v>87</v>
      </c>
      <c r="D14" s="26" t="s">
        <v>88</v>
      </c>
      <c r="E14" s="27">
        <f>'[1]Nhập kho'!B10</f>
        <v>1950</v>
      </c>
      <c r="F14" s="28">
        <f>'[1]Đổi hàng'!C14</f>
        <v>56</v>
      </c>
      <c r="G14" s="28">
        <f>'[1]Hàng xì kho'!C14</f>
        <v>7</v>
      </c>
    </row>
    <row r="15" spans="1:7" x14ac:dyDescent="0.25">
      <c r="A15" s="24">
        <v>13</v>
      </c>
      <c r="B15" s="25" t="s">
        <v>89</v>
      </c>
      <c r="C15" s="25" t="s">
        <v>90</v>
      </c>
      <c r="D15" s="26" t="s">
        <v>91</v>
      </c>
      <c r="E15" s="27">
        <f>'[1]Nhập kho'!B16</f>
        <v>1785</v>
      </c>
      <c r="F15" s="28">
        <f>'[1]Đổi hàng'!C15</f>
        <v>46</v>
      </c>
      <c r="G15" s="28">
        <f>'[1]Hàng xì kho'!C15</f>
        <v>14</v>
      </c>
    </row>
    <row r="16" spans="1:7" x14ac:dyDescent="0.25">
      <c r="A16" s="24">
        <v>14</v>
      </c>
      <c r="B16" s="25" t="s">
        <v>92</v>
      </c>
      <c r="C16" s="25" t="s">
        <v>93</v>
      </c>
      <c r="D16" s="26" t="s">
        <v>94</v>
      </c>
      <c r="E16" s="27">
        <f>'[1]Nhập kho'!B17</f>
        <v>374</v>
      </c>
      <c r="F16" s="28">
        <f>'[1]Đổi hàng'!C16</f>
        <v>68</v>
      </c>
      <c r="G16" s="28">
        <f>'[1]Hàng xì kho'!C16</f>
        <v>4</v>
      </c>
    </row>
    <row r="17" spans="1:7" x14ac:dyDescent="0.25">
      <c r="A17" s="24">
        <v>15</v>
      </c>
      <c r="B17" s="25" t="s">
        <v>95</v>
      </c>
      <c r="C17" s="25" t="s">
        <v>96</v>
      </c>
      <c r="D17" s="26" t="s">
        <v>97</v>
      </c>
      <c r="E17" s="27">
        <f>'[1]Nhập kho'!B14</f>
        <v>1271</v>
      </c>
      <c r="F17" s="28">
        <f>'[1]Đổi hàng'!C17</f>
        <v>50</v>
      </c>
      <c r="G17" s="28">
        <f>'[1]Hàng xì kho'!C17</f>
        <v>4</v>
      </c>
    </row>
    <row r="18" spans="1:7" x14ac:dyDescent="0.25">
      <c r="A18" s="24">
        <v>16</v>
      </c>
      <c r="B18" s="25" t="s">
        <v>98</v>
      </c>
      <c r="C18" s="25" t="s">
        <v>99</v>
      </c>
      <c r="D18" s="26" t="s">
        <v>100</v>
      </c>
      <c r="E18" s="27">
        <f>'[1]Nhập kho'!B15</f>
        <v>2520</v>
      </c>
      <c r="F18" s="28">
        <f>'[1]Đổi hàng'!C18</f>
        <v>37</v>
      </c>
      <c r="G18" s="28">
        <f>'[1]Hàng xì kho'!C18</f>
        <v>9</v>
      </c>
    </row>
    <row r="19" spans="1:7" x14ac:dyDescent="0.25">
      <c r="A19" s="24">
        <v>17</v>
      </c>
      <c r="B19" s="25" t="s">
        <v>101</v>
      </c>
      <c r="C19" s="25" t="s">
        <v>102</v>
      </c>
      <c r="D19" s="26" t="s">
        <v>103</v>
      </c>
      <c r="E19" s="27">
        <f>'[1]Nhập kho'!B12</f>
        <v>0</v>
      </c>
      <c r="F19" s="28">
        <f>'[1]Đổi hàng'!C19</f>
        <v>15</v>
      </c>
      <c r="G19" s="28">
        <f>'[1]Hàng xì kho'!C19</f>
        <v>1</v>
      </c>
    </row>
    <row r="20" spans="1:7" x14ac:dyDescent="0.25">
      <c r="A20" s="24">
        <v>18</v>
      </c>
      <c r="B20" s="25" t="s">
        <v>104</v>
      </c>
      <c r="C20" s="25" t="s">
        <v>105</v>
      </c>
      <c r="D20" s="26" t="s">
        <v>106</v>
      </c>
      <c r="E20" s="27">
        <f>'[1]Nhập kho'!B13</f>
        <v>1564</v>
      </c>
      <c r="F20" s="28">
        <f>'[1]Đổi hàng'!C20</f>
        <v>27</v>
      </c>
      <c r="G20" s="28">
        <f>'[1]Hàng xì kho'!C20</f>
        <v>1</v>
      </c>
    </row>
    <row r="21" spans="1:7" x14ac:dyDescent="0.25">
      <c r="A21" s="24">
        <v>19</v>
      </c>
      <c r="B21" s="25" t="s">
        <v>107</v>
      </c>
      <c r="C21" s="25" t="s">
        <v>108</v>
      </c>
      <c r="D21" s="26" t="s">
        <v>109</v>
      </c>
      <c r="E21" s="27">
        <f>'[1]Nhập kho'!B21</f>
        <v>597</v>
      </c>
      <c r="F21" s="28">
        <f>'[1]Đổi hàng'!C21</f>
        <v>45</v>
      </c>
      <c r="G21" s="28">
        <f>'[1]Hàng xì kho'!C21</f>
        <v>9</v>
      </c>
    </row>
    <row r="22" spans="1:7" x14ac:dyDescent="0.25">
      <c r="A22" s="24">
        <v>20</v>
      </c>
      <c r="B22" s="25" t="s">
        <v>110</v>
      </c>
      <c r="C22" s="25" t="s">
        <v>111</v>
      </c>
      <c r="D22" s="26" t="s">
        <v>112</v>
      </c>
      <c r="E22" s="27">
        <f>'[1]Nhập kho'!B20</f>
        <v>600</v>
      </c>
      <c r="F22" s="28">
        <f>'[1]Đổi hàng'!C22</f>
        <v>53</v>
      </c>
      <c r="G22" s="28">
        <f>'[1]Hàng xì kho'!C22</f>
        <v>0</v>
      </c>
    </row>
    <row r="23" spans="1:7" x14ac:dyDescent="0.25">
      <c r="A23" s="24">
        <v>21</v>
      </c>
      <c r="B23" s="25" t="s">
        <v>113</v>
      </c>
      <c r="C23" s="25" t="s">
        <v>114</v>
      </c>
      <c r="D23" s="26" t="s">
        <v>115</v>
      </c>
      <c r="E23" s="27">
        <f>'[1]Nhập kho'!B22</f>
        <v>0</v>
      </c>
      <c r="F23" s="28">
        <f>'[1]Đổi hàng'!C23</f>
        <v>0</v>
      </c>
      <c r="G23" s="28">
        <f>'[1]Hàng xì kho'!C23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tháng 2</vt:lpstr>
      <vt:lpstr>đà nẵng (t2)</vt:lpstr>
      <vt:lpstr>tháng 3</vt:lpstr>
      <vt:lpstr>đà nẵng (t3)</vt:lpstr>
      <vt:lpstr>tháng 4</vt:lpstr>
      <vt:lpstr>đà nẵng (t4)</vt:lpstr>
      <vt:lpstr>tháng 5</vt:lpstr>
      <vt:lpstr>đà nẵng (t5)</vt:lpstr>
      <vt:lpstr>Sheet2</vt:lpstr>
      <vt:lpstr>Mã_hàng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2023-04-25T10:00:38Z</dcterms:created>
  <dcterms:modified xsi:type="dcterms:W3CDTF">2023-06-01T09:52:17Z</dcterms:modified>
</cp:coreProperties>
</file>