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30.0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externalReferences>
    <externalReference r:id="rId3"/>
  </externalReference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M14" i="2" l="1"/>
  <c r="M10" i="2" l="1"/>
  <c r="L24" i="2" l="1"/>
  <c r="N24" i="2" s="1"/>
  <c r="L23" i="2"/>
  <c r="N23" i="2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N25" i="2" l="1"/>
  <c r="L8" i="2"/>
  <c r="D1" i="3" l="1"/>
  <c r="L7" i="2" l="1"/>
  <c r="L6" i="2"/>
  <c r="L25" i="2" l="1"/>
  <c r="C35" i="2"/>
  <c r="L26" i="2" l="1"/>
  <c r="M25" i="2" l="1"/>
  <c r="O25" i="2" s="1"/>
</calcChain>
</file>

<file path=xl/sharedStrings.xml><?xml version="1.0" encoding="utf-8"?>
<sst xmlns="http://schemas.openxmlformats.org/spreadsheetml/2006/main" count="85" uniqueCount="61">
  <si>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</si>
  <si>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</si>
  <si>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</si>
  <si>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</si>
  <si>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</si>
  <si>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</si>
  <si>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</si>
  <si>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</si>
  <si>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</si>
  <si>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</si>
  <si>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</si>
  <si>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</si>
  <si>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</si>
  <si>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</si>
  <si>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</si>
  <si>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</si>
  <si>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</si>
  <si>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</si>
  <si>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</si>
  <si>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</si>
  <si>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</si>
  <si>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</si>
  <si>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</si>
  <si>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</si>
  <si>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</si>
  <si>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</si>
  <si>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</si>
  <si>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</si>
  <si>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</si>
  <si>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</si>
  <si>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</si>
  <si>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</si>
  <si>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</si>
  <si>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</si>
  <si>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</si>
  <si>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</si>
  <si>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</si>
  <si>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</si>
  <si>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</si>
  <si>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</si>
  <si>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</si>
  <si>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</si>
  <si>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</si>
  <si>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</si>
  <si>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</si>
  <si>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</si>
  <si>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</si>
  <si>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</si>
  <si>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</si>
  <si>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</si>
  <si>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</si>
  <si>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</si>
  <si>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</si>
  <si>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</si>
  <si>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</si>
  <si>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</si>
  <si>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</si>
  <si>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GTLX</t>
  </si>
  <si>
    <t>NGÀY 30/5/2023</t>
  </si>
  <si>
    <t>CHÂN GÀ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</si>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</sst>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65" fontId="11" fillId="2" borderId="1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ti&#7871;n%20&#273;&#7897;%20giao%20h&#224;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à nội 2023"/>
      <sheetName val="sài gòn 2023"/>
      <sheetName val="tong hơp hn+SG"/>
      <sheetName val="1"/>
      <sheetName val="Sheet1"/>
      <sheetName val="Sheet2"/>
    </sheetNames>
    <sheetDataSet>
      <sheetData sheetId="0">
        <row r="9458">
          <cell r="F9458">
            <v>3359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85" zoomScaleNormal="85" workbookViewId="0">
      <selection activeCell="E6" sqref="E6:F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71" t="s">
        <v>59</v>
      </c>
      <c r="C6" s="81">
        <v>1</v>
      </c>
      <c r="D6" s="80" t="s">
        <v>27</v>
      </c>
      <c r="E6" s="94">
        <v>56</v>
      </c>
      <c r="F6" s="64"/>
      <c r="G6" s="69"/>
      <c r="H6" s="68"/>
      <c r="I6" s="106" t="s">
        <v>60</v>
      </c>
      <c r="J6" s="13"/>
      <c r="K6" s="14" t="s">
        <v>1</v>
      </c>
      <c r="L6" s="38">
        <f t="shared" ref="L6:L10" si="0">SUMIF(Mã_hàng,K6,Số_lượng)</f>
        <v>384</v>
      </c>
      <c r="M6" s="25">
        <v>840</v>
      </c>
      <c r="N6" s="36">
        <v>196</v>
      </c>
      <c r="O6" s="24"/>
      <c r="Q6" s="24"/>
    </row>
    <row r="7" spans="1:19" ht="15" customHeight="1" x14ac:dyDescent="0.25">
      <c r="A7" s="12"/>
      <c r="B7" s="71"/>
      <c r="C7" s="81"/>
      <c r="D7" s="14"/>
      <c r="E7" s="94"/>
      <c r="F7" s="64"/>
      <c r="G7" s="69"/>
      <c r="H7" s="74"/>
      <c r="I7" s="107"/>
      <c r="J7" s="13"/>
      <c r="K7" s="14" t="s">
        <v>0</v>
      </c>
      <c r="L7" s="38">
        <f t="shared" si="0"/>
        <v>532</v>
      </c>
      <c r="M7" s="25">
        <v>700</v>
      </c>
      <c r="N7" s="36">
        <v>134</v>
      </c>
      <c r="O7" s="3"/>
      <c r="Q7" s="24"/>
    </row>
    <row r="8" spans="1:19" ht="15" customHeight="1" x14ac:dyDescent="0.25">
      <c r="A8" s="12"/>
      <c r="B8" s="71" t="s">
        <v>0</v>
      </c>
      <c r="C8" s="81">
        <v>1</v>
      </c>
      <c r="D8" s="14" t="s">
        <v>0</v>
      </c>
      <c r="E8" s="94">
        <v>140</v>
      </c>
      <c r="F8" s="64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B9" s="71"/>
      <c r="C9" s="81">
        <v>2</v>
      </c>
      <c r="D9" s="14" t="s">
        <v>0</v>
      </c>
      <c r="E9" s="94">
        <v>140</v>
      </c>
      <c r="F9" s="64"/>
      <c r="G9" s="69"/>
      <c r="H9" s="52"/>
      <c r="I9" s="107"/>
      <c r="J9" s="9"/>
      <c r="K9" s="12" t="s">
        <v>2</v>
      </c>
      <c r="L9" s="38">
        <f t="shared" si="0"/>
        <v>180</v>
      </c>
      <c r="M9" s="25">
        <v>180</v>
      </c>
      <c r="N9" s="36"/>
      <c r="O9" s="3"/>
      <c r="Q9" s="24"/>
    </row>
    <row r="10" spans="1:19" ht="15" customHeight="1" x14ac:dyDescent="0.25">
      <c r="B10" s="71"/>
      <c r="C10" s="81">
        <v>3</v>
      </c>
      <c r="D10" s="14" t="s">
        <v>0</v>
      </c>
      <c r="E10" s="94">
        <v>140</v>
      </c>
      <c r="F10" s="64"/>
      <c r="G10" s="69"/>
      <c r="H10" s="52"/>
      <c r="I10" s="107"/>
      <c r="J10" s="9"/>
      <c r="K10" s="12" t="s">
        <v>5</v>
      </c>
      <c r="L10" s="38">
        <f t="shared" si="0"/>
        <v>0</v>
      </c>
      <c r="M10" s="25">
        <f>6+2</f>
        <v>8</v>
      </c>
      <c r="N10" s="36"/>
      <c r="O10" s="3"/>
      <c r="Q10" s="24"/>
    </row>
    <row r="11" spans="1:19" ht="15" customHeight="1" x14ac:dyDescent="0.25">
      <c r="A11" s="80"/>
      <c r="B11" s="71"/>
      <c r="C11" s="81">
        <v>4</v>
      </c>
      <c r="D11" s="14" t="s">
        <v>0</v>
      </c>
      <c r="E11" s="57">
        <v>112</v>
      </c>
      <c r="F11" s="64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>
        <v>6</v>
      </c>
      <c r="N11" s="36"/>
      <c r="O11" s="3"/>
      <c r="Q11" s="24"/>
      <c r="S11" s="3" t="s">
        <v>42</v>
      </c>
    </row>
    <row r="12" spans="1:19" ht="15" customHeight="1" x14ac:dyDescent="0.25">
      <c r="A12" s="12"/>
      <c r="B12" s="71"/>
      <c r="C12" s="81"/>
      <c r="D12" s="80"/>
      <c r="E12" s="94"/>
      <c r="F12" s="64"/>
      <c r="G12" s="69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80"/>
      <c r="B13" s="71" t="s">
        <v>2</v>
      </c>
      <c r="C13" s="81">
        <v>1</v>
      </c>
      <c r="D13" s="12" t="s">
        <v>2</v>
      </c>
      <c r="E13" s="94">
        <v>180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/>
      <c r="C14" s="80"/>
      <c r="D14" s="80"/>
      <c r="E14" s="95"/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>
        <f>390+359</f>
        <v>749</v>
      </c>
      <c r="N14" s="36"/>
      <c r="O14" s="3"/>
      <c r="Q14" s="24"/>
    </row>
    <row r="15" spans="1:19" ht="15" customHeight="1" x14ac:dyDescent="0.25">
      <c r="A15" s="80"/>
      <c r="B15" s="71" t="s">
        <v>57</v>
      </c>
      <c r="C15" s="80">
        <v>1</v>
      </c>
      <c r="D15" s="12" t="s">
        <v>16</v>
      </c>
      <c r="E15" s="87">
        <v>200</v>
      </c>
      <c r="F15" s="64"/>
      <c r="G15" s="69"/>
      <c r="H15" s="68" t="s">
        <v>55</v>
      </c>
      <c r="I15" s="107"/>
      <c r="J15" s="9"/>
      <c r="K15" s="12" t="s">
        <v>16</v>
      </c>
      <c r="L15" s="38">
        <f t="shared" si="1"/>
        <v>325</v>
      </c>
      <c r="M15" s="25">
        <v>400</v>
      </c>
      <c r="N15" s="36"/>
      <c r="O15" s="3"/>
      <c r="Q15" s="24"/>
    </row>
    <row r="16" spans="1:19" ht="15" customHeight="1" x14ac:dyDescent="0.25">
      <c r="A16" s="80"/>
      <c r="B16" s="71"/>
      <c r="C16" s="81">
        <v>2</v>
      </c>
      <c r="D16" s="12" t="s">
        <v>16</v>
      </c>
      <c r="E16" s="94">
        <v>125</v>
      </c>
      <c r="F16" s="64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/>
      <c r="C17" s="80"/>
      <c r="D17" s="14" t="s">
        <v>1</v>
      </c>
      <c r="E17" s="94">
        <v>20</v>
      </c>
      <c r="F17" s="64"/>
      <c r="G17" s="69"/>
      <c r="H17" s="68"/>
      <c r="I17" s="107"/>
      <c r="J17" s="9"/>
      <c r="K17" s="18" t="s">
        <v>27</v>
      </c>
      <c r="L17" s="38">
        <f t="shared" si="1"/>
        <v>56</v>
      </c>
      <c r="M17" s="25">
        <v>56</v>
      </c>
      <c r="N17" s="36"/>
      <c r="O17" s="5"/>
      <c r="Q17" s="24"/>
    </row>
    <row r="18" spans="1:23" ht="15" customHeight="1" x14ac:dyDescent="0.25">
      <c r="A18" s="80"/>
      <c r="B18" s="71" t="s">
        <v>56</v>
      </c>
      <c r="C18" s="80">
        <v>1</v>
      </c>
      <c r="D18" s="14" t="s">
        <v>1</v>
      </c>
      <c r="E18" s="94">
        <v>52</v>
      </c>
      <c r="F18" s="64"/>
      <c r="G18" s="69"/>
      <c r="H18" s="68"/>
      <c r="I18" s="107"/>
      <c r="J18" s="9"/>
      <c r="K18" s="18" t="s">
        <v>25</v>
      </c>
      <c r="L18" s="38">
        <f t="shared" si="1"/>
        <v>0</v>
      </c>
      <c r="M18" s="25">
        <v>150</v>
      </c>
      <c r="N18" s="36"/>
      <c r="O18" s="5"/>
      <c r="Q18" s="24"/>
    </row>
    <row r="19" spans="1:23" ht="15" customHeight="1" x14ac:dyDescent="0.25">
      <c r="A19" s="80"/>
      <c r="B19" s="71"/>
      <c r="C19" s="92">
        <v>2</v>
      </c>
      <c r="D19" s="14" t="s">
        <v>1</v>
      </c>
      <c r="E19" s="94">
        <v>52</v>
      </c>
      <c r="F19" s="74"/>
      <c r="G19" s="69"/>
      <c r="H19" s="68"/>
      <c r="I19" s="107"/>
      <c r="J19" s="9"/>
      <c r="K19" s="18" t="s">
        <v>26</v>
      </c>
      <c r="L19" s="38">
        <f t="shared" si="1"/>
        <v>0</v>
      </c>
      <c r="M19" s="25">
        <v>270</v>
      </c>
      <c r="N19" s="36"/>
      <c r="Q19" s="24"/>
      <c r="S19" s="2"/>
      <c r="W19" s="2" t="s">
        <v>52</v>
      </c>
    </row>
    <row r="20" spans="1:23" ht="15" customHeight="1" x14ac:dyDescent="0.25">
      <c r="A20" s="80"/>
      <c r="B20" s="71"/>
      <c r="C20" s="80">
        <v>3</v>
      </c>
      <c r="D20" s="14" t="s">
        <v>1</v>
      </c>
      <c r="E20" s="94">
        <v>52</v>
      </c>
      <c r="F20" s="7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8" customHeight="1" x14ac:dyDescent="0.25">
      <c r="A21" s="80"/>
      <c r="B21" s="93"/>
      <c r="C21" s="92">
        <v>4</v>
      </c>
      <c r="D21" s="14" t="s">
        <v>1</v>
      </c>
      <c r="E21" s="94">
        <v>52</v>
      </c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80">
        <v>5</v>
      </c>
      <c r="D22" s="14" t="s">
        <v>1</v>
      </c>
      <c r="E22" s="94">
        <v>52</v>
      </c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2"/>
      <c r="B23" s="71"/>
      <c r="C23" s="92">
        <v>6</v>
      </c>
      <c r="D23" s="14" t="s">
        <v>1</v>
      </c>
      <c r="E23" s="94">
        <v>52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>
        <f t="shared" ref="N23:N24" si="2">M23-L23</f>
        <v>0</v>
      </c>
      <c r="Q23" s="24"/>
    </row>
    <row r="24" spans="1:23" ht="15" customHeight="1" x14ac:dyDescent="0.25">
      <c r="A24" s="80"/>
      <c r="B24" s="71"/>
      <c r="C24" s="80">
        <v>7</v>
      </c>
      <c r="D24" s="14" t="s">
        <v>1</v>
      </c>
      <c r="E24" s="94">
        <v>52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>
        <f t="shared" si="2"/>
        <v>0</v>
      </c>
      <c r="Q24" s="24"/>
    </row>
    <row r="25" spans="1:23" ht="15" customHeight="1" x14ac:dyDescent="0.25">
      <c r="A25" s="80"/>
      <c r="B25" s="71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1477</v>
      </c>
      <c r="M25" s="16">
        <f>SUM(M6:M24)</f>
        <v>3359</v>
      </c>
      <c r="N25" s="16">
        <f>SUM(N6:N24)</f>
        <v>330</v>
      </c>
      <c r="O25" s="24">
        <f>M25-'[1]hà nội 2023'!$F$9458</f>
        <v>0</v>
      </c>
      <c r="Q25" s="24"/>
    </row>
    <row r="26" spans="1:23" ht="15" customHeight="1" x14ac:dyDescent="0.25">
      <c r="A26" s="64"/>
      <c r="B26" s="64"/>
      <c r="C26" s="11"/>
      <c r="D26" s="12"/>
      <c r="E26" s="96"/>
      <c r="F26" s="68"/>
      <c r="G26" s="69"/>
      <c r="H26" s="68"/>
      <c r="I26" s="41"/>
      <c r="J26" s="9"/>
      <c r="K26" s="31"/>
      <c r="L26" s="32">
        <f>C35</f>
        <v>15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14"/>
      <c r="E27" s="96"/>
      <c r="F27" s="68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11"/>
      <c r="D28" s="12"/>
      <c r="E28" s="96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1"/>
      <c r="C29" s="90"/>
      <c r="D29" s="12"/>
      <c r="E29" s="97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15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15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2023-05-30T04:48:21Z</cp:lastPrinted>
  <dcterms:created xsi:type="dcterms:W3CDTF">2018-10-22T11:48:52Z</dcterms:created>
  <dcterms:modified xsi:type="dcterms:W3CDTF">2023-05-30T04:48:47Z</dcterms:modified>
</cp:coreProperties>
</file>