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HÀNG\28.5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<sst xmlns="http://schemas.openxmlformats.org/spreadsheetml/2006/main" count="76" uniqueCount="58">
  <si>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</si>
  <si>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</si>
  <si>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</si>
  <si>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</si>
  <si>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</si>
  <si>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</si>
  <si>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</si>
  <si>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</si>
  <si>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</si>
  <si>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</si>
  <si>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</si>
  <si>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</si>
  <si>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</si>
  <si>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</si>
  <si>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</si>
  <si>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</si>
  <si>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</si>
  <si>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</si>
  <si>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</si>
  <si>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</si>
  <si>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</si>
  <si>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</si>
  <si>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</si>
  <si>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</si>
  <si>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</si>
  <si>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</si>
  <si>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</si>
  <si>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</si>
  <si>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</si>
  <si>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</si>
  <si>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</si>
  <si>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</si>
  <si>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</si>
  <si>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</si>
  <si>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</si>
  <si>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</si>
  <si>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</si>
  <si>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</si>
  <si>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</si>
  <si>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</si>
  <si>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</si>
  <si>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</si>
  <si>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</si>
  <si>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</si>
  <si>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</si>
  <si>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</si>
  <si>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</si>
  <si>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</si>
  <si>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</si>
  <si>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</si>
  <si>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CHẢ CỐM</t>
  </si>
  <si>
    <t>CHUYẾN 1-15H</t>
  </si>
  <si>
    <t>NGÀY 28/05/2023</t>
  </si>
  <si>
    <t>GÀ 500</t>
  </si>
  <si>
    <t>CHÂN GIÒ 300</t>
  </si>
  <si>
    <t>MNH</t>
  </si>
  <si>
    <t>Bùi Văn Linh</t>
  </si>
  <si>
    <t>NGỌC THƠM-CHUYẾN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</si>
</sst>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4" zoomScale="85" zoomScaleNormal="85" workbookViewId="0">
      <selection activeCell="K6" sqref="K6:K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44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52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53</v>
      </c>
      <c r="C6" s="19">
        <v>1</v>
      </c>
      <c r="D6" s="13" t="s">
        <v>15</v>
      </c>
      <c r="E6" s="19">
        <v>52</v>
      </c>
      <c r="F6" s="14"/>
      <c r="G6" s="15"/>
      <c r="H6" s="42"/>
      <c r="I6" s="27"/>
      <c r="J6" s="13" t="s">
        <v>15</v>
      </c>
      <c r="K6" s="28">
        <f t="shared" ref="K6:K24" si="0">SUMIF(Mã_hàng,J6,Số_lượng)</f>
        <v>260</v>
      </c>
      <c r="L6" s="29">
        <v>832</v>
      </c>
      <c r="M6" s="30">
        <f>L6-K6</f>
        <v>572</v>
      </c>
    </row>
    <row r="7" spans="1:14" ht="15" customHeight="1">
      <c r="A7" s="12"/>
      <c r="B7" s="64"/>
      <c r="C7" s="19">
        <v>2</v>
      </c>
      <c r="D7" s="13" t="s">
        <v>15</v>
      </c>
      <c r="E7" s="19">
        <v>52</v>
      </c>
      <c r="F7" s="14"/>
      <c r="G7" s="16"/>
      <c r="H7" s="18"/>
      <c r="I7" s="27"/>
      <c r="J7" s="13" t="s">
        <v>16</v>
      </c>
      <c r="K7" s="28">
        <f t="shared" si="0"/>
        <v>840</v>
      </c>
      <c r="L7" s="29">
        <v>840</v>
      </c>
      <c r="M7" s="30">
        <f t="shared" ref="M7:M23" si="1">L7-K7</f>
        <v>0</v>
      </c>
      <c r="N7" s="63"/>
    </row>
    <row r="8" spans="1:14" ht="15" customHeight="1">
      <c r="A8" s="12"/>
      <c r="B8" s="64"/>
      <c r="C8" s="19">
        <v>3</v>
      </c>
      <c r="D8" s="13" t="s">
        <v>15</v>
      </c>
      <c r="E8" s="19">
        <v>52</v>
      </c>
      <c r="F8" s="14"/>
      <c r="G8" s="15"/>
      <c r="H8" s="18"/>
      <c r="I8" s="24"/>
      <c r="J8" s="17" t="s">
        <v>17</v>
      </c>
      <c r="K8" s="28">
        <f t="shared" si="0"/>
        <v>0</v>
      </c>
      <c r="L8" s="29">
        <v>180</v>
      </c>
      <c r="M8" s="30">
        <f t="shared" si="1"/>
        <v>180</v>
      </c>
    </row>
    <row r="9" spans="1:14" ht="15" customHeight="1">
      <c r="A9" s="12"/>
      <c r="B9" s="64"/>
      <c r="C9" s="19">
        <v>4</v>
      </c>
      <c r="D9" s="13" t="s">
        <v>15</v>
      </c>
      <c r="E9" s="19">
        <v>52</v>
      </c>
      <c r="F9" s="14"/>
      <c r="G9" s="15"/>
      <c r="H9" s="18"/>
      <c r="I9" s="24"/>
      <c r="J9" s="17" t="s">
        <v>18</v>
      </c>
      <c r="K9" s="28">
        <f t="shared" si="0"/>
        <v>0</v>
      </c>
      <c r="L9" s="29">
        <v>180</v>
      </c>
      <c r="M9" s="30">
        <f t="shared" si="1"/>
        <v>180</v>
      </c>
    </row>
    <row r="10" spans="1:14" ht="15" customHeight="1">
      <c r="A10" s="12"/>
      <c r="B10" s="64"/>
      <c r="C10" s="19">
        <v>5</v>
      </c>
      <c r="D10" s="13" t="s">
        <v>15</v>
      </c>
      <c r="E10" s="19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64"/>
      <c r="C11" s="19"/>
      <c r="D11" s="19"/>
      <c r="E11" s="19"/>
      <c r="F11" s="14"/>
      <c r="G11" s="15"/>
      <c r="H11" s="42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64" t="s">
        <v>54</v>
      </c>
      <c r="C12" s="19">
        <v>1</v>
      </c>
      <c r="D12" s="13" t="s">
        <v>16</v>
      </c>
      <c r="E12" s="19">
        <v>140</v>
      </c>
      <c r="F12" s="39"/>
      <c r="G12" s="15"/>
      <c r="H12" s="18"/>
      <c r="I12" s="24"/>
      <c r="J12" s="20" t="s">
        <v>21</v>
      </c>
      <c r="K12" s="28">
        <f t="shared" si="0"/>
        <v>0</v>
      </c>
      <c r="L12" s="29">
        <v>240</v>
      </c>
      <c r="M12" s="30">
        <f t="shared" si="1"/>
        <v>240</v>
      </c>
    </row>
    <row r="13" spans="1:14" ht="15" customHeight="1">
      <c r="A13" s="12"/>
      <c r="B13" s="19"/>
      <c r="C13" s="19">
        <v>2</v>
      </c>
      <c r="D13" s="13" t="s">
        <v>16</v>
      </c>
      <c r="E13" s="19">
        <v>140</v>
      </c>
      <c r="F13" s="14"/>
      <c r="G13" s="15"/>
      <c r="H13" s="18"/>
      <c r="I13" s="24"/>
      <c r="J13" s="17" t="s">
        <v>22</v>
      </c>
      <c r="K13" s="28">
        <f t="shared" si="0"/>
        <v>0</v>
      </c>
      <c r="L13" s="29">
        <v>80</v>
      </c>
      <c r="M13" s="30">
        <f t="shared" si="1"/>
        <v>80</v>
      </c>
    </row>
    <row r="14" spans="1:14" ht="15" customHeight="1">
      <c r="A14" s="12"/>
      <c r="B14" s="19"/>
      <c r="C14" s="19">
        <v>3</v>
      </c>
      <c r="D14" s="13" t="s">
        <v>16</v>
      </c>
      <c r="E14" s="19">
        <v>140</v>
      </c>
      <c r="F14" s="39"/>
      <c r="G14" s="15"/>
      <c r="H14" s="18"/>
      <c r="I14" s="24"/>
      <c r="J14" s="17" t="s">
        <v>23</v>
      </c>
      <c r="K14" s="28">
        <f t="shared" si="0"/>
        <v>260</v>
      </c>
      <c r="L14" s="29">
        <v>260</v>
      </c>
      <c r="M14" s="30">
        <f t="shared" si="1"/>
        <v>0</v>
      </c>
    </row>
    <row r="15" spans="1:14" ht="15" customHeight="1">
      <c r="A15" s="12"/>
      <c r="B15" s="19"/>
      <c r="C15" s="19">
        <v>4</v>
      </c>
      <c r="D15" s="13" t="s">
        <v>16</v>
      </c>
      <c r="E15" s="19">
        <v>140</v>
      </c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>
        <v>400</v>
      </c>
      <c r="M15" s="30">
        <f t="shared" si="1"/>
        <v>400</v>
      </c>
    </row>
    <row r="16" spans="1:14" ht="15" customHeight="1">
      <c r="A16" s="12"/>
      <c r="B16" s="64"/>
      <c r="C16" s="19">
        <v>5</v>
      </c>
      <c r="D16" s="13" t="s">
        <v>16</v>
      </c>
      <c r="E16" s="19">
        <v>140</v>
      </c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19">
        <v>6</v>
      </c>
      <c r="D17" s="13" t="s">
        <v>16</v>
      </c>
      <c r="E17" s="19">
        <v>140</v>
      </c>
      <c r="F17" s="14"/>
      <c r="G17" s="15"/>
      <c r="H17" s="71" t="s">
        <v>57</v>
      </c>
      <c r="I17" s="24"/>
      <c r="J17" s="19" t="s">
        <v>26</v>
      </c>
      <c r="K17" s="28">
        <f t="shared" si="0"/>
        <v>0</v>
      </c>
      <c r="L17" s="29">
        <v>96</v>
      </c>
      <c r="M17" s="30">
        <f t="shared" si="1"/>
        <v>96</v>
      </c>
    </row>
    <row r="18" spans="1:13" ht="15" customHeight="1">
      <c r="A18" s="12"/>
      <c r="B18" s="64"/>
      <c r="C18" s="19"/>
      <c r="D18" s="17"/>
      <c r="E18" s="19"/>
      <c r="F18" s="14"/>
      <c r="G18" s="15"/>
      <c r="H18" s="71"/>
      <c r="I18" s="24"/>
      <c r="J18" s="19" t="s">
        <v>27</v>
      </c>
      <c r="K18" s="28">
        <f t="shared" si="0"/>
        <v>0</v>
      </c>
      <c r="L18" s="29">
        <v>170</v>
      </c>
      <c r="M18" s="30">
        <f t="shared" si="1"/>
        <v>170</v>
      </c>
    </row>
    <row r="19" spans="1:13" ht="15" customHeight="1">
      <c r="A19" s="12"/>
      <c r="B19" s="64" t="s">
        <v>55</v>
      </c>
      <c r="C19" s="19">
        <v>1</v>
      </c>
      <c r="D19" s="17" t="s">
        <v>23</v>
      </c>
      <c r="E19" s="19">
        <v>130</v>
      </c>
      <c r="F19" s="39"/>
      <c r="G19" s="15"/>
      <c r="H19" s="71"/>
      <c r="I19" s="24"/>
      <c r="J19" s="19" t="s">
        <v>28</v>
      </c>
      <c r="K19" s="28">
        <f t="shared" si="0"/>
        <v>170</v>
      </c>
      <c r="L19" s="29">
        <v>170</v>
      </c>
      <c r="M19" s="30">
        <f t="shared" si="1"/>
        <v>0</v>
      </c>
    </row>
    <row r="20" spans="1:13" ht="15" customHeight="1">
      <c r="A20" s="12"/>
      <c r="B20" s="64"/>
      <c r="C20" s="19">
        <v>2</v>
      </c>
      <c r="D20" s="17" t="s">
        <v>23</v>
      </c>
      <c r="E20" s="19">
        <v>130</v>
      </c>
      <c r="F20" s="14"/>
      <c r="G20" s="15"/>
      <c r="H20" s="71"/>
      <c r="I20" s="24"/>
      <c r="J20" s="19" t="s">
        <v>29</v>
      </c>
      <c r="K20" s="28">
        <f t="shared" ref="K20:K23" si="2">SUMIF(Mã_hàng,J20,Số_lượng)</f>
        <v>0</v>
      </c>
      <c r="L20" s="29">
        <v>170</v>
      </c>
      <c r="M20" s="30">
        <f t="shared" si="1"/>
        <v>170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 t="s">
        <v>50</v>
      </c>
      <c r="C22" s="61">
        <v>1</v>
      </c>
      <c r="D22" s="19" t="s">
        <v>28</v>
      </c>
      <c r="E22" s="15">
        <v>85</v>
      </c>
      <c r="F22" s="39"/>
      <c r="G22" s="16"/>
      <c r="H22" s="18"/>
      <c r="I22" s="24"/>
      <c r="J22" s="43" t="s">
        <v>45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>
        <v>2</v>
      </c>
      <c r="D23" s="19" t="s">
        <v>28</v>
      </c>
      <c r="E23" s="15">
        <v>85</v>
      </c>
      <c r="F23" s="39"/>
      <c r="G23" s="16"/>
      <c r="H23" s="18"/>
      <c r="I23" s="24"/>
      <c r="J23" s="43" t="s">
        <v>49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48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31</v>
      </c>
      <c r="K25" s="28">
        <f>SUM(K6:K24)</f>
        <v>1530</v>
      </c>
      <c r="L25" s="31">
        <f>SUM(L6:L24)</f>
        <v>3618</v>
      </c>
      <c r="M25" s="31">
        <f>SUM(M6:M24)</f>
        <v>2088</v>
      </c>
    </row>
    <row r="26" spans="1:13" ht="15" customHeight="1">
      <c r="A26" s="12"/>
      <c r="B26" s="19"/>
      <c r="C26" s="61"/>
      <c r="D26" s="17"/>
      <c r="E26" s="15"/>
      <c r="F26" s="39"/>
      <c r="G26" s="16"/>
      <c r="H26" s="18"/>
      <c r="I26" s="24"/>
      <c r="J26" s="32"/>
      <c r="K26" s="33">
        <f>C44</f>
        <v>15</v>
      </c>
      <c r="L26" s="33" t="s">
        <v>32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43"/>
      <c r="E28" s="15"/>
      <c r="F28" s="41"/>
      <c r="G28" s="40"/>
      <c r="H28" s="18"/>
      <c r="I28" s="24"/>
      <c r="J28" s="47" t="s">
        <v>33</v>
      </c>
      <c r="K28" s="48" t="s">
        <v>34</v>
      </c>
      <c r="L28" s="49"/>
      <c r="M28" s="50" t="s">
        <v>35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36</v>
      </c>
      <c r="K29" s="52" t="s">
        <v>36</v>
      </c>
      <c r="L29" s="53"/>
      <c r="M29" s="53" t="s">
        <v>36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43"/>
      <c r="E32" s="15"/>
      <c r="F32" s="14"/>
      <c r="G32" s="15"/>
      <c r="H32" s="38"/>
      <c r="I32" s="24"/>
      <c r="J32" s="52"/>
      <c r="K32" s="54"/>
      <c r="L32" s="53"/>
      <c r="M32" s="54" t="s">
        <v>43</v>
      </c>
    </row>
    <row r="33" spans="1:13" ht="15" customHeight="1">
      <c r="A33" s="12"/>
      <c r="B33" s="19"/>
      <c r="C33" s="61"/>
      <c r="D33" s="43"/>
      <c r="E33" s="15"/>
      <c r="F33" s="14"/>
      <c r="G33" s="15"/>
      <c r="H33" s="38"/>
      <c r="I33" s="24"/>
      <c r="J33" s="55"/>
      <c r="K33" s="54" t="s">
        <v>46</v>
      </c>
      <c r="L33" s="53"/>
      <c r="M33" s="54"/>
    </row>
    <row r="34" spans="1:13" ht="15" customHeight="1">
      <c r="A34" s="12"/>
      <c r="B34" s="19"/>
      <c r="C34" s="60"/>
      <c r="D34" s="17"/>
      <c r="E34" s="15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37</v>
      </c>
      <c r="K35" s="58" t="s">
        <v>38</v>
      </c>
      <c r="L35" s="57"/>
      <c r="M35" s="59" t="s">
        <v>39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40</v>
      </c>
      <c r="K36" s="52" t="s">
        <v>36</v>
      </c>
      <c r="L36" s="57"/>
      <c r="M36" s="52" t="s">
        <v>41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47</v>
      </c>
      <c r="K40" s="54" t="s">
        <v>56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15</v>
      </c>
      <c r="D44" s="22" t="s">
        <v>42</v>
      </c>
      <c r="E44" s="21"/>
      <c r="F44" s="69" t="s">
        <v>51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2023-05-28T04:02:51Z</cp:lastPrinted>
  <dcterms:created xsi:type="dcterms:W3CDTF">2018-10-22T11:48:00Z</dcterms:created>
  <dcterms:modified xsi:type="dcterms:W3CDTF">2023-05-28T04:16:26Z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