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4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M19" i="2" s="1"/>
  <c r="C44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<sst xmlns="http://schemas.openxmlformats.org/spreadsheetml/2006/main" count="75" uniqueCount="60">
  <si>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</si>
  <si>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</si>
  <si>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</si>
  <si>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</si>
  <si>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</si>
  <si>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</si>
  <si>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</si>
  <si>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</si>
  <si>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</si>
  <si>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</si>
  <si>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</si>
  <si>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</si>
  <si>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</si>
  <si>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</si>
  <si>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</si>
  <si>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</si>
  <si>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</si>
  <si>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</si>
  <si>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</si>
  <si>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</si>
  <si>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</si>
  <si>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</si>
  <si>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</si>
  <si>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</si>
  <si>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</si>
  <si>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</si>
  <si>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</si>
  <si>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</si>
  <si>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</si>
  <si>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</si>
  <si>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</si>
  <si>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</si>
  <si>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</si>
  <si>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</si>
  <si>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</si>
  <si>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</si>
  <si>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</si>
  <si>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</si>
  <si>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</si>
  <si>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</si>
  <si>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</si>
  <si>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</si>
  <si>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</si>
  <si>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</si>
  <si>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</si>
  <si>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</si>
  <si>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</si>
  <si>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</si>
  <si>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</si>
  <si>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</si>
  <si>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</si>
  <si>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</si>
  <si>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</si>
  <si>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>GA</t>
  </si>
  <si>
    <t>NGÀY 24/05/2023</t>
  </si>
  <si>
    <t>CHUYẾN 1-22H</t>
  </si>
  <si>
    <t>BÒ</t>
  </si>
  <si>
    <t>C1</t>
  </si>
  <si>
    <t>C2</t>
  </si>
  <si>
    <t xml:space="preserve">CHÂN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</si>
</sst>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D20" sqref="D2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4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54</v>
      </c>
      <c r="K3" s="68"/>
      <c r="L3" s="68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 t="s">
        <v>57</v>
      </c>
      <c r="B6" s="64" t="s">
        <v>53</v>
      </c>
      <c r="C6" s="19">
        <v>1</v>
      </c>
      <c r="D6" s="19" t="s">
        <v>16</v>
      </c>
      <c r="E6" s="19">
        <v>45</v>
      </c>
      <c r="F6" s="14"/>
      <c r="G6" s="15"/>
      <c r="H6" s="42"/>
      <c r="I6" s="27"/>
      <c r="J6" s="13" t="s">
        <v>16</v>
      </c>
      <c r="K6" s="28">
        <f t="shared" ref="K6:K24" si="0">SUMIF(Mã_hàng,J6,Số_lượng)</f>
        <v>449</v>
      </c>
      <c r="L6" s="29"/>
      <c r="M6" s="30">
        <f>L6-K6</f>
        <v>-449</v>
      </c>
    </row>
    <row r="7" spans="1:14" ht="15" customHeight="1">
      <c r="A7" s="12"/>
      <c r="B7" s="64"/>
      <c r="C7" s="19">
        <v>2</v>
      </c>
      <c r="D7" s="19" t="s">
        <v>16</v>
      </c>
      <c r="E7" s="19">
        <v>45</v>
      </c>
      <c r="F7" s="14"/>
      <c r="G7" s="16"/>
      <c r="H7" s="18"/>
      <c r="I7" s="27"/>
      <c r="J7" s="13" t="s">
        <v>17</v>
      </c>
      <c r="K7" s="28">
        <f t="shared" si="0"/>
        <v>0</v>
      </c>
      <c r="L7" s="29"/>
      <c r="M7" s="30">
        <f t="shared" ref="M7:M23" si="1">L7-K7</f>
        <v>0</v>
      </c>
      <c r="N7" s="63"/>
    </row>
    <row r="8" spans="1:14" ht="15" customHeight="1">
      <c r="A8" s="12"/>
      <c r="B8" s="64"/>
      <c r="C8" s="19">
        <v>3</v>
      </c>
      <c r="D8" s="19" t="s">
        <v>16</v>
      </c>
      <c r="E8" s="19">
        <v>45</v>
      </c>
      <c r="F8" s="14"/>
      <c r="G8" s="15"/>
      <c r="H8" s="18"/>
      <c r="I8" s="24"/>
      <c r="J8" s="17" t="s">
        <v>18</v>
      </c>
      <c r="K8" s="28">
        <f t="shared" si="0"/>
        <v>48</v>
      </c>
      <c r="L8" s="29"/>
      <c r="M8" s="30">
        <f t="shared" si="1"/>
        <v>-48</v>
      </c>
    </row>
    <row r="9" spans="1:14" ht="15" customHeight="1">
      <c r="A9" s="12"/>
      <c r="B9" s="64"/>
      <c r="C9" s="19">
        <v>4</v>
      </c>
      <c r="D9" s="19" t="s">
        <v>16</v>
      </c>
      <c r="E9" s="19">
        <v>45</v>
      </c>
      <c r="F9" s="14"/>
      <c r="G9" s="15"/>
      <c r="H9" s="18"/>
      <c r="I9" s="24"/>
      <c r="J9" s="17" t="s">
        <v>19</v>
      </c>
      <c r="K9" s="28">
        <f t="shared" si="0"/>
        <v>190</v>
      </c>
      <c r="L9" s="29"/>
      <c r="M9" s="30">
        <f t="shared" si="1"/>
        <v>-190</v>
      </c>
    </row>
    <row r="10" spans="1:14" ht="15" customHeight="1">
      <c r="A10" s="12"/>
      <c r="B10" s="64"/>
      <c r="C10" s="19">
        <v>5</v>
      </c>
      <c r="D10" s="19" t="s">
        <v>16</v>
      </c>
      <c r="E10" s="19">
        <v>45</v>
      </c>
      <c r="F10" s="15"/>
      <c r="H10" s="18"/>
      <c r="I10" s="24"/>
      <c r="J10" s="17" t="s">
        <v>20</v>
      </c>
      <c r="K10" s="28">
        <f t="shared" si="0"/>
        <v>0</v>
      </c>
      <c r="L10" s="29"/>
      <c r="M10" s="30">
        <f t="shared" si="1"/>
        <v>0</v>
      </c>
    </row>
    <row r="11" spans="1:14" ht="15" customHeight="1">
      <c r="A11" s="12"/>
      <c r="B11" s="64"/>
      <c r="C11" s="19">
        <v>6</v>
      </c>
      <c r="D11" s="19" t="s">
        <v>16</v>
      </c>
      <c r="E11" s="19">
        <v>45</v>
      </c>
      <c r="F11" s="14"/>
      <c r="G11" s="15"/>
      <c r="H11" s="42"/>
      <c r="I11" s="24"/>
      <c r="J11" s="17" t="s">
        <v>21</v>
      </c>
      <c r="K11" s="28">
        <f t="shared" si="0"/>
        <v>0</v>
      </c>
      <c r="L11" s="29"/>
      <c r="M11" s="30">
        <f t="shared" si="1"/>
        <v>0</v>
      </c>
    </row>
    <row r="12" spans="1:14" ht="15" customHeight="1">
      <c r="A12" s="12" t="s">
        <v>58</v>
      </c>
      <c r="B12" s="64"/>
      <c r="C12" s="19">
        <v>7</v>
      </c>
      <c r="D12" s="19" t="s">
        <v>16</v>
      </c>
      <c r="E12" s="19">
        <v>50</v>
      </c>
      <c r="F12" s="39"/>
      <c r="G12" s="15"/>
      <c r="H12" s="18"/>
      <c r="I12" s="24"/>
      <c r="J12" s="20" t="s">
        <v>22</v>
      </c>
      <c r="K12" s="28">
        <f t="shared" si="0"/>
        <v>0</v>
      </c>
      <c r="L12" s="29"/>
      <c r="M12" s="30">
        <f t="shared" si="1"/>
        <v>0</v>
      </c>
    </row>
    <row r="13" spans="1:14" ht="15" customHeight="1">
      <c r="A13" s="12"/>
      <c r="B13" s="64"/>
      <c r="C13" s="19">
        <v>8</v>
      </c>
      <c r="D13" s="19" t="s">
        <v>16</v>
      </c>
      <c r="E13" s="19">
        <v>50</v>
      </c>
      <c r="F13" s="14"/>
      <c r="G13" s="15"/>
      <c r="H13" s="18"/>
      <c r="I13" s="24"/>
      <c r="J13" s="17" t="s">
        <v>23</v>
      </c>
      <c r="K13" s="28">
        <f t="shared" si="0"/>
        <v>0</v>
      </c>
      <c r="L13" s="29"/>
      <c r="M13" s="30">
        <f t="shared" si="1"/>
        <v>0</v>
      </c>
    </row>
    <row r="14" spans="1:14" ht="15" customHeight="1">
      <c r="A14" s="12"/>
      <c r="B14" s="64"/>
      <c r="C14" s="19">
        <v>9</v>
      </c>
      <c r="D14" s="19" t="s">
        <v>16</v>
      </c>
      <c r="E14" s="19">
        <v>50</v>
      </c>
      <c r="F14" s="39"/>
      <c r="G14" s="15"/>
      <c r="H14" s="18"/>
      <c r="I14" s="24"/>
      <c r="J14" s="17" t="s">
        <v>24</v>
      </c>
      <c r="K14" s="28">
        <f t="shared" si="0"/>
        <v>0</v>
      </c>
      <c r="L14" s="29"/>
      <c r="M14" s="30">
        <f t="shared" si="1"/>
        <v>0</v>
      </c>
    </row>
    <row r="15" spans="1:14" ht="15" customHeight="1">
      <c r="A15" s="12"/>
      <c r="B15" s="64"/>
      <c r="C15" s="19">
        <v>10</v>
      </c>
      <c r="D15" s="19" t="s">
        <v>16</v>
      </c>
      <c r="E15" s="19">
        <v>29</v>
      </c>
      <c r="F15" s="14"/>
      <c r="G15" s="15"/>
      <c r="H15" s="18"/>
      <c r="I15" s="24"/>
      <c r="J15" s="17" t="s">
        <v>25</v>
      </c>
      <c r="K15" s="28">
        <f>SUMIF(Mã_hàng,J15,Số_lượng)</f>
        <v>0</v>
      </c>
      <c r="L15" s="29"/>
      <c r="M15" s="30">
        <f t="shared" si="1"/>
        <v>0</v>
      </c>
    </row>
    <row r="16" spans="1:14" ht="15" customHeight="1">
      <c r="A16" s="12"/>
      <c r="B16" s="19" t="s">
        <v>56</v>
      </c>
      <c r="C16" s="60">
        <v>1</v>
      </c>
      <c r="D16" s="19" t="s">
        <v>19</v>
      </c>
      <c r="E16" s="15">
        <v>190</v>
      </c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19" t="s">
        <v>59</v>
      </c>
      <c r="C17" s="19">
        <v>1</v>
      </c>
      <c r="D17" s="19" t="s">
        <v>18</v>
      </c>
      <c r="E17" s="19">
        <v>48</v>
      </c>
      <c r="F17" s="14"/>
      <c r="G17" s="15"/>
      <c r="H17" s="71" t="s">
        <v>15</v>
      </c>
      <c r="I17" s="24"/>
      <c r="J17" s="19" t="s">
        <v>27</v>
      </c>
      <c r="K17" s="28">
        <f t="shared" si="0"/>
        <v>0</v>
      </c>
      <c r="L17" s="29"/>
      <c r="M17" s="30">
        <f t="shared" si="1"/>
        <v>0</v>
      </c>
    </row>
    <row r="18" spans="1:13" ht="15" customHeight="1">
      <c r="A18" s="12"/>
      <c r="B18" s="64"/>
      <c r="C18" s="19"/>
      <c r="D18" s="19"/>
      <c r="E18" s="19"/>
      <c r="F18" s="14"/>
      <c r="G18" s="15"/>
      <c r="H18" s="71"/>
      <c r="I18" s="24"/>
      <c r="J18" s="19" t="s">
        <v>28</v>
      </c>
      <c r="K18" s="28">
        <f t="shared" si="0"/>
        <v>0</v>
      </c>
      <c r="L18" s="29"/>
      <c r="M18" s="30">
        <f t="shared" si="1"/>
        <v>0</v>
      </c>
    </row>
    <row r="19" spans="1:13" ht="15" customHeight="1">
      <c r="A19" s="12"/>
      <c r="B19" s="64"/>
      <c r="C19" s="19"/>
      <c r="D19" s="19"/>
      <c r="E19" s="19"/>
      <c r="F19" s="39"/>
      <c r="G19" s="15"/>
      <c r="H19" s="71"/>
      <c r="I19" s="24"/>
      <c r="J19" s="19" t="s">
        <v>29</v>
      </c>
      <c r="K19" s="28">
        <f t="shared" si="0"/>
        <v>0</v>
      </c>
      <c r="L19" s="29"/>
      <c r="M19" s="30">
        <f t="shared" si="1"/>
        <v>0</v>
      </c>
    </row>
    <row r="20" spans="1:13" ht="15" customHeight="1">
      <c r="A20" s="12"/>
      <c r="B20" s="64"/>
      <c r="C20" s="19"/>
      <c r="D20" s="19"/>
      <c r="E20" s="19"/>
      <c r="F20" s="14"/>
      <c r="G20" s="15"/>
      <c r="H20" s="71"/>
      <c r="I20" s="24"/>
      <c r="J20" s="19" t="s">
        <v>30</v>
      </c>
      <c r="K20" s="28">
        <f t="shared" ref="K20:K23" si="2">SUMIF(Mã_hàng,J20,Số_lượng)</f>
        <v>0</v>
      </c>
      <c r="L20" s="29"/>
      <c r="M20" s="30">
        <f t="shared" si="1"/>
        <v>0</v>
      </c>
    </row>
    <row r="21" spans="1:13" ht="15" customHeight="1">
      <c r="A21" s="12"/>
      <c r="B21" s="19"/>
      <c r="C21" s="60"/>
      <c r="D21" s="19"/>
      <c r="F21" s="14"/>
      <c r="G21" s="16"/>
      <c r="H21" s="18"/>
      <c r="I21" s="24"/>
      <c r="J21" s="19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19"/>
      <c r="C22" s="61"/>
      <c r="D22" s="19"/>
      <c r="E22" s="15"/>
      <c r="F22" s="39"/>
      <c r="G22" s="16"/>
      <c r="H22" s="18"/>
      <c r="I22" s="24"/>
      <c r="J22" s="43" t="s">
        <v>47</v>
      </c>
      <c r="K22" s="28">
        <f t="shared" si="0"/>
        <v>0</v>
      </c>
      <c r="L22" s="29"/>
      <c r="M22" s="30">
        <f t="shared" si="1"/>
        <v>0</v>
      </c>
    </row>
    <row r="23" spans="1:13" ht="15" customHeight="1">
      <c r="A23" s="12"/>
      <c r="B23" s="61"/>
      <c r="C23" s="60"/>
      <c r="D23" s="17"/>
      <c r="E23" s="15"/>
      <c r="F23" s="39"/>
      <c r="G23" s="16"/>
      <c r="H23" s="18"/>
      <c r="I23" s="24"/>
      <c r="J23" s="43" t="s">
        <v>52</v>
      </c>
      <c r="K23" s="28">
        <f t="shared" si="2"/>
        <v>0</v>
      </c>
      <c r="L23" s="29"/>
      <c r="M23" s="30">
        <f t="shared" si="1"/>
        <v>0</v>
      </c>
    </row>
    <row r="24" spans="1:13" ht="15" customHeight="1">
      <c r="A24" s="12"/>
      <c r="B24" s="19"/>
      <c r="C24" s="61"/>
      <c r="D24" s="17"/>
      <c r="E24" s="15"/>
      <c r="F24" s="14"/>
      <c r="G24" s="16"/>
      <c r="H24" s="18"/>
      <c r="I24" s="24"/>
      <c r="J24" s="19" t="s">
        <v>51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32</v>
      </c>
      <c r="K25" s="28">
        <f>SUM(K6:K24)</f>
        <v>687</v>
      </c>
      <c r="L25" s="31">
        <f>SUM(L6:L24)</f>
        <v>0</v>
      </c>
      <c r="M25" s="31">
        <f>SUM(M6:M24)</f>
        <v>-687</v>
      </c>
    </row>
    <row r="26" spans="1:13" ht="15" customHeight="1">
      <c r="A26" s="12"/>
      <c r="B26" s="19"/>
      <c r="C26" s="61"/>
      <c r="D26" s="19"/>
      <c r="E26" s="15"/>
      <c r="F26" s="39"/>
      <c r="G26" s="16"/>
      <c r="H26" s="18"/>
      <c r="I26" s="24"/>
      <c r="J26" s="32"/>
      <c r="K26" s="33">
        <f>C44</f>
        <v>12</v>
      </c>
      <c r="L26" s="33" t="s">
        <v>33</v>
      </c>
      <c r="M26" s="34"/>
    </row>
    <row r="27" spans="1:13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2"/>
      <c r="B28" s="19"/>
      <c r="C28" s="60"/>
      <c r="D28" s="19"/>
      <c r="E28" s="15"/>
      <c r="F28" s="41"/>
      <c r="G28" s="40"/>
      <c r="H28" s="18"/>
      <c r="I28" s="24"/>
      <c r="J28" s="47" t="s">
        <v>34</v>
      </c>
      <c r="K28" s="48" t="s">
        <v>35</v>
      </c>
      <c r="L28" s="49"/>
      <c r="M28" s="50" t="s">
        <v>36</v>
      </c>
    </row>
    <row r="29" spans="1:13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37</v>
      </c>
      <c r="K29" s="52" t="s">
        <v>37</v>
      </c>
      <c r="L29" s="53"/>
      <c r="M29" s="53" t="s">
        <v>37</v>
      </c>
    </row>
    <row r="30" spans="1:13" ht="15" customHeight="1">
      <c r="A30" s="12"/>
      <c r="B30" s="19"/>
      <c r="C30" s="60"/>
      <c r="D30" s="17"/>
      <c r="E30" s="15"/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2"/>
      <c r="B32" s="19"/>
      <c r="C32" s="60"/>
      <c r="D32" s="19"/>
      <c r="E32" s="15"/>
      <c r="F32" s="14"/>
      <c r="G32" s="15"/>
      <c r="H32" s="38"/>
      <c r="I32" s="24"/>
      <c r="J32" s="52"/>
      <c r="K32" s="54"/>
      <c r="L32" s="53"/>
      <c r="M32" s="54" t="s">
        <v>45</v>
      </c>
    </row>
    <row r="33" spans="1:13" ht="15" customHeight="1">
      <c r="A33" s="12"/>
      <c r="B33" s="19"/>
      <c r="C33" s="61"/>
      <c r="D33" s="19"/>
      <c r="E33" s="15"/>
      <c r="F33" s="14"/>
      <c r="G33" s="15"/>
      <c r="H33" s="38"/>
      <c r="I33" s="24"/>
      <c r="J33" s="55" t="s">
        <v>48</v>
      </c>
      <c r="K33" s="54" t="s">
        <v>49</v>
      </c>
      <c r="L33" s="53"/>
      <c r="M33" s="54"/>
    </row>
    <row r="34" spans="1:13" ht="15" customHeight="1">
      <c r="A34" s="12"/>
      <c r="B34" s="19"/>
      <c r="C34" s="60"/>
      <c r="D34" s="19"/>
      <c r="E34" s="21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38</v>
      </c>
      <c r="K35" s="58" t="s">
        <v>39</v>
      </c>
      <c r="L35" s="57"/>
      <c r="M35" s="59" t="s">
        <v>40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41</v>
      </c>
      <c r="K36" s="52" t="s">
        <v>37</v>
      </c>
      <c r="L36" s="57"/>
      <c r="M36" s="52" t="s">
        <v>42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50</v>
      </c>
      <c r="K40" s="54" t="s">
        <v>44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12</v>
      </c>
      <c r="D44" s="22" t="s">
        <v>43</v>
      </c>
      <c r="E44" s="21"/>
      <c r="F44" s="69" t="s">
        <v>55</v>
      </c>
      <c r="G44" s="70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2023-05-24T14:04:05Z</cp:lastPrinted>
  <dcterms:created xsi:type="dcterms:W3CDTF">2018-10-22T11:48:00Z</dcterms:created>
  <dcterms:modified xsi:type="dcterms:W3CDTF">2023-05-24T14:23:06Z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