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3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<sst xmlns="http://schemas.openxmlformats.org/spreadsheetml/2006/main" count="89" uniqueCount="63">
  <si>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</si>
  <si>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</si>
  <si>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</si>
  <si>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</si>
  <si>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</si>
  <si>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</si>
  <si>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</si>
  <si>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</si>
  <si>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</si>
  <si>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</si>
  <si>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</si>
  <si>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</si>
  <si>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</si>
  <si>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</si>
  <si>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</si>
  <si>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</si>
  <si>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</si>
  <si>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</si>
  <si>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</si>
  <si>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</si>
  <si>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</si>
  <si>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</si>
  <si>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</si>
  <si>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</si>
  <si>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</si>
  <si>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</si>
  <si>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</si>
  <si>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</si>
  <si>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</si>
  <si>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</si>
  <si>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</si>
  <si>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</si>
  <si>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</si>
  <si>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</si>
  <si>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</si>
  <si>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</si>
  <si>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</si>
  <si>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</si>
  <si>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</si>
  <si>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</si>
  <si>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</si>
  <si>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</si>
  <si>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</si>
  <si>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</si>
  <si>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</si>
  <si>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</si>
  <si>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</si>
  <si>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</si>
  <si>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</si>
  <si>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</si>
  <si>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</si>
  <si>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</si>
  <si>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</si>
  <si>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23/05/2023</t>
  </si>
  <si>
    <t>C2</t>
  </si>
  <si>
    <t xml:space="preserve">CHÂN </t>
  </si>
  <si>
    <t xml:space="preserve">CỐM </t>
  </si>
  <si>
    <t xml:space="preserve">LỤA </t>
  </si>
  <si>
    <t xml:space="preserve">TAI </t>
  </si>
  <si>
    <t xml:space="preserve">BÒ </t>
  </si>
  <si>
    <t>NƯƠNG</t>
  </si>
  <si>
    <t>CHUYẾN 1-22H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</si>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</sst>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3" zoomScale="85" zoomScaleNormal="85" workbookViewId="0">
      <selection activeCell="Q19" sqref="Q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53</v>
      </c>
      <c r="K3" s="70"/>
      <c r="L3" s="70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 t="s">
        <v>54</v>
      </c>
      <c r="B6" s="64" t="s">
        <v>55</v>
      </c>
      <c r="C6" s="60">
        <v>1</v>
      </c>
      <c r="D6" s="19" t="s">
        <v>18</v>
      </c>
      <c r="E6" s="15">
        <v>80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19"/>
      <c r="C7" s="65">
        <v>2</v>
      </c>
      <c r="D7" s="19" t="s">
        <v>18</v>
      </c>
      <c r="E7" s="15">
        <v>52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>
        <f t="shared" ref="M7:M23" si="1">L7-K7</f>
        <v>0</v>
      </c>
      <c r="N7" s="63"/>
    </row>
    <row r="8" spans="1:14" ht="15" customHeight="1">
      <c r="A8" s="12"/>
      <c r="B8" s="61"/>
      <c r="C8" s="66"/>
      <c r="D8" s="19" t="s">
        <v>29</v>
      </c>
      <c r="E8" s="15">
        <v>20</v>
      </c>
      <c r="F8" s="14"/>
      <c r="G8" s="15"/>
      <c r="H8" s="18"/>
      <c r="I8" s="24"/>
      <c r="J8" s="17" t="s">
        <v>18</v>
      </c>
      <c r="K8" s="28">
        <f t="shared" si="0"/>
        <v>132</v>
      </c>
      <c r="L8" s="29"/>
      <c r="M8" s="30">
        <f t="shared" si="1"/>
        <v>-132</v>
      </c>
    </row>
    <row r="9" spans="1:14" ht="15" customHeight="1">
      <c r="A9" s="12"/>
      <c r="B9" s="19"/>
      <c r="C9" s="61">
        <v>1</v>
      </c>
      <c r="D9" s="43" t="s">
        <v>47</v>
      </c>
      <c r="E9" s="15">
        <v>77</v>
      </c>
      <c r="F9" s="14"/>
      <c r="G9" s="15"/>
      <c r="H9" s="18"/>
      <c r="I9" s="24"/>
      <c r="J9" s="17" t="s">
        <v>19</v>
      </c>
      <c r="K9" s="28">
        <f t="shared" si="0"/>
        <v>120</v>
      </c>
      <c r="L9" s="29"/>
      <c r="M9" s="30">
        <f t="shared" si="1"/>
        <v>-120</v>
      </c>
    </row>
    <row r="10" spans="1:14" ht="15" customHeight="1">
      <c r="A10" s="12"/>
      <c r="B10" s="19" t="s">
        <v>56</v>
      </c>
      <c r="C10" s="60">
        <v>1</v>
      </c>
      <c r="D10" s="19" t="s">
        <v>29</v>
      </c>
      <c r="E10" s="15">
        <v>70</v>
      </c>
      <c r="F10" s="15"/>
      <c r="H10" s="18"/>
      <c r="I10" s="24"/>
      <c r="J10" s="17" t="s">
        <v>20</v>
      </c>
      <c r="K10" s="28">
        <f t="shared" si="0"/>
        <v>80</v>
      </c>
      <c r="L10" s="29"/>
      <c r="M10" s="30">
        <f t="shared" si="1"/>
        <v>-80</v>
      </c>
    </row>
    <row r="11" spans="1:14" ht="15" customHeight="1">
      <c r="A11" s="12"/>
      <c r="B11" s="19"/>
      <c r="C11" s="61">
        <v>2</v>
      </c>
      <c r="D11" s="19" t="s">
        <v>29</v>
      </c>
      <c r="E11" s="15">
        <v>70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19"/>
      <c r="C12" s="60">
        <v>3</v>
      </c>
      <c r="D12" s="19" t="s">
        <v>29</v>
      </c>
      <c r="E12" s="15">
        <v>70</v>
      </c>
      <c r="F12" s="39"/>
      <c r="G12" s="15"/>
      <c r="H12" s="18"/>
      <c r="I12" s="24"/>
      <c r="J12" s="20" t="s">
        <v>22</v>
      </c>
      <c r="K12" s="28">
        <f t="shared" si="0"/>
        <v>392</v>
      </c>
      <c r="L12" s="29"/>
      <c r="M12" s="30">
        <f t="shared" si="1"/>
        <v>-392</v>
      </c>
    </row>
    <row r="13" spans="1:14" ht="15" customHeight="1">
      <c r="A13" s="12"/>
      <c r="B13" s="19" t="s">
        <v>57</v>
      </c>
      <c r="C13" s="60">
        <v>1</v>
      </c>
      <c r="D13" s="19" t="s">
        <v>30</v>
      </c>
      <c r="E13" s="15">
        <v>70</v>
      </c>
      <c r="F13" s="14"/>
      <c r="G13" s="15"/>
      <c r="H13" s="18"/>
      <c r="I13" s="24"/>
      <c r="J13" s="17" t="s">
        <v>23</v>
      </c>
      <c r="K13" s="28">
        <f t="shared" si="0"/>
        <v>80</v>
      </c>
      <c r="L13" s="29"/>
      <c r="M13" s="30">
        <f t="shared" si="1"/>
        <v>-80</v>
      </c>
    </row>
    <row r="14" spans="1:14" ht="15" customHeight="1">
      <c r="A14" s="12"/>
      <c r="B14" s="19"/>
      <c r="C14" s="61">
        <v>2</v>
      </c>
      <c r="D14" s="19" t="s">
        <v>30</v>
      </c>
      <c r="E14" s="15">
        <v>70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19" t="s">
        <v>58</v>
      </c>
      <c r="C15" s="74">
        <v>1</v>
      </c>
      <c r="D15" s="17" t="s">
        <v>23</v>
      </c>
      <c r="E15" s="15">
        <v>80</v>
      </c>
      <c r="F15" s="14"/>
      <c r="G15" s="15"/>
      <c r="H15" s="18"/>
      <c r="I15" s="24"/>
      <c r="J15" s="17" t="s">
        <v>25</v>
      </c>
      <c r="K15" s="28">
        <f>SUMIF(Mã_hàng,J15,Số_lượng)</f>
        <v>300</v>
      </c>
      <c r="L15" s="29"/>
      <c r="M15" s="30">
        <f t="shared" si="1"/>
        <v>-300</v>
      </c>
    </row>
    <row r="16" spans="1:14" ht="15" customHeight="1">
      <c r="A16" s="12"/>
      <c r="B16" s="19"/>
      <c r="C16" s="75"/>
      <c r="D16" s="19" t="s">
        <v>29</v>
      </c>
      <c r="E16" s="15">
        <v>25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19" t="s">
        <v>58</v>
      </c>
      <c r="C17" s="60">
        <v>1</v>
      </c>
      <c r="D17" s="19" t="s">
        <v>22</v>
      </c>
      <c r="E17" s="15">
        <v>200</v>
      </c>
      <c r="F17" s="14"/>
      <c r="G17" s="15"/>
      <c r="H17" s="73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19"/>
      <c r="C18" s="76">
        <v>2</v>
      </c>
      <c r="D18" s="19" t="s">
        <v>22</v>
      </c>
      <c r="E18" s="15">
        <v>100</v>
      </c>
      <c r="F18" s="14"/>
      <c r="G18" s="15"/>
      <c r="H18" s="73"/>
      <c r="I18" s="24"/>
      <c r="J18" s="19" t="s">
        <v>28</v>
      </c>
      <c r="K18" s="28">
        <f t="shared" si="0"/>
        <v>85</v>
      </c>
      <c r="L18" s="29"/>
      <c r="M18" s="30">
        <f t="shared" si="1"/>
        <v>-85</v>
      </c>
    </row>
    <row r="19" spans="1:13" ht="15" customHeight="1">
      <c r="A19" s="12"/>
      <c r="B19" s="19"/>
      <c r="C19" s="77"/>
      <c r="D19" s="19" t="s">
        <v>30</v>
      </c>
      <c r="E19" s="15">
        <v>30</v>
      </c>
      <c r="F19" s="39"/>
      <c r="G19" s="15"/>
      <c r="H19" s="73"/>
      <c r="I19" s="24"/>
      <c r="J19" s="19" t="s">
        <v>29</v>
      </c>
      <c r="K19" s="28">
        <f t="shared" si="0"/>
        <v>255</v>
      </c>
      <c r="L19" s="29"/>
      <c r="M19" s="30">
        <f t="shared" si="1"/>
        <v>-255</v>
      </c>
    </row>
    <row r="20" spans="1:13" ht="15" customHeight="1">
      <c r="A20" s="12"/>
      <c r="B20" s="19" t="s">
        <v>59</v>
      </c>
      <c r="C20" s="60">
        <v>1</v>
      </c>
      <c r="D20" s="19" t="s">
        <v>20</v>
      </c>
      <c r="E20" s="15">
        <v>80</v>
      </c>
      <c r="F20" s="14"/>
      <c r="G20" s="15"/>
      <c r="H20" s="73"/>
      <c r="I20" s="24"/>
      <c r="J20" s="19" t="s">
        <v>30</v>
      </c>
      <c r="K20" s="28">
        <f t="shared" ref="K20:K23" si="2">SUMIF(Mã_hàng,J20,Số_lượng)</f>
        <v>170</v>
      </c>
      <c r="L20" s="29"/>
      <c r="M20" s="30">
        <f t="shared" si="1"/>
        <v>-170</v>
      </c>
    </row>
    <row r="21" spans="1:13" ht="15" customHeight="1">
      <c r="A21" s="12"/>
      <c r="B21" s="19"/>
      <c r="C21" s="60"/>
      <c r="D21" s="19" t="s">
        <v>22</v>
      </c>
      <c r="E21" s="15">
        <v>92</v>
      </c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 t="s">
        <v>60</v>
      </c>
      <c r="C22" s="60">
        <v>1</v>
      </c>
      <c r="D22" s="19" t="s">
        <v>28</v>
      </c>
      <c r="E22" s="15">
        <v>85</v>
      </c>
      <c r="F22" s="39"/>
      <c r="G22" s="16"/>
      <c r="H22" s="18"/>
      <c r="I22" s="24"/>
      <c r="J22" s="43" t="s">
        <v>47</v>
      </c>
      <c r="K22" s="28">
        <f t="shared" si="0"/>
        <v>77</v>
      </c>
      <c r="L22" s="29"/>
      <c r="M22" s="30">
        <f t="shared" si="1"/>
        <v>-77</v>
      </c>
    </row>
    <row r="23" spans="1:13" ht="15" customHeight="1">
      <c r="A23" s="12"/>
      <c r="B23" s="61" t="s">
        <v>59</v>
      </c>
      <c r="C23" s="60">
        <v>1</v>
      </c>
      <c r="D23" s="19" t="s">
        <v>19</v>
      </c>
      <c r="E23" s="15">
        <v>120</v>
      </c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 t="s">
        <v>62</v>
      </c>
      <c r="C24" s="61">
        <v>1</v>
      </c>
      <c r="D24" s="17" t="s">
        <v>25</v>
      </c>
      <c r="E24" s="15">
        <v>150</v>
      </c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9"/>
      <c r="B25" s="19" t="s">
        <v>62</v>
      </c>
      <c r="C25" s="61">
        <v>2</v>
      </c>
      <c r="D25" s="17" t="s">
        <v>25</v>
      </c>
      <c r="E25" s="15">
        <v>150</v>
      </c>
      <c r="F25" s="14"/>
      <c r="G25" s="16"/>
      <c r="H25" s="18"/>
      <c r="I25" s="24"/>
      <c r="J25" s="17" t="s">
        <v>32</v>
      </c>
      <c r="K25" s="28">
        <f>SUM(K6:K24)</f>
        <v>1691</v>
      </c>
      <c r="L25" s="31">
        <f>SUM(L6:L24)</f>
        <v>0</v>
      </c>
      <c r="M25" s="31">
        <f>SUM(M6:M24)</f>
        <v>-1691</v>
      </c>
    </row>
    <row r="26" spans="1:13" ht="15" customHeight="1">
      <c r="A26" s="19"/>
      <c r="B26" s="19"/>
      <c r="C26" s="60"/>
      <c r="D26" s="19"/>
      <c r="E26" s="21"/>
      <c r="F26" s="39"/>
      <c r="G26" s="16"/>
      <c r="H26" s="18"/>
      <c r="I26" s="24"/>
      <c r="J26" s="32"/>
      <c r="K26" s="33">
        <f>C44</f>
        <v>16</v>
      </c>
      <c r="L26" s="33" t="s">
        <v>33</v>
      </c>
      <c r="M26" s="34"/>
    </row>
    <row r="27" spans="1:13" ht="15" customHeight="1">
      <c r="A27" s="19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9"/>
      <c r="B28" s="19"/>
      <c r="C28" s="60"/>
      <c r="D28" s="19"/>
      <c r="E28" s="21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9"/>
      <c r="B29" s="19"/>
      <c r="C29" s="60"/>
      <c r="D29" s="19"/>
      <c r="E29" s="21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9"/>
      <c r="B30" s="19"/>
      <c r="C30" s="60"/>
      <c r="D30" s="19"/>
      <c r="E30" s="21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9"/>
      <c r="B31" s="19"/>
      <c r="C31" s="60"/>
      <c r="D31" s="19"/>
      <c r="E31" s="21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9"/>
      <c r="B32" s="19"/>
      <c r="C32" s="60"/>
      <c r="D32" s="19"/>
      <c r="E32" s="21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9"/>
      <c r="B33" s="19"/>
      <c r="C33" s="60"/>
      <c r="D33" s="19"/>
      <c r="E33" s="21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9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9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9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9"/>
      <c r="B37" s="19"/>
      <c r="C37" s="60"/>
      <c r="D37" s="19"/>
      <c r="E37" s="21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9"/>
      <c r="B38" s="19"/>
      <c r="C38" s="60"/>
      <c r="D38" s="19"/>
      <c r="E38" s="21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9"/>
      <c r="B39" s="19"/>
      <c r="C39" s="60"/>
      <c r="D39" s="19"/>
      <c r="E39" s="21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16</v>
      </c>
      <c r="D44" s="22" t="s">
        <v>43</v>
      </c>
      <c r="E44" s="21"/>
      <c r="F44" s="71" t="s">
        <v>61</v>
      </c>
      <c r="G44" s="72"/>
    </row>
  </sheetData>
  <mergeCells count="8">
    <mergeCell ref="A2:E2"/>
    <mergeCell ref="J2:L2"/>
    <mergeCell ref="A3:E3"/>
    <mergeCell ref="J3:L3"/>
    <mergeCell ref="F44:G44"/>
    <mergeCell ref="H17:H20"/>
    <mergeCell ref="C15:C16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2023-05-23T13:52:42Z</cp:lastPrinted>
  <dcterms:created xsi:type="dcterms:W3CDTF">2018-10-22T11:48:00Z</dcterms:created>
  <dcterms:modified xsi:type="dcterms:W3CDTF">2023-05-23T13:52:45Z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