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3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<sst xmlns="http://schemas.openxmlformats.org/spreadsheetml/2006/main" count="89" uniqueCount="63">
  <si>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</si>
  <si>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</si>
  <si>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</si>
  <si>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</si>
  <si>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</si>
  <si>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</si>
  <si>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</si>
  <si>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</si>
  <si>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</si>
  <si>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</si>
  <si>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</si>
  <si>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</si>
  <si>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</si>
  <si>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</si>
  <si>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</si>
  <si>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</si>
  <si>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</si>
  <si>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</si>
  <si>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</si>
  <si>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</si>
  <si>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</si>
  <si>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</si>
  <si>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</si>
  <si>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</si>
  <si>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</si>
  <si>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</si>
  <si>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</si>
  <si>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</si>
  <si>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</si>
  <si>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</si>
  <si>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</si>
  <si>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</si>
  <si>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</si>
  <si>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</si>
  <si>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</si>
  <si>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</si>
  <si>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</si>
  <si>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</si>
  <si>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</si>
  <si>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</si>
  <si>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</si>
  <si>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</si>
  <si>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</si>
  <si>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</si>
  <si>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</si>
  <si>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</si>
  <si>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</si>
  <si>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</si>
  <si>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</si>
  <si>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</si>
  <si>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</si>
  <si>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</si>
  <si>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</si>
  <si>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</si>
  <si>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</si>
  <si>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</si>
  <si>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</si>
  <si>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Chuyến 1</t>
  </si>
  <si>
    <t>MOC</t>
  </si>
  <si>
    <t xml:space="preserve">CHÂN </t>
  </si>
  <si>
    <t>NGÀY 23/5/2023</t>
  </si>
  <si>
    <t xml:space="preserve">NƯƠNG </t>
  </si>
  <si>
    <t>21,22/5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</si>
</sst>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" fontId="2" fillId="2" borderId="1" xfId="0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3" t="s">
        <v>31</v>
      </c>
      <c r="B2" s="93"/>
      <c r="C2" s="93"/>
      <c r="D2" s="93"/>
      <c r="E2" s="93"/>
      <c r="F2" s="50"/>
      <c r="G2" s="50"/>
      <c r="H2" s="67"/>
      <c r="I2" s="51"/>
      <c r="J2" s="8"/>
      <c r="K2" s="91" t="s">
        <v>40</v>
      </c>
      <c r="L2" s="91"/>
      <c r="M2" s="91"/>
      <c r="N2" s="9"/>
    </row>
    <row r="3" spans="1:19" ht="15.75" x14ac:dyDescent="0.25">
      <c r="A3" s="94" t="s">
        <v>14</v>
      </c>
      <c r="B3" s="94"/>
      <c r="C3" s="94"/>
      <c r="D3" s="94"/>
      <c r="E3" s="94"/>
      <c r="F3" s="51"/>
      <c r="G3" s="51"/>
      <c r="H3" s="68"/>
      <c r="I3" s="51"/>
      <c r="J3" s="8"/>
      <c r="K3" s="92" t="s">
        <v>60</v>
      </c>
      <c r="L3" s="92"/>
      <c r="M3" s="92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83" t="s">
        <v>58</v>
      </c>
      <c r="B6" s="73">
        <v>45068</v>
      </c>
      <c r="C6" s="84">
        <v>1</v>
      </c>
      <c r="D6" s="12" t="s">
        <v>15</v>
      </c>
      <c r="E6" s="84">
        <v>130</v>
      </c>
      <c r="F6" s="65"/>
      <c r="G6" s="70"/>
      <c r="H6" s="69"/>
      <c r="I6" s="97" t="s">
        <v>57</v>
      </c>
      <c r="J6" s="13"/>
      <c r="K6" s="14" t="s">
        <v>1</v>
      </c>
      <c r="L6" s="39">
        <f t="shared" ref="L6:L10" si="0">SUMIF(Mã_hàng,K6,Số_lượng)</f>
        <v>33</v>
      </c>
      <c r="M6" s="25"/>
      <c r="N6" s="37"/>
      <c r="O6" s="24"/>
      <c r="Q6" s="24"/>
    </row>
    <row r="7" spans="1:19" ht="15" customHeight="1" x14ac:dyDescent="0.25">
      <c r="A7" s="12"/>
      <c r="B7" s="73">
        <v>45068</v>
      </c>
      <c r="C7" s="84">
        <v>2</v>
      </c>
      <c r="D7" s="12" t="s">
        <v>15</v>
      </c>
      <c r="E7" s="84">
        <v>130</v>
      </c>
      <c r="F7" s="65"/>
      <c r="G7" s="70"/>
      <c r="H7" s="76"/>
      <c r="I7" s="98"/>
      <c r="J7" s="13"/>
      <c r="K7" s="14" t="s">
        <v>0</v>
      </c>
      <c r="L7" s="39">
        <f t="shared" si="0"/>
        <v>560</v>
      </c>
      <c r="M7" s="25"/>
      <c r="N7" s="37"/>
      <c r="O7" s="3"/>
      <c r="Q7" s="24"/>
    </row>
    <row r="8" spans="1:19" ht="15" customHeight="1" x14ac:dyDescent="0.25">
      <c r="A8" s="12"/>
      <c r="B8" s="73"/>
      <c r="C8" s="84"/>
      <c r="D8" s="12"/>
      <c r="E8" s="84"/>
      <c r="F8" s="65"/>
      <c r="G8" s="70"/>
      <c r="H8" s="69"/>
      <c r="I8" s="98"/>
      <c r="J8" s="13"/>
      <c r="K8" s="12" t="s">
        <v>7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2" t="s">
        <v>59</v>
      </c>
      <c r="B9" s="73" t="s">
        <v>62</v>
      </c>
      <c r="C9" s="83">
        <v>1</v>
      </c>
      <c r="D9" s="83" t="s">
        <v>0</v>
      </c>
      <c r="E9" s="84">
        <v>140</v>
      </c>
      <c r="F9" s="65"/>
      <c r="G9" s="70"/>
      <c r="H9" s="53"/>
      <c r="I9" s="98"/>
      <c r="J9" s="9"/>
      <c r="K9" s="12" t="s">
        <v>2</v>
      </c>
      <c r="L9" s="39">
        <f t="shared" si="0"/>
        <v>146</v>
      </c>
      <c r="M9" s="25"/>
      <c r="N9" s="37"/>
      <c r="O9" s="3"/>
      <c r="Q9" s="24"/>
    </row>
    <row r="10" spans="1:19" ht="15" customHeight="1" x14ac:dyDescent="0.25">
      <c r="A10" s="83"/>
      <c r="B10" s="73" t="s">
        <v>62</v>
      </c>
      <c r="C10" s="84">
        <v>2</v>
      </c>
      <c r="D10" s="83" t="s">
        <v>0</v>
      </c>
      <c r="E10" s="84">
        <v>140</v>
      </c>
      <c r="F10" s="65"/>
      <c r="G10" s="70"/>
      <c r="H10" s="53"/>
      <c r="I10" s="9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73" t="s">
        <v>62</v>
      </c>
      <c r="C11" s="84">
        <v>3</v>
      </c>
      <c r="D11" s="83" t="s">
        <v>0</v>
      </c>
      <c r="E11" s="84">
        <v>140</v>
      </c>
      <c r="F11" s="65"/>
      <c r="G11" s="70"/>
      <c r="H11" s="53"/>
      <c r="I11" s="98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3" t="s">
        <v>62</v>
      </c>
      <c r="C12" s="84">
        <v>4</v>
      </c>
      <c r="D12" s="83" t="s">
        <v>0</v>
      </c>
      <c r="E12" s="84">
        <v>140</v>
      </c>
      <c r="F12" s="65"/>
      <c r="G12" s="70"/>
      <c r="H12" s="53"/>
      <c r="I12" s="98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3"/>
      <c r="B13" s="88">
        <v>45069</v>
      </c>
      <c r="C13" s="83">
        <v>1</v>
      </c>
      <c r="D13" s="83" t="s">
        <v>27</v>
      </c>
      <c r="E13" s="79">
        <v>56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83"/>
      <c r="B14" s="88">
        <v>45069</v>
      </c>
      <c r="C14" s="83">
        <v>2</v>
      </c>
      <c r="D14" s="83" t="s">
        <v>27</v>
      </c>
      <c r="E14" s="79">
        <v>56</v>
      </c>
      <c r="F14" s="65"/>
      <c r="G14" s="70"/>
      <c r="H14" s="69"/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83"/>
      <c r="B15" s="88">
        <v>45068</v>
      </c>
      <c r="C15" s="83">
        <v>1</v>
      </c>
      <c r="D15" s="83" t="s">
        <v>2</v>
      </c>
      <c r="E15" s="79">
        <v>146</v>
      </c>
      <c r="F15" s="65"/>
      <c r="G15" s="70"/>
      <c r="H15" s="69" t="s">
        <v>56</v>
      </c>
      <c r="I15" s="98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 t="s">
        <v>61</v>
      </c>
      <c r="B16" s="73">
        <v>45068</v>
      </c>
      <c r="C16" s="83">
        <v>1</v>
      </c>
      <c r="D16" s="83" t="s">
        <v>25</v>
      </c>
      <c r="E16" s="84">
        <v>120</v>
      </c>
      <c r="F16" s="65"/>
      <c r="G16" s="70"/>
      <c r="H16" s="69"/>
      <c r="I16" s="98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/>
      <c r="B17" s="73">
        <v>45068</v>
      </c>
      <c r="C17" s="99">
        <v>1</v>
      </c>
      <c r="D17" s="83" t="s">
        <v>25</v>
      </c>
      <c r="E17" s="84">
        <v>30</v>
      </c>
      <c r="F17" s="65"/>
      <c r="G17" s="70"/>
      <c r="H17" s="69"/>
      <c r="I17" s="98"/>
      <c r="J17" s="9"/>
      <c r="K17" s="18" t="s">
        <v>27</v>
      </c>
      <c r="L17" s="39">
        <f t="shared" si="1"/>
        <v>112</v>
      </c>
      <c r="M17" s="25"/>
      <c r="N17" s="37"/>
      <c r="O17" s="5"/>
      <c r="Q17" s="24"/>
    </row>
    <row r="18" spans="1:23" ht="15" customHeight="1" x14ac:dyDescent="0.25">
      <c r="A18" s="83"/>
      <c r="B18" s="73">
        <v>45068</v>
      </c>
      <c r="C18" s="100"/>
      <c r="D18" s="83" t="s">
        <v>7</v>
      </c>
      <c r="E18" s="84">
        <v>50</v>
      </c>
      <c r="F18" s="65"/>
      <c r="G18" s="70"/>
      <c r="H18" s="69"/>
      <c r="I18" s="98"/>
      <c r="J18" s="9"/>
      <c r="K18" s="18" t="s">
        <v>25</v>
      </c>
      <c r="L18" s="39">
        <f t="shared" si="1"/>
        <v>150</v>
      </c>
      <c r="M18" s="25"/>
      <c r="N18" s="37"/>
      <c r="O18" s="5"/>
      <c r="Q18" s="24"/>
    </row>
    <row r="19" spans="1:23" ht="15" customHeight="1" x14ac:dyDescent="0.25">
      <c r="A19" s="83"/>
      <c r="B19" s="73">
        <v>45068</v>
      </c>
      <c r="C19" s="83">
        <v>1</v>
      </c>
      <c r="D19" s="83" t="s">
        <v>26</v>
      </c>
      <c r="E19" s="79">
        <v>90</v>
      </c>
      <c r="F19" s="76"/>
      <c r="G19" s="70"/>
      <c r="H19" s="69"/>
      <c r="I19" s="98"/>
      <c r="J19" s="9"/>
      <c r="K19" s="18" t="s">
        <v>26</v>
      </c>
      <c r="L19" s="39">
        <f t="shared" si="1"/>
        <v>319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/>
      <c r="B20" s="73">
        <v>45068</v>
      </c>
      <c r="C20" s="83">
        <v>2</v>
      </c>
      <c r="D20" s="83" t="s">
        <v>26</v>
      </c>
      <c r="E20" s="79">
        <v>90</v>
      </c>
      <c r="F20" s="76"/>
      <c r="G20" s="70"/>
      <c r="H20" s="69"/>
      <c r="I20" s="98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3"/>
      <c r="B21" s="73">
        <v>45068</v>
      </c>
      <c r="C21" s="99">
        <v>3</v>
      </c>
      <c r="D21" s="83" t="s">
        <v>26</v>
      </c>
      <c r="E21" s="79">
        <v>37</v>
      </c>
      <c r="F21" s="76"/>
      <c r="G21" s="70"/>
      <c r="H21" s="69"/>
      <c r="I21" s="98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3"/>
      <c r="B22" s="73">
        <v>45068</v>
      </c>
      <c r="C22" s="100"/>
      <c r="D22" s="83" t="s">
        <v>1</v>
      </c>
      <c r="E22" s="79">
        <v>33</v>
      </c>
      <c r="F22" s="69"/>
      <c r="G22" s="70"/>
      <c r="H22" s="69"/>
      <c r="I22" s="98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3"/>
      <c r="B23" s="73">
        <v>45068</v>
      </c>
      <c r="C23" s="84">
        <v>4</v>
      </c>
      <c r="D23" s="83" t="s">
        <v>26</v>
      </c>
      <c r="E23" s="84">
        <v>102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3"/>
      <c r="C24" s="84"/>
      <c r="D24" s="12"/>
      <c r="E24" s="84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3"/>
      <c r="C25" s="83"/>
      <c r="D25" s="12"/>
      <c r="E25" s="84"/>
      <c r="F25" s="69"/>
      <c r="G25" s="70"/>
      <c r="H25" s="69"/>
      <c r="I25" s="42"/>
      <c r="J25" s="9"/>
      <c r="K25" s="12" t="s">
        <v>12</v>
      </c>
      <c r="L25" s="39">
        <f>SUM(L6:L24)</f>
        <v>1630</v>
      </c>
      <c r="M25" s="16">
        <f>SUM(M6:M24)</f>
        <v>0</v>
      </c>
      <c r="N25" s="16"/>
      <c r="Q25" s="24"/>
    </row>
    <row r="26" spans="1:23" ht="15" customHeight="1" x14ac:dyDescent="0.25">
      <c r="A26" s="83"/>
      <c r="B26" s="73"/>
      <c r="C26" s="83"/>
      <c r="D26" s="12"/>
      <c r="E26" s="79"/>
      <c r="F26" s="69"/>
      <c r="G26" s="70"/>
      <c r="H26" s="69"/>
      <c r="I26" s="42"/>
      <c r="J26" s="9"/>
      <c r="K26" s="32"/>
      <c r="L26" s="33">
        <f>C37</f>
        <v>15</v>
      </c>
      <c r="M26" s="33" t="s">
        <v>39</v>
      </c>
      <c r="N26" s="34"/>
      <c r="Q26" s="24"/>
    </row>
    <row r="27" spans="1:23" ht="15" customHeight="1" x14ac:dyDescent="0.25">
      <c r="A27" s="83"/>
      <c r="B27" s="73"/>
      <c r="C27" s="87"/>
      <c r="D27" s="83"/>
      <c r="E27" s="79"/>
      <c r="F27" s="69"/>
      <c r="G27" s="70"/>
      <c r="H27" s="69"/>
      <c r="I27" s="42"/>
      <c r="J27" s="9"/>
      <c r="K27" s="35"/>
      <c r="L27" s="36"/>
      <c r="M27" s="95"/>
      <c r="N27" s="96"/>
      <c r="Q27" s="24"/>
    </row>
    <row r="28" spans="1:23" ht="15" customHeight="1" x14ac:dyDescent="0.25">
      <c r="A28" s="83"/>
      <c r="B28" s="73"/>
      <c r="C28" s="87"/>
      <c r="D28" s="83"/>
      <c r="E28" s="79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3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3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3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3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3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3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3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3"/>
      <c r="B36" s="73"/>
      <c r="C36" s="84"/>
      <c r="D36" s="12"/>
      <c r="E36" s="82"/>
      <c r="F36" s="38"/>
      <c r="G36" s="70"/>
      <c r="H36" s="53"/>
      <c r="I36" s="74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5"/>
      <c r="B37" s="18"/>
      <c r="C37" s="61">
        <f>COUNT(C6:C36)</f>
        <v>15</v>
      </c>
      <c r="D37" s="66" t="s">
        <v>43</v>
      </c>
      <c r="E37" s="79"/>
      <c r="F37" s="89"/>
      <c r="G37" s="90"/>
      <c r="H37" s="79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10">
    <mergeCell ref="F37:G37"/>
    <mergeCell ref="K2:M2"/>
    <mergeCell ref="K3:M3"/>
    <mergeCell ref="A2:E2"/>
    <mergeCell ref="A3:E3"/>
    <mergeCell ref="M27:N27"/>
    <mergeCell ref="I6:I12"/>
    <mergeCell ref="I15:I22"/>
    <mergeCell ref="C17:C18"/>
    <mergeCell ref="C21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2023-05-23T00:36:52Z</cp:lastPrinted>
  <dcterms:created xsi:type="dcterms:W3CDTF">2018-10-22T11:48:52Z</dcterms:created>
  <dcterms:modified xsi:type="dcterms:W3CDTF">2023-05-23T00:50:22Z</dcterms:modified>
</cp:coreProperties>
</file>