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5\17052023\"/>
    </mc:Choice>
  </mc:AlternateContent>
  <bookViews>
    <workbookView xWindow="0" yWindow="0" windowWidth="1933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7" i="2" l="1"/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comments1.xml><?xml version="1.0" encoding="utf-8"?>
<comments xmlns="http://schemas.openxmlformats.org/spreadsheetml/2006/main">
  <authors>
    <author>Admin</author>
  </authors>
  <commentList>
    <comment ref="K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 thùng x140 túi</t>
        </r>
      </text>
    </comment>
  </commentList>
</comments>
</file>

<file path=xl/sharedStrings.xml><?xml version="1.0" encoding="utf-8"?>
<sst xmlns="http://schemas.openxmlformats.org/spreadsheetml/2006/main" count="74" uniqueCount="62">
  <si>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</si>
  <si>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</si>
  <si>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</si>
  <si>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</si>
  <si>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</si>
  <si>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</si>
  <si>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</si>
  <si>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</si>
  <si>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</si>
  <si>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</si>
  <si>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</si>
  <si>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</si>
  <si>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</si>
  <si>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</si>
  <si>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</si>
  <si>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</si>
  <si>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</si>
  <si>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</si>
  <si>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</si>
  <si>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</si>
  <si>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</si>
  <si>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</si>
  <si>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</si>
  <si>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</si>
  <si>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</si>
  <si>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</si>
  <si>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</si>
  <si>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</si>
  <si>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</si>
  <si>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</si>
  <si>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</si>
  <si>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</si>
  <si>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</si>
  <si>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</si>
  <si>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</si>
  <si>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</si>
  <si>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</si>
  <si>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</si>
  <si>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</si>
  <si>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</si>
  <si>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</si>
  <si>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</si>
  <si>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</si>
  <si>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</si>
  <si>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</si>
  <si>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</si>
  <si>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</si>
  <si>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</si>
  <si>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</si>
  <si>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</si>
  <si>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</si>
  <si>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</si>
  <si>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</si>
  <si>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GA</t>
  </si>
  <si>
    <t>NGÀY 17/05/2023</t>
  </si>
  <si>
    <t>BO</t>
  </si>
  <si>
    <t>LUA</t>
  </si>
  <si>
    <t>C1</t>
  </si>
  <si>
    <t>C2</t>
  </si>
  <si>
    <t>CHAN</t>
  </si>
  <si>
    <t xml:space="preserve">C CAY </t>
  </si>
  <si>
    <t>thiếu 1 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</si>
</sst>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3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85" zoomScaleNormal="85" workbookViewId="0">
      <selection activeCell="K14" sqref="K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46</v>
      </c>
    </row>
    <row r="2" spans="1:15" ht="22.5">
      <c r="A2" s="64" t="s">
        <v>0</v>
      </c>
      <c r="B2" s="64"/>
      <c r="C2" s="64"/>
      <c r="D2" s="64"/>
      <c r="E2" s="64"/>
      <c r="F2" s="6"/>
      <c r="G2" s="6"/>
      <c r="H2" s="7"/>
      <c r="I2" s="23"/>
      <c r="J2" s="65" t="s">
        <v>1</v>
      </c>
      <c r="K2" s="65"/>
      <c r="L2" s="65"/>
      <c r="M2" s="24"/>
    </row>
    <row r="3" spans="1:15" ht="15.75">
      <c r="A3" s="66" t="s">
        <v>2</v>
      </c>
      <c r="B3" s="66"/>
      <c r="C3" s="66"/>
      <c r="D3" s="66"/>
      <c r="E3" s="66"/>
      <c r="F3" s="7"/>
      <c r="G3" s="7"/>
      <c r="H3" s="7"/>
      <c r="I3" s="23"/>
      <c r="J3" s="67" t="s">
        <v>54</v>
      </c>
      <c r="K3" s="67"/>
      <c r="L3" s="67"/>
      <c r="M3" s="24"/>
    </row>
    <row r="4" spans="1:15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 t="s">
        <v>57</v>
      </c>
      <c r="B6" s="63" t="s">
        <v>55</v>
      </c>
      <c r="C6" s="71">
        <v>1</v>
      </c>
      <c r="D6" s="19" t="s">
        <v>19</v>
      </c>
      <c r="E6" s="63">
        <v>130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5" ht="15" customHeight="1">
      <c r="A7" s="12"/>
      <c r="B7" s="63"/>
      <c r="C7" s="72"/>
      <c r="D7" s="19" t="s">
        <v>21</v>
      </c>
      <c r="E7" s="63">
        <v>20</v>
      </c>
      <c r="F7" s="14"/>
      <c r="G7" s="16"/>
      <c r="H7" s="18"/>
      <c r="I7" s="27"/>
      <c r="J7" s="13" t="s">
        <v>17</v>
      </c>
      <c r="K7" s="28">
        <f t="shared" si="0"/>
        <v>420</v>
      </c>
      <c r="L7" s="29">
        <v>420</v>
      </c>
      <c r="M7" s="30">
        <f t="shared" ref="M7:M23" si="1">L7-K7</f>
        <v>0</v>
      </c>
      <c r="N7" s="73">
        <f>420-1</f>
        <v>419</v>
      </c>
      <c r="O7" s="5" t="s">
        <v>61</v>
      </c>
    </row>
    <row r="8" spans="1:15" ht="15" customHeight="1">
      <c r="A8" s="12"/>
      <c r="B8" s="63" t="s">
        <v>53</v>
      </c>
      <c r="C8" s="19">
        <v>1</v>
      </c>
      <c r="D8" s="43" t="s">
        <v>52</v>
      </c>
      <c r="E8" s="63">
        <v>50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5" ht="15" customHeight="1">
      <c r="A9" s="12"/>
      <c r="B9" s="63"/>
      <c r="C9" s="19">
        <v>2</v>
      </c>
      <c r="D9" s="43" t="s">
        <v>52</v>
      </c>
      <c r="E9" s="63">
        <v>50</v>
      </c>
      <c r="F9" s="14"/>
      <c r="G9" s="15"/>
      <c r="H9" s="18"/>
      <c r="I9" s="24"/>
      <c r="J9" s="17" t="s">
        <v>19</v>
      </c>
      <c r="K9" s="28">
        <f t="shared" si="0"/>
        <v>130</v>
      </c>
      <c r="L9" s="29">
        <v>130</v>
      </c>
      <c r="M9" s="30">
        <f t="shared" si="1"/>
        <v>0</v>
      </c>
    </row>
    <row r="10" spans="1:15" ht="15" customHeight="1">
      <c r="A10" s="12"/>
      <c r="B10" s="63" t="s">
        <v>56</v>
      </c>
      <c r="C10" s="19">
        <v>1</v>
      </c>
      <c r="D10" s="19" t="s">
        <v>30</v>
      </c>
      <c r="E10" s="63">
        <v>85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5" ht="15" customHeight="1">
      <c r="A11" s="12"/>
      <c r="B11" s="63"/>
      <c r="C11" s="63"/>
      <c r="D11" s="63"/>
      <c r="E11" s="63"/>
      <c r="F11" s="14"/>
      <c r="G11" s="15"/>
      <c r="H11" s="42"/>
      <c r="I11" s="24"/>
      <c r="J11" s="17" t="s">
        <v>21</v>
      </c>
      <c r="K11" s="28">
        <f t="shared" si="0"/>
        <v>20</v>
      </c>
      <c r="L11" s="29">
        <v>20</v>
      </c>
      <c r="M11" s="30">
        <f t="shared" si="1"/>
        <v>0</v>
      </c>
    </row>
    <row r="12" spans="1:15" ht="15" customHeight="1">
      <c r="A12" s="12" t="s">
        <v>58</v>
      </c>
      <c r="B12" s="63" t="s">
        <v>59</v>
      </c>
      <c r="C12" s="19">
        <v>1</v>
      </c>
      <c r="D12" s="19" t="s">
        <v>17</v>
      </c>
      <c r="E12" s="63">
        <v>140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5" ht="15" customHeight="1">
      <c r="A13" s="12"/>
      <c r="B13" s="63"/>
      <c r="C13" s="19">
        <v>2</v>
      </c>
      <c r="D13" s="19" t="s">
        <v>17</v>
      </c>
      <c r="E13" s="63">
        <v>140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5" ht="15" customHeight="1">
      <c r="A14" s="12"/>
      <c r="B14" s="63"/>
      <c r="C14" s="19">
        <v>3</v>
      </c>
      <c r="D14" s="19" t="s">
        <v>17</v>
      </c>
      <c r="E14" s="63">
        <v>140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5" ht="15" customHeight="1">
      <c r="A15" s="12"/>
      <c r="B15" s="63" t="s">
        <v>60</v>
      </c>
      <c r="C15" s="19">
        <v>1</v>
      </c>
      <c r="D15" s="19" t="s">
        <v>27</v>
      </c>
      <c r="E15" s="63">
        <v>48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5" ht="15" customHeight="1">
      <c r="A16" s="12"/>
      <c r="B16" s="63"/>
      <c r="C16" s="63"/>
      <c r="D16" s="63"/>
      <c r="E16" s="63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3"/>
      <c r="C17" s="63"/>
      <c r="D17" s="63"/>
      <c r="E17" s="63"/>
      <c r="F17" s="14"/>
      <c r="G17" s="15"/>
      <c r="H17" s="70" t="s">
        <v>15</v>
      </c>
      <c r="I17" s="24"/>
      <c r="J17" s="19" t="s">
        <v>27</v>
      </c>
      <c r="K17" s="28">
        <f t="shared" si="0"/>
        <v>48</v>
      </c>
      <c r="L17" s="29">
        <v>48</v>
      </c>
      <c r="M17" s="30">
        <f t="shared" si="1"/>
        <v>0</v>
      </c>
    </row>
    <row r="18" spans="1:13" ht="15" customHeight="1">
      <c r="A18" s="12"/>
      <c r="B18" s="63"/>
      <c r="C18" s="63"/>
      <c r="D18" s="63"/>
      <c r="E18" s="63"/>
      <c r="F18" s="14"/>
      <c r="G18" s="15"/>
      <c r="H18" s="70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3"/>
      <c r="C19" s="63"/>
      <c r="D19" s="63"/>
      <c r="E19" s="63"/>
      <c r="F19" s="39"/>
      <c r="G19" s="15"/>
      <c r="H19" s="70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3"/>
      <c r="C20" s="63"/>
      <c r="D20" s="63"/>
      <c r="E20" s="63"/>
      <c r="F20" s="14"/>
      <c r="G20" s="15"/>
      <c r="H20" s="70"/>
      <c r="I20" s="24"/>
      <c r="J20" s="19" t="s">
        <v>30</v>
      </c>
      <c r="K20" s="28">
        <f t="shared" ref="K20:K23" si="2">SUMIF(Mã_hàng,J20,Số_lượng)</f>
        <v>85</v>
      </c>
      <c r="L20" s="29">
        <v>85</v>
      </c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100</v>
      </c>
      <c r="L23" s="29">
        <v>100</v>
      </c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803</v>
      </c>
      <c r="L25" s="31">
        <f>SUM(L6:L24)</f>
        <v>803</v>
      </c>
      <c r="M25" s="31">
        <f>SUM(M6:M24)</f>
        <v>0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8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8</v>
      </c>
      <c r="D44" s="22" t="s">
        <v>43</v>
      </c>
      <c r="E44" s="21"/>
      <c r="F44" s="68"/>
      <c r="G44" s="69"/>
    </row>
  </sheetData>
  <mergeCells count="7">
    <mergeCell ref="A2:E2"/>
    <mergeCell ref="J2:L2"/>
    <mergeCell ref="A3:E3"/>
    <mergeCell ref="J3:L3"/>
    <mergeCell ref="F44:G44"/>
    <mergeCell ref="H17:H20"/>
    <mergeCell ref="C6:C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2023-05-17T12:42:17Z</cp:lastPrinted>
  <dcterms:created xsi:type="dcterms:W3CDTF">2018-10-22T11:48:00Z</dcterms:created>
  <dcterms:modified xsi:type="dcterms:W3CDTF">2023-05-19T08:01:59Z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