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6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<sst xmlns="http://schemas.openxmlformats.org/spreadsheetml/2006/main" count="69" uniqueCount="57">
  <si>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</si>
  <si>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</si>
  <si>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</si>
  <si>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</si>
  <si>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</si>
  <si>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</si>
  <si>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</si>
  <si>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</si>
  <si>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</si>
  <si>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</si>
  <si>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</si>
  <si>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</si>
  <si>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</si>
  <si>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</si>
  <si>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</si>
  <si>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</si>
  <si>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</si>
  <si>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</si>
  <si>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</si>
  <si>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</si>
  <si>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</si>
  <si>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</si>
  <si>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</si>
  <si>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</si>
  <si>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</si>
  <si>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</si>
  <si>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</si>
  <si>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</si>
  <si>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</si>
  <si>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</si>
  <si>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</si>
  <si>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</si>
  <si>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</si>
  <si>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</si>
  <si>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</si>
  <si>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</si>
  <si>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</si>
  <si>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</si>
  <si>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</si>
  <si>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</si>
  <si>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</si>
  <si>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</si>
  <si>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</si>
  <si>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</si>
  <si>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</si>
  <si>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</si>
  <si>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</si>
  <si>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</si>
  <si>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</si>
  <si>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</si>
  <si>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</si>
  <si>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</si>
  <si>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</si>
  <si>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16/05/2023</t>
  </si>
  <si>
    <t>chuyến 2-19h</t>
  </si>
  <si>
    <t xml:space="preserve">CỐM </t>
  </si>
  <si>
    <t>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</si>
</sst>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28" zoomScale="85" zoomScaleNormal="85" workbookViewId="0">
      <selection activeCell="H49" sqref="H4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4" t="s">
        <v>0</v>
      </c>
      <c r="B2" s="64"/>
      <c r="C2" s="64"/>
      <c r="D2" s="64"/>
      <c r="E2" s="64"/>
      <c r="F2" s="6"/>
      <c r="G2" s="6"/>
      <c r="H2" s="7"/>
      <c r="I2" s="23"/>
      <c r="J2" s="65" t="s">
        <v>1</v>
      </c>
      <c r="K2" s="65"/>
      <c r="L2" s="65"/>
      <c r="M2" s="24"/>
    </row>
    <row r="3" spans="1:14" ht="15.75">
      <c r="A3" s="66" t="s">
        <v>2</v>
      </c>
      <c r="B3" s="66"/>
      <c r="C3" s="66"/>
      <c r="D3" s="66"/>
      <c r="E3" s="66"/>
      <c r="F3" s="7"/>
      <c r="G3" s="7"/>
      <c r="H3" s="7"/>
      <c r="I3" s="23"/>
      <c r="J3" s="67" t="s">
        <v>53</v>
      </c>
      <c r="K3" s="67"/>
      <c r="L3" s="67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19" t="s">
        <v>55</v>
      </c>
      <c r="C6" s="60">
        <v>1</v>
      </c>
      <c r="D6" s="19" t="s">
        <v>29</v>
      </c>
      <c r="E6" s="15">
        <v>85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19"/>
      <c r="C7" s="61">
        <v>2</v>
      </c>
      <c r="D7" s="19" t="s">
        <v>29</v>
      </c>
      <c r="E7" s="15">
        <v>85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1"/>
      <c r="C8" s="60">
        <v>1</v>
      </c>
      <c r="D8" s="19" t="s">
        <v>30</v>
      </c>
      <c r="E8" s="15">
        <v>85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19"/>
      <c r="C9" s="61">
        <v>1</v>
      </c>
      <c r="D9" s="19" t="s">
        <v>31</v>
      </c>
      <c r="E9" s="15">
        <v>85</v>
      </c>
      <c r="F9" s="14"/>
      <c r="G9" s="15"/>
      <c r="H9" s="18"/>
      <c r="I9" s="24"/>
      <c r="J9" s="17" t="s">
        <v>19</v>
      </c>
      <c r="K9" s="28">
        <f t="shared" si="0"/>
        <v>130</v>
      </c>
      <c r="L9" s="29"/>
      <c r="M9" s="30">
        <f t="shared" si="1"/>
        <v>-130</v>
      </c>
    </row>
    <row r="10" spans="1:14" ht="15" customHeight="1">
      <c r="A10" s="12"/>
      <c r="B10" s="19" t="s">
        <v>56</v>
      </c>
      <c r="C10" s="60">
        <v>1</v>
      </c>
      <c r="D10" s="17" t="s">
        <v>24</v>
      </c>
      <c r="E10" s="15">
        <v>130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19"/>
      <c r="C11" s="61">
        <v>1</v>
      </c>
      <c r="D11" s="19" t="s">
        <v>28</v>
      </c>
      <c r="E11" s="15">
        <v>85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19"/>
      <c r="C12" s="60">
        <v>1</v>
      </c>
      <c r="D12" s="19" t="s">
        <v>19</v>
      </c>
      <c r="E12" s="15">
        <v>130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19"/>
      <c r="C13" s="61">
        <v>1</v>
      </c>
      <c r="D13" s="17" t="s">
        <v>25</v>
      </c>
      <c r="E13" s="15">
        <v>200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19"/>
      <c r="C14" s="60">
        <v>2</v>
      </c>
      <c r="D14" s="17" t="s">
        <v>25</v>
      </c>
      <c r="E14" s="15">
        <v>200</v>
      </c>
      <c r="F14" s="39"/>
      <c r="G14" s="15"/>
      <c r="H14" s="18"/>
      <c r="I14" s="24"/>
      <c r="J14" s="17" t="s">
        <v>24</v>
      </c>
      <c r="K14" s="28">
        <f t="shared" si="0"/>
        <v>130</v>
      </c>
      <c r="L14" s="29"/>
      <c r="M14" s="30">
        <f t="shared" si="1"/>
        <v>-130</v>
      </c>
    </row>
    <row r="15" spans="1:14" ht="15" customHeight="1">
      <c r="A15" s="12"/>
      <c r="B15" s="19"/>
      <c r="C15" s="61"/>
      <c r="D15" s="19"/>
      <c r="E15" s="15"/>
      <c r="F15" s="14"/>
      <c r="G15" s="15"/>
      <c r="H15" s="18"/>
      <c r="I15" s="24"/>
      <c r="J15" s="17" t="s">
        <v>25</v>
      </c>
      <c r="K15" s="28">
        <f>SUMIF(Mã_hàng,J15,Số_lượng)</f>
        <v>400</v>
      </c>
      <c r="L15" s="29"/>
      <c r="M15" s="30">
        <f t="shared" si="1"/>
        <v>-400</v>
      </c>
    </row>
    <row r="16" spans="1:14" ht="15" customHeight="1">
      <c r="A16" s="12"/>
      <c r="B16" s="19"/>
      <c r="C16" s="60"/>
      <c r="D16" s="13"/>
      <c r="E16" s="15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1"/>
      <c r="C17" s="61"/>
      <c r="D17" s="13"/>
      <c r="E17" s="15"/>
      <c r="F17" s="14"/>
      <c r="G17" s="15"/>
      <c r="H17" s="70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19"/>
      <c r="C18" s="60"/>
      <c r="D18" s="13"/>
      <c r="E18" s="15"/>
      <c r="F18" s="14"/>
      <c r="G18" s="15"/>
      <c r="H18" s="70"/>
      <c r="I18" s="24"/>
      <c r="J18" s="19" t="s">
        <v>28</v>
      </c>
      <c r="K18" s="28">
        <f t="shared" si="0"/>
        <v>85</v>
      </c>
      <c r="L18" s="29"/>
      <c r="M18" s="30">
        <f t="shared" si="1"/>
        <v>-85</v>
      </c>
    </row>
    <row r="19" spans="1:13" ht="15" customHeight="1">
      <c r="A19" s="12"/>
      <c r="B19" s="19"/>
      <c r="C19" s="61"/>
      <c r="D19" s="19"/>
      <c r="E19" s="15"/>
      <c r="F19" s="39"/>
      <c r="G19" s="15"/>
      <c r="H19" s="70"/>
      <c r="I19" s="24"/>
      <c r="J19" s="19" t="s">
        <v>29</v>
      </c>
      <c r="K19" s="28">
        <f t="shared" si="0"/>
        <v>170</v>
      </c>
      <c r="L19" s="29"/>
      <c r="M19" s="30">
        <f t="shared" si="1"/>
        <v>-170</v>
      </c>
    </row>
    <row r="20" spans="1:13" ht="15" customHeight="1">
      <c r="A20" s="12"/>
      <c r="B20" s="19"/>
      <c r="C20" s="60"/>
      <c r="D20" s="19"/>
      <c r="E20" s="15"/>
      <c r="F20" s="14"/>
      <c r="G20" s="15"/>
      <c r="H20" s="70"/>
      <c r="I20" s="24"/>
      <c r="J20" s="19" t="s">
        <v>30</v>
      </c>
      <c r="K20" s="28">
        <f t="shared" ref="K20:K23" si="2">SUMIF(Mã_hàng,J20,Số_lượng)</f>
        <v>85</v>
      </c>
      <c r="L20" s="29"/>
      <c r="M20" s="30">
        <f t="shared" si="1"/>
        <v>-85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85</v>
      </c>
      <c r="L21" s="29"/>
      <c r="M21" s="30">
        <f t="shared" si="1"/>
        <v>-85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1085</v>
      </c>
      <c r="L25" s="31">
        <f>SUM(L6:L24)</f>
        <v>0</v>
      </c>
      <c r="M25" s="31">
        <f>SUM(M6:M24)</f>
        <v>-1085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9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9</v>
      </c>
      <c r="D44" s="22" t="s">
        <v>43</v>
      </c>
      <c r="E44" s="21"/>
      <c r="F44" s="68" t="s">
        <v>54</v>
      </c>
      <c r="G44" s="69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2023-05-16T11:46:38Z</cp:lastPrinted>
  <dcterms:created xsi:type="dcterms:W3CDTF">2018-10-22T11:48:00Z</dcterms:created>
  <dcterms:modified xsi:type="dcterms:W3CDTF">2023-05-16T11:46:43Z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