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O\năm 2023\NK THÁNG 5\15052023\"/>
    </mc:Choice>
  </mc:AlternateContent>
  <bookViews>
    <workbookView xWindow="0" yWindow="0" windowWidth="17100" windowHeight="795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'!$A$1:$AY$32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W25" i="12" l="1"/>
  <c r="AV25" i="12"/>
  <c r="AT25" i="12"/>
  <c r="AS25" i="12"/>
  <c r="AR25" i="12"/>
  <c r="AQ25" i="12"/>
  <c r="AP25" i="12"/>
  <c r="AO25" i="12"/>
  <c r="AN25" i="12"/>
  <c r="AM25" i="12"/>
  <c r="AL25" i="12"/>
  <c r="AK25" i="12"/>
  <c r="AJ25" i="12"/>
  <c r="AU25" i="12"/>
  <c r="AI25" i="12"/>
  <c r="AH25" i="12"/>
  <c r="AG25" i="12"/>
  <c r="AF25" i="12"/>
  <c r="AE25" i="12"/>
  <c r="AD25" i="12"/>
  <c r="AY25" i="12" l="1"/>
  <c r="N25" i="12"/>
  <c r="M25" i="12"/>
  <c r="O25" i="12"/>
  <c r="C25" i="12"/>
  <c r="D25" i="12"/>
  <c r="E25" i="12"/>
  <c r="F25" i="12"/>
  <c r="G25" i="12"/>
  <c r="H25" i="12"/>
  <c r="I25" i="12"/>
  <c r="J25" i="12"/>
  <c r="K25" i="12"/>
  <c r="L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8" i="12"/>
  <c r="AX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<sst xmlns="http://schemas.openxmlformats.org/spreadsheetml/2006/main" count="97" uniqueCount="78">
  <si>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</si>
  <si>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</si>
  <si>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</si>
  <si>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</si>
  <si>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</si>
  <si>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</si>
  <si>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</si>
  <si>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</si>
  <si>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</si>
  <si>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</si>
  <si>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</si>
  <si>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</si>
  <si>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</si>
  <si>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</si>
  <si>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</si>
  <si>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</si>
  <si>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</si>
  <si>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</si>
  <si>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</si>
  <si>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</si>
  <si>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</si>
  <si>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</si>
  <si>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</si>
  <si>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</si>
  <si>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</si>
  <si>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</si>
  <si>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</si>
  <si>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</si>
  <si>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</si>
  <si>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</si>
  <si>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</si>
  <si>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</si>
  <si>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</si>
  <si>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</si>
  <si>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</si>
  <si>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</si>
  <si>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</si>
  <si>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</si>
  <si>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</si>
  <si>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</si>
  <si>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</si>
  <si>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</si>
  <si>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</si>
  <si>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</si>
  <si>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</si>
  <si>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</si>
  <si>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</si>
  <si>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</si>
  <si>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</si>
  <si>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</si>
  <si>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</si>
  <si>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</si>
  <si>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</si>
  <si>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</si>
  <si>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</si>
  <si>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</si>
  <si>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</si>
  <si>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</si>
  <si>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</si>
  <si>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</si>
  <si>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</si>
  <si>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</si>
  <si>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</si>
  <si>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</si>
  <si>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</si>
  <si>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</si>
  <si>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Nguyễn Tiến Đàm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</si>
  <si>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</si>
  <si>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</si>
  <si>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</si>
  <si>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</si>
  <si>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</si>
  <si>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</si>
  <si>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</si>
  <si>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XUẤT HÀNG ĐÀ NẴNG 15/5/2023</t>
  </si>
  <si>
    <t>Ghi chú: Giấy kiểm dịch gốc ở thùng số 7 ( 1262)</t>
  </si>
  <si>
    <t>2A03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</si>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</sst>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5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0"/>
      <name val="Times New Roman"/>
      <family val="1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7" fontId="17" fillId="2" borderId="1" xfId="1" applyNumberFormat="1" applyFont="1" applyFill="1" applyBorder="1" applyAlignment="1">
      <alignment horizontal="right" vertical="center" wrapText="1"/>
    </xf>
    <xf numFmtId="167" fontId="16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2" fillId="0" borderId="0" xfId="0" applyNumberFormat="1" applyFont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3" fillId="2" borderId="0" xfId="0" applyFont="1" applyFill="1" applyBorder="1" applyAlignment="1">
      <alignment horizontal="center"/>
    </xf>
    <xf numFmtId="0" fontId="26" fillId="2" borderId="0" xfId="0" applyFont="1" applyFill="1"/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37" fillId="2" borderId="0" xfId="0" applyFont="1" applyFill="1" applyBorder="1" applyAlignment="1">
      <alignment horizontal="center"/>
    </xf>
    <xf numFmtId="0" fontId="34" fillId="2" borderId="0" xfId="0" applyFont="1" applyFill="1"/>
    <xf numFmtId="0" fontId="34" fillId="2" borderId="0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6" fillId="2" borderId="0" xfId="0" applyFont="1" applyFill="1" applyBorder="1"/>
    <xf numFmtId="0" fontId="12" fillId="2" borderId="0" xfId="0" applyFont="1" applyFill="1" applyBorder="1"/>
    <xf numFmtId="0" fontId="29" fillId="2" borderId="0" xfId="0" applyFont="1" applyFill="1"/>
    <xf numFmtId="0" fontId="25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28" fillId="2" borderId="0" xfId="0" applyFont="1" applyFill="1"/>
    <xf numFmtId="0" fontId="39" fillId="2" borderId="0" xfId="0" applyFont="1" applyFill="1"/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164" fontId="24" fillId="2" borderId="0" xfId="1" applyNumberFormat="1" applyFont="1" applyFill="1" applyBorder="1" applyAlignment="1"/>
    <xf numFmtId="0" fontId="24" fillId="2" borderId="0" xfId="0" applyFont="1" applyFill="1"/>
    <xf numFmtId="164" fontId="24" fillId="2" borderId="0" xfId="1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/>
    <xf numFmtId="0" fontId="21" fillId="2" borderId="0" xfId="0" applyFont="1" applyFill="1" applyBorder="1" applyAlignment="1">
      <alignment horizontal="center"/>
    </xf>
    <xf numFmtId="0" fontId="21" fillId="2" borderId="0" xfId="0" applyFont="1" applyFill="1"/>
    <xf numFmtId="0" fontId="24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/>
    <xf numFmtId="0" fontId="2" fillId="2" borderId="0" xfId="0" applyFont="1" applyFill="1" applyBorder="1"/>
    <xf numFmtId="0" fontId="2" fillId="2" borderId="3" xfId="0" applyFont="1" applyFill="1" applyBorder="1" applyAlignment="1"/>
    <xf numFmtId="0" fontId="26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42" fillId="2" borderId="0" xfId="0" applyFont="1" applyFill="1" applyAlignment="1">
      <alignment vertical="center" wrapText="1"/>
    </xf>
    <xf numFmtId="0" fontId="29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9" fillId="2" borderId="0" xfId="0" applyFont="1" applyFill="1" applyAlignment="1">
      <alignment horizontal="center" vertical="center" wrapText="1"/>
    </xf>
    <xf numFmtId="0" fontId="0" fillId="2" borderId="0" xfId="0" applyFill="1"/>
    <xf numFmtId="0" fontId="32" fillId="2" borderId="0" xfId="0" applyFont="1" applyFill="1"/>
    <xf numFmtId="0" fontId="44" fillId="2" borderId="1" xfId="0" applyFont="1" applyFill="1" applyBorder="1" applyAlignment="1">
      <alignment horizontal="center" vertical="center" wrapText="1"/>
    </xf>
    <xf numFmtId="166" fontId="44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31" fillId="2" borderId="1" xfId="1" applyNumberFormat="1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4" fillId="2" borderId="0" xfId="0" applyFont="1" applyFill="1" applyBorder="1"/>
    <xf numFmtId="0" fontId="42" fillId="2" borderId="1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43" fillId="2" borderId="0" xfId="0" applyFont="1" applyFill="1"/>
    <xf numFmtId="0" fontId="31" fillId="2" borderId="1" xfId="0" applyFont="1" applyFill="1" applyBorder="1" applyAlignment="1">
      <alignment horizontal="center" vertical="center" wrapText="1"/>
    </xf>
    <xf numFmtId="166" fontId="31" fillId="2" borderId="1" xfId="0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 wrapText="1"/>
    </xf>
    <xf numFmtId="0" fontId="46" fillId="2" borderId="0" xfId="0" applyFont="1" applyFill="1"/>
    <xf numFmtId="166" fontId="47" fillId="2" borderId="1" xfId="0" applyNumberFormat="1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Border="1" applyAlignment="1">
      <alignment horizontal="center" vertical="center"/>
    </xf>
    <xf numFmtId="0" fontId="45" fillId="2" borderId="0" xfId="0" applyFont="1" applyFill="1" applyBorder="1"/>
    <xf numFmtId="0" fontId="48" fillId="2" borderId="0" xfId="0" applyFont="1" applyFill="1"/>
    <xf numFmtId="0" fontId="12" fillId="5" borderId="1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164" fontId="24" fillId="2" borderId="0" xfId="1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164" fontId="31" fillId="2" borderId="1" xfId="1" applyNumberFormat="1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8"/>
  <sheetViews>
    <sheetView tabSelected="1" topLeftCell="A5" zoomScale="110" zoomScaleNormal="110" workbookViewId="0">
      <pane xSplit="1" topLeftCell="AR1" activePane="topRight" state="frozen"/>
      <selection activeCell="A5" sqref="A5"/>
      <selection pane="topRight" activeCell="AX8" sqref="AX8:AX23"/>
    </sheetView>
  </sheetViews>
  <sheetFormatPr defaultRowHeight="15"/>
  <cols>
    <col min="1" max="1" width="13" style="56" customWidth="1"/>
    <col min="2" max="4" width="3.5703125" style="57" customWidth="1"/>
    <col min="5" max="5" width="3.5703125" style="56" customWidth="1"/>
    <col min="6" max="6" width="3.5703125" style="57" customWidth="1"/>
    <col min="7" max="7" width="3.5703125" style="56" customWidth="1"/>
    <col min="8" max="9" width="3.5703125" style="57" customWidth="1"/>
    <col min="10" max="13" width="3.5703125" style="56" customWidth="1"/>
    <col min="14" max="23" width="4.5703125" style="56" customWidth="1"/>
    <col min="24" max="24" width="4.140625" style="56" customWidth="1"/>
    <col min="25" max="30" width="4.5703125" style="56" customWidth="1"/>
    <col min="31" max="50" width="5.7109375" style="56" customWidth="1"/>
    <col min="51" max="51" width="5.7109375" style="90" customWidth="1"/>
    <col min="52" max="53" width="5.28515625" style="56" customWidth="1"/>
    <col min="54" max="55" width="5.85546875" style="56" customWidth="1"/>
    <col min="56" max="57" width="4.5703125" style="87" bestFit="1" customWidth="1"/>
    <col min="58" max="65" width="4.85546875" style="87" customWidth="1"/>
    <col min="66" max="80" width="4.5703125" style="87" bestFit="1" customWidth="1"/>
    <col min="81" max="81" width="4.5703125" style="87" customWidth="1"/>
    <col min="82" max="83" width="5.5703125" style="88" customWidth="1"/>
    <col min="84" max="16384" width="9.140625" style="89"/>
  </cols>
  <sheetData>
    <row r="1" spans="1:83" s="73" customFormat="1" ht="15.75" customHeight="1">
      <c r="A1" s="118" t="s">
        <v>34</v>
      </c>
      <c r="B1" s="118"/>
      <c r="C1" s="118"/>
      <c r="D1" s="118"/>
      <c r="E1" s="118"/>
      <c r="F1" s="118"/>
      <c r="G1" s="118"/>
      <c r="H1" s="46"/>
      <c r="I1" s="46"/>
      <c r="J1" s="46"/>
      <c r="K1" s="46"/>
      <c r="L1" s="46"/>
      <c r="M1" s="46"/>
      <c r="N1" s="46"/>
      <c r="O1" s="46"/>
      <c r="P1" s="71"/>
      <c r="Q1" s="46"/>
      <c r="R1" s="46"/>
      <c r="S1" s="46"/>
      <c r="T1" s="46"/>
      <c r="U1" s="46"/>
      <c r="AC1" s="46"/>
      <c r="AD1" s="46"/>
      <c r="AE1" s="46"/>
      <c r="AF1" s="118" t="s">
        <v>34</v>
      </c>
      <c r="AG1" s="118"/>
      <c r="AH1" s="118"/>
      <c r="AI1" s="118"/>
      <c r="AJ1" s="118"/>
      <c r="AK1" s="118"/>
      <c r="AL1" s="118"/>
      <c r="AM1" s="94"/>
      <c r="AN1" s="94"/>
      <c r="AO1" s="94"/>
      <c r="AP1" s="71"/>
      <c r="AQ1" s="71"/>
      <c r="AR1" s="71"/>
      <c r="AS1" s="118"/>
      <c r="AT1" s="118"/>
      <c r="AU1" s="118"/>
      <c r="AV1" s="118"/>
      <c r="AW1" s="118"/>
      <c r="AX1" s="118"/>
      <c r="AY1" s="118"/>
      <c r="AZ1" s="71"/>
      <c r="BA1" s="71"/>
      <c r="BB1" s="71"/>
      <c r="BC1" s="71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46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2"/>
      <c r="CE1" s="72"/>
    </row>
    <row r="2" spans="1:83" s="73" customFormat="1" ht="15.75" customHeight="1">
      <c r="A2" s="119" t="s">
        <v>37</v>
      </c>
      <c r="B2" s="119"/>
      <c r="C2" s="119"/>
      <c r="D2" s="119"/>
      <c r="E2" s="119"/>
      <c r="F2" s="119"/>
      <c r="G2" s="119"/>
      <c r="H2" s="47"/>
      <c r="I2" s="47"/>
      <c r="J2" s="47"/>
      <c r="K2" s="47"/>
      <c r="L2" s="47"/>
      <c r="M2" s="47"/>
      <c r="N2" s="47"/>
      <c r="O2" s="47"/>
      <c r="P2" s="71"/>
      <c r="Q2" s="47"/>
      <c r="R2" s="47"/>
      <c r="S2" s="47"/>
      <c r="T2" s="47"/>
      <c r="U2" s="47"/>
      <c r="AC2" s="47"/>
      <c r="AD2" s="47"/>
      <c r="AE2" s="47"/>
      <c r="AF2" s="119" t="s">
        <v>37</v>
      </c>
      <c r="AG2" s="119"/>
      <c r="AH2" s="119"/>
      <c r="AI2" s="119"/>
      <c r="AJ2" s="119"/>
      <c r="AK2" s="119"/>
      <c r="AL2" s="119"/>
      <c r="AM2" s="93"/>
      <c r="AN2" s="93"/>
      <c r="AO2" s="93"/>
      <c r="AP2" s="71"/>
      <c r="AQ2" s="71"/>
      <c r="AR2" s="71"/>
      <c r="AS2" s="119"/>
      <c r="AT2" s="119"/>
      <c r="AU2" s="119"/>
      <c r="AV2" s="119"/>
      <c r="AW2" s="119"/>
      <c r="AX2" s="119"/>
      <c r="AY2" s="119"/>
      <c r="AZ2" s="71"/>
      <c r="BA2" s="71"/>
      <c r="BB2" s="71"/>
      <c r="BC2" s="71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2"/>
      <c r="CE2" s="72"/>
    </row>
    <row r="3" spans="1:83" s="73" customFormat="1" ht="15.75" customHeight="1">
      <c r="A3" s="98"/>
      <c r="B3" s="48"/>
      <c r="C3" s="48"/>
      <c r="D3" s="48"/>
      <c r="E3" s="93"/>
      <c r="F3" s="48"/>
      <c r="G3" s="93"/>
      <c r="H3" s="48"/>
      <c r="I3" s="48"/>
      <c r="J3" s="93"/>
      <c r="K3" s="93"/>
      <c r="L3" s="49"/>
      <c r="M3" s="49"/>
      <c r="N3" s="49"/>
      <c r="O3" s="49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110"/>
      <c r="AZ3" s="71"/>
      <c r="BA3" s="71"/>
      <c r="BB3" s="71"/>
      <c r="BC3" s="71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2"/>
      <c r="CE3" s="72"/>
    </row>
    <row r="4" spans="1:83" s="77" customFormat="1" ht="20.25" customHeight="1">
      <c r="A4" s="117" t="s">
        <v>74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 t="s">
        <v>74</v>
      </c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5"/>
      <c r="BX4" s="75"/>
      <c r="BY4" s="75"/>
      <c r="BZ4" s="75"/>
      <c r="CA4" s="75"/>
      <c r="CB4" s="75"/>
      <c r="CC4" s="75"/>
      <c r="CD4" s="76"/>
      <c r="CE4" s="76"/>
    </row>
    <row r="5" spans="1:83" s="51" customFormat="1" ht="19.5">
      <c r="A5" s="99"/>
      <c r="B5" s="50"/>
      <c r="C5" s="50"/>
      <c r="D5" s="50"/>
      <c r="F5" s="50"/>
      <c r="H5" s="50"/>
      <c r="I5" s="50"/>
      <c r="Q5" s="78"/>
      <c r="S5" s="120"/>
      <c r="T5" s="120"/>
      <c r="U5" s="120"/>
      <c r="V5" s="79"/>
      <c r="AA5" s="120" t="s">
        <v>72</v>
      </c>
      <c r="AB5" s="120"/>
      <c r="AC5" s="120"/>
      <c r="AF5" s="120"/>
      <c r="AG5" s="120"/>
      <c r="AU5" s="78" t="s">
        <v>73</v>
      </c>
      <c r="AY5" s="111"/>
      <c r="AZ5" s="38"/>
      <c r="BA5" s="38"/>
      <c r="BB5" s="38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</row>
    <row r="6" spans="1:83" s="82" customFormat="1" ht="15" customHeight="1">
      <c r="A6" s="80" t="s">
        <v>63</v>
      </c>
      <c r="B6" s="81">
        <v>1</v>
      </c>
      <c r="C6" s="81">
        <v>2</v>
      </c>
      <c r="D6" s="81">
        <v>3</v>
      </c>
      <c r="E6" s="81">
        <v>4</v>
      </c>
      <c r="F6" s="81">
        <v>5</v>
      </c>
      <c r="G6" s="81">
        <v>6</v>
      </c>
      <c r="H6" s="81">
        <v>7</v>
      </c>
      <c r="I6" s="81">
        <v>8</v>
      </c>
      <c r="J6" s="81">
        <v>9</v>
      </c>
      <c r="K6" s="81">
        <v>10</v>
      </c>
      <c r="L6" s="81">
        <v>11</v>
      </c>
      <c r="M6" s="81">
        <v>12</v>
      </c>
      <c r="N6" s="81">
        <v>13</v>
      </c>
      <c r="O6" s="81">
        <v>14</v>
      </c>
      <c r="P6" s="81">
        <v>15</v>
      </c>
      <c r="Q6" s="81">
        <v>16</v>
      </c>
      <c r="R6" s="81">
        <v>17</v>
      </c>
      <c r="S6" s="81">
        <v>18</v>
      </c>
      <c r="T6" s="81">
        <v>19</v>
      </c>
      <c r="U6" s="81">
        <v>20</v>
      </c>
      <c r="V6" s="81">
        <v>21</v>
      </c>
      <c r="W6" s="81">
        <v>22</v>
      </c>
      <c r="X6" s="81">
        <v>23</v>
      </c>
      <c r="Y6" s="81">
        <v>24</v>
      </c>
      <c r="Z6" s="81">
        <v>25</v>
      </c>
      <c r="AA6" s="81">
        <v>26</v>
      </c>
      <c r="AB6" s="81">
        <v>27</v>
      </c>
      <c r="AC6" s="81">
        <v>28</v>
      </c>
      <c r="AD6" s="81">
        <v>29</v>
      </c>
      <c r="AE6" s="81">
        <v>30</v>
      </c>
      <c r="AF6" s="81">
        <v>31</v>
      </c>
      <c r="AG6" s="81">
        <v>32</v>
      </c>
      <c r="AH6" s="81">
        <v>33</v>
      </c>
      <c r="AI6" s="81">
        <v>34</v>
      </c>
      <c r="AJ6" s="81">
        <v>35</v>
      </c>
      <c r="AK6" s="81">
        <v>36</v>
      </c>
      <c r="AL6" s="81">
        <v>37</v>
      </c>
      <c r="AM6" s="81">
        <v>38</v>
      </c>
      <c r="AN6" s="81">
        <v>39</v>
      </c>
      <c r="AO6" s="81">
        <v>40</v>
      </c>
      <c r="AP6" s="81">
        <v>41</v>
      </c>
      <c r="AQ6" s="81">
        <v>42</v>
      </c>
      <c r="AR6" s="81">
        <v>43</v>
      </c>
      <c r="AS6" s="81">
        <v>44</v>
      </c>
      <c r="AT6" s="81">
        <v>45</v>
      </c>
      <c r="AU6" s="81">
        <v>46</v>
      </c>
      <c r="AV6" s="81">
        <v>47</v>
      </c>
      <c r="AW6" s="81">
        <v>48</v>
      </c>
      <c r="AX6" s="126" t="s">
        <v>62</v>
      </c>
      <c r="AY6" s="125" t="s">
        <v>60</v>
      </c>
      <c r="BR6" s="38"/>
      <c r="BS6" s="38"/>
      <c r="BT6" s="38"/>
    </row>
    <row r="7" spans="1:83" s="109" customFormat="1" ht="21.75" customHeight="1">
      <c r="A7" s="103" t="s">
        <v>36</v>
      </c>
      <c r="B7" s="122">
        <v>1262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4"/>
      <c r="N7" s="96">
        <v>1515</v>
      </c>
      <c r="O7" s="96">
        <v>1607</v>
      </c>
      <c r="P7" s="96">
        <v>1623</v>
      </c>
      <c r="Q7" s="96" t="s">
        <v>76</v>
      </c>
      <c r="R7" s="96">
        <v>6971</v>
      </c>
      <c r="S7" s="96">
        <v>1680</v>
      </c>
      <c r="T7" s="96">
        <v>4907</v>
      </c>
      <c r="U7" s="96">
        <v>6193</v>
      </c>
      <c r="V7" s="96">
        <v>6905</v>
      </c>
      <c r="W7" s="96">
        <v>6661</v>
      </c>
      <c r="X7" s="96">
        <v>6587</v>
      </c>
      <c r="Y7" s="96">
        <v>6170</v>
      </c>
      <c r="Z7" s="96">
        <v>4980</v>
      </c>
      <c r="AA7" s="96">
        <v>5033</v>
      </c>
      <c r="AB7" s="96">
        <v>4981</v>
      </c>
      <c r="AC7" s="96">
        <v>4899</v>
      </c>
      <c r="AD7" s="96">
        <v>5217</v>
      </c>
      <c r="AE7" s="96">
        <v>5220</v>
      </c>
      <c r="AF7" s="96">
        <v>5180</v>
      </c>
      <c r="AG7" s="96">
        <v>6733</v>
      </c>
      <c r="AH7" s="96">
        <v>4900</v>
      </c>
      <c r="AI7" s="96">
        <v>6494</v>
      </c>
      <c r="AJ7" s="96">
        <v>6987</v>
      </c>
      <c r="AK7" s="96">
        <v>6599</v>
      </c>
      <c r="AL7" s="96">
        <v>4910</v>
      </c>
      <c r="AM7" s="96">
        <v>6901</v>
      </c>
      <c r="AN7" s="96">
        <v>6183</v>
      </c>
      <c r="AO7" s="96">
        <v>6285</v>
      </c>
      <c r="AP7" s="96">
        <v>5216</v>
      </c>
      <c r="AQ7" s="96">
        <v>4909</v>
      </c>
      <c r="AR7" s="96">
        <v>5035</v>
      </c>
      <c r="AS7" s="96">
        <v>6936</v>
      </c>
      <c r="AT7" s="96">
        <v>6640</v>
      </c>
      <c r="AU7" s="96">
        <v>6963</v>
      </c>
      <c r="AV7" s="96">
        <v>6904</v>
      </c>
      <c r="AW7" s="96">
        <v>5260</v>
      </c>
      <c r="AX7" s="126"/>
      <c r="AY7" s="125"/>
      <c r="BS7" s="105"/>
      <c r="BT7" s="105"/>
      <c r="BU7" s="105"/>
    </row>
    <row r="8" spans="1:83" s="38" customFormat="1" ht="15.75" customHeight="1">
      <c r="A8" s="70" t="s">
        <v>1</v>
      </c>
      <c r="B8" s="91">
        <v>52</v>
      </c>
      <c r="C8" s="91">
        <v>32</v>
      </c>
      <c r="D8" s="91"/>
      <c r="E8" s="91"/>
      <c r="F8" s="91"/>
      <c r="G8" s="91"/>
      <c r="H8" s="91"/>
      <c r="I8" s="91"/>
      <c r="J8" s="91"/>
      <c r="K8" s="91"/>
      <c r="L8" s="91"/>
      <c r="M8" s="91">
        <v>52</v>
      </c>
      <c r="N8" s="91">
        <v>5</v>
      </c>
      <c r="O8" s="91">
        <v>5</v>
      </c>
      <c r="P8" s="91">
        <v>15</v>
      </c>
      <c r="Q8" s="91">
        <v>2</v>
      </c>
      <c r="R8" s="13">
        <v>2</v>
      </c>
      <c r="S8" s="13">
        <v>10</v>
      </c>
      <c r="T8" s="13">
        <v>8</v>
      </c>
      <c r="U8" s="13">
        <v>4</v>
      </c>
      <c r="V8" s="13">
        <v>4</v>
      </c>
      <c r="W8" s="13">
        <v>2</v>
      </c>
      <c r="X8" s="13"/>
      <c r="Y8" s="13">
        <v>4</v>
      </c>
      <c r="Z8" s="13">
        <v>6</v>
      </c>
      <c r="AA8" s="13">
        <v>6</v>
      </c>
      <c r="AB8" s="13"/>
      <c r="AC8" s="13">
        <v>6</v>
      </c>
      <c r="AD8" s="13"/>
      <c r="AE8" s="13">
        <v>6</v>
      </c>
      <c r="AF8" s="13"/>
      <c r="AG8" s="13"/>
      <c r="AH8" s="13">
        <v>6</v>
      </c>
      <c r="AI8" s="13"/>
      <c r="AJ8" s="13">
        <v>6</v>
      </c>
      <c r="AK8" s="13"/>
      <c r="AL8" s="13">
        <v>4</v>
      </c>
      <c r="AM8" s="13">
        <v>4</v>
      </c>
      <c r="AN8" s="13">
        <v>4</v>
      </c>
      <c r="AO8" s="13">
        <v>2</v>
      </c>
      <c r="AP8" s="13"/>
      <c r="AQ8" s="13">
        <v>4</v>
      </c>
      <c r="AR8" s="13">
        <v>8</v>
      </c>
      <c r="AS8" s="13"/>
      <c r="AT8" s="13"/>
      <c r="AU8" s="13"/>
      <c r="AV8" s="13">
        <v>6</v>
      </c>
      <c r="AW8" s="13"/>
      <c r="AX8" s="113">
        <f t="shared" ref="AX8:AX23" si="0">SUM(B8:AW8)</f>
        <v>265</v>
      </c>
      <c r="AY8" s="95">
        <v>265</v>
      </c>
    </row>
    <row r="9" spans="1:83" s="38" customFormat="1" ht="15.75" customHeight="1">
      <c r="A9" s="70" t="s">
        <v>4</v>
      </c>
      <c r="B9" s="91"/>
      <c r="C9" s="91"/>
      <c r="D9" s="91">
        <v>140</v>
      </c>
      <c r="E9" s="91">
        <v>8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>
        <v>4</v>
      </c>
      <c r="R9" s="13">
        <v>2</v>
      </c>
      <c r="S9" s="13"/>
      <c r="T9" s="13"/>
      <c r="U9" s="13">
        <v>8</v>
      </c>
      <c r="V9" s="13">
        <v>6</v>
      </c>
      <c r="W9" s="13"/>
      <c r="X9" s="13"/>
      <c r="Y9" s="13"/>
      <c r="Z9" s="13">
        <v>4</v>
      </c>
      <c r="AA9" s="13"/>
      <c r="AB9" s="13">
        <v>4</v>
      </c>
      <c r="AC9" s="13">
        <v>4</v>
      </c>
      <c r="AD9" s="13">
        <v>10</v>
      </c>
      <c r="AE9" s="13">
        <v>4</v>
      </c>
      <c r="AF9" s="13"/>
      <c r="AG9" s="13"/>
      <c r="AH9" s="13"/>
      <c r="AI9" s="13">
        <v>6</v>
      </c>
      <c r="AJ9" s="13">
        <v>4</v>
      </c>
      <c r="AK9" s="13"/>
      <c r="AL9" s="13"/>
      <c r="AM9" s="13"/>
      <c r="AN9" s="13"/>
      <c r="AO9" s="13">
        <v>2</v>
      </c>
      <c r="AP9" s="13"/>
      <c r="AQ9" s="13">
        <v>2</v>
      </c>
      <c r="AR9" s="13"/>
      <c r="AS9" s="13">
        <v>8</v>
      </c>
      <c r="AT9" s="13"/>
      <c r="AU9" s="13">
        <v>4</v>
      </c>
      <c r="AV9" s="13"/>
      <c r="AW9" s="13"/>
      <c r="AX9" s="113">
        <f t="shared" si="0"/>
        <v>220</v>
      </c>
      <c r="AY9" s="95">
        <v>220</v>
      </c>
    </row>
    <row r="10" spans="1:83" s="38" customFormat="1" ht="15.75" customHeight="1">
      <c r="A10" s="70" t="s">
        <v>5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13">
        <f t="shared" si="0"/>
        <v>0</v>
      </c>
      <c r="AY10" s="95"/>
    </row>
    <row r="11" spans="1:83" s="38" customFormat="1" ht="15.75" customHeight="1">
      <c r="A11" s="70" t="s">
        <v>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>
        <v>55</v>
      </c>
      <c r="M11" s="91"/>
      <c r="N11" s="91"/>
      <c r="O11" s="91"/>
      <c r="P11" s="91"/>
      <c r="Q11" s="91"/>
      <c r="R11" s="13">
        <v>2</v>
      </c>
      <c r="S11" s="13"/>
      <c r="T11" s="13"/>
      <c r="U11" s="13"/>
      <c r="V11" s="13"/>
      <c r="W11" s="13"/>
      <c r="X11" s="13"/>
      <c r="Y11" s="13"/>
      <c r="Z11" s="13"/>
      <c r="AA11" s="13"/>
      <c r="AB11" s="13">
        <v>2</v>
      </c>
      <c r="AC11" s="13"/>
      <c r="AD11" s="13">
        <v>2</v>
      </c>
      <c r="AE11" s="13"/>
      <c r="AF11" s="13">
        <v>2</v>
      </c>
      <c r="AG11" s="13"/>
      <c r="AH11" s="13"/>
      <c r="AI11" s="13">
        <v>3</v>
      </c>
      <c r="AJ11" s="13"/>
      <c r="AK11" s="13">
        <v>3</v>
      </c>
      <c r="AL11" s="13"/>
      <c r="AM11" s="13"/>
      <c r="AN11" s="13"/>
      <c r="AO11" s="13">
        <v>2</v>
      </c>
      <c r="AP11" s="13"/>
      <c r="AQ11" s="13"/>
      <c r="AR11" s="13"/>
      <c r="AS11" s="13">
        <v>2</v>
      </c>
      <c r="AT11" s="13">
        <v>2</v>
      </c>
      <c r="AU11" s="13"/>
      <c r="AV11" s="13">
        <v>2</v>
      </c>
      <c r="AW11" s="13"/>
      <c r="AX11" s="113">
        <f t="shared" si="0"/>
        <v>77</v>
      </c>
      <c r="AY11" s="95">
        <v>77</v>
      </c>
    </row>
    <row r="12" spans="1:83" s="38" customFormat="1" ht="15.75" customHeight="1">
      <c r="A12" s="70" t="s">
        <v>7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13">
        <f t="shared" si="0"/>
        <v>0</v>
      </c>
      <c r="AY12" s="95"/>
    </row>
    <row r="13" spans="1:83" s="38" customFormat="1" ht="15.75" customHeight="1">
      <c r="A13" s="70" t="s">
        <v>8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13">
        <f t="shared" si="0"/>
        <v>0</v>
      </c>
      <c r="AY13" s="95"/>
    </row>
    <row r="14" spans="1:83" s="38" customFormat="1" ht="15.75" customHeight="1">
      <c r="A14" s="70" t="s">
        <v>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>
        <v>86</v>
      </c>
      <c r="M14" s="91"/>
      <c r="N14" s="91"/>
      <c r="O14" s="91">
        <v>3</v>
      </c>
      <c r="P14" s="91"/>
      <c r="Q14" s="91"/>
      <c r="R14" s="13">
        <v>2</v>
      </c>
      <c r="S14" s="13">
        <v>4</v>
      </c>
      <c r="T14" s="13"/>
      <c r="U14" s="13"/>
      <c r="V14" s="13"/>
      <c r="W14" s="13"/>
      <c r="X14" s="13">
        <v>6</v>
      </c>
      <c r="Y14" s="13"/>
      <c r="Z14" s="13"/>
      <c r="AA14" s="13">
        <v>4</v>
      </c>
      <c r="AB14" s="13">
        <v>4</v>
      </c>
      <c r="AC14" s="13"/>
      <c r="AD14" s="13"/>
      <c r="AE14" s="13"/>
      <c r="AF14" s="13">
        <v>6</v>
      </c>
      <c r="AG14" s="13"/>
      <c r="AH14" s="13">
        <v>4</v>
      </c>
      <c r="AI14" s="13">
        <v>6</v>
      </c>
      <c r="AJ14" s="13"/>
      <c r="AK14" s="13">
        <v>2</v>
      </c>
      <c r="AL14" s="13">
        <v>4</v>
      </c>
      <c r="AM14" s="13"/>
      <c r="AN14" s="13"/>
      <c r="AO14" s="13"/>
      <c r="AP14" s="13"/>
      <c r="AQ14" s="13"/>
      <c r="AR14" s="13">
        <v>4</v>
      </c>
      <c r="AS14" s="13">
        <v>2</v>
      </c>
      <c r="AT14" s="13">
        <v>4</v>
      </c>
      <c r="AU14" s="13"/>
      <c r="AV14" s="13">
        <v>4</v>
      </c>
      <c r="AW14" s="13"/>
      <c r="AX14" s="113">
        <f t="shared" si="0"/>
        <v>145</v>
      </c>
      <c r="AY14" s="95">
        <v>145</v>
      </c>
    </row>
    <row r="15" spans="1:83" s="38" customFormat="1" ht="15.75" customHeight="1">
      <c r="A15" s="70" t="s">
        <v>3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13">
        <f t="shared" si="0"/>
        <v>0</v>
      </c>
      <c r="AY15" s="95"/>
    </row>
    <row r="16" spans="1:83" s="38" customFormat="1" ht="15.75" customHeight="1">
      <c r="A16" s="70" t="s">
        <v>10</v>
      </c>
      <c r="B16" s="91"/>
      <c r="C16" s="91"/>
      <c r="D16" s="91"/>
      <c r="E16" s="91"/>
      <c r="F16" s="91"/>
      <c r="G16" s="91"/>
      <c r="H16" s="91"/>
      <c r="I16" s="91"/>
      <c r="J16" s="91"/>
      <c r="K16" s="91">
        <v>46</v>
      </c>
      <c r="L16" s="91"/>
      <c r="M16" s="91"/>
      <c r="N16" s="91">
        <v>10</v>
      </c>
      <c r="O16" s="91"/>
      <c r="P16" s="91"/>
      <c r="Q16" s="91"/>
      <c r="R16" s="13">
        <v>2</v>
      </c>
      <c r="S16" s="13"/>
      <c r="T16" s="13"/>
      <c r="U16" s="13"/>
      <c r="V16" s="13"/>
      <c r="W16" s="13">
        <v>4</v>
      </c>
      <c r="X16" s="13"/>
      <c r="Y16" s="13"/>
      <c r="Z16" s="13">
        <v>2</v>
      </c>
      <c r="AA16" s="13"/>
      <c r="AB16" s="13"/>
      <c r="AC16" s="13"/>
      <c r="AD16" s="13"/>
      <c r="AE16" s="13"/>
      <c r="AF16" s="13">
        <v>4</v>
      </c>
      <c r="AG16" s="13">
        <v>4</v>
      </c>
      <c r="AH16" s="13"/>
      <c r="AI16" s="13"/>
      <c r="AJ16" s="13">
        <v>2</v>
      </c>
      <c r="AK16" s="13">
        <v>2</v>
      </c>
      <c r="AL16" s="13"/>
      <c r="AM16" s="13">
        <v>2</v>
      </c>
      <c r="AN16" s="13">
        <v>2</v>
      </c>
      <c r="AO16" s="13">
        <v>2</v>
      </c>
      <c r="AP16" s="13">
        <v>4</v>
      </c>
      <c r="AQ16" s="13"/>
      <c r="AR16" s="13"/>
      <c r="AS16" s="13"/>
      <c r="AT16" s="13"/>
      <c r="AU16" s="13">
        <v>2</v>
      </c>
      <c r="AV16" s="13"/>
      <c r="AW16" s="13">
        <v>6</v>
      </c>
      <c r="AX16" s="113">
        <f t="shared" si="0"/>
        <v>94</v>
      </c>
      <c r="AY16" s="95">
        <v>94</v>
      </c>
    </row>
    <row r="17" spans="1:83" s="38" customFormat="1" ht="15.75" customHeight="1">
      <c r="A17" s="70" t="s">
        <v>9</v>
      </c>
      <c r="B17" s="91"/>
      <c r="C17" s="91"/>
      <c r="D17" s="91"/>
      <c r="E17" s="91"/>
      <c r="F17" s="91"/>
      <c r="G17" s="91"/>
      <c r="H17" s="91"/>
      <c r="I17" s="91"/>
      <c r="J17" s="91">
        <v>80</v>
      </c>
      <c r="K17" s="91"/>
      <c r="L17" s="91"/>
      <c r="M17" s="91"/>
      <c r="N17" s="91"/>
      <c r="O17" s="91"/>
      <c r="P17" s="91"/>
      <c r="Q17" s="91">
        <v>2</v>
      </c>
      <c r="R17" s="13">
        <v>2</v>
      </c>
      <c r="S17" s="13">
        <v>4</v>
      </c>
      <c r="T17" s="13"/>
      <c r="U17" s="13"/>
      <c r="V17" s="13"/>
      <c r="W17" s="13">
        <v>4</v>
      </c>
      <c r="X17" s="13">
        <v>4</v>
      </c>
      <c r="Y17" s="13">
        <v>4</v>
      </c>
      <c r="Z17" s="13"/>
      <c r="AA17" s="13"/>
      <c r="AB17" s="13">
        <v>2</v>
      </c>
      <c r="AC17" s="13">
        <v>4</v>
      </c>
      <c r="AD17" s="13">
        <v>4</v>
      </c>
      <c r="AE17" s="13"/>
      <c r="AF17" s="13">
        <v>2</v>
      </c>
      <c r="AG17" s="13">
        <v>6</v>
      </c>
      <c r="AH17" s="13"/>
      <c r="AI17" s="13"/>
      <c r="AJ17" s="13"/>
      <c r="AK17" s="13"/>
      <c r="AL17" s="13">
        <v>2</v>
      </c>
      <c r="AM17" s="13">
        <v>4</v>
      </c>
      <c r="AN17" s="13"/>
      <c r="AO17" s="13"/>
      <c r="AP17" s="13"/>
      <c r="AQ17" s="13">
        <v>2</v>
      </c>
      <c r="AR17" s="13"/>
      <c r="AS17" s="13"/>
      <c r="AT17" s="13">
        <v>2</v>
      </c>
      <c r="AU17" s="13">
        <v>4</v>
      </c>
      <c r="AV17" s="13"/>
      <c r="AW17" s="13">
        <v>6</v>
      </c>
      <c r="AX17" s="113">
        <f t="shared" si="0"/>
        <v>138</v>
      </c>
      <c r="AY17" s="95">
        <v>138</v>
      </c>
    </row>
    <row r="18" spans="1:83" s="105" customFormat="1" ht="21.75" customHeight="1">
      <c r="A18" s="103" t="s">
        <v>38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14">
        <f t="shared" si="0"/>
        <v>0</v>
      </c>
      <c r="AY18" s="95"/>
    </row>
    <row r="19" spans="1:83" s="105" customFormat="1" ht="15.75" customHeight="1">
      <c r="A19" s="103" t="s">
        <v>43</v>
      </c>
      <c r="B19" s="108"/>
      <c r="C19" s="108"/>
      <c r="D19" s="108"/>
      <c r="E19" s="108">
        <v>1</v>
      </c>
      <c r="F19" s="108">
        <v>48</v>
      </c>
      <c r="G19" s="108">
        <v>48</v>
      </c>
      <c r="H19" s="108">
        <v>48</v>
      </c>
      <c r="I19" s="108">
        <v>48</v>
      </c>
      <c r="J19" s="108"/>
      <c r="K19" s="108"/>
      <c r="L19" s="108"/>
      <c r="M19" s="108"/>
      <c r="N19" s="108"/>
      <c r="O19" s="108"/>
      <c r="P19" s="108">
        <v>10</v>
      </c>
      <c r="Q19" s="108"/>
      <c r="R19" s="108">
        <v>2</v>
      </c>
      <c r="S19" s="108"/>
      <c r="T19" s="108">
        <v>3</v>
      </c>
      <c r="U19" s="108">
        <v>1</v>
      </c>
      <c r="V19" s="108"/>
      <c r="W19" s="108">
        <v>2</v>
      </c>
      <c r="X19" s="108">
        <v>2</v>
      </c>
      <c r="Y19" s="108">
        <v>2</v>
      </c>
      <c r="Z19" s="108"/>
      <c r="AA19" s="108">
        <v>4</v>
      </c>
      <c r="AB19" s="108">
        <v>1</v>
      </c>
      <c r="AC19" s="108">
        <v>3</v>
      </c>
      <c r="AD19" s="108"/>
      <c r="AE19" s="108"/>
      <c r="AF19" s="108"/>
      <c r="AG19" s="108">
        <v>2</v>
      </c>
      <c r="AH19" s="108">
        <v>2</v>
      </c>
      <c r="AI19" s="108"/>
      <c r="AJ19" s="108"/>
      <c r="AK19" s="108">
        <v>4</v>
      </c>
      <c r="AL19" s="108"/>
      <c r="AM19" s="108"/>
      <c r="AN19" s="108">
        <v>2</v>
      </c>
      <c r="AO19" s="108">
        <v>3</v>
      </c>
      <c r="AP19" s="108">
        <v>3</v>
      </c>
      <c r="AQ19" s="108">
        <v>4</v>
      </c>
      <c r="AR19" s="108"/>
      <c r="AS19" s="108"/>
      <c r="AT19" s="108">
        <v>2</v>
      </c>
      <c r="AU19" s="108">
        <v>2</v>
      </c>
      <c r="AV19" s="108"/>
      <c r="AW19" s="108"/>
      <c r="AX19" s="114">
        <f t="shared" si="0"/>
        <v>247</v>
      </c>
      <c r="AY19" s="95">
        <v>247</v>
      </c>
    </row>
    <row r="20" spans="1:83" s="105" customFormat="1" ht="21">
      <c r="A20" s="103" t="s">
        <v>39</v>
      </c>
      <c r="B20" s="108"/>
      <c r="C20" s="108"/>
      <c r="D20" s="108"/>
      <c r="E20" s="108"/>
      <c r="F20" s="108"/>
      <c r="G20" s="108"/>
      <c r="H20" s="108"/>
      <c r="I20" s="108"/>
      <c r="J20" s="108">
        <v>76</v>
      </c>
      <c r="K20" s="108"/>
      <c r="L20" s="108"/>
      <c r="M20" s="108"/>
      <c r="N20" s="108">
        <v>5</v>
      </c>
      <c r="O20" s="108"/>
      <c r="P20" s="108"/>
      <c r="Q20" s="108">
        <v>3</v>
      </c>
      <c r="R20" s="108">
        <v>2</v>
      </c>
      <c r="S20" s="108"/>
      <c r="T20" s="108">
        <v>1</v>
      </c>
      <c r="U20" s="108"/>
      <c r="V20" s="108"/>
      <c r="W20" s="108"/>
      <c r="X20" s="108">
        <v>2</v>
      </c>
      <c r="Y20" s="108"/>
      <c r="Z20" s="108"/>
      <c r="AA20" s="108">
        <v>2</v>
      </c>
      <c r="AB20" s="108">
        <v>2</v>
      </c>
      <c r="AC20" s="108"/>
      <c r="AD20" s="108"/>
      <c r="AE20" s="108"/>
      <c r="AF20" s="108">
        <v>2</v>
      </c>
      <c r="AG20" s="108">
        <v>4</v>
      </c>
      <c r="AH20" s="108">
        <v>3</v>
      </c>
      <c r="AI20" s="108"/>
      <c r="AJ20" s="108"/>
      <c r="AK20" s="108">
        <v>3</v>
      </c>
      <c r="AL20" s="108">
        <v>3</v>
      </c>
      <c r="AM20" s="108"/>
      <c r="AN20" s="108">
        <v>1</v>
      </c>
      <c r="AO20" s="108"/>
      <c r="AP20" s="108">
        <v>3</v>
      </c>
      <c r="AQ20" s="108"/>
      <c r="AR20" s="108"/>
      <c r="AS20" s="108"/>
      <c r="AT20" s="108">
        <v>2</v>
      </c>
      <c r="AU20" s="108">
        <v>3</v>
      </c>
      <c r="AV20" s="108">
        <v>2</v>
      </c>
      <c r="AW20" s="108"/>
      <c r="AX20" s="114">
        <f t="shared" si="0"/>
        <v>119</v>
      </c>
      <c r="AY20" s="95">
        <v>119</v>
      </c>
      <c r="BA20" s="105" t="s">
        <v>77</v>
      </c>
    </row>
    <row r="21" spans="1:83" s="83" customFormat="1" ht="15.75" customHeight="1">
      <c r="A21" s="97" t="s">
        <v>40</v>
      </c>
      <c r="B21" s="100"/>
      <c r="C21" s="100"/>
      <c r="D21" s="100"/>
      <c r="E21" s="100">
        <v>81</v>
      </c>
      <c r="F21" s="100"/>
      <c r="G21" s="100"/>
      <c r="H21" s="100"/>
      <c r="I21" s="100"/>
      <c r="J21" s="100"/>
      <c r="K21" s="100"/>
      <c r="L21" s="100"/>
      <c r="M21" s="100"/>
      <c r="N21" s="100">
        <v>5</v>
      </c>
      <c r="O21" s="100"/>
      <c r="P21" s="100"/>
      <c r="Q21" s="100">
        <v>3</v>
      </c>
      <c r="R21" s="100">
        <v>2</v>
      </c>
      <c r="S21" s="100"/>
      <c r="T21" s="100"/>
      <c r="U21" s="100"/>
      <c r="V21" s="100">
        <v>2</v>
      </c>
      <c r="W21" s="100"/>
      <c r="X21" s="100"/>
      <c r="Y21" s="100">
        <v>3</v>
      </c>
      <c r="Z21" s="100"/>
      <c r="AA21" s="100"/>
      <c r="AB21" s="100"/>
      <c r="AC21" s="100"/>
      <c r="AD21" s="100"/>
      <c r="AE21" s="100">
        <v>2</v>
      </c>
      <c r="AF21" s="100"/>
      <c r="AG21" s="100"/>
      <c r="AH21" s="100"/>
      <c r="AI21" s="100"/>
      <c r="AJ21" s="100">
        <v>2</v>
      </c>
      <c r="AK21" s="100">
        <v>2</v>
      </c>
      <c r="AL21" s="100">
        <v>3</v>
      </c>
      <c r="AM21" s="100">
        <v>2</v>
      </c>
      <c r="AN21" s="100"/>
      <c r="AO21" s="100">
        <v>1</v>
      </c>
      <c r="AP21" s="100">
        <v>2</v>
      </c>
      <c r="AQ21" s="100"/>
      <c r="AR21" s="100"/>
      <c r="AS21" s="100">
        <v>2</v>
      </c>
      <c r="AT21" s="100">
        <v>2</v>
      </c>
      <c r="AU21" s="100"/>
      <c r="AV21" s="100"/>
      <c r="AW21" s="100">
        <v>3</v>
      </c>
      <c r="AX21" s="115">
        <f t="shared" si="0"/>
        <v>117</v>
      </c>
      <c r="AY21" s="95">
        <v>117</v>
      </c>
    </row>
    <row r="22" spans="1:83" s="83" customFormat="1" ht="15.75" customHeight="1">
      <c r="A22" s="97" t="s">
        <v>41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>
        <v>48</v>
      </c>
      <c r="L22" s="100"/>
      <c r="M22" s="100"/>
      <c r="N22" s="100"/>
      <c r="O22" s="100">
        <v>3</v>
      </c>
      <c r="P22" s="100"/>
      <c r="Q22" s="100"/>
      <c r="R22" s="100">
        <v>2</v>
      </c>
      <c r="S22" s="100"/>
      <c r="T22" s="100"/>
      <c r="U22" s="100"/>
      <c r="V22" s="100"/>
      <c r="W22" s="100">
        <v>4</v>
      </c>
      <c r="X22" s="100">
        <v>4</v>
      </c>
      <c r="Y22" s="100"/>
      <c r="Z22" s="100"/>
      <c r="AA22" s="100">
        <v>2</v>
      </c>
      <c r="AB22" s="100"/>
      <c r="AC22" s="100"/>
      <c r="AD22" s="100"/>
      <c r="AE22" s="100"/>
      <c r="AF22" s="100">
        <v>2</v>
      </c>
      <c r="AG22" s="100">
        <v>2</v>
      </c>
      <c r="AH22" s="100"/>
      <c r="AI22" s="100"/>
      <c r="AJ22" s="100">
        <v>2</v>
      </c>
      <c r="AK22" s="100"/>
      <c r="AL22" s="100">
        <v>4</v>
      </c>
      <c r="AM22" s="100">
        <v>2</v>
      </c>
      <c r="AN22" s="100">
        <v>4</v>
      </c>
      <c r="AO22" s="100">
        <v>2</v>
      </c>
      <c r="AP22" s="100">
        <v>4</v>
      </c>
      <c r="AQ22" s="100">
        <v>2</v>
      </c>
      <c r="AR22" s="100"/>
      <c r="AS22" s="100"/>
      <c r="AT22" s="100">
        <v>4</v>
      </c>
      <c r="AU22" s="100">
        <v>4</v>
      </c>
      <c r="AV22" s="100"/>
      <c r="AW22" s="100">
        <v>4</v>
      </c>
      <c r="AX22" s="115">
        <f t="shared" si="0"/>
        <v>99</v>
      </c>
      <c r="AY22" s="95">
        <v>99</v>
      </c>
    </row>
    <row r="23" spans="1:83" s="83" customFormat="1" ht="21.75" customHeight="1">
      <c r="A23" s="97" t="s">
        <v>42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15">
        <f t="shared" si="0"/>
        <v>0</v>
      </c>
      <c r="AY23" s="95"/>
      <c r="BS23" s="101"/>
      <c r="BT23" s="102"/>
      <c r="BU23" s="101"/>
    </row>
    <row r="24" spans="1:83" s="38" customFormat="1" ht="26.25" customHeight="1">
      <c r="A24" s="70" t="s">
        <v>71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13"/>
      <c r="AY24" s="95"/>
      <c r="BS24" s="53"/>
      <c r="BT24" s="65"/>
      <c r="BU24" s="53"/>
    </row>
    <row r="25" spans="1:83" s="105" customFormat="1" ht="21">
      <c r="A25" s="103" t="s">
        <v>61</v>
      </c>
      <c r="B25" s="104">
        <f>B8*0.548+B9*0.315+B10*0.518+B11*0.21+B12*0.31+B13*0.51+B14*0.21+B15*0.41+B16*0.263+B17*0.263+B20*0.33+B21*0.321+B19*0.427+B18*0.53+B23*0.375+B22*0.375</f>
        <v>28.496000000000002</v>
      </c>
      <c r="C25" s="104">
        <f t="shared" ref="C25:AW25" si="1">C8*0.548+C9*0.315+C10*0.518+C11*0.21+C12*0.31+C13*0.51+C14*0.21+C15*0.41+C16*0.263+C17*0.263+C20*0.33+C21*0.321+C19*0.427+C18*0.53+C23*0.375+C22*0.375</f>
        <v>17.536000000000001</v>
      </c>
      <c r="D25" s="104">
        <f t="shared" si="1"/>
        <v>44.1</v>
      </c>
      <c r="E25" s="104">
        <f t="shared" si="1"/>
        <v>28.948</v>
      </c>
      <c r="F25" s="104">
        <f t="shared" si="1"/>
        <v>20.495999999999999</v>
      </c>
      <c r="G25" s="104">
        <f t="shared" si="1"/>
        <v>20.495999999999999</v>
      </c>
      <c r="H25" s="104">
        <f t="shared" si="1"/>
        <v>20.495999999999999</v>
      </c>
      <c r="I25" s="104">
        <f t="shared" si="1"/>
        <v>20.495999999999999</v>
      </c>
      <c r="J25" s="104">
        <f t="shared" si="1"/>
        <v>46.120000000000005</v>
      </c>
      <c r="K25" s="104">
        <f t="shared" si="1"/>
        <v>30.097999999999999</v>
      </c>
      <c r="L25" s="104">
        <f t="shared" si="1"/>
        <v>29.61</v>
      </c>
      <c r="M25" s="104">
        <f>M8*0.548+M9*0.315+M10*0.518+M11*0.21+M12*0.31+M13*0.51+M14*0.21+M15*0.41+M16*0.263+M17*0.263+M20*0.33+M21*0.321+M19*0.427+M18*0.53+M23*0.375+M22*0.375</f>
        <v>28.496000000000002</v>
      </c>
      <c r="N25" s="104">
        <f>N8*0.548+N9*0.315+N10*0.518+N11*0.21+N12*0.31+N13*0.51+N14*0.21+N15*0.41+N16*0.263+N17*0.263+N20*0.33+N21*0.321+N19*0.427+N18*0.53+N23*0.375+N22*0.375</f>
        <v>8.625</v>
      </c>
      <c r="O25" s="104">
        <f t="shared" si="1"/>
        <v>4.4950000000000001</v>
      </c>
      <c r="P25" s="104">
        <f t="shared" si="1"/>
        <v>12.49</v>
      </c>
      <c r="Q25" s="104">
        <f t="shared" si="1"/>
        <v>4.835</v>
      </c>
      <c r="R25" s="104">
        <f t="shared" si="1"/>
        <v>6.524</v>
      </c>
      <c r="S25" s="104">
        <f t="shared" si="1"/>
        <v>7.3719999999999999</v>
      </c>
      <c r="T25" s="104">
        <f t="shared" si="1"/>
        <v>5.9950000000000001</v>
      </c>
      <c r="U25" s="104">
        <f t="shared" si="1"/>
        <v>5.1389999999999993</v>
      </c>
      <c r="V25" s="104">
        <f t="shared" si="1"/>
        <v>4.7240000000000011</v>
      </c>
      <c r="W25" s="104">
        <f t="shared" si="1"/>
        <v>5.5540000000000003</v>
      </c>
      <c r="X25" s="104">
        <f t="shared" si="1"/>
        <v>5.3260000000000005</v>
      </c>
      <c r="Y25" s="104">
        <f t="shared" si="1"/>
        <v>5.0610000000000008</v>
      </c>
      <c r="Z25" s="104">
        <f t="shared" si="1"/>
        <v>5.0739999999999998</v>
      </c>
      <c r="AA25" s="104">
        <f t="shared" si="1"/>
        <v>7.2460000000000004</v>
      </c>
      <c r="AB25" s="104">
        <f t="shared" si="1"/>
        <v>4.133</v>
      </c>
      <c r="AC25" s="104">
        <f t="shared" si="1"/>
        <v>6.8809999999999993</v>
      </c>
      <c r="AD25" s="104">
        <f t="shared" si="1"/>
        <v>4.6219999999999999</v>
      </c>
      <c r="AE25" s="104">
        <f t="shared" si="1"/>
        <v>5.19</v>
      </c>
      <c r="AF25" s="104">
        <f t="shared" si="1"/>
        <v>4.6680000000000001</v>
      </c>
      <c r="AG25" s="104">
        <f t="shared" si="1"/>
        <v>5.5540000000000003</v>
      </c>
      <c r="AH25" s="104">
        <f t="shared" si="1"/>
        <v>5.9720000000000004</v>
      </c>
      <c r="AI25" s="104">
        <f t="shared" si="1"/>
        <v>3.7800000000000002</v>
      </c>
      <c r="AJ25" s="104">
        <f t="shared" si="1"/>
        <v>6.4660000000000002</v>
      </c>
      <c r="AK25" s="104">
        <f t="shared" si="1"/>
        <v>4.9159999999999995</v>
      </c>
      <c r="AL25" s="104">
        <f t="shared" si="1"/>
        <v>7.0110000000000001</v>
      </c>
      <c r="AM25" s="104">
        <f t="shared" si="1"/>
        <v>5.1619999999999999</v>
      </c>
      <c r="AN25" s="104">
        <f t="shared" si="1"/>
        <v>5.4020000000000001</v>
      </c>
      <c r="AO25" s="104">
        <f t="shared" si="1"/>
        <v>5.024</v>
      </c>
      <c r="AP25" s="104">
        <f t="shared" si="1"/>
        <v>5.4649999999999999</v>
      </c>
      <c r="AQ25" s="104">
        <f t="shared" si="1"/>
        <v>5.806</v>
      </c>
      <c r="AR25" s="104">
        <f t="shared" si="1"/>
        <v>5.2240000000000002</v>
      </c>
      <c r="AS25" s="104">
        <f t="shared" si="1"/>
        <v>4.0019999999999998</v>
      </c>
      <c r="AT25" s="104">
        <f t="shared" si="1"/>
        <v>5.4420000000000002</v>
      </c>
      <c r="AU25" s="104">
        <f t="shared" si="1"/>
        <v>6.1820000000000004</v>
      </c>
      <c r="AV25" s="104">
        <f t="shared" si="1"/>
        <v>5.2080000000000002</v>
      </c>
      <c r="AW25" s="104">
        <f t="shared" si="1"/>
        <v>5.6189999999999998</v>
      </c>
      <c r="AX25" s="107">
        <f>SUM(AX8:AX24)</f>
        <v>1521</v>
      </c>
      <c r="AY25" s="107">
        <f>SUM(AY8:AY24)</f>
        <v>1521</v>
      </c>
      <c r="BS25" s="106"/>
      <c r="BT25" s="106"/>
      <c r="BU25" s="106"/>
    </row>
    <row r="26" spans="1:83" s="52" customFormat="1" ht="12.75">
      <c r="A26" s="37"/>
      <c r="B26" s="36"/>
      <c r="C26" s="58"/>
      <c r="D26" s="58"/>
      <c r="G26" s="59"/>
      <c r="H26" s="59" t="s">
        <v>64</v>
      </c>
      <c r="O26" s="121"/>
      <c r="P26" s="121"/>
      <c r="Q26" s="121"/>
      <c r="W26" s="60" t="s">
        <v>70</v>
      </c>
      <c r="AY26" s="112"/>
      <c r="BA26" s="53"/>
      <c r="BB26" s="53"/>
      <c r="BC26" s="53"/>
      <c r="BK26" s="59"/>
      <c r="BL26" s="59"/>
      <c r="BM26" s="59"/>
      <c r="BS26" s="62"/>
      <c r="BT26" s="62"/>
      <c r="BU26" s="62"/>
      <c r="BV26" s="62"/>
      <c r="CA26" s="60"/>
      <c r="CC26" s="84"/>
      <c r="CD26" s="84"/>
    </row>
    <row r="27" spans="1:83" s="53" customFormat="1" ht="13.5">
      <c r="A27" s="36" t="s">
        <v>75</v>
      </c>
      <c r="B27" s="63"/>
      <c r="C27" s="64"/>
      <c r="D27" s="63"/>
      <c r="G27" s="31"/>
      <c r="V27" s="63"/>
      <c r="AY27" s="106"/>
      <c r="BK27" s="31"/>
      <c r="BL27" s="31"/>
      <c r="CA27" s="63"/>
      <c r="CC27" s="85"/>
      <c r="CD27" s="85"/>
    </row>
    <row r="28" spans="1:83" s="53" customFormat="1" ht="13.5">
      <c r="A28" s="32"/>
      <c r="B28" s="63"/>
      <c r="C28" s="64"/>
      <c r="D28" s="63"/>
      <c r="AY28" s="106"/>
      <c r="BA28" s="52"/>
      <c r="BB28" s="52"/>
      <c r="BC28" s="52"/>
      <c r="CD28" s="85"/>
      <c r="CE28" s="85"/>
    </row>
    <row r="29" spans="1:83" s="53" customFormat="1" ht="13.5">
      <c r="A29" s="32"/>
      <c r="B29" s="63"/>
      <c r="C29" s="64"/>
      <c r="D29" s="63"/>
      <c r="AY29" s="106"/>
      <c r="CD29" s="85"/>
      <c r="CE29" s="85"/>
    </row>
    <row r="30" spans="1:83" s="53" customFormat="1" ht="12.75">
      <c r="A30" s="32"/>
      <c r="B30" s="66"/>
      <c r="C30" s="64"/>
      <c r="D30" s="66"/>
      <c r="G30" s="32" t="s">
        <v>66</v>
      </c>
      <c r="O30" s="64"/>
      <c r="P30" s="67"/>
      <c r="V30" s="66"/>
      <c r="W30" s="53" t="s">
        <v>65</v>
      </c>
      <c r="AY30" s="106"/>
      <c r="BL30" s="32"/>
      <c r="BM30" s="32"/>
      <c r="BT30" s="64"/>
      <c r="BU30" s="64"/>
      <c r="BV30" s="67"/>
      <c r="CB30" s="66"/>
      <c r="CD30" s="86"/>
      <c r="CE30" s="86"/>
    </row>
    <row r="31" spans="1:83" s="52" customFormat="1" ht="12.75">
      <c r="A31" s="59"/>
      <c r="B31" s="68"/>
      <c r="C31" s="61"/>
      <c r="D31" s="68"/>
      <c r="G31" s="61" t="s">
        <v>67</v>
      </c>
      <c r="O31" s="69" t="s">
        <v>68</v>
      </c>
      <c r="P31" s="61"/>
      <c r="AY31" s="112"/>
      <c r="BA31" s="53"/>
      <c r="BB31" s="53"/>
      <c r="BC31" s="53"/>
      <c r="BL31" s="61"/>
      <c r="BM31" s="61"/>
      <c r="BT31" s="36"/>
      <c r="BU31" s="36"/>
      <c r="BV31" s="61"/>
      <c r="CA31" s="69"/>
      <c r="CD31" s="84"/>
      <c r="CE31" s="84"/>
    </row>
    <row r="32" spans="1:83" s="53" customFormat="1" ht="12.75">
      <c r="A32" s="35"/>
      <c r="B32" s="41"/>
      <c r="C32" s="43"/>
      <c r="D32" s="44"/>
      <c r="F32" s="54"/>
      <c r="G32" s="35"/>
      <c r="H32" s="54"/>
      <c r="I32" s="54"/>
      <c r="U32" s="32"/>
      <c r="AY32" s="106"/>
      <c r="BL32" s="35"/>
      <c r="BM32" s="35"/>
      <c r="CA32" s="32"/>
      <c r="CD32" s="85"/>
      <c r="CE32" s="85"/>
    </row>
    <row r="33" spans="1:83" s="53" customFormat="1" ht="12.75">
      <c r="A33" s="35"/>
      <c r="B33" s="41"/>
      <c r="C33" s="43"/>
      <c r="D33" s="44"/>
      <c r="F33" s="54"/>
      <c r="G33" s="35"/>
      <c r="H33" s="54"/>
      <c r="I33" s="54"/>
      <c r="U33" s="32"/>
      <c r="AY33" s="106"/>
      <c r="BL33" s="35"/>
      <c r="BM33" s="35"/>
      <c r="CA33" s="32"/>
      <c r="CD33" s="85"/>
      <c r="CE33" s="85"/>
    </row>
    <row r="34" spans="1:83" s="53" customFormat="1" ht="12.75">
      <c r="A34" s="35"/>
      <c r="B34" s="45"/>
      <c r="C34" s="43"/>
      <c r="D34" s="45"/>
      <c r="F34" s="54"/>
      <c r="H34" s="54"/>
      <c r="I34" s="54"/>
      <c r="AY34" s="106"/>
      <c r="BA34" s="56"/>
      <c r="BB34" s="56"/>
      <c r="BC34" s="56"/>
      <c r="CD34" s="85"/>
      <c r="CE34" s="85"/>
    </row>
    <row r="35" spans="1:83" s="53" customFormat="1" ht="13.5">
      <c r="A35" s="35"/>
      <c r="B35" s="45"/>
      <c r="C35" s="43"/>
      <c r="D35" s="45"/>
      <c r="F35" s="54"/>
      <c r="G35" s="32" t="s">
        <v>69</v>
      </c>
      <c r="H35" s="55"/>
      <c r="I35" s="54"/>
      <c r="O35" s="34"/>
      <c r="AY35" s="106"/>
      <c r="BA35" s="56"/>
      <c r="BB35" s="56"/>
      <c r="BC35" s="56"/>
      <c r="CD35" s="85"/>
      <c r="CE35" s="85"/>
    </row>
    <row r="36" spans="1:83" s="53" customFormat="1" ht="13.5">
      <c r="A36" s="32"/>
      <c r="B36" s="40"/>
      <c r="C36" s="41"/>
      <c r="D36" s="40"/>
      <c r="F36" s="54"/>
      <c r="G36" s="33"/>
      <c r="H36" s="54"/>
      <c r="I36" s="54"/>
      <c r="O36" s="34"/>
      <c r="AY36" s="106"/>
      <c r="BA36" s="56"/>
      <c r="BB36" s="56"/>
      <c r="BC36" s="56"/>
      <c r="BL36" s="33"/>
      <c r="BM36" s="33"/>
      <c r="BU36" s="34"/>
      <c r="CD36" s="85"/>
      <c r="CE36" s="85"/>
    </row>
    <row r="37" spans="1:83">
      <c r="A37" s="32"/>
      <c r="B37" s="42"/>
      <c r="C37" s="41"/>
      <c r="D37" s="42"/>
    </row>
    <row r="38" spans="1:83">
      <c r="A38" s="33"/>
      <c r="B38" s="42"/>
      <c r="C38" s="41"/>
      <c r="D38" s="42"/>
    </row>
  </sheetData>
  <mergeCells count="18">
    <mergeCell ref="O26:Q26"/>
    <mergeCell ref="S5:U5"/>
    <mergeCell ref="AA5:AC5"/>
    <mergeCell ref="B7:M7"/>
    <mergeCell ref="AY6:AY7"/>
    <mergeCell ref="AX6:AX7"/>
    <mergeCell ref="BC5:CD5"/>
    <mergeCell ref="A4:AD4"/>
    <mergeCell ref="AE4:AY4"/>
    <mergeCell ref="BD1:BQ1"/>
    <mergeCell ref="BD2:BR2"/>
    <mergeCell ref="A2:G2"/>
    <mergeCell ref="A1:G1"/>
    <mergeCell ref="AS2:AY2"/>
    <mergeCell ref="AF1:AL1"/>
    <mergeCell ref="AF2:AL2"/>
    <mergeCell ref="AS1:AY1"/>
    <mergeCell ref="AF5:AG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2023-05-15T13:30:23Z</cp:lastPrinted>
  <dcterms:created xsi:type="dcterms:W3CDTF">2020-06-27T05:28:25Z</dcterms:created>
  <dcterms:modified xsi:type="dcterms:W3CDTF">2023-05-16T04:03:48Z</dcterms:modified>
</cp:coreProperties>
</file>