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<sst xmlns="http://schemas.openxmlformats.org/spreadsheetml/2006/main" count="79" uniqueCount="62">
  <si>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</si>
  <si>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</si>
  <si>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</si>
  <si>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</si>
  <si>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</si>
  <si>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</si>
  <si>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</si>
  <si>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</si>
  <si>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</si>
  <si>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</si>
  <si>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</si>
  <si>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</si>
  <si>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</si>
  <si>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</si>
  <si>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</si>
  <si>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</si>
  <si>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</si>
  <si>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</si>
  <si>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</si>
  <si>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</si>
  <si>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</si>
  <si>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</si>
  <si>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</si>
  <si>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</si>
  <si>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</si>
  <si>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</si>
  <si>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</si>
  <si>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</si>
  <si>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</si>
  <si>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</si>
  <si>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</si>
  <si>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</si>
  <si>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</si>
  <si>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</si>
  <si>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</si>
  <si>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</si>
  <si>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</si>
  <si>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</si>
  <si>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</si>
  <si>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</si>
  <si>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</si>
  <si>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</si>
  <si>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</si>
  <si>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</si>
  <si>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</si>
  <si>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</si>
  <si>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</si>
  <si>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</si>
  <si>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</si>
  <si>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</si>
  <si>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</si>
  <si>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</si>
  <si>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</si>
  <si>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14/05/2023</t>
  </si>
  <si>
    <t>C1</t>
  </si>
  <si>
    <t>CHUYẾN 1-19H</t>
  </si>
  <si>
    <t>TAI</t>
  </si>
  <si>
    <t>LUOI</t>
  </si>
  <si>
    <t>MOC</t>
  </si>
  <si>
    <t xml:space="preserve">CHAN </t>
  </si>
  <si>
    <t>LUA</t>
  </si>
  <si>
    <t xml:space="preserve">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</si>
</sst>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D21" sqref="D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6" t="s">
        <v>0</v>
      </c>
      <c r="B2" s="66"/>
      <c r="C2" s="66"/>
      <c r="D2" s="66"/>
      <c r="E2" s="66"/>
      <c r="F2" s="6"/>
      <c r="G2" s="6"/>
      <c r="H2" s="7"/>
      <c r="I2" s="24"/>
      <c r="J2" s="67" t="s">
        <v>1</v>
      </c>
      <c r="K2" s="67"/>
      <c r="L2" s="67"/>
      <c r="M2" s="25"/>
    </row>
    <row r="3" spans="1:14" ht="15.75">
      <c r="A3" s="68" t="s">
        <v>2</v>
      </c>
      <c r="B3" s="68"/>
      <c r="C3" s="68"/>
      <c r="D3" s="68"/>
      <c r="E3" s="68"/>
      <c r="F3" s="7"/>
      <c r="G3" s="7"/>
      <c r="H3" s="7"/>
      <c r="I3" s="24"/>
      <c r="J3" s="69" t="s">
        <v>53</v>
      </c>
      <c r="K3" s="69"/>
      <c r="L3" s="69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 t="s">
        <v>54</v>
      </c>
      <c r="B6" s="20"/>
      <c r="C6" s="62">
        <v>1</v>
      </c>
      <c r="D6" s="44" t="s">
        <v>47</v>
      </c>
      <c r="E6" s="16">
        <v>100</v>
      </c>
      <c r="F6" s="15"/>
      <c r="G6" s="16"/>
      <c r="H6" s="43"/>
      <c r="I6" s="28"/>
      <c r="J6" s="14" t="s">
        <v>16</v>
      </c>
      <c r="K6" s="29">
        <f t="shared" ref="K6:K24" si="0">SUMIF(Mã_hàng,J6,Số_lượng)</f>
        <v>0</v>
      </c>
      <c r="L6" s="30"/>
      <c r="M6" s="31">
        <f>L6-K6</f>
        <v>0</v>
      </c>
    </row>
    <row r="7" spans="1:14" ht="15" customHeight="1">
      <c r="A7" s="12"/>
      <c r="B7" s="20" t="s">
        <v>59</v>
      </c>
      <c r="C7" s="63">
        <v>1</v>
      </c>
      <c r="D7" s="20" t="s">
        <v>18</v>
      </c>
      <c r="E7" s="16">
        <v>90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3" si="1">L7-K7</f>
        <v>0</v>
      </c>
      <c r="N7" s="65"/>
    </row>
    <row r="8" spans="1:14" ht="15" customHeight="1">
      <c r="A8" s="12"/>
      <c r="B8" s="63" t="s">
        <v>58</v>
      </c>
      <c r="C8" s="62">
        <v>1</v>
      </c>
      <c r="D8" s="18" t="s">
        <v>24</v>
      </c>
      <c r="E8" s="16">
        <v>130</v>
      </c>
      <c r="F8" s="15"/>
      <c r="G8" s="16"/>
      <c r="H8" s="19"/>
      <c r="I8" s="25"/>
      <c r="J8" s="18" t="s">
        <v>18</v>
      </c>
      <c r="K8" s="29">
        <f t="shared" si="0"/>
        <v>90</v>
      </c>
      <c r="L8" s="30"/>
      <c r="M8" s="31">
        <f t="shared" si="1"/>
        <v>-90</v>
      </c>
    </row>
    <row r="9" spans="1:14" ht="15" customHeight="1">
      <c r="A9" s="12"/>
      <c r="B9" s="20"/>
      <c r="C9" s="73">
        <v>1</v>
      </c>
      <c r="D9" s="18" t="s">
        <v>24</v>
      </c>
      <c r="E9" s="16">
        <v>50</v>
      </c>
      <c r="F9" s="15"/>
      <c r="G9" s="16"/>
      <c r="H9" s="19"/>
      <c r="I9" s="25"/>
      <c r="J9" s="18" t="s">
        <v>19</v>
      </c>
      <c r="K9" s="29">
        <f t="shared" si="0"/>
        <v>130</v>
      </c>
      <c r="L9" s="30"/>
      <c r="M9" s="31">
        <f t="shared" si="1"/>
        <v>-130</v>
      </c>
    </row>
    <row r="10" spans="1:14" ht="15" customHeight="1">
      <c r="A10" s="12"/>
      <c r="B10" s="20"/>
      <c r="C10" s="74"/>
      <c r="D10" s="20" t="s">
        <v>23</v>
      </c>
      <c r="E10" s="16">
        <v>40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3">
        <v>1</v>
      </c>
      <c r="D11" s="20" t="s">
        <v>19</v>
      </c>
      <c r="E11" s="16">
        <v>130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 t="s">
        <v>57</v>
      </c>
      <c r="C12" s="62">
        <v>1</v>
      </c>
      <c r="D12" s="18" t="s">
        <v>25</v>
      </c>
      <c r="E12" s="16">
        <v>200</v>
      </c>
      <c r="F12" s="40"/>
      <c r="G12" s="16"/>
      <c r="H12" s="19"/>
      <c r="I12" s="25"/>
      <c r="J12" s="21" t="s">
        <v>22</v>
      </c>
      <c r="K12" s="29">
        <f t="shared" si="0"/>
        <v>480</v>
      </c>
      <c r="L12" s="30"/>
      <c r="M12" s="31">
        <f t="shared" si="1"/>
        <v>-480</v>
      </c>
    </row>
    <row r="13" spans="1:14" ht="15" customHeight="1">
      <c r="A13" s="12"/>
      <c r="B13" s="20"/>
      <c r="C13" s="63">
        <v>2</v>
      </c>
      <c r="D13" s="18" t="s">
        <v>25</v>
      </c>
      <c r="E13" s="16">
        <v>200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4" ht="15" customHeight="1">
      <c r="A14" s="12"/>
      <c r="B14" s="20" t="s">
        <v>56</v>
      </c>
      <c r="C14" s="62">
        <v>1</v>
      </c>
      <c r="D14" s="20" t="s">
        <v>22</v>
      </c>
      <c r="E14" s="16">
        <v>240</v>
      </c>
      <c r="F14" s="40"/>
      <c r="G14" s="16"/>
      <c r="H14" s="19"/>
      <c r="I14" s="25"/>
      <c r="J14" s="18" t="s">
        <v>24</v>
      </c>
      <c r="K14" s="29">
        <f t="shared" si="0"/>
        <v>180</v>
      </c>
      <c r="L14" s="30"/>
      <c r="M14" s="31">
        <f t="shared" si="1"/>
        <v>-180</v>
      </c>
    </row>
    <row r="15" spans="1:14" ht="15" customHeight="1">
      <c r="A15" s="12"/>
      <c r="B15" s="20"/>
      <c r="C15" s="62">
        <v>2</v>
      </c>
      <c r="D15" s="20" t="s">
        <v>22</v>
      </c>
      <c r="E15" s="16">
        <v>240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/>
      <c r="M15" s="31">
        <f t="shared" si="1"/>
        <v>-400</v>
      </c>
    </row>
    <row r="16" spans="1:14" ht="15" customHeight="1">
      <c r="A16" s="12"/>
      <c r="B16" s="20" t="s">
        <v>60</v>
      </c>
      <c r="C16" s="62">
        <v>1</v>
      </c>
      <c r="D16" s="20" t="s">
        <v>30</v>
      </c>
      <c r="E16" s="16">
        <v>85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>
        <v>2</v>
      </c>
      <c r="D17" s="20" t="s">
        <v>30</v>
      </c>
      <c r="E17" s="16">
        <v>85</v>
      </c>
      <c r="F17" s="15"/>
      <c r="G17" s="16"/>
      <c r="H17" s="72" t="s">
        <v>15</v>
      </c>
      <c r="I17" s="25"/>
      <c r="J17" s="20" t="s">
        <v>27</v>
      </c>
      <c r="K17" s="29">
        <f t="shared" si="0"/>
        <v>96</v>
      </c>
      <c r="L17" s="30"/>
      <c r="M17" s="31">
        <f t="shared" si="1"/>
        <v>-96</v>
      </c>
    </row>
    <row r="18" spans="1:13" ht="15" customHeight="1">
      <c r="A18" s="12"/>
      <c r="B18" s="20" t="s">
        <v>61</v>
      </c>
      <c r="C18" s="62">
        <v>1</v>
      </c>
      <c r="D18" s="20" t="s">
        <v>27</v>
      </c>
      <c r="E18" s="16">
        <v>48</v>
      </c>
      <c r="F18" s="15"/>
      <c r="G18" s="16"/>
      <c r="H18" s="72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63"/>
      <c r="C19" s="63">
        <v>2</v>
      </c>
      <c r="D19" s="20" t="s">
        <v>27</v>
      </c>
      <c r="E19" s="16">
        <v>48</v>
      </c>
      <c r="F19" s="40"/>
      <c r="G19" s="16"/>
      <c r="H19" s="72"/>
      <c r="I19" s="25"/>
      <c r="J19" s="20" t="s">
        <v>29</v>
      </c>
      <c r="K19" s="29">
        <f t="shared" si="0"/>
        <v>0</v>
      </c>
      <c r="L19" s="30"/>
      <c r="M19" s="31"/>
    </row>
    <row r="20" spans="1:13" ht="15" customHeight="1">
      <c r="A20" s="12"/>
      <c r="B20" s="20"/>
      <c r="C20" s="62"/>
      <c r="D20" s="20"/>
      <c r="E20" s="16"/>
      <c r="F20" s="15"/>
      <c r="G20" s="16"/>
      <c r="H20" s="72"/>
      <c r="I20" s="25"/>
      <c r="J20" s="20" t="s">
        <v>30</v>
      </c>
      <c r="K20" s="29">
        <f t="shared" ref="K20:K23" si="2">SUMIF(Mã_hàng,J20,Số_lượng)</f>
        <v>170</v>
      </c>
      <c r="L20" s="30"/>
      <c r="M20" s="31">
        <f t="shared" si="1"/>
        <v>-170</v>
      </c>
    </row>
    <row r="21" spans="1:13" ht="15" customHeight="1">
      <c r="A21" s="12"/>
      <c r="B21" s="20"/>
      <c r="C21" s="62"/>
      <c r="D21" s="20"/>
      <c r="E21" s="1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63"/>
      <c r="D22" s="20"/>
      <c r="E22" s="16"/>
      <c r="F22" s="40"/>
      <c r="G22" s="17"/>
      <c r="H22" s="19"/>
      <c r="I22" s="25"/>
      <c r="J22" s="44" t="s">
        <v>47</v>
      </c>
      <c r="K22" s="29">
        <f t="shared" si="0"/>
        <v>100</v>
      </c>
      <c r="L22" s="30"/>
      <c r="M22" s="31">
        <f t="shared" si="1"/>
        <v>-100</v>
      </c>
    </row>
    <row r="23" spans="1:13" ht="15" customHeight="1">
      <c r="A23" s="12"/>
      <c r="B23" s="20"/>
      <c r="C23" s="62"/>
      <c r="D23" s="20"/>
      <c r="E23" s="16"/>
      <c r="F23" s="40"/>
      <c r="G23" s="17"/>
      <c r="H23" s="19"/>
      <c r="I23" s="25"/>
      <c r="J23" s="44" t="s">
        <v>52</v>
      </c>
      <c r="K23" s="29">
        <f t="shared" si="2"/>
        <v>0</v>
      </c>
      <c r="L23" s="30"/>
      <c r="M23" s="31">
        <f t="shared" si="1"/>
        <v>0</v>
      </c>
    </row>
    <row r="24" spans="1:13" ht="15" customHeight="1">
      <c r="A24" s="12"/>
      <c r="B24" s="20"/>
      <c r="C24" s="63"/>
      <c r="D24" s="20"/>
      <c r="E24" s="16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1686</v>
      </c>
      <c r="L25" s="32">
        <f>SUM(L6:L24)</f>
        <v>0</v>
      </c>
      <c r="M25" s="32">
        <f>SUM(M6:M24)</f>
        <v>-1686</v>
      </c>
    </row>
    <row r="26" spans="1:13" ht="15" customHeight="1">
      <c r="A26" s="12"/>
      <c r="B26" s="20"/>
      <c r="C26" s="63"/>
      <c r="D26" s="20"/>
      <c r="E26" s="16"/>
      <c r="F26" s="41"/>
      <c r="G26" s="41"/>
      <c r="H26" s="19"/>
      <c r="I26" s="25"/>
      <c r="J26" s="33"/>
      <c r="K26" s="34">
        <f>C40</f>
        <v>13</v>
      </c>
      <c r="L26" s="34" t="s">
        <v>33</v>
      </c>
      <c r="M26" s="35"/>
    </row>
    <row r="27" spans="1:13" ht="15" customHeight="1">
      <c r="A27" s="12"/>
      <c r="B27" s="63"/>
      <c r="C27" s="62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2"/>
      <c r="D29" s="20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16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62"/>
      <c r="D31" s="20"/>
      <c r="E31" s="16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20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20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20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20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4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13</v>
      </c>
      <c r="D40" s="23" t="s">
        <v>43</v>
      </c>
      <c r="E40" s="22"/>
      <c r="F40" s="70" t="s">
        <v>55</v>
      </c>
      <c r="G40" s="71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2023-05-14T09:22:02Z</cp:lastPrinted>
  <dcterms:created xsi:type="dcterms:W3CDTF">2018-10-22T11:48:00Z</dcterms:created>
  <dcterms:modified xsi:type="dcterms:W3CDTF">2023-05-14T09:23:30Z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