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3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HN!$A$1:$N$47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6" i="2" l="1"/>
  <c r="C37" i="2"/>
  <c r="L27" i="2" l="1"/>
  <c r="M26" i="2" l="1"/>
</calcChain>
</file>

<file path=xl/sharedStrings.xml><?xml version="1.0" encoding="utf-8"?>
<sst xmlns="http://schemas.openxmlformats.org/spreadsheetml/2006/main" count="93" uniqueCount="68">
  <si>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</si>
  <si>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</si>
  <si>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</si>
  <si>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</si>
  <si>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</si>
  <si>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</si>
  <si>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</si>
  <si>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</si>
  <si>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</si>
  <si>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</si>
  <si>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</si>
  <si>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</si>
  <si>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</si>
  <si>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</si>
  <si>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</si>
  <si>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</si>
  <si>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</si>
  <si>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</si>
  <si>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</si>
  <si>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</si>
  <si>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</si>
  <si>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</si>
  <si>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</si>
  <si>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</si>
  <si>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</si>
  <si>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</si>
  <si>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</si>
  <si>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</si>
  <si>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</si>
  <si>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</si>
  <si>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</si>
  <si>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</si>
  <si>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</si>
  <si>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</si>
  <si>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</si>
  <si>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</si>
  <si>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</si>
  <si>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</si>
  <si>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</si>
  <si>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</si>
  <si>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</si>
  <si>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</si>
  <si>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</si>
  <si>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</si>
  <si>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</si>
  <si>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</si>
  <si>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</si>
  <si>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</si>
  <si>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</si>
  <si>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</si>
  <si>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</si>
  <si>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</si>
  <si>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</si>
  <si>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</si>
  <si>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</si>
  <si>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</si>
  <si>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</si>
  <si>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Chuyến 1</t>
  </si>
  <si>
    <t xml:space="preserve">     </t>
  </si>
  <si>
    <t xml:space="preserve">CHÂN </t>
  </si>
  <si>
    <t xml:space="preserve">CHÂN CAY </t>
  </si>
  <si>
    <t xml:space="preserve">LƯỠI </t>
  </si>
  <si>
    <t xml:space="preserve">CỐM </t>
  </si>
  <si>
    <t>BÒ</t>
  </si>
  <si>
    <t>MOC</t>
  </si>
  <si>
    <t>NGÀY 13/5/2023</t>
  </si>
  <si>
    <t>CHẢ NƯỚNG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</si>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</sst>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6" fontId="5" fillId="2" borderId="14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3"/>
  <sheetViews>
    <sheetView tabSelected="1" topLeftCell="A16" zoomScale="70" zoomScaleNormal="70" workbookViewId="0">
      <selection activeCell="L41" sqref="L41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2" t="s">
        <v>31</v>
      </c>
      <c r="B2" s="92"/>
      <c r="C2" s="92"/>
      <c r="D2" s="92"/>
      <c r="E2" s="92"/>
      <c r="F2" s="50"/>
      <c r="G2" s="50"/>
      <c r="H2" s="67"/>
      <c r="I2" s="51"/>
      <c r="J2" s="8"/>
      <c r="K2" s="90" t="s">
        <v>40</v>
      </c>
      <c r="L2" s="90"/>
      <c r="M2" s="90"/>
      <c r="N2" s="9"/>
    </row>
    <row r="3" spans="1:19" ht="15.75" x14ac:dyDescent="0.25">
      <c r="A3" s="93" t="s">
        <v>14</v>
      </c>
      <c r="B3" s="93"/>
      <c r="C3" s="93"/>
      <c r="D3" s="93"/>
      <c r="E3" s="93"/>
      <c r="F3" s="51"/>
      <c r="G3" s="51"/>
      <c r="H3" s="68"/>
      <c r="I3" s="51"/>
      <c r="J3" s="8"/>
      <c r="K3" s="91" t="s">
        <v>65</v>
      </c>
      <c r="L3" s="91"/>
      <c r="M3" s="91"/>
      <c r="N3" s="9"/>
    </row>
    <row r="4" spans="1:19" ht="15.75" x14ac:dyDescent="0.25">
      <c r="A4" s="78"/>
      <c r="B4" s="64"/>
      <c r="C4" s="81"/>
      <c r="D4" s="79"/>
      <c r="E4" s="79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56</v>
      </c>
      <c r="B6" s="74">
        <v>45058</v>
      </c>
      <c r="C6" s="69">
        <v>1</v>
      </c>
      <c r="D6" s="12" t="s">
        <v>1</v>
      </c>
      <c r="E6" s="69">
        <v>52</v>
      </c>
      <c r="F6" s="65"/>
      <c r="G6" s="70"/>
      <c r="H6" s="69"/>
      <c r="I6" s="96" t="s">
        <v>57</v>
      </c>
      <c r="J6" s="13"/>
      <c r="K6" s="14" t="s">
        <v>1</v>
      </c>
      <c r="L6" s="39">
        <f t="shared" ref="L6:L10" si="0">SUMIF(Mã_hàng,K6,Số_lượng)</f>
        <v>260</v>
      </c>
      <c r="M6" s="25"/>
      <c r="N6" s="37"/>
      <c r="O6" s="24"/>
      <c r="Q6" s="24"/>
    </row>
    <row r="7" spans="1:19" ht="15" customHeight="1" x14ac:dyDescent="0.25">
      <c r="A7" s="12"/>
      <c r="B7" s="74">
        <v>45058</v>
      </c>
      <c r="C7" s="69">
        <v>2</v>
      </c>
      <c r="D7" s="12" t="s">
        <v>1</v>
      </c>
      <c r="E7" s="69">
        <v>52</v>
      </c>
      <c r="F7" s="65"/>
      <c r="G7" s="70"/>
      <c r="H7" s="77"/>
      <c r="I7" s="97"/>
      <c r="J7" s="13"/>
      <c r="K7" s="14" t="s">
        <v>0</v>
      </c>
      <c r="L7" s="39">
        <f t="shared" si="0"/>
        <v>320</v>
      </c>
      <c r="M7" s="25"/>
      <c r="N7" s="37"/>
      <c r="O7" s="3"/>
      <c r="Q7" s="24"/>
    </row>
    <row r="8" spans="1:19" ht="15" customHeight="1" x14ac:dyDescent="0.25">
      <c r="A8" s="12"/>
      <c r="B8" s="74">
        <v>45058</v>
      </c>
      <c r="C8" s="69">
        <v>3</v>
      </c>
      <c r="D8" s="12" t="s">
        <v>1</v>
      </c>
      <c r="E8" s="69">
        <v>52</v>
      </c>
      <c r="F8" s="65"/>
      <c r="G8" s="70"/>
      <c r="H8" s="69"/>
      <c r="I8" s="97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4">
        <v>45058</v>
      </c>
      <c r="C9" s="69">
        <v>4</v>
      </c>
      <c r="D9" s="12" t="s">
        <v>1</v>
      </c>
      <c r="E9" s="69">
        <v>52</v>
      </c>
      <c r="F9" s="65"/>
      <c r="G9" s="70"/>
      <c r="H9" s="53"/>
      <c r="I9" s="97"/>
      <c r="J9" s="9"/>
      <c r="K9" s="12" t="s">
        <v>2</v>
      </c>
      <c r="L9" s="39">
        <f t="shared" si="0"/>
        <v>180</v>
      </c>
      <c r="M9" s="25"/>
      <c r="N9" s="37"/>
      <c r="O9" s="3"/>
      <c r="Q9" s="24"/>
    </row>
    <row r="10" spans="1:19" ht="15" customHeight="1" x14ac:dyDescent="0.25">
      <c r="A10" s="12"/>
      <c r="B10" s="74">
        <v>45058</v>
      </c>
      <c r="C10" s="69">
        <v>5</v>
      </c>
      <c r="D10" s="12" t="s">
        <v>1</v>
      </c>
      <c r="E10" s="69">
        <v>52</v>
      </c>
      <c r="F10" s="65"/>
      <c r="G10" s="70"/>
      <c r="H10" s="53"/>
      <c r="I10" s="97"/>
      <c r="J10" s="9"/>
      <c r="K10" s="12" t="s">
        <v>5</v>
      </c>
      <c r="L10" s="39">
        <f t="shared" si="0"/>
        <v>10</v>
      </c>
      <c r="M10" s="25"/>
      <c r="N10" s="37"/>
      <c r="O10" s="3"/>
      <c r="Q10" s="24"/>
    </row>
    <row r="11" spans="1:19" ht="15" customHeight="1" x14ac:dyDescent="0.25">
      <c r="A11" s="12" t="s">
        <v>59</v>
      </c>
      <c r="B11" s="74">
        <v>45058</v>
      </c>
      <c r="C11" s="87">
        <v>1</v>
      </c>
      <c r="D11" s="12" t="s">
        <v>0</v>
      </c>
      <c r="E11" s="87">
        <v>140</v>
      </c>
      <c r="F11" s="65"/>
      <c r="G11" s="70"/>
      <c r="H11" s="53"/>
      <c r="I11" s="97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12"/>
      <c r="B12" s="74">
        <v>45058</v>
      </c>
      <c r="C12" s="87">
        <v>2</v>
      </c>
      <c r="D12" s="12" t="s">
        <v>0</v>
      </c>
      <c r="E12" s="87">
        <v>140</v>
      </c>
      <c r="F12" s="65"/>
      <c r="G12" s="70"/>
      <c r="H12" s="53"/>
      <c r="I12" s="97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85" t="s">
        <v>60</v>
      </c>
      <c r="B13" s="74">
        <v>45058</v>
      </c>
      <c r="C13" s="86">
        <v>1</v>
      </c>
      <c r="D13" s="85" t="s">
        <v>27</v>
      </c>
      <c r="E13" s="87">
        <v>56</v>
      </c>
      <c r="F13" s="65"/>
      <c r="G13" s="70"/>
      <c r="H13" s="69"/>
      <c r="I13" s="71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A14" s="85" t="s">
        <v>64</v>
      </c>
      <c r="B14" s="74">
        <v>45058</v>
      </c>
      <c r="C14" s="85">
        <v>1</v>
      </c>
      <c r="D14" s="12" t="s">
        <v>15</v>
      </c>
      <c r="E14" s="87">
        <v>130</v>
      </c>
      <c r="F14" s="65"/>
      <c r="G14" s="70"/>
      <c r="H14" s="69" t="s">
        <v>58</v>
      </c>
      <c r="I14" s="41"/>
      <c r="J14" s="9"/>
      <c r="K14" s="12" t="s">
        <v>15</v>
      </c>
      <c r="L14" s="39">
        <f t="shared" si="1"/>
        <v>260</v>
      </c>
      <c r="M14" s="25"/>
      <c r="N14" s="37"/>
      <c r="O14" s="3"/>
      <c r="Q14" s="24"/>
    </row>
    <row r="15" spans="1:19" ht="15" customHeight="1" x14ac:dyDescent="0.25">
      <c r="A15" s="85"/>
      <c r="B15" s="74">
        <v>45058</v>
      </c>
      <c r="C15" s="85">
        <v>2</v>
      </c>
      <c r="D15" s="12" t="s">
        <v>15</v>
      </c>
      <c r="E15" s="87">
        <v>130</v>
      </c>
      <c r="F15" s="65"/>
      <c r="G15" s="70"/>
      <c r="H15" s="69"/>
      <c r="I15" s="97"/>
      <c r="J15" s="9"/>
      <c r="K15" s="12" t="s">
        <v>16</v>
      </c>
      <c r="L15" s="39">
        <f t="shared" si="1"/>
        <v>200</v>
      </c>
      <c r="M15" s="25"/>
      <c r="N15" s="37"/>
      <c r="O15" s="3"/>
      <c r="Q15" s="24"/>
    </row>
    <row r="16" spans="1:19" ht="15" customHeight="1" x14ac:dyDescent="0.25">
      <c r="A16" s="12" t="s">
        <v>63</v>
      </c>
      <c r="B16" s="74">
        <v>45058</v>
      </c>
      <c r="C16" s="87">
        <v>1</v>
      </c>
      <c r="D16" s="12" t="s">
        <v>2</v>
      </c>
      <c r="E16" s="87">
        <v>180</v>
      </c>
      <c r="F16" s="65"/>
      <c r="G16" s="70"/>
      <c r="H16" s="69"/>
      <c r="I16" s="97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 t="s">
        <v>66</v>
      </c>
      <c r="B17" s="74">
        <v>45058</v>
      </c>
      <c r="C17" s="87">
        <v>1</v>
      </c>
      <c r="D17" s="85" t="s">
        <v>25</v>
      </c>
      <c r="E17" s="84">
        <v>150</v>
      </c>
      <c r="F17" s="65"/>
      <c r="G17" s="70"/>
      <c r="H17" s="69"/>
      <c r="I17" s="97"/>
      <c r="J17" s="9"/>
      <c r="K17" s="18" t="s">
        <v>27</v>
      </c>
      <c r="L17" s="39">
        <f t="shared" si="1"/>
        <v>56</v>
      </c>
      <c r="M17" s="25"/>
      <c r="N17" s="37"/>
      <c r="O17" s="5"/>
      <c r="Q17" s="24"/>
    </row>
    <row r="18" spans="1:23" ht="15" customHeight="1" x14ac:dyDescent="0.25">
      <c r="A18" s="12" t="s">
        <v>67</v>
      </c>
      <c r="B18" s="74"/>
      <c r="C18" s="98">
        <v>1</v>
      </c>
      <c r="D18" s="85" t="s">
        <v>30</v>
      </c>
      <c r="E18" s="84">
        <v>30</v>
      </c>
      <c r="F18" s="77"/>
      <c r="G18" s="70"/>
      <c r="H18" s="69"/>
      <c r="I18" s="97"/>
      <c r="J18" s="9"/>
      <c r="K18" s="18" t="s">
        <v>25</v>
      </c>
      <c r="L18" s="39">
        <f t="shared" si="1"/>
        <v>150</v>
      </c>
      <c r="M18" s="25"/>
      <c r="N18" s="37"/>
      <c r="O18" s="5"/>
      <c r="Q18" s="24"/>
    </row>
    <row r="19" spans="1:23" ht="15" customHeight="1" x14ac:dyDescent="0.25">
      <c r="B19" s="74">
        <v>45058</v>
      </c>
      <c r="C19" s="99"/>
      <c r="D19" s="85" t="s">
        <v>29</v>
      </c>
      <c r="E19" s="84">
        <v>21</v>
      </c>
      <c r="F19" s="77"/>
      <c r="G19" s="70"/>
      <c r="H19" s="69"/>
      <c r="I19" s="97"/>
      <c r="J19" s="9"/>
      <c r="K19" s="18" t="s">
        <v>26</v>
      </c>
      <c r="L19" s="39">
        <f t="shared" si="1"/>
        <v>180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B20" s="74"/>
      <c r="C20" s="99"/>
      <c r="D20" s="12" t="s">
        <v>0</v>
      </c>
      <c r="E20" s="84">
        <v>40</v>
      </c>
      <c r="F20" s="77"/>
      <c r="G20" s="70"/>
      <c r="H20" s="69"/>
      <c r="I20" s="97"/>
      <c r="J20" s="9"/>
      <c r="K20" s="18" t="s">
        <v>30</v>
      </c>
      <c r="L20" s="39">
        <f t="shared" si="1"/>
        <v>30</v>
      </c>
      <c r="M20" s="25"/>
      <c r="N20" s="37"/>
      <c r="Q20" s="24"/>
      <c r="S20" s="2"/>
    </row>
    <row r="21" spans="1:23" ht="15" customHeight="1" x14ac:dyDescent="0.25">
      <c r="A21" s="12"/>
      <c r="B21" s="74"/>
      <c r="C21" s="100"/>
      <c r="D21" s="12" t="s">
        <v>5</v>
      </c>
      <c r="E21" s="84">
        <v>10</v>
      </c>
      <c r="F21" s="69"/>
      <c r="G21" s="70"/>
      <c r="H21" s="69"/>
      <c r="I21" s="97"/>
      <c r="J21" s="9"/>
      <c r="K21" s="18" t="s">
        <v>29</v>
      </c>
      <c r="L21" s="39">
        <f t="shared" si="1"/>
        <v>21</v>
      </c>
      <c r="M21" s="25"/>
      <c r="N21" s="37"/>
      <c r="Q21" s="24"/>
    </row>
    <row r="22" spans="1:23" ht="15" customHeight="1" x14ac:dyDescent="0.25">
      <c r="A22" s="85" t="s">
        <v>61</v>
      </c>
      <c r="B22" s="74">
        <v>45058</v>
      </c>
      <c r="C22" s="87">
        <v>1</v>
      </c>
      <c r="D22" s="12" t="s">
        <v>16</v>
      </c>
      <c r="E22" s="87">
        <v>200</v>
      </c>
      <c r="F22" s="69"/>
      <c r="G22" s="70"/>
      <c r="H22" s="69"/>
      <c r="I22" s="97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85" t="s">
        <v>62</v>
      </c>
      <c r="B23" s="74">
        <v>45057</v>
      </c>
      <c r="C23" s="85">
        <v>1</v>
      </c>
      <c r="D23" s="85" t="s">
        <v>26</v>
      </c>
      <c r="E23" s="87">
        <v>90</v>
      </c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1"/>
      <c r="B24" s="74">
        <v>45057</v>
      </c>
      <c r="C24" s="85">
        <v>2</v>
      </c>
      <c r="D24" s="85" t="s">
        <v>26</v>
      </c>
      <c r="E24" s="87">
        <v>90</v>
      </c>
      <c r="F24" s="69"/>
      <c r="G24" s="70"/>
      <c r="H24" s="69"/>
      <c r="I24" s="42"/>
      <c r="J24" s="9"/>
      <c r="K24" s="76"/>
      <c r="L24" s="39"/>
      <c r="M24" s="25"/>
      <c r="N24" s="37"/>
      <c r="Q24" s="24"/>
    </row>
    <row r="25" spans="1:23" ht="15" customHeight="1" x14ac:dyDescent="0.25">
      <c r="A25" s="12"/>
      <c r="B25" s="74"/>
      <c r="C25" s="84"/>
      <c r="D25" s="12"/>
      <c r="E25" s="84"/>
      <c r="F25" s="69"/>
      <c r="G25" s="70"/>
      <c r="H25" s="69"/>
      <c r="I25" s="42"/>
      <c r="J25" s="9"/>
      <c r="K25" s="18" t="s">
        <v>45</v>
      </c>
      <c r="L25" s="39">
        <f>SUMIF(Mã_hàng,K25,Số_lượng)</f>
        <v>0</v>
      </c>
      <c r="M25" s="25"/>
      <c r="N25" s="37"/>
      <c r="Q25" s="24"/>
    </row>
    <row r="26" spans="1:23" ht="15" customHeight="1" x14ac:dyDescent="0.25">
      <c r="A26" s="12"/>
      <c r="B26" s="74"/>
      <c r="C26" s="69"/>
      <c r="D26" s="12"/>
      <c r="E26" s="69"/>
      <c r="F26" s="69"/>
      <c r="G26" s="70"/>
      <c r="H26" s="69"/>
      <c r="I26" s="42"/>
      <c r="J26" s="9"/>
      <c r="K26" s="12" t="s">
        <v>12</v>
      </c>
      <c r="L26" s="39">
        <f>SUM(L6:L25)</f>
        <v>1667</v>
      </c>
      <c r="M26" s="16">
        <f>SUM(M6:M25)</f>
        <v>0</v>
      </c>
      <c r="N26" s="16"/>
      <c r="Q26" s="24"/>
    </row>
    <row r="27" spans="1:23" ht="15" customHeight="1" x14ac:dyDescent="0.25">
      <c r="A27" s="85"/>
      <c r="B27" s="74"/>
      <c r="C27" s="85"/>
      <c r="D27" s="12"/>
      <c r="E27" s="84"/>
      <c r="F27" s="69"/>
      <c r="G27" s="70"/>
      <c r="H27" s="69"/>
      <c r="I27" s="42"/>
      <c r="J27" s="9"/>
      <c r="K27" s="32"/>
      <c r="L27" s="33">
        <f>C37</f>
        <v>16</v>
      </c>
      <c r="M27" s="33" t="s">
        <v>39</v>
      </c>
      <c r="N27" s="34"/>
      <c r="Q27" s="24"/>
    </row>
    <row r="28" spans="1:23" ht="15" customHeight="1" x14ac:dyDescent="0.25">
      <c r="A28" s="85"/>
      <c r="B28" s="74"/>
      <c r="C28" s="85"/>
      <c r="D28" s="12"/>
      <c r="E28" s="84"/>
      <c r="F28" s="69"/>
      <c r="G28" s="70"/>
      <c r="H28" s="69"/>
      <c r="I28" s="42"/>
      <c r="J28" s="9"/>
      <c r="K28" s="35"/>
      <c r="L28" s="36"/>
      <c r="M28" s="94"/>
      <c r="N28" s="95"/>
      <c r="Q28" s="24"/>
    </row>
    <row r="29" spans="1:23" ht="15" customHeight="1" x14ac:dyDescent="0.25">
      <c r="A29" s="85"/>
      <c r="B29" s="74"/>
      <c r="C29" s="85"/>
      <c r="D29" s="12"/>
      <c r="E29" s="84"/>
      <c r="F29" s="80"/>
      <c r="G29" s="80"/>
      <c r="H29" s="80"/>
      <c r="I29" s="42"/>
      <c r="J29" s="9"/>
      <c r="K29" s="26"/>
      <c r="L29" s="26"/>
      <c r="M29" s="26"/>
      <c r="N29" s="26"/>
      <c r="Q29" s="24"/>
    </row>
    <row r="30" spans="1:23" ht="15" customHeight="1" x14ac:dyDescent="0.25">
      <c r="B30" s="74"/>
      <c r="C30" s="85"/>
      <c r="D30" s="12"/>
      <c r="E30" s="84"/>
      <c r="F30" s="80"/>
      <c r="G30" s="80"/>
      <c r="H30" s="80"/>
      <c r="I30" s="42"/>
      <c r="J30" s="9"/>
      <c r="K30" s="29" t="s">
        <v>34</v>
      </c>
      <c r="L30" s="30" t="s">
        <v>24</v>
      </c>
      <c r="M30" s="21"/>
      <c r="N30" s="28" t="s">
        <v>48</v>
      </c>
      <c r="Q30" s="24"/>
    </row>
    <row r="31" spans="1:23" ht="15" customHeight="1" x14ac:dyDescent="0.3">
      <c r="A31" s="85"/>
      <c r="B31" s="74"/>
      <c r="C31" s="85"/>
      <c r="D31" s="85"/>
      <c r="E31" s="84"/>
      <c r="F31" s="44"/>
      <c r="G31" s="82"/>
      <c r="H31" s="83"/>
      <c r="I31" s="40"/>
      <c r="J31" s="9"/>
      <c r="K31" s="55"/>
      <c r="L31" s="17"/>
      <c r="M31" s="56"/>
      <c r="N31" s="17"/>
      <c r="P31" s="5"/>
    </row>
    <row r="32" spans="1:23" ht="15" customHeight="1" x14ac:dyDescent="0.3">
      <c r="A32" s="11"/>
      <c r="B32" s="74"/>
      <c r="C32" s="85"/>
      <c r="D32" s="85"/>
      <c r="E32" s="84"/>
      <c r="F32" s="38"/>
      <c r="G32" s="70"/>
      <c r="H32" s="53"/>
      <c r="I32" s="40"/>
      <c r="J32" s="9"/>
      <c r="K32" s="55"/>
      <c r="L32" s="17"/>
      <c r="M32" s="56"/>
      <c r="N32" s="17"/>
      <c r="P32" s="5"/>
      <c r="U32" s="5"/>
    </row>
    <row r="33" spans="1:19" ht="15" customHeight="1" x14ac:dyDescent="0.3">
      <c r="A33" s="11"/>
      <c r="B33" s="74"/>
      <c r="C33" s="84"/>
      <c r="D33" s="85"/>
      <c r="E33" s="84"/>
      <c r="F33" s="38"/>
      <c r="G33" s="70"/>
      <c r="H33" s="53"/>
      <c r="I33" s="40"/>
      <c r="J33" s="9"/>
      <c r="K33" s="55"/>
      <c r="L33" s="17"/>
      <c r="M33" s="56"/>
      <c r="N33" s="17"/>
      <c r="P33" s="5"/>
      <c r="Q33" s="5"/>
      <c r="R33" s="5"/>
      <c r="S33" s="6"/>
    </row>
    <row r="34" spans="1:19" ht="15" customHeight="1" x14ac:dyDescent="0.3">
      <c r="A34" s="85"/>
      <c r="B34" s="74"/>
      <c r="C34" s="86"/>
      <c r="D34" s="85"/>
      <c r="E34" s="84"/>
      <c r="F34" s="57"/>
      <c r="G34" s="70"/>
      <c r="H34" s="58"/>
      <c r="I34" s="40"/>
      <c r="J34" s="9"/>
      <c r="K34" s="59" t="s">
        <v>54</v>
      </c>
      <c r="L34" s="17"/>
      <c r="M34" s="56"/>
      <c r="N34" s="48" t="s">
        <v>41</v>
      </c>
      <c r="P34" s="5"/>
      <c r="Q34" s="5"/>
      <c r="R34" s="5"/>
      <c r="S34" s="6"/>
    </row>
    <row r="35" spans="1:19" ht="15" customHeight="1" x14ac:dyDescent="0.25">
      <c r="A35" s="85"/>
      <c r="B35" s="74"/>
      <c r="C35" s="84"/>
      <c r="D35" s="12"/>
      <c r="E35" s="84"/>
      <c r="F35" s="38"/>
      <c r="G35" s="70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5"/>
      <c r="B36" s="74"/>
      <c r="C36" s="84"/>
      <c r="D36" s="12"/>
      <c r="E36" s="84"/>
      <c r="F36" s="38"/>
      <c r="G36" s="70"/>
      <c r="H36" s="53"/>
      <c r="I36" s="40"/>
      <c r="J36" s="9"/>
      <c r="K36" s="2" t="s">
        <v>32</v>
      </c>
      <c r="L36" s="54" t="s">
        <v>20</v>
      </c>
      <c r="N36" s="54" t="s">
        <v>35</v>
      </c>
      <c r="P36" s="5"/>
      <c r="Q36" s="5"/>
      <c r="R36" s="5"/>
      <c r="S36" s="6"/>
    </row>
    <row r="37" spans="1:19" ht="15" customHeight="1" x14ac:dyDescent="0.3">
      <c r="A37" s="76"/>
      <c r="B37" s="18"/>
      <c r="C37" s="61">
        <f>COUNT(C6:C36)</f>
        <v>16</v>
      </c>
      <c r="D37" s="66" t="s">
        <v>43</v>
      </c>
      <c r="E37" s="80"/>
      <c r="F37" s="88"/>
      <c r="G37" s="89"/>
      <c r="H37" s="73"/>
      <c r="I37" s="75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I38" s="72"/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3">
      <c r="J42" s="9"/>
      <c r="K42" s="55"/>
      <c r="L42" s="17"/>
      <c r="M42" s="56"/>
      <c r="N42" s="17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ht="15" customHeight="1" x14ac:dyDescent="0.25">
      <c r="F45" s="52" t="s">
        <v>42</v>
      </c>
      <c r="J45" s="9"/>
      <c r="K45" s="3"/>
      <c r="L45" s="2"/>
      <c r="P45" s="5"/>
      <c r="Q45" s="5"/>
      <c r="R45" s="5"/>
      <c r="S45" s="6"/>
    </row>
    <row r="46" spans="1:19" x14ac:dyDescent="0.25"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1:19" x14ac:dyDescent="0.25">
      <c r="K49" s="3"/>
      <c r="L49" s="2"/>
      <c r="S49" s="2"/>
    </row>
    <row r="50" spans="11:19" x14ac:dyDescent="0.25">
      <c r="S50" s="2"/>
    </row>
    <row r="51" spans="11:19" x14ac:dyDescent="0.25">
      <c r="S51" s="2"/>
    </row>
    <row r="52" spans="11:19" x14ac:dyDescent="0.25">
      <c r="S52" s="2"/>
    </row>
    <row r="64" spans="11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</sheetData>
  <mergeCells count="9">
    <mergeCell ref="F37:G37"/>
    <mergeCell ref="K2:M2"/>
    <mergeCell ref="K3:M3"/>
    <mergeCell ref="A2:E2"/>
    <mergeCell ref="A3:E3"/>
    <mergeCell ref="M28:N28"/>
    <mergeCell ref="I6:I12"/>
    <mergeCell ref="I15:I22"/>
    <mergeCell ref="C18:C21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2023-05-12T23:47:19Z</cp:lastPrinted>
  <dcterms:created xsi:type="dcterms:W3CDTF">2018-10-22T11:48:52Z</dcterms:created>
  <dcterms:modified xsi:type="dcterms:W3CDTF">2023-05-12T23:55:38Z</dcterms:modified>
</cp:coreProperties>
</file>