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1005" yWindow="1005" windowWidth="15000" windowHeight="10005"/>
  </bookViews>
  <sheets>
    <sheet name="Báo cáo" sheetId="1" r:id="rId1"/>
    <sheet name="Sheet1" sheetId="2" r:id="rId2"/>
  </sheets>
  <definedNames>
    <definedName name="_xlnm._FilterDatabase" localSheetId="0" hidden="1">'Báo cáo'!$A$4:$Y$206</definedName>
  </definedNames>
  <calcPr calcId="162913"/>
</workbook>
</file>

<file path=xl/calcChain.xml><?xml version="1.0" encoding="utf-8"?>
<calcChain xmlns="http://schemas.openxmlformats.org/spreadsheetml/2006/main">
  <c r="N8" i="1" l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7" i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3" i="2"/>
  <c r="D22" i="2" l="1"/>
</calcChain>
</file>

<file path=xl/sharedStrings.xml><?xml version="1.0" encoding="utf-8"?>
<sst xmlns="http://schemas.openxmlformats.org/spreadsheetml/2006/main" count="1750" uniqueCount="137">
  <si>
    <t>Số hóa đơn</t>
  </si>
  <si>
    <t>BBM200</t>
  </si>
  <si>
    <t>NK2304/00026</t>
  </si>
  <si>
    <t>NK2304-0044</t>
  </si>
  <si>
    <t>Mã hàng : CC300 (11 )</t>
  </si>
  <si>
    <t>Kho Hàng C6</t>
  </si>
  <si>
    <t>NK2304-0041</t>
  </si>
  <si>
    <t>Mã hàng : CGM300 (12 )</t>
  </si>
  <si>
    <t>Mã hàng : BBM200 (8 )</t>
  </si>
  <si>
    <t>Mã hàng : GL250 (2 )</t>
  </si>
  <si>
    <t>NK2304/00025</t>
  </si>
  <si>
    <t>BGHM450</t>
  </si>
  <si>
    <t>Địa chỉ</t>
  </si>
  <si>
    <t>Tên kho</t>
  </si>
  <si>
    <t>MNH250</t>
  </si>
  <si>
    <t>NK2304-0046</t>
  </si>
  <si>
    <t>Bắp bò muối 500g</t>
  </si>
  <si>
    <t>Mã hàng : GM500 (6 )</t>
  </si>
  <si>
    <t>Mã hàng : GTLX250G (12 )</t>
  </si>
  <si>
    <t>CGM300</t>
  </si>
  <si>
    <t>Mọc Nấm Hương 250g</t>
  </si>
  <si>
    <t>GL250</t>
  </si>
  <si>
    <t>Mã hàng : BBM300 (2 )</t>
  </si>
  <si>
    <t>NK2304-0043</t>
  </si>
  <si>
    <t>Ngày hóa đơn</t>
  </si>
  <si>
    <t>Bắp bò muối 300g</t>
  </si>
  <si>
    <t>Mã kho : K-HCM (17 )</t>
  </si>
  <si>
    <t>Mã hàng : CN300 (4 )</t>
  </si>
  <si>
    <t>Tồn</t>
  </si>
  <si>
    <t>GSG250</t>
  </si>
  <si>
    <t>Giò Tai Lưỡi Xào 250g</t>
  </si>
  <si>
    <t>NK2304-0071</t>
  </si>
  <si>
    <t>Tai heo muối 400g</t>
  </si>
  <si>
    <t>Số lượng</t>
  </si>
  <si>
    <t>TH400</t>
  </si>
  <si>
    <t>BBM300</t>
  </si>
  <si>
    <t>NK2304/00030</t>
  </si>
  <si>
    <t>ĐVT</t>
  </si>
  <si>
    <t>Mã đối tượng</t>
  </si>
  <si>
    <t>NK2304-0048</t>
  </si>
  <si>
    <t>TH200</t>
  </si>
  <si>
    <t>NK2304-0089</t>
  </si>
  <si>
    <t>NK2304-0090</t>
  </si>
  <si>
    <t>CGM500</t>
  </si>
  <si>
    <t>Mã kho : K-C6 (18 )</t>
  </si>
  <si>
    <t>Số 306, Tổ 1, Phố Phú Viên, Phường Bồ Đề, Quận Long Biên, Thành Phố Hà Nội, Việt Nam</t>
  </si>
  <si>
    <t>NK2304-0092</t>
  </si>
  <si>
    <t>Giò sụn gà 250g</t>
  </si>
  <si>
    <t>Kho hàng HCM</t>
  </si>
  <si>
    <t>Mã hàng : CGM300 (6 )</t>
  </si>
  <si>
    <t>Mua hàng của Công Ty Cổ Phần Thu Hằng Food Việt Nam (kho đà nẵng)</t>
  </si>
  <si>
    <t>Mã hàng : GHC500 (2 )</t>
  </si>
  <si>
    <t>GTLX250G</t>
  </si>
  <si>
    <t>Trường mở rộng 1</t>
  </si>
  <si>
    <t>Mua hàng của Công Ty Cổ Phần Thu Hằng Food Việt Nam</t>
  </si>
  <si>
    <t>Mã hàng : GHC500 (1 )</t>
  </si>
  <si>
    <t>Mã hàng : CC300 (5 )</t>
  </si>
  <si>
    <t>NK2304/0031</t>
  </si>
  <si>
    <t>CN300</t>
  </si>
  <si>
    <t>NK2304-0072</t>
  </si>
  <si>
    <t>Mã hàng : GHC1000 (2 )</t>
  </si>
  <si>
    <t>NK2304-0069</t>
  </si>
  <si>
    <t>Chân giò heo muối 500g</t>
  </si>
  <si>
    <t>Mã hàng : BBM200 (5 )</t>
  </si>
  <si>
    <t>GHC1000</t>
  </si>
  <si>
    <t>Kho: &lt;&lt;Tất cả&gt;&gt;; Từ ngày 15/4/2023 đến ngày 21/4/2023</t>
  </si>
  <si>
    <t>Chi nhánh</t>
  </si>
  <si>
    <t>NK2304/0032</t>
  </si>
  <si>
    <t>C6 HÀ NỘI</t>
  </si>
  <si>
    <t>Chả nướng 300g</t>
  </si>
  <si>
    <t>Chân giò heo muối 300g</t>
  </si>
  <si>
    <t>NK2302/0004</t>
  </si>
  <si>
    <t>Mã hàng : MNH250 (4 )</t>
  </si>
  <si>
    <t>Gà muối 500g</t>
  </si>
  <si>
    <t>Nhập</t>
  </si>
  <si>
    <t>NK2304-0045</t>
  </si>
  <si>
    <t>Ngày hạch toán</t>
  </si>
  <si>
    <t>Bắp bò muối 200g</t>
  </si>
  <si>
    <t>Mã hàng : TH400 (3 )</t>
  </si>
  <si>
    <t>Đơn giá</t>
  </si>
  <si>
    <t>NK2304-0042</t>
  </si>
  <si>
    <t>Mã hàng : BGHM450 (1 )</t>
  </si>
  <si>
    <t>Mã hàng : GSG250 (2 )</t>
  </si>
  <si>
    <t>Số chứng từ</t>
  </si>
  <si>
    <t>Công Ty Cổ Phần Thu Hằng Food Việt Nam</t>
  </si>
  <si>
    <t>Mã hàng : BGHM450 (2 )</t>
  </si>
  <si>
    <t>Tên đối tượng</t>
  </si>
  <si>
    <t>Bắp giò heo muối vị Tayaki Coop Select 450g</t>
  </si>
  <si>
    <t>Tai heo muối 200g</t>
  </si>
  <si>
    <t>NK2304-0040</t>
  </si>
  <si>
    <t>207 PHẠM VĂN HAI</t>
  </si>
  <si>
    <t>Mã hàng</t>
  </si>
  <si>
    <t>Diễn giải</t>
  </si>
  <si>
    <t>Tên hàng</t>
  </si>
  <si>
    <t>NK2304-0039</t>
  </si>
  <si>
    <t>NK2304-0038</t>
  </si>
  <si>
    <t>Mã hàng : CN300 (8 )</t>
  </si>
  <si>
    <t>Gà hun cỏ xạ hương Coop Select 500g</t>
  </si>
  <si>
    <t>NK2304/00024</t>
  </si>
  <si>
    <t>Túi</t>
  </si>
  <si>
    <t>NK2304-0091</t>
  </si>
  <si>
    <t>Mã hàng : GM500 (14 )</t>
  </si>
  <si>
    <t>NK2304-0047</t>
  </si>
  <si>
    <t>Tên đơn vị</t>
  </si>
  <si>
    <t>Chả cốm 300g</t>
  </si>
  <si>
    <t>CC300</t>
  </si>
  <si>
    <t>Số dòng = 164</t>
  </si>
  <si>
    <t>SỔ CHI TIẾT VẬT TƯ HÀNG HÓA</t>
  </si>
  <si>
    <t>Mã hàng : CGSC400 (3 )</t>
  </si>
  <si>
    <t>Mã hàng : TH400 (4 )</t>
  </si>
  <si>
    <t>NK2304-0070</t>
  </si>
  <si>
    <t>THUHANGFOOD</t>
  </si>
  <si>
    <t>Mã hàng : BBM500 (2 )</t>
  </si>
  <si>
    <t>GHC500</t>
  </si>
  <si>
    <t>Mã hàng : MNH250 (14 )</t>
  </si>
  <si>
    <t>GM500</t>
  </si>
  <si>
    <t>Mã hàng : CGM500 (3 )</t>
  </si>
  <si>
    <t>Giá trị</t>
  </si>
  <si>
    <t>CGSC400</t>
  </si>
  <si>
    <t>Giò lụa cây 250g</t>
  </si>
  <si>
    <t>NK2304/00028</t>
  </si>
  <si>
    <t>Gà hun cỏ xạ hương 1kg</t>
  </si>
  <si>
    <t>Chân gà sốt cay 400g</t>
  </si>
  <si>
    <t>Mã hàng : GTLX250G (5 )</t>
  </si>
  <si>
    <t>Xuất</t>
  </si>
  <si>
    <t>Mã hàng : BBM500 (1 )</t>
  </si>
  <si>
    <t>BBM500</t>
  </si>
  <si>
    <t>Mã hàng : GL250 (4 )</t>
  </si>
  <si>
    <t>Mã hàng : TH200 (3 )</t>
  </si>
  <si>
    <t>NK2304/00029</t>
  </si>
  <si>
    <t>Thu hằng từ ngày 15/04/2023 đến 21/04/2023</t>
  </si>
  <si>
    <t>HD 13</t>
  </si>
  <si>
    <t>Mã hàng hóa</t>
  </si>
  <si>
    <t>Tên hàng hóa</t>
  </si>
  <si>
    <t>DGSC500</t>
  </si>
  <si>
    <t>Đùi gà sốt cay 500g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</si>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</sst>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 style="thin">
        <color rgb="FF8DA1DE"/>
      </bottom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 style="thin">
        <color rgb="FF8DA1DE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40" fontId="3" fillId="3" borderId="2" xfId="0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38" fontId="3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40" fontId="3" fillId="0" borderId="2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40" fontId="2" fillId="2" borderId="3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3" fillId="0" borderId="2" xfId="0" applyNumberFormat="1" applyFont="1" applyBorder="1" applyAlignment="1">
      <alignment horizontal="center" vertical="center"/>
    </xf>
    <xf numFmtId="40" fontId="0" fillId="0" borderId="0" xfId="0" applyNumberFormat="1"/>
    <xf numFmtId="38" fontId="3" fillId="3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38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10" xfId="0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/>
    <xf numFmtId="165" fontId="9" fillId="0" borderId="8" xfId="1" applyNumberFormat="1" applyFont="1" applyBorder="1"/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165" fontId="9" fillId="4" borderId="8" xfId="1" applyNumberFormat="1" applyFont="1" applyFill="1" applyBorder="1"/>
    <xf numFmtId="0" fontId="2" fillId="2" borderId="11" xfId="0" applyFont="1" applyFill="1" applyBorder="1" applyAlignment="1">
      <alignment horizontal="center" vertical="center" wrapText="1"/>
    </xf>
    <xf numFmtId="38" fontId="3" fillId="4" borderId="2" xfId="0" applyNumberFormat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Y206"/>
  <sheetViews>
    <sheetView tabSelected="1" topLeftCell="A124" zoomScaleNormal="100" workbookViewId="0">
      <selection activeCell="L43" sqref="L43"/>
    </sheetView>
  </sheetViews>
  <sheetFormatPr defaultColWidth="9.140625" defaultRowHeight="15" outlineLevelRow="2" x14ac:dyDescent="0.25"/>
  <cols>
    <col min="1" max="2" width="1.42578125" customWidth="1"/>
    <col min="3" max="3" width="30" customWidth="1"/>
    <col min="4" max="4" width="15" customWidth="1"/>
    <col min="5" max="5" width="30" customWidth="1"/>
    <col min="6" max="6" width="13.5703125" style="4" customWidth="1"/>
    <col min="7" max="7" width="14.28515625" customWidth="1"/>
    <col min="8" max="8" width="13.5703125" style="4" customWidth="1"/>
    <col min="9" max="9" width="15" customWidth="1"/>
    <col min="10" max="10" width="30" customWidth="1"/>
    <col min="11" max="11" width="10.7109375" customWidth="1"/>
    <col min="12" max="12" width="17.140625" style="10" customWidth="1"/>
    <col min="13" max="14" width="15.7109375" style="12" customWidth="1"/>
    <col min="15" max="15" width="17.140625" style="10" customWidth="1"/>
    <col min="16" max="16" width="15.7109375" style="12" customWidth="1"/>
    <col min="17" max="17" width="17.140625" style="10" customWidth="1"/>
    <col min="18" max="18" width="15.7109375" style="12" customWidth="1"/>
    <col min="19" max="19" width="17.140625" style="10" customWidth="1"/>
    <col min="20" max="20" width="15.7109375" customWidth="1"/>
    <col min="21" max="22" width="30" customWidth="1"/>
    <col min="23" max="23" width="15.5703125" customWidth="1"/>
    <col min="24" max="24" width="21.42578125" customWidth="1"/>
    <col min="25" max="25" width="35.7109375" customWidth="1"/>
  </cols>
  <sheetData>
    <row r="1" spans="1:25" ht="18.75" x14ac:dyDescent="0.3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5" x14ac:dyDescent="0.25">
      <c r="A2" s="15" t="s">
        <v>65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5" ht="16.5" customHeight="1" x14ac:dyDescent="0.25">
      <c r="C3" s="16" t="s">
        <v>13</v>
      </c>
      <c r="D3" s="16" t="s">
        <v>91</v>
      </c>
      <c r="E3" s="16" t="s">
        <v>93</v>
      </c>
      <c r="F3" s="18" t="s">
        <v>76</v>
      </c>
      <c r="G3" s="16" t="s">
        <v>83</v>
      </c>
      <c r="H3" s="18" t="s">
        <v>24</v>
      </c>
      <c r="I3" s="16" t="s">
        <v>0</v>
      </c>
      <c r="J3" s="16" t="s">
        <v>92</v>
      </c>
      <c r="K3" s="16" t="s">
        <v>37</v>
      </c>
      <c r="L3" s="20" t="s">
        <v>79</v>
      </c>
      <c r="M3" s="22" t="s">
        <v>74</v>
      </c>
      <c r="N3" s="35"/>
      <c r="O3" s="23"/>
      <c r="P3" s="22" t="s">
        <v>124</v>
      </c>
      <c r="Q3" s="23"/>
      <c r="R3" s="22" t="s">
        <v>28</v>
      </c>
      <c r="S3" s="23"/>
      <c r="T3" s="16" t="s">
        <v>38</v>
      </c>
      <c r="U3" s="16" t="s">
        <v>86</v>
      </c>
      <c r="V3" s="16" t="s">
        <v>12</v>
      </c>
      <c r="W3" s="16" t="s">
        <v>103</v>
      </c>
      <c r="X3" s="16" t="s">
        <v>53</v>
      </c>
      <c r="Y3" s="16" t="s">
        <v>66</v>
      </c>
    </row>
    <row r="4" spans="1:25" ht="15" customHeight="1" x14ac:dyDescent="0.25">
      <c r="C4" s="17"/>
      <c r="D4" s="17"/>
      <c r="E4" s="17"/>
      <c r="F4" s="19"/>
      <c r="G4" s="17"/>
      <c r="H4" s="19"/>
      <c r="I4" s="17"/>
      <c r="J4" s="17"/>
      <c r="K4" s="17"/>
      <c r="L4" s="21"/>
      <c r="M4" s="7" t="s">
        <v>33</v>
      </c>
      <c r="N4" s="7" t="s">
        <v>79</v>
      </c>
      <c r="O4" s="9" t="s">
        <v>117</v>
      </c>
      <c r="P4" s="7" t="s">
        <v>33</v>
      </c>
      <c r="Q4" s="9" t="s">
        <v>117</v>
      </c>
      <c r="R4" s="7" t="s">
        <v>33</v>
      </c>
      <c r="S4" s="9" t="s">
        <v>117</v>
      </c>
      <c r="T4" s="17"/>
      <c r="U4" s="17"/>
      <c r="V4" s="17"/>
      <c r="W4" s="17"/>
      <c r="X4" s="17"/>
      <c r="Y4" s="17"/>
    </row>
    <row r="5" spans="1:25" x14ac:dyDescent="0.25">
      <c r="A5" s="8" t="s">
        <v>44</v>
      </c>
      <c r="M5" s="1">
        <v>22466</v>
      </c>
      <c r="N5" s="1"/>
      <c r="O5" s="13">
        <v>1167092951</v>
      </c>
      <c r="P5" s="1">
        <v>0</v>
      </c>
      <c r="Q5" s="13">
        <v>0</v>
      </c>
      <c r="R5" s="1">
        <v>24387</v>
      </c>
      <c r="S5" s="13">
        <v>16088548178</v>
      </c>
    </row>
    <row r="6" spans="1:25" outlineLevel="1" x14ac:dyDescent="0.25">
      <c r="B6" s="8" t="s">
        <v>8</v>
      </c>
      <c r="M6" s="1">
        <v>1480</v>
      </c>
      <c r="N6" s="1"/>
      <c r="O6" s="13">
        <v>90132000</v>
      </c>
      <c r="P6" s="1">
        <v>0</v>
      </c>
      <c r="Q6" s="13">
        <v>0</v>
      </c>
      <c r="R6" s="1">
        <v>1270</v>
      </c>
      <c r="S6" s="13">
        <v>985910100</v>
      </c>
    </row>
    <row r="7" spans="1:25" outlineLevel="2" x14ac:dyDescent="0.25">
      <c r="C7" s="2" t="s">
        <v>5</v>
      </c>
      <c r="D7" s="2" t="s">
        <v>1</v>
      </c>
      <c r="E7" s="2" t="s">
        <v>77</v>
      </c>
      <c r="F7" s="11">
        <v>45031</v>
      </c>
      <c r="G7" s="2" t="s">
        <v>94</v>
      </c>
      <c r="H7" s="11"/>
      <c r="I7" s="2"/>
      <c r="J7" s="2" t="s">
        <v>54</v>
      </c>
      <c r="K7" s="2" t="s">
        <v>99</v>
      </c>
      <c r="L7" s="36">
        <v>60900</v>
      </c>
      <c r="M7" s="5">
        <v>380</v>
      </c>
      <c r="N7" s="5">
        <f>O7/M7</f>
        <v>60900</v>
      </c>
      <c r="O7" s="3">
        <v>23142000</v>
      </c>
      <c r="P7" s="5">
        <v>0</v>
      </c>
      <c r="Q7" s="3">
        <v>0</v>
      </c>
      <c r="R7" s="5">
        <v>1435</v>
      </c>
      <c r="S7" s="3">
        <v>918920100</v>
      </c>
      <c r="T7" s="2" t="s">
        <v>111</v>
      </c>
      <c r="U7" s="2" t="s">
        <v>84</v>
      </c>
      <c r="V7" s="2" t="s">
        <v>45</v>
      </c>
      <c r="W7" s="2"/>
      <c r="X7" s="2"/>
      <c r="Y7" s="2" t="s">
        <v>68</v>
      </c>
    </row>
    <row r="8" spans="1:25" outlineLevel="2" x14ac:dyDescent="0.25">
      <c r="C8" s="2" t="s">
        <v>5</v>
      </c>
      <c r="D8" s="2" t="s">
        <v>1</v>
      </c>
      <c r="E8" s="2" t="s">
        <v>77</v>
      </c>
      <c r="F8" s="11">
        <v>45033</v>
      </c>
      <c r="G8" s="2" t="s">
        <v>6</v>
      </c>
      <c r="H8" s="11"/>
      <c r="I8" s="2"/>
      <c r="J8" s="2" t="s">
        <v>54</v>
      </c>
      <c r="K8" s="2" t="s">
        <v>99</v>
      </c>
      <c r="L8" s="36">
        <v>60900</v>
      </c>
      <c r="M8" s="5">
        <v>200</v>
      </c>
      <c r="N8" s="5">
        <f t="shared" ref="N8:N71" si="0">O8/M8</f>
        <v>60900</v>
      </c>
      <c r="O8" s="3">
        <v>12180000</v>
      </c>
      <c r="P8" s="5">
        <v>0</v>
      </c>
      <c r="Q8" s="3">
        <v>0</v>
      </c>
      <c r="R8" s="5">
        <v>1260</v>
      </c>
      <c r="S8" s="3">
        <v>931100100</v>
      </c>
      <c r="T8" s="2" t="s">
        <v>111</v>
      </c>
      <c r="U8" s="2" t="s">
        <v>84</v>
      </c>
      <c r="V8" s="2" t="s">
        <v>45</v>
      </c>
      <c r="W8" s="2"/>
      <c r="X8" s="2"/>
      <c r="Y8" s="2" t="s">
        <v>68</v>
      </c>
    </row>
    <row r="9" spans="1:25" outlineLevel="2" x14ac:dyDescent="0.25">
      <c r="C9" s="2" t="s">
        <v>5</v>
      </c>
      <c r="D9" s="2" t="s">
        <v>1</v>
      </c>
      <c r="E9" s="2" t="s">
        <v>77</v>
      </c>
      <c r="F9" s="11">
        <v>45034</v>
      </c>
      <c r="G9" s="2" t="s">
        <v>23</v>
      </c>
      <c r="H9" s="11"/>
      <c r="I9" s="2"/>
      <c r="J9" s="2" t="s">
        <v>54</v>
      </c>
      <c r="K9" s="2" t="s">
        <v>99</v>
      </c>
      <c r="L9" s="36">
        <v>60900</v>
      </c>
      <c r="M9" s="5">
        <v>360</v>
      </c>
      <c r="N9" s="5">
        <f t="shared" si="0"/>
        <v>60900</v>
      </c>
      <c r="O9" s="3">
        <v>21924000</v>
      </c>
      <c r="P9" s="5">
        <v>0</v>
      </c>
      <c r="Q9" s="3">
        <v>0</v>
      </c>
      <c r="R9" s="5">
        <v>1327</v>
      </c>
      <c r="S9" s="3">
        <v>953024100</v>
      </c>
      <c r="T9" s="2" t="s">
        <v>111</v>
      </c>
      <c r="U9" s="2" t="s">
        <v>84</v>
      </c>
      <c r="V9" s="2" t="s">
        <v>45</v>
      </c>
      <c r="W9" s="2"/>
      <c r="X9" s="2"/>
      <c r="Y9" s="2" t="s">
        <v>68</v>
      </c>
    </row>
    <row r="10" spans="1:25" outlineLevel="2" x14ac:dyDescent="0.25">
      <c r="C10" s="2" t="s">
        <v>5</v>
      </c>
      <c r="D10" s="2" t="s">
        <v>1</v>
      </c>
      <c r="E10" s="2" t="s">
        <v>77</v>
      </c>
      <c r="F10" s="11">
        <v>45035</v>
      </c>
      <c r="G10" s="2" t="s">
        <v>102</v>
      </c>
      <c r="H10" s="11"/>
      <c r="I10" s="2"/>
      <c r="J10" s="2" t="s">
        <v>54</v>
      </c>
      <c r="K10" s="2" t="s">
        <v>99</v>
      </c>
      <c r="L10" s="36">
        <v>60900</v>
      </c>
      <c r="M10" s="5">
        <v>180</v>
      </c>
      <c r="N10" s="5">
        <f t="shared" si="0"/>
        <v>60900</v>
      </c>
      <c r="O10" s="3">
        <v>10962000</v>
      </c>
      <c r="P10" s="5">
        <v>0</v>
      </c>
      <c r="Q10" s="3">
        <v>0</v>
      </c>
      <c r="R10" s="5">
        <v>1306</v>
      </c>
      <c r="S10" s="3">
        <v>963986100</v>
      </c>
      <c r="T10" s="2" t="s">
        <v>111</v>
      </c>
      <c r="U10" s="2" t="s">
        <v>84</v>
      </c>
      <c r="V10" s="2" t="s">
        <v>45</v>
      </c>
      <c r="W10" s="2"/>
      <c r="X10" s="2"/>
      <c r="Y10" s="2" t="s">
        <v>68</v>
      </c>
    </row>
    <row r="11" spans="1:25" outlineLevel="2" x14ac:dyDescent="0.25">
      <c r="C11" s="2" t="s">
        <v>5</v>
      </c>
      <c r="D11" s="2" t="s">
        <v>1</v>
      </c>
      <c r="E11" s="2" t="s">
        <v>77</v>
      </c>
      <c r="F11" s="11">
        <v>45036</v>
      </c>
      <c r="G11" s="2" t="s">
        <v>110</v>
      </c>
      <c r="H11" s="11"/>
      <c r="I11" s="2"/>
      <c r="J11" s="2" t="s">
        <v>54</v>
      </c>
      <c r="K11" s="2" t="s">
        <v>99</v>
      </c>
      <c r="L11" s="36">
        <v>60900</v>
      </c>
      <c r="M11" s="5">
        <v>13</v>
      </c>
      <c r="N11" s="5">
        <f t="shared" si="0"/>
        <v>60900</v>
      </c>
      <c r="O11" s="3">
        <v>791700</v>
      </c>
      <c r="P11" s="5">
        <v>0</v>
      </c>
      <c r="Q11" s="3">
        <v>0</v>
      </c>
      <c r="R11" s="5">
        <v>1163</v>
      </c>
      <c r="S11" s="3">
        <v>964777800</v>
      </c>
      <c r="T11" s="2" t="s">
        <v>111</v>
      </c>
      <c r="U11" s="2" t="s">
        <v>84</v>
      </c>
      <c r="V11" s="2" t="s">
        <v>45</v>
      </c>
      <c r="W11" s="2"/>
      <c r="X11" s="2"/>
      <c r="Y11" s="2" t="s">
        <v>68</v>
      </c>
    </row>
    <row r="12" spans="1:25" outlineLevel="2" x14ac:dyDescent="0.25">
      <c r="C12" s="2" t="s">
        <v>5</v>
      </c>
      <c r="D12" s="2" t="s">
        <v>1</v>
      </c>
      <c r="E12" s="2" t="s">
        <v>77</v>
      </c>
      <c r="F12" s="11">
        <v>45036</v>
      </c>
      <c r="G12" s="2" t="s">
        <v>31</v>
      </c>
      <c r="H12" s="11"/>
      <c r="I12" s="2"/>
      <c r="J12" s="2" t="s">
        <v>54</v>
      </c>
      <c r="K12" s="2" t="s">
        <v>99</v>
      </c>
      <c r="L12" s="36">
        <v>60900</v>
      </c>
      <c r="M12" s="5">
        <v>137</v>
      </c>
      <c r="N12" s="5">
        <f t="shared" si="0"/>
        <v>60900</v>
      </c>
      <c r="O12" s="3">
        <v>8343300</v>
      </c>
      <c r="P12" s="5">
        <v>0</v>
      </c>
      <c r="Q12" s="3">
        <v>0</v>
      </c>
      <c r="R12" s="5">
        <v>1300</v>
      </c>
      <c r="S12" s="3">
        <v>973121100</v>
      </c>
      <c r="T12" s="2" t="s">
        <v>111</v>
      </c>
      <c r="U12" s="2" t="s">
        <v>84</v>
      </c>
      <c r="V12" s="2" t="s">
        <v>45</v>
      </c>
      <c r="W12" s="2"/>
      <c r="X12" s="2"/>
      <c r="Y12" s="2" t="s">
        <v>68</v>
      </c>
    </row>
    <row r="13" spans="1:25" outlineLevel="2" x14ac:dyDescent="0.25">
      <c r="C13" s="2" t="s">
        <v>5</v>
      </c>
      <c r="D13" s="2" t="s">
        <v>1</v>
      </c>
      <c r="E13" s="2" t="s">
        <v>77</v>
      </c>
      <c r="F13" s="11">
        <v>45036</v>
      </c>
      <c r="G13" s="2" t="s">
        <v>59</v>
      </c>
      <c r="H13" s="11"/>
      <c r="I13" s="2"/>
      <c r="J13" s="2" t="s">
        <v>54</v>
      </c>
      <c r="K13" s="2" t="s">
        <v>99</v>
      </c>
      <c r="L13" s="36">
        <v>60900</v>
      </c>
      <c r="M13" s="5">
        <v>30</v>
      </c>
      <c r="N13" s="5">
        <f t="shared" si="0"/>
        <v>60900</v>
      </c>
      <c r="O13" s="3">
        <v>1827000</v>
      </c>
      <c r="P13" s="5">
        <v>0</v>
      </c>
      <c r="Q13" s="3">
        <v>0</v>
      </c>
      <c r="R13" s="5">
        <v>1330</v>
      </c>
      <c r="S13" s="3">
        <v>974948100</v>
      </c>
      <c r="T13" s="2" t="s">
        <v>111</v>
      </c>
      <c r="U13" s="2" t="s">
        <v>84</v>
      </c>
      <c r="V13" s="2" t="s">
        <v>45</v>
      </c>
      <c r="W13" s="2"/>
      <c r="X13" s="2"/>
      <c r="Y13" s="2" t="s">
        <v>68</v>
      </c>
    </row>
    <row r="14" spans="1:25" outlineLevel="2" x14ac:dyDescent="0.25">
      <c r="C14" s="2" t="s">
        <v>5</v>
      </c>
      <c r="D14" s="2" t="s">
        <v>1</v>
      </c>
      <c r="E14" s="2" t="s">
        <v>77</v>
      </c>
      <c r="F14" s="11">
        <v>45037</v>
      </c>
      <c r="G14" s="2" t="s">
        <v>42</v>
      </c>
      <c r="H14" s="11"/>
      <c r="I14" s="2"/>
      <c r="J14" s="2" t="s">
        <v>54</v>
      </c>
      <c r="K14" s="2" t="s">
        <v>99</v>
      </c>
      <c r="L14" s="36">
        <v>60900</v>
      </c>
      <c r="M14" s="5">
        <v>180</v>
      </c>
      <c r="N14" s="5">
        <f t="shared" si="0"/>
        <v>60900</v>
      </c>
      <c r="O14" s="3">
        <v>10962000</v>
      </c>
      <c r="P14" s="5">
        <v>0</v>
      </c>
      <c r="Q14" s="3">
        <v>0</v>
      </c>
      <c r="R14" s="5">
        <v>1270</v>
      </c>
      <c r="S14" s="3">
        <v>985910100</v>
      </c>
      <c r="T14" s="2" t="s">
        <v>111</v>
      </c>
      <c r="U14" s="2" t="s">
        <v>84</v>
      </c>
      <c r="V14" s="2" t="s">
        <v>45</v>
      </c>
      <c r="W14" s="2"/>
      <c r="X14" s="2"/>
      <c r="Y14" s="2" t="s">
        <v>68</v>
      </c>
    </row>
    <row r="15" spans="1:25" outlineLevel="1" x14ac:dyDescent="0.25">
      <c r="B15" s="8" t="s">
        <v>22</v>
      </c>
      <c r="M15" s="1">
        <v>6</v>
      </c>
      <c r="N15" s="5">
        <f t="shared" si="0"/>
        <v>90825</v>
      </c>
      <c r="O15" s="13">
        <v>544950</v>
      </c>
      <c r="P15" s="1">
        <v>0</v>
      </c>
      <c r="Q15" s="13">
        <v>0</v>
      </c>
      <c r="R15" s="1">
        <v>-2</v>
      </c>
      <c r="S15" s="13">
        <v>52702785</v>
      </c>
    </row>
    <row r="16" spans="1:25" outlineLevel="2" x14ac:dyDescent="0.25">
      <c r="C16" s="2" t="s">
        <v>5</v>
      </c>
      <c r="D16" s="2" t="s">
        <v>35</v>
      </c>
      <c r="E16" s="2" t="s">
        <v>25</v>
      </c>
      <c r="F16" s="11">
        <v>45031</v>
      </c>
      <c r="G16" s="2" t="s">
        <v>94</v>
      </c>
      <c r="H16" s="11"/>
      <c r="I16" s="2"/>
      <c r="J16" s="2" t="s">
        <v>54</v>
      </c>
      <c r="K16" s="2" t="s">
        <v>99</v>
      </c>
      <c r="L16" s="36">
        <v>90825</v>
      </c>
      <c r="M16" s="5">
        <v>1</v>
      </c>
      <c r="N16" s="5">
        <f t="shared" si="0"/>
        <v>90825</v>
      </c>
      <c r="O16" s="3">
        <v>90825</v>
      </c>
      <c r="P16" s="5">
        <v>0</v>
      </c>
      <c r="Q16" s="3">
        <v>0</v>
      </c>
      <c r="R16" s="5">
        <v>-7</v>
      </c>
      <c r="S16" s="3">
        <v>52248660</v>
      </c>
      <c r="T16" s="2" t="s">
        <v>111</v>
      </c>
      <c r="U16" s="2" t="s">
        <v>84</v>
      </c>
      <c r="V16" s="2" t="s">
        <v>45</v>
      </c>
      <c r="W16" s="2"/>
      <c r="X16" s="2"/>
      <c r="Y16" s="2" t="s">
        <v>68</v>
      </c>
    </row>
    <row r="17" spans="2:25" outlineLevel="2" x14ac:dyDescent="0.25">
      <c r="C17" s="2" t="s">
        <v>5</v>
      </c>
      <c r="D17" s="2" t="s">
        <v>35</v>
      </c>
      <c r="E17" s="2" t="s">
        <v>25</v>
      </c>
      <c r="F17" s="11">
        <v>45036</v>
      </c>
      <c r="G17" s="2" t="s">
        <v>31</v>
      </c>
      <c r="H17" s="11"/>
      <c r="I17" s="2"/>
      <c r="J17" s="2" t="s">
        <v>54</v>
      </c>
      <c r="K17" s="2" t="s">
        <v>99</v>
      </c>
      <c r="L17" s="36">
        <v>90825</v>
      </c>
      <c r="M17" s="5">
        <v>5</v>
      </c>
      <c r="N17" s="5">
        <f t="shared" si="0"/>
        <v>90825</v>
      </c>
      <c r="O17" s="3">
        <v>454125</v>
      </c>
      <c r="P17" s="5">
        <v>0</v>
      </c>
      <c r="Q17" s="3">
        <v>0</v>
      </c>
      <c r="R17" s="5">
        <v>-2</v>
      </c>
      <c r="S17" s="3">
        <v>52702785</v>
      </c>
      <c r="T17" s="2" t="s">
        <v>111</v>
      </c>
      <c r="U17" s="2" t="s">
        <v>84</v>
      </c>
      <c r="V17" s="2" t="s">
        <v>45</v>
      </c>
      <c r="W17" s="2"/>
      <c r="X17" s="2"/>
      <c r="Y17" s="2" t="s">
        <v>68</v>
      </c>
    </row>
    <row r="18" spans="2:25" outlineLevel="1" x14ac:dyDescent="0.25">
      <c r="B18" s="8" t="s">
        <v>125</v>
      </c>
      <c r="M18" s="1">
        <v>1</v>
      </c>
      <c r="N18" s="5">
        <f t="shared" si="0"/>
        <v>149625</v>
      </c>
      <c r="O18" s="13">
        <v>149625</v>
      </c>
      <c r="P18" s="1">
        <v>0</v>
      </c>
      <c r="Q18" s="13">
        <v>0</v>
      </c>
      <c r="R18" s="1">
        <v>-6</v>
      </c>
      <c r="S18" s="13">
        <v>19152000</v>
      </c>
    </row>
    <row r="19" spans="2:25" outlineLevel="2" x14ac:dyDescent="0.25">
      <c r="C19" s="2" t="s">
        <v>5</v>
      </c>
      <c r="D19" s="2" t="s">
        <v>126</v>
      </c>
      <c r="E19" s="2" t="s">
        <v>16</v>
      </c>
      <c r="F19" s="11">
        <v>45036</v>
      </c>
      <c r="G19" s="2" t="s">
        <v>31</v>
      </c>
      <c r="H19" s="11"/>
      <c r="I19" s="2"/>
      <c r="J19" s="2" t="s">
        <v>54</v>
      </c>
      <c r="K19" s="2" t="s">
        <v>99</v>
      </c>
      <c r="L19" s="36">
        <v>149625</v>
      </c>
      <c r="M19" s="5">
        <v>1</v>
      </c>
      <c r="N19" s="5">
        <f t="shared" si="0"/>
        <v>149625</v>
      </c>
      <c r="O19" s="3">
        <v>149625</v>
      </c>
      <c r="P19" s="5">
        <v>0</v>
      </c>
      <c r="Q19" s="3">
        <v>0</v>
      </c>
      <c r="R19" s="5">
        <v>-6</v>
      </c>
      <c r="S19" s="3">
        <v>19152000</v>
      </c>
      <c r="T19" s="2" t="s">
        <v>111</v>
      </c>
      <c r="U19" s="2" t="s">
        <v>84</v>
      </c>
      <c r="V19" s="2" t="s">
        <v>45</v>
      </c>
      <c r="W19" s="2"/>
      <c r="X19" s="2"/>
      <c r="Y19" s="2" t="s">
        <v>68</v>
      </c>
    </row>
    <row r="20" spans="2:25" outlineLevel="1" x14ac:dyDescent="0.25">
      <c r="B20" s="8" t="s">
        <v>81</v>
      </c>
      <c r="M20" s="1">
        <v>6</v>
      </c>
      <c r="N20" s="5">
        <f t="shared" si="0"/>
        <v>74478</v>
      </c>
      <c r="O20" s="13">
        <v>446868</v>
      </c>
      <c r="P20" s="1">
        <v>0</v>
      </c>
      <c r="Q20" s="13">
        <v>0</v>
      </c>
      <c r="R20" s="1">
        <v>0</v>
      </c>
      <c r="S20" s="13">
        <v>13406040</v>
      </c>
    </row>
    <row r="21" spans="2:25" outlineLevel="2" x14ac:dyDescent="0.25">
      <c r="C21" s="2" t="s">
        <v>5</v>
      </c>
      <c r="D21" s="2" t="s">
        <v>11</v>
      </c>
      <c r="E21" s="2" t="s">
        <v>87</v>
      </c>
      <c r="F21" s="11">
        <v>45031</v>
      </c>
      <c r="G21" s="2" t="s">
        <v>94</v>
      </c>
      <c r="H21" s="11"/>
      <c r="I21" s="2"/>
      <c r="J21" s="2" t="s">
        <v>54</v>
      </c>
      <c r="K21" s="2" t="s">
        <v>99</v>
      </c>
      <c r="L21" s="36">
        <v>74478</v>
      </c>
      <c r="M21" s="5">
        <v>6</v>
      </c>
      <c r="N21" s="5">
        <f t="shared" si="0"/>
        <v>74478</v>
      </c>
      <c r="O21" s="3">
        <v>446868</v>
      </c>
      <c r="P21" s="5">
        <v>0</v>
      </c>
      <c r="Q21" s="3">
        <v>0</v>
      </c>
      <c r="R21" s="5">
        <v>0</v>
      </c>
      <c r="S21" s="3">
        <v>13406040</v>
      </c>
      <c r="T21" s="2" t="s">
        <v>111</v>
      </c>
      <c r="U21" s="2" t="s">
        <v>84</v>
      </c>
      <c r="V21" s="2" t="s">
        <v>45</v>
      </c>
      <c r="W21" s="2"/>
      <c r="X21" s="2"/>
      <c r="Y21" s="2" t="s">
        <v>68</v>
      </c>
    </row>
    <row r="22" spans="2:25" outlineLevel="1" x14ac:dyDescent="0.25">
      <c r="B22" s="8" t="s">
        <v>4</v>
      </c>
      <c r="M22" s="1">
        <v>1468</v>
      </c>
      <c r="N22" s="5">
        <f t="shared" si="0"/>
        <v>45000</v>
      </c>
      <c r="O22" s="13">
        <v>66060000</v>
      </c>
      <c r="P22" s="1">
        <v>0</v>
      </c>
      <c r="Q22" s="13">
        <v>0</v>
      </c>
      <c r="R22" s="1">
        <v>1777</v>
      </c>
      <c r="S22" s="13">
        <v>797715000</v>
      </c>
    </row>
    <row r="23" spans="2:25" outlineLevel="2" x14ac:dyDescent="0.25">
      <c r="C23" s="2" t="s">
        <v>5</v>
      </c>
      <c r="D23" s="2" t="s">
        <v>105</v>
      </c>
      <c r="E23" s="2" t="s">
        <v>104</v>
      </c>
      <c r="F23" s="11">
        <v>45031</v>
      </c>
      <c r="G23" s="2" t="s">
        <v>95</v>
      </c>
      <c r="H23" s="11"/>
      <c r="I23" s="2"/>
      <c r="J23" s="2" t="s">
        <v>54</v>
      </c>
      <c r="K23" s="2" t="s">
        <v>99</v>
      </c>
      <c r="L23" s="36">
        <v>45000</v>
      </c>
      <c r="M23" s="5">
        <v>180</v>
      </c>
      <c r="N23" s="5">
        <f t="shared" si="0"/>
        <v>45000</v>
      </c>
      <c r="O23" s="3">
        <v>8100000</v>
      </c>
      <c r="P23" s="5">
        <v>0</v>
      </c>
      <c r="Q23" s="3">
        <v>0</v>
      </c>
      <c r="R23" s="5">
        <v>1944</v>
      </c>
      <c r="S23" s="3">
        <v>739755000</v>
      </c>
      <c r="T23" s="2" t="s">
        <v>111</v>
      </c>
      <c r="U23" s="2" t="s">
        <v>84</v>
      </c>
      <c r="V23" s="2" t="s">
        <v>45</v>
      </c>
      <c r="W23" s="2"/>
      <c r="X23" s="2"/>
      <c r="Y23" s="2" t="s">
        <v>68</v>
      </c>
    </row>
    <row r="24" spans="2:25" outlineLevel="2" x14ac:dyDescent="0.25">
      <c r="C24" s="2" t="s">
        <v>5</v>
      </c>
      <c r="D24" s="2" t="s">
        <v>105</v>
      </c>
      <c r="E24" s="2" t="s">
        <v>104</v>
      </c>
      <c r="F24" s="11">
        <v>45031</v>
      </c>
      <c r="G24" s="2" t="s">
        <v>89</v>
      </c>
      <c r="H24" s="11"/>
      <c r="I24" s="2"/>
      <c r="J24" s="2" t="s">
        <v>54</v>
      </c>
      <c r="K24" s="2" t="s">
        <v>99</v>
      </c>
      <c r="L24" s="36">
        <v>45000</v>
      </c>
      <c r="M24" s="5">
        <v>34</v>
      </c>
      <c r="N24" s="5">
        <f t="shared" si="0"/>
        <v>45000</v>
      </c>
      <c r="O24" s="3">
        <v>1530000</v>
      </c>
      <c r="P24" s="5">
        <v>0</v>
      </c>
      <c r="Q24" s="3">
        <v>0</v>
      </c>
      <c r="R24" s="5">
        <v>1975</v>
      </c>
      <c r="S24" s="3">
        <v>741285000</v>
      </c>
      <c r="T24" s="2" t="s">
        <v>111</v>
      </c>
      <c r="U24" s="2" t="s">
        <v>84</v>
      </c>
      <c r="V24" s="2" t="s">
        <v>45</v>
      </c>
      <c r="W24" s="2"/>
      <c r="X24" s="2"/>
      <c r="Y24" s="2" t="s">
        <v>68</v>
      </c>
    </row>
    <row r="25" spans="2:25" outlineLevel="2" x14ac:dyDescent="0.25">
      <c r="C25" s="2" t="s">
        <v>5</v>
      </c>
      <c r="D25" s="2" t="s">
        <v>105</v>
      </c>
      <c r="E25" s="2" t="s">
        <v>104</v>
      </c>
      <c r="F25" s="11">
        <v>45033</v>
      </c>
      <c r="G25" s="2" t="s">
        <v>6</v>
      </c>
      <c r="H25" s="11"/>
      <c r="I25" s="2"/>
      <c r="J25" s="2" t="s">
        <v>54</v>
      </c>
      <c r="K25" s="2" t="s">
        <v>99</v>
      </c>
      <c r="L25" s="36">
        <v>45000</v>
      </c>
      <c r="M25" s="5">
        <v>270</v>
      </c>
      <c r="N25" s="5">
        <f t="shared" si="0"/>
        <v>45000</v>
      </c>
      <c r="O25" s="3">
        <v>12150000</v>
      </c>
      <c r="P25" s="5">
        <v>0</v>
      </c>
      <c r="Q25" s="3">
        <v>0</v>
      </c>
      <c r="R25" s="5">
        <v>1870</v>
      </c>
      <c r="S25" s="3">
        <v>753435000</v>
      </c>
      <c r="T25" s="2" t="s">
        <v>111</v>
      </c>
      <c r="U25" s="2" t="s">
        <v>84</v>
      </c>
      <c r="V25" s="2" t="s">
        <v>45</v>
      </c>
      <c r="W25" s="2"/>
      <c r="X25" s="2"/>
      <c r="Y25" s="2" t="s">
        <v>68</v>
      </c>
    </row>
    <row r="26" spans="2:25" outlineLevel="2" x14ac:dyDescent="0.25">
      <c r="C26" s="2" t="s">
        <v>5</v>
      </c>
      <c r="D26" s="2" t="s">
        <v>105</v>
      </c>
      <c r="E26" s="2" t="s">
        <v>104</v>
      </c>
      <c r="F26" s="11">
        <v>45034</v>
      </c>
      <c r="G26" s="2" t="s">
        <v>23</v>
      </c>
      <c r="H26" s="11"/>
      <c r="I26" s="2"/>
      <c r="J26" s="2" t="s">
        <v>54</v>
      </c>
      <c r="K26" s="2" t="s">
        <v>99</v>
      </c>
      <c r="L26" s="36">
        <v>45000</v>
      </c>
      <c r="M26" s="5">
        <v>270</v>
      </c>
      <c r="N26" s="5">
        <f t="shared" si="0"/>
        <v>45000</v>
      </c>
      <c r="O26" s="3">
        <v>12150000</v>
      </c>
      <c r="P26" s="5">
        <v>0</v>
      </c>
      <c r="Q26" s="3">
        <v>0</v>
      </c>
      <c r="R26" s="5">
        <v>1839</v>
      </c>
      <c r="S26" s="3">
        <v>765585000</v>
      </c>
      <c r="T26" s="2" t="s">
        <v>111</v>
      </c>
      <c r="U26" s="2" t="s">
        <v>84</v>
      </c>
      <c r="V26" s="2" t="s">
        <v>45</v>
      </c>
      <c r="W26" s="2"/>
      <c r="X26" s="2"/>
      <c r="Y26" s="2" t="s">
        <v>68</v>
      </c>
    </row>
    <row r="27" spans="2:25" outlineLevel="2" x14ac:dyDescent="0.25">
      <c r="C27" s="2" t="s">
        <v>5</v>
      </c>
      <c r="D27" s="2" t="s">
        <v>105</v>
      </c>
      <c r="E27" s="2" t="s">
        <v>104</v>
      </c>
      <c r="F27" s="11">
        <v>45035</v>
      </c>
      <c r="G27" s="2" t="s">
        <v>102</v>
      </c>
      <c r="H27" s="11"/>
      <c r="I27" s="2"/>
      <c r="J27" s="2" t="s">
        <v>54</v>
      </c>
      <c r="K27" s="2" t="s">
        <v>99</v>
      </c>
      <c r="L27" s="36">
        <v>45000</v>
      </c>
      <c r="M27" s="5">
        <v>180</v>
      </c>
      <c r="N27" s="5">
        <f t="shared" si="0"/>
        <v>45000</v>
      </c>
      <c r="O27" s="3">
        <v>8100000</v>
      </c>
      <c r="P27" s="5">
        <v>0</v>
      </c>
      <c r="Q27" s="3">
        <v>0</v>
      </c>
      <c r="R27" s="5">
        <v>1682</v>
      </c>
      <c r="S27" s="3">
        <v>773685000</v>
      </c>
      <c r="T27" s="2" t="s">
        <v>111</v>
      </c>
      <c r="U27" s="2" t="s">
        <v>84</v>
      </c>
      <c r="V27" s="2" t="s">
        <v>45</v>
      </c>
      <c r="W27" s="2"/>
      <c r="X27" s="2"/>
      <c r="Y27" s="2" t="s">
        <v>68</v>
      </c>
    </row>
    <row r="28" spans="2:25" outlineLevel="2" x14ac:dyDescent="0.25">
      <c r="C28" s="2" t="s">
        <v>5</v>
      </c>
      <c r="D28" s="2" t="s">
        <v>105</v>
      </c>
      <c r="E28" s="2" t="s">
        <v>104</v>
      </c>
      <c r="F28" s="11">
        <v>45035</v>
      </c>
      <c r="G28" s="2" t="s">
        <v>39</v>
      </c>
      <c r="H28" s="11"/>
      <c r="I28" s="2"/>
      <c r="J28" s="2" t="s">
        <v>54</v>
      </c>
      <c r="K28" s="2" t="s">
        <v>99</v>
      </c>
      <c r="L28" s="36">
        <v>45000</v>
      </c>
      <c r="M28" s="5">
        <v>82</v>
      </c>
      <c r="N28" s="5">
        <f t="shared" si="0"/>
        <v>45000</v>
      </c>
      <c r="O28" s="3">
        <v>3690000</v>
      </c>
      <c r="P28" s="5">
        <v>0</v>
      </c>
      <c r="Q28" s="3">
        <v>0</v>
      </c>
      <c r="R28" s="5">
        <v>1764</v>
      </c>
      <c r="S28" s="3">
        <v>777375000</v>
      </c>
      <c r="T28" s="2" t="s">
        <v>111</v>
      </c>
      <c r="U28" s="2" t="s">
        <v>84</v>
      </c>
      <c r="V28" s="2" t="s">
        <v>45</v>
      </c>
      <c r="W28" s="2"/>
      <c r="X28" s="2"/>
      <c r="Y28" s="2" t="s">
        <v>68</v>
      </c>
    </row>
    <row r="29" spans="2:25" outlineLevel="2" x14ac:dyDescent="0.25">
      <c r="C29" s="2" t="s">
        <v>5</v>
      </c>
      <c r="D29" s="2" t="s">
        <v>105</v>
      </c>
      <c r="E29" s="2" t="s">
        <v>104</v>
      </c>
      <c r="F29" s="11">
        <v>45036</v>
      </c>
      <c r="G29" s="2" t="s">
        <v>110</v>
      </c>
      <c r="H29" s="11"/>
      <c r="I29" s="2"/>
      <c r="J29" s="2" t="s">
        <v>54</v>
      </c>
      <c r="K29" s="2" t="s">
        <v>99</v>
      </c>
      <c r="L29" s="36">
        <v>45000</v>
      </c>
      <c r="M29" s="5">
        <v>180</v>
      </c>
      <c r="N29" s="5">
        <f t="shared" si="0"/>
        <v>45000</v>
      </c>
      <c r="O29" s="3">
        <v>8100000</v>
      </c>
      <c r="P29" s="5">
        <v>0</v>
      </c>
      <c r="Q29" s="3">
        <v>0</v>
      </c>
      <c r="R29" s="5">
        <v>1729</v>
      </c>
      <c r="S29" s="3">
        <v>785475000</v>
      </c>
      <c r="T29" s="2" t="s">
        <v>111</v>
      </c>
      <c r="U29" s="2" t="s">
        <v>84</v>
      </c>
      <c r="V29" s="2" t="s">
        <v>45</v>
      </c>
      <c r="W29" s="2"/>
      <c r="X29" s="2"/>
      <c r="Y29" s="2" t="s">
        <v>68</v>
      </c>
    </row>
    <row r="30" spans="2:25" outlineLevel="2" x14ac:dyDescent="0.25">
      <c r="C30" s="2" t="s">
        <v>5</v>
      </c>
      <c r="D30" s="2" t="s">
        <v>105</v>
      </c>
      <c r="E30" s="2" t="s">
        <v>104</v>
      </c>
      <c r="F30" s="11">
        <v>45036</v>
      </c>
      <c r="G30" s="2" t="s">
        <v>31</v>
      </c>
      <c r="H30" s="11"/>
      <c r="I30" s="2"/>
      <c r="J30" s="2" t="s">
        <v>54</v>
      </c>
      <c r="K30" s="2" t="s">
        <v>99</v>
      </c>
      <c r="L30" s="36">
        <v>45000</v>
      </c>
      <c r="M30" s="5">
        <v>68</v>
      </c>
      <c r="N30" s="5">
        <f t="shared" si="0"/>
        <v>45000</v>
      </c>
      <c r="O30" s="3">
        <v>3060000</v>
      </c>
      <c r="P30" s="5">
        <v>0</v>
      </c>
      <c r="Q30" s="3">
        <v>0</v>
      </c>
      <c r="R30" s="5">
        <v>1797</v>
      </c>
      <c r="S30" s="3">
        <v>788535000</v>
      </c>
      <c r="T30" s="2" t="s">
        <v>111</v>
      </c>
      <c r="U30" s="2" t="s">
        <v>84</v>
      </c>
      <c r="V30" s="2" t="s">
        <v>45</v>
      </c>
      <c r="W30" s="2"/>
      <c r="X30" s="2"/>
      <c r="Y30" s="2" t="s">
        <v>68</v>
      </c>
    </row>
    <row r="31" spans="2:25" outlineLevel="2" x14ac:dyDescent="0.25">
      <c r="C31" s="2" t="s">
        <v>5</v>
      </c>
      <c r="D31" s="2" t="s">
        <v>105</v>
      </c>
      <c r="E31" s="2" t="s">
        <v>104</v>
      </c>
      <c r="F31" s="11">
        <v>45036</v>
      </c>
      <c r="G31" s="2" t="s">
        <v>59</v>
      </c>
      <c r="H31" s="11"/>
      <c r="I31" s="2"/>
      <c r="J31" s="2" t="s">
        <v>54</v>
      </c>
      <c r="K31" s="2" t="s">
        <v>99</v>
      </c>
      <c r="L31" s="36">
        <v>45000</v>
      </c>
      <c r="M31" s="5">
        <v>24</v>
      </c>
      <c r="N31" s="5">
        <f t="shared" si="0"/>
        <v>45000</v>
      </c>
      <c r="O31" s="3">
        <v>1080000</v>
      </c>
      <c r="P31" s="5">
        <v>0</v>
      </c>
      <c r="Q31" s="3">
        <v>0</v>
      </c>
      <c r="R31" s="5">
        <v>1821</v>
      </c>
      <c r="S31" s="3">
        <v>789615000</v>
      </c>
      <c r="T31" s="2" t="s">
        <v>111</v>
      </c>
      <c r="U31" s="2" t="s">
        <v>84</v>
      </c>
      <c r="V31" s="2" t="s">
        <v>45</v>
      </c>
      <c r="W31" s="2"/>
      <c r="X31" s="2"/>
      <c r="Y31" s="2" t="s">
        <v>68</v>
      </c>
    </row>
    <row r="32" spans="2:25" outlineLevel="2" x14ac:dyDescent="0.25">
      <c r="C32" s="2" t="s">
        <v>5</v>
      </c>
      <c r="D32" s="2" t="s">
        <v>105</v>
      </c>
      <c r="E32" s="2" t="s">
        <v>104</v>
      </c>
      <c r="F32" s="11">
        <v>45037</v>
      </c>
      <c r="G32" s="2" t="s">
        <v>42</v>
      </c>
      <c r="H32" s="11"/>
      <c r="I32" s="2"/>
      <c r="J32" s="2" t="s">
        <v>54</v>
      </c>
      <c r="K32" s="2" t="s">
        <v>99</v>
      </c>
      <c r="L32" s="36">
        <v>45000</v>
      </c>
      <c r="M32" s="5">
        <v>90</v>
      </c>
      <c r="N32" s="5">
        <f t="shared" si="0"/>
        <v>45000</v>
      </c>
      <c r="O32" s="3">
        <v>4050000</v>
      </c>
      <c r="P32" s="5">
        <v>0</v>
      </c>
      <c r="Q32" s="3">
        <v>0</v>
      </c>
      <c r="R32" s="5">
        <v>1687</v>
      </c>
      <c r="S32" s="3">
        <v>793665000</v>
      </c>
      <c r="T32" s="2" t="s">
        <v>111</v>
      </c>
      <c r="U32" s="2" t="s">
        <v>84</v>
      </c>
      <c r="V32" s="2" t="s">
        <v>45</v>
      </c>
      <c r="W32" s="2"/>
      <c r="X32" s="2"/>
      <c r="Y32" s="2" t="s">
        <v>68</v>
      </c>
    </row>
    <row r="33" spans="2:25" outlineLevel="2" x14ac:dyDescent="0.25">
      <c r="C33" s="2" t="s">
        <v>5</v>
      </c>
      <c r="D33" s="2" t="s">
        <v>105</v>
      </c>
      <c r="E33" s="2" t="s">
        <v>104</v>
      </c>
      <c r="F33" s="11">
        <v>45037</v>
      </c>
      <c r="G33" s="2" t="s">
        <v>100</v>
      </c>
      <c r="H33" s="11"/>
      <c r="I33" s="2"/>
      <c r="J33" s="2" t="s">
        <v>54</v>
      </c>
      <c r="K33" s="2" t="s">
        <v>99</v>
      </c>
      <c r="L33" s="36">
        <v>45000</v>
      </c>
      <c r="M33" s="5">
        <v>90</v>
      </c>
      <c r="N33" s="5">
        <f t="shared" si="0"/>
        <v>45000</v>
      </c>
      <c r="O33" s="3">
        <v>4050000</v>
      </c>
      <c r="P33" s="5">
        <v>0</v>
      </c>
      <c r="Q33" s="3">
        <v>0</v>
      </c>
      <c r="R33" s="5">
        <v>1777</v>
      </c>
      <c r="S33" s="3">
        <v>797715000</v>
      </c>
      <c r="T33" s="2" t="s">
        <v>111</v>
      </c>
      <c r="U33" s="2" t="s">
        <v>84</v>
      </c>
      <c r="V33" s="2" t="s">
        <v>45</v>
      </c>
      <c r="W33" s="2"/>
      <c r="X33" s="2"/>
      <c r="Y33" s="2" t="s">
        <v>68</v>
      </c>
    </row>
    <row r="34" spans="2:25" outlineLevel="1" x14ac:dyDescent="0.25">
      <c r="B34" s="8" t="s">
        <v>7</v>
      </c>
      <c r="M34" s="1">
        <v>4577</v>
      </c>
      <c r="N34" s="5">
        <f t="shared" si="0"/>
        <v>53063.338649770594</v>
      </c>
      <c r="O34" s="13">
        <v>242870901</v>
      </c>
      <c r="P34" s="1">
        <v>0</v>
      </c>
      <c r="Q34" s="13">
        <v>0</v>
      </c>
      <c r="R34" s="1">
        <v>5313</v>
      </c>
      <c r="S34" s="13">
        <v>3766841825</v>
      </c>
    </row>
    <row r="35" spans="2:25" outlineLevel="2" x14ac:dyDescent="0.25">
      <c r="C35" s="2" t="s">
        <v>5</v>
      </c>
      <c r="D35" s="2" t="s">
        <v>19</v>
      </c>
      <c r="E35" s="2" t="s">
        <v>70</v>
      </c>
      <c r="F35" s="11">
        <v>45031</v>
      </c>
      <c r="G35" s="2" t="s">
        <v>95</v>
      </c>
      <c r="H35" s="11"/>
      <c r="I35" s="2"/>
      <c r="J35" s="2" t="s">
        <v>54</v>
      </c>
      <c r="K35" s="2" t="s">
        <v>99</v>
      </c>
      <c r="L35" s="3">
        <v>51561</v>
      </c>
      <c r="M35" s="5">
        <v>420</v>
      </c>
      <c r="N35" s="5">
        <f t="shared" si="0"/>
        <v>51561</v>
      </c>
      <c r="O35" s="3">
        <v>21655620</v>
      </c>
      <c r="P35" s="5">
        <v>0</v>
      </c>
      <c r="Q35" s="3">
        <v>0</v>
      </c>
      <c r="R35" s="5">
        <v>5198</v>
      </c>
      <c r="S35" s="3">
        <v>3545626544</v>
      </c>
      <c r="T35" s="2" t="s">
        <v>111</v>
      </c>
      <c r="U35" s="2" t="s">
        <v>84</v>
      </c>
      <c r="V35" s="2" t="s">
        <v>45</v>
      </c>
      <c r="W35" s="2"/>
      <c r="X35" s="2"/>
      <c r="Y35" s="2" t="s">
        <v>68</v>
      </c>
    </row>
    <row r="36" spans="2:25" outlineLevel="2" x14ac:dyDescent="0.25">
      <c r="C36" s="2" t="s">
        <v>5</v>
      </c>
      <c r="D36" s="2" t="s">
        <v>19</v>
      </c>
      <c r="E36" s="2" t="s">
        <v>70</v>
      </c>
      <c r="F36" s="11">
        <v>45031</v>
      </c>
      <c r="G36" s="2" t="s">
        <v>94</v>
      </c>
      <c r="H36" s="11"/>
      <c r="I36" s="2"/>
      <c r="J36" s="2" t="s">
        <v>54</v>
      </c>
      <c r="K36" s="2" t="s">
        <v>99</v>
      </c>
      <c r="L36" s="3">
        <v>51561</v>
      </c>
      <c r="M36" s="5">
        <v>507</v>
      </c>
      <c r="N36" s="5">
        <f t="shared" si="0"/>
        <v>51561</v>
      </c>
      <c r="O36" s="3">
        <v>26141427</v>
      </c>
      <c r="P36" s="5">
        <v>0</v>
      </c>
      <c r="Q36" s="3">
        <v>0</v>
      </c>
      <c r="R36" s="5">
        <v>5705</v>
      </c>
      <c r="S36" s="3">
        <v>3571767971</v>
      </c>
      <c r="T36" s="2" t="s">
        <v>111</v>
      </c>
      <c r="U36" s="2" t="s">
        <v>84</v>
      </c>
      <c r="V36" s="2" t="s">
        <v>45</v>
      </c>
      <c r="W36" s="2"/>
      <c r="X36" s="2"/>
      <c r="Y36" s="2" t="s">
        <v>68</v>
      </c>
    </row>
    <row r="37" spans="2:25" outlineLevel="2" x14ac:dyDescent="0.25">
      <c r="C37" s="2" t="s">
        <v>5</v>
      </c>
      <c r="D37" s="2" t="s">
        <v>19</v>
      </c>
      <c r="E37" s="2" t="s">
        <v>70</v>
      </c>
      <c r="F37" s="11">
        <v>45033</v>
      </c>
      <c r="G37" s="2" t="s">
        <v>6</v>
      </c>
      <c r="H37" s="11"/>
      <c r="I37" s="2"/>
      <c r="J37" s="2" t="s">
        <v>54</v>
      </c>
      <c r="K37" s="2" t="s">
        <v>99</v>
      </c>
      <c r="L37" s="3">
        <v>51561</v>
      </c>
      <c r="M37" s="5">
        <v>700</v>
      </c>
      <c r="N37" s="5">
        <f t="shared" si="0"/>
        <v>51561</v>
      </c>
      <c r="O37" s="3">
        <v>36092700</v>
      </c>
      <c r="P37" s="5">
        <v>0</v>
      </c>
      <c r="Q37" s="3">
        <v>0</v>
      </c>
      <c r="R37" s="5">
        <v>5432</v>
      </c>
      <c r="S37" s="3">
        <v>3607860671</v>
      </c>
      <c r="T37" s="2" t="s">
        <v>111</v>
      </c>
      <c r="U37" s="2" t="s">
        <v>84</v>
      </c>
      <c r="V37" s="2" t="s">
        <v>45</v>
      </c>
      <c r="W37" s="2"/>
      <c r="X37" s="2"/>
      <c r="Y37" s="2" t="s">
        <v>68</v>
      </c>
    </row>
    <row r="38" spans="2:25" outlineLevel="2" x14ac:dyDescent="0.25">
      <c r="C38" s="2" t="s">
        <v>5</v>
      </c>
      <c r="D38" s="2" t="s">
        <v>19</v>
      </c>
      <c r="E38" s="2" t="s">
        <v>70</v>
      </c>
      <c r="F38" s="11">
        <v>45033</v>
      </c>
      <c r="G38" s="2" t="s">
        <v>80</v>
      </c>
      <c r="H38" s="11"/>
      <c r="I38" s="2"/>
      <c r="J38" s="2" t="s">
        <v>54</v>
      </c>
      <c r="K38" s="2" t="s">
        <v>99</v>
      </c>
      <c r="L38" s="3">
        <v>51561</v>
      </c>
      <c r="M38" s="5">
        <v>10</v>
      </c>
      <c r="N38" s="5">
        <f t="shared" si="0"/>
        <v>51561</v>
      </c>
      <c r="O38" s="3">
        <v>515610</v>
      </c>
      <c r="P38" s="5">
        <v>0</v>
      </c>
      <c r="Q38" s="3">
        <v>0</v>
      </c>
      <c r="R38" s="5">
        <v>5442</v>
      </c>
      <c r="S38" s="3">
        <v>3608376281</v>
      </c>
      <c r="T38" s="2" t="s">
        <v>111</v>
      </c>
      <c r="U38" s="2" t="s">
        <v>84</v>
      </c>
      <c r="V38" s="2" t="s">
        <v>45</v>
      </c>
      <c r="W38" s="2"/>
      <c r="X38" s="2"/>
      <c r="Y38" s="2" t="s">
        <v>68</v>
      </c>
    </row>
    <row r="39" spans="2:25" outlineLevel="2" x14ac:dyDescent="0.25">
      <c r="C39" s="2" t="s">
        <v>5</v>
      </c>
      <c r="D39" s="2" t="s">
        <v>19</v>
      </c>
      <c r="E39" s="2" t="s">
        <v>70</v>
      </c>
      <c r="F39" s="11">
        <v>45034</v>
      </c>
      <c r="G39" s="2" t="s">
        <v>23</v>
      </c>
      <c r="H39" s="11"/>
      <c r="I39" s="2"/>
      <c r="J39" s="2" t="s">
        <v>54</v>
      </c>
      <c r="K39" s="2" t="s">
        <v>99</v>
      </c>
      <c r="L39" s="3">
        <v>51561</v>
      </c>
      <c r="M39" s="5">
        <v>840</v>
      </c>
      <c r="N39" s="5">
        <f t="shared" si="0"/>
        <v>51561</v>
      </c>
      <c r="O39" s="3">
        <v>43311240</v>
      </c>
      <c r="P39" s="5">
        <v>0</v>
      </c>
      <c r="Q39" s="3">
        <v>0</v>
      </c>
      <c r="R39" s="5">
        <v>5679</v>
      </c>
      <c r="S39" s="3">
        <v>3651687521</v>
      </c>
      <c r="T39" s="2" t="s">
        <v>111</v>
      </c>
      <c r="U39" s="2" t="s">
        <v>84</v>
      </c>
      <c r="V39" s="2" t="s">
        <v>45</v>
      </c>
      <c r="W39" s="2"/>
      <c r="X39" s="2"/>
      <c r="Y39" s="2" t="s">
        <v>68</v>
      </c>
    </row>
    <row r="40" spans="2:25" outlineLevel="2" x14ac:dyDescent="0.25">
      <c r="C40" s="2" t="s">
        <v>5</v>
      </c>
      <c r="D40" s="2" t="s">
        <v>19</v>
      </c>
      <c r="E40" s="2" t="s">
        <v>70</v>
      </c>
      <c r="F40" s="11">
        <v>45035</v>
      </c>
      <c r="G40" s="2" t="s">
        <v>102</v>
      </c>
      <c r="H40" s="11"/>
      <c r="I40" s="2"/>
      <c r="J40" s="2" t="s">
        <v>54</v>
      </c>
      <c r="K40" s="2" t="s">
        <v>99</v>
      </c>
      <c r="L40" s="3">
        <v>51561</v>
      </c>
      <c r="M40" s="5">
        <v>420</v>
      </c>
      <c r="N40" s="5">
        <f t="shared" si="0"/>
        <v>51561</v>
      </c>
      <c r="O40" s="3">
        <v>21655620</v>
      </c>
      <c r="P40" s="5">
        <v>0</v>
      </c>
      <c r="Q40" s="3">
        <v>0</v>
      </c>
      <c r="R40" s="5">
        <v>5281</v>
      </c>
      <c r="S40" s="3">
        <v>3673343141</v>
      </c>
      <c r="T40" s="2" t="s">
        <v>111</v>
      </c>
      <c r="U40" s="2" t="s">
        <v>84</v>
      </c>
      <c r="V40" s="2" t="s">
        <v>45</v>
      </c>
      <c r="W40" s="2"/>
      <c r="X40" s="2"/>
      <c r="Y40" s="2" t="s">
        <v>68</v>
      </c>
    </row>
    <row r="41" spans="2:25" outlineLevel="2" x14ac:dyDescent="0.25">
      <c r="C41" s="2" t="s">
        <v>5</v>
      </c>
      <c r="D41" s="2" t="s">
        <v>19</v>
      </c>
      <c r="E41" s="2" t="s">
        <v>70</v>
      </c>
      <c r="F41" s="11">
        <v>45035</v>
      </c>
      <c r="G41" s="2" t="s">
        <v>39</v>
      </c>
      <c r="H41" s="11"/>
      <c r="I41" s="2"/>
      <c r="J41" s="2" t="s">
        <v>54</v>
      </c>
      <c r="K41" s="2" t="s">
        <v>99</v>
      </c>
      <c r="L41" s="3">
        <v>51561</v>
      </c>
      <c r="M41" s="5">
        <v>280</v>
      </c>
      <c r="N41" s="5">
        <f t="shared" si="0"/>
        <v>51561</v>
      </c>
      <c r="O41" s="3">
        <v>14437080</v>
      </c>
      <c r="P41" s="5">
        <v>0</v>
      </c>
      <c r="Q41" s="3">
        <v>0</v>
      </c>
      <c r="R41" s="5">
        <v>5561</v>
      </c>
      <c r="S41" s="3">
        <v>3687780221</v>
      </c>
      <c r="T41" s="2" t="s">
        <v>111</v>
      </c>
      <c r="U41" s="2" t="s">
        <v>84</v>
      </c>
      <c r="V41" s="2" t="s">
        <v>45</v>
      </c>
      <c r="W41" s="2"/>
      <c r="X41" s="2"/>
      <c r="Y41" s="2" t="s">
        <v>68</v>
      </c>
    </row>
    <row r="42" spans="2:25" outlineLevel="2" x14ac:dyDescent="0.25">
      <c r="C42" s="2" t="s">
        <v>5</v>
      </c>
      <c r="D42" s="2" t="s">
        <v>19</v>
      </c>
      <c r="E42" s="2" t="s">
        <v>70</v>
      </c>
      <c r="F42" s="11">
        <v>45036</v>
      </c>
      <c r="G42" s="2" t="s">
        <v>110</v>
      </c>
      <c r="H42" s="11"/>
      <c r="I42" s="2"/>
      <c r="J42" s="2" t="s">
        <v>54</v>
      </c>
      <c r="K42" s="2" t="s">
        <v>99</v>
      </c>
      <c r="L42" s="3">
        <v>51561</v>
      </c>
      <c r="M42" s="5">
        <v>244</v>
      </c>
      <c r="N42" s="5">
        <f t="shared" si="0"/>
        <v>51561</v>
      </c>
      <c r="O42" s="3">
        <v>12580884</v>
      </c>
      <c r="P42" s="5">
        <v>0</v>
      </c>
      <c r="Q42" s="3">
        <v>0</v>
      </c>
      <c r="R42" s="5">
        <v>5193</v>
      </c>
      <c r="S42" s="3">
        <v>3700361105</v>
      </c>
      <c r="T42" s="2" t="s">
        <v>111</v>
      </c>
      <c r="U42" s="2" t="s">
        <v>84</v>
      </c>
      <c r="V42" s="2" t="s">
        <v>45</v>
      </c>
      <c r="W42" s="2"/>
      <c r="X42" s="2"/>
      <c r="Y42" s="2" t="s">
        <v>68</v>
      </c>
    </row>
    <row r="43" spans="2:25" outlineLevel="2" x14ac:dyDescent="0.25">
      <c r="C43" s="2" t="s">
        <v>5</v>
      </c>
      <c r="D43" s="2" t="s">
        <v>19</v>
      </c>
      <c r="E43" s="2" t="s">
        <v>70</v>
      </c>
      <c r="F43" s="11">
        <v>45036</v>
      </c>
      <c r="G43" s="2" t="s">
        <v>31</v>
      </c>
      <c r="H43" s="11"/>
      <c r="I43" s="2"/>
      <c r="J43" s="2" t="s">
        <v>54</v>
      </c>
      <c r="K43" s="2" t="s">
        <v>99</v>
      </c>
      <c r="L43" s="3">
        <v>51561</v>
      </c>
      <c r="M43" s="5">
        <v>386</v>
      </c>
      <c r="N43" s="5">
        <f t="shared" si="0"/>
        <v>69375</v>
      </c>
      <c r="O43" s="3">
        <v>26778750</v>
      </c>
      <c r="P43" s="5">
        <v>0</v>
      </c>
      <c r="Q43" s="3">
        <v>0</v>
      </c>
      <c r="R43" s="5">
        <v>5579</v>
      </c>
      <c r="S43" s="3">
        <v>3727139855</v>
      </c>
      <c r="T43" s="2" t="s">
        <v>111</v>
      </c>
      <c r="U43" s="2" t="s">
        <v>84</v>
      </c>
      <c r="V43" s="2" t="s">
        <v>45</v>
      </c>
      <c r="W43" s="2"/>
      <c r="X43" s="2"/>
      <c r="Y43" s="2" t="s">
        <v>68</v>
      </c>
    </row>
    <row r="44" spans="2:25" outlineLevel="2" x14ac:dyDescent="0.25">
      <c r="C44" s="2" t="s">
        <v>5</v>
      </c>
      <c r="D44" s="2" t="s">
        <v>19</v>
      </c>
      <c r="E44" s="2" t="s">
        <v>70</v>
      </c>
      <c r="F44" s="11">
        <v>45036</v>
      </c>
      <c r="G44" s="2" t="s">
        <v>59</v>
      </c>
      <c r="H44" s="11"/>
      <c r="I44" s="2"/>
      <c r="J44" s="2" t="s">
        <v>54</v>
      </c>
      <c r="K44" s="2" t="s">
        <v>99</v>
      </c>
      <c r="L44" s="3">
        <v>51561</v>
      </c>
      <c r="M44" s="5">
        <v>70</v>
      </c>
      <c r="N44" s="5">
        <f t="shared" si="0"/>
        <v>51561</v>
      </c>
      <c r="O44" s="3">
        <v>3609270</v>
      </c>
      <c r="P44" s="5">
        <v>0</v>
      </c>
      <c r="Q44" s="3">
        <v>0</v>
      </c>
      <c r="R44" s="5">
        <v>5649</v>
      </c>
      <c r="S44" s="3">
        <v>3730749125</v>
      </c>
      <c r="T44" s="2" t="s">
        <v>111</v>
      </c>
      <c r="U44" s="2" t="s">
        <v>84</v>
      </c>
      <c r="V44" s="2" t="s">
        <v>45</v>
      </c>
      <c r="W44" s="2"/>
      <c r="X44" s="2"/>
      <c r="Y44" s="2" t="s">
        <v>68</v>
      </c>
    </row>
    <row r="45" spans="2:25" outlineLevel="2" x14ac:dyDescent="0.25">
      <c r="C45" s="2" t="s">
        <v>5</v>
      </c>
      <c r="D45" s="2" t="s">
        <v>19</v>
      </c>
      <c r="E45" s="2" t="s">
        <v>70</v>
      </c>
      <c r="F45" s="11">
        <v>45037</v>
      </c>
      <c r="G45" s="2" t="s">
        <v>42</v>
      </c>
      <c r="H45" s="11"/>
      <c r="I45" s="2"/>
      <c r="J45" s="2" t="s">
        <v>54</v>
      </c>
      <c r="K45" s="2" t="s">
        <v>99</v>
      </c>
      <c r="L45" s="3">
        <v>51561</v>
      </c>
      <c r="M45" s="5">
        <v>280</v>
      </c>
      <c r="N45" s="5">
        <f t="shared" si="0"/>
        <v>51561</v>
      </c>
      <c r="O45" s="3">
        <v>14437080</v>
      </c>
      <c r="P45" s="5">
        <v>0</v>
      </c>
      <c r="Q45" s="3">
        <v>0</v>
      </c>
      <c r="R45" s="5">
        <v>4893</v>
      </c>
      <c r="S45" s="3">
        <v>3745186205</v>
      </c>
      <c r="T45" s="2" t="s">
        <v>111</v>
      </c>
      <c r="U45" s="2" t="s">
        <v>84</v>
      </c>
      <c r="V45" s="2" t="s">
        <v>45</v>
      </c>
      <c r="W45" s="2"/>
      <c r="X45" s="2"/>
      <c r="Y45" s="2" t="s">
        <v>68</v>
      </c>
    </row>
    <row r="46" spans="2:25" outlineLevel="2" x14ac:dyDescent="0.25">
      <c r="C46" s="2" t="s">
        <v>5</v>
      </c>
      <c r="D46" s="2" t="s">
        <v>19</v>
      </c>
      <c r="E46" s="2" t="s">
        <v>70</v>
      </c>
      <c r="F46" s="11">
        <v>45037</v>
      </c>
      <c r="G46" s="2" t="s">
        <v>100</v>
      </c>
      <c r="H46" s="11"/>
      <c r="I46" s="2"/>
      <c r="J46" s="2" t="s">
        <v>54</v>
      </c>
      <c r="K46" s="2" t="s">
        <v>99</v>
      </c>
      <c r="L46" s="3">
        <v>51561</v>
      </c>
      <c r="M46" s="5">
        <v>420</v>
      </c>
      <c r="N46" s="5">
        <f t="shared" si="0"/>
        <v>51561</v>
      </c>
      <c r="O46" s="3">
        <v>21655620</v>
      </c>
      <c r="P46" s="5">
        <v>0</v>
      </c>
      <c r="Q46" s="3">
        <v>0</v>
      </c>
      <c r="R46" s="5">
        <v>5313</v>
      </c>
      <c r="S46" s="3">
        <v>3766841825</v>
      </c>
      <c r="T46" s="2" t="s">
        <v>111</v>
      </c>
      <c r="U46" s="2" t="s">
        <v>84</v>
      </c>
      <c r="V46" s="2" t="s">
        <v>45</v>
      </c>
      <c r="W46" s="2"/>
      <c r="X46" s="2"/>
      <c r="Y46" s="2" t="s">
        <v>68</v>
      </c>
    </row>
    <row r="47" spans="2:25" outlineLevel="1" x14ac:dyDescent="0.25">
      <c r="B47" s="8" t="s">
        <v>116</v>
      </c>
      <c r="M47" s="1">
        <v>180</v>
      </c>
      <c r="N47" s="5">
        <f t="shared" si="0"/>
        <v>81803</v>
      </c>
      <c r="O47" s="13">
        <v>14724540</v>
      </c>
      <c r="P47" s="1">
        <v>0</v>
      </c>
      <c r="Q47" s="13">
        <v>0</v>
      </c>
      <c r="R47" s="1">
        <v>200</v>
      </c>
      <c r="S47" s="13">
        <v>265564700</v>
      </c>
    </row>
    <row r="48" spans="2:25" outlineLevel="2" x14ac:dyDescent="0.25">
      <c r="C48" s="2" t="s">
        <v>5</v>
      </c>
      <c r="D48" s="2" t="s">
        <v>43</v>
      </c>
      <c r="E48" s="2" t="s">
        <v>62</v>
      </c>
      <c r="F48" s="11">
        <v>45033</v>
      </c>
      <c r="G48" s="2" t="s">
        <v>6</v>
      </c>
      <c r="H48" s="11"/>
      <c r="I48" s="2"/>
      <c r="J48" s="2" t="s">
        <v>54</v>
      </c>
      <c r="K48" s="2" t="s">
        <v>99</v>
      </c>
      <c r="L48" s="36">
        <v>81803</v>
      </c>
      <c r="M48" s="5">
        <v>66</v>
      </c>
      <c r="N48" s="5">
        <f t="shared" si="0"/>
        <v>81803</v>
      </c>
      <c r="O48" s="3">
        <v>5398998</v>
      </c>
      <c r="P48" s="5">
        <v>0</v>
      </c>
      <c r="Q48" s="3">
        <v>0</v>
      </c>
      <c r="R48" s="5">
        <v>136</v>
      </c>
      <c r="S48" s="3">
        <v>256239158</v>
      </c>
      <c r="T48" s="2" t="s">
        <v>111</v>
      </c>
      <c r="U48" s="2" t="s">
        <v>84</v>
      </c>
      <c r="V48" s="2" t="s">
        <v>45</v>
      </c>
      <c r="W48" s="2"/>
      <c r="X48" s="2"/>
      <c r="Y48" s="2" t="s">
        <v>68</v>
      </c>
    </row>
    <row r="49" spans="2:25" outlineLevel="2" x14ac:dyDescent="0.25">
      <c r="C49" s="2" t="s">
        <v>5</v>
      </c>
      <c r="D49" s="2" t="s">
        <v>43</v>
      </c>
      <c r="E49" s="2" t="s">
        <v>62</v>
      </c>
      <c r="F49" s="11">
        <v>45034</v>
      </c>
      <c r="G49" s="2" t="s">
        <v>3</v>
      </c>
      <c r="H49" s="11"/>
      <c r="I49" s="2"/>
      <c r="J49" s="2" t="s">
        <v>54</v>
      </c>
      <c r="K49" s="2" t="s">
        <v>99</v>
      </c>
      <c r="L49" s="36">
        <v>81803</v>
      </c>
      <c r="M49" s="5">
        <v>24</v>
      </c>
      <c r="N49" s="5">
        <f t="shared" si="0"/>
        <v>81803</v>
      </c>
      <c r="O49" s="3">
        <v>1963272</v>
      </c>
      <c r="P49" s="5">
        <v>0</v>
      </c>
      <c r="Q49" s="3">
        <v>0</v>
      </c>
      <c r="R49" s="5">
        <v>156</v>
      </c>
      <c r="S49" s="3">
        <v>258202430</v>
      </c>
      <c r="T49" s="2" t="s">
        <v>111</v>
      </c>
      <c r="U49" s="2" t="s">
        <v>84</v>
      </c>
      <c r="V49" s="2" t="s">
        <v>45</v>
      </c>
      <c r="W49" s="2"/>
      <c r="X49" s="2"/>
      <c r="Y49" s="2" t="s">
        <v>68</v>
      </c>
    </row>
    <row r="50" spans="2:25" outlineLevel="2" x14ac:dyDescent="0.25">
      <c r="C50" s="2" t="s">
        <v>5</v>
      </c>
      <c r="D50" s="2" t="s">
        <v>43</v>
      </c>
      <c r="E50" s="2" t="s">
        <v>62</v>
      </c>
      <c r="F50" s="11">
        <v>45037</v>
      </c>
      <c r="G50" s="2" t="s">
        <v>42</v>
      </c>
      <c r="H50" s="11"/>
      <c r="I50" s="2"/>
      <c r="J50" s="2" t="s">
        <v>54</v>
      </c>
      <c r="K50" s="2" t="s">
        <v>99</v>
      </c>
      <c r="L50" s="36">
        <v>81803</v>
      </c>
      <c r="M50" s="5">
        <v>90</v>
      </c>
      <c r="N50" s="5">
        <f t="shared" si="0"/>
        <v>81803</v>
      </c>
      <c r="O50" s="3">
        <v>7362270</v>
      </c>
      <c r="P50" s="5">
        <v>0</v>
      </c>
      <c r="Q50" s="3">
        <v>0</v>
      </c>
      <c r="R50" s="5">
        <v>200</v>
      </c>
      <c r="S50" s="3">
        <v>265564700</v>
      </c>
      <c r="T50" s="2" t="s">
        <v>111</v>
      </c>
      <c r="U50" s="2" t="s">
        <v>84</v>
      </c>
      <c r="V50" s="2" t="s">
        <v>45</v>
      </c>
      <c r="W50" s="2"/>
      <c r="X50" s="2"/>
      <c r="Y50" s="2" t="s">
        <v>68</v>
      </c>
    </row>
    <row r="51" spans="2:25" outlineLevel="1" x14ac:dyDescent="0.25">
      <c r="B51" s="8" t="s">
        <v>108</v>
      </c>
      <c r="M51" s="1">
        <v>406</v>
      </c>
      <c r="N51" s="5">
        <f t="shared" si="0"/>
        <v>55000</v>
      </c>
      <c r="O51" s="13">
        <v>22330000</v>
      </c>
      <c r="P51" s="1">
        <v>0</v>
      </c>
      <c r="Q51" s="13">
        <v>0</v>
      </c>
      <c r="R51" s="1">
        <v>0</v>
      </c>
      <c r="S51" s="13">
        <v>0</v>
      </c>
    </row>
    <row r="52" spans="2:25" outlineLevel="2" x14ac:dyDescent="0.25">
      <c r="C52" s="2" t="s">
        <v>5</v>
      </c>
      <c r="D52" s="2" t="s">
        <v>118</v>
      </c>
      <c r="E52" s="2" t="s">
        <v>122</v>
      </c>
      <c r="F52" s="11">
        <v>45031</v>
      </c>
      <c r="G52" s="2" t="s">
        <v>89</v>
      </c>
      <c r="H52" s="11"/>
      <c r="I52" s="2"/>
      <c r="J52" s="2" t="s">
        <v>54</v>
      </c>
      <c r="K52" s="2" t="s">
        <v>99</v>
      </c>
      <c r="L52" s="36">
        <v>55000</v>
      </c>
      <c r="M52" s="5">
        <v>294</v>
      </c>
      <c r="N52" s="5">
        <f t="shared" si="0"/>
        <v>55000</v>
      </c>
      <c r="O52" s="3">
        <v>16170000</v>
      </c>
      <c r="P52" s="5">
        <v>0</v>
      </c>
      <c r="Q52" s="3">
        <v>0</v>
      </c>
      <c r="R52" s="5">
        <v>968</v>
      </c>
      <c r="S52" s="3">
        <v>299035000</v>
      </c>
      <c r="T52" s="2" t="s">
        <v>111</v>
      </c>
      <c r="U52" s="2" t="s">
        <v>84</v>
      </c>
      <c r="V52" s="2" t="s">
        <v>45</v>
      </c>
      <c r="W52" s="2"/>
      <c r="X52" s="2"/>
      <c r="Y52" s="2" t="s">
        <v>68</v>
      </c>
    </row>
    <row r="53" spans="2:25" outlineLevel="2" x14ac:dyDescent="0.25">
      <c r="C53" s="2" t="s">
        <v>5</v>
      </c>
      <c r="D53" s="2" t="s">
        <v>118</v>
      </c>
      <c r="E53" s="2" t="s">
        <v>122</v>
      </c>
      <c r="F53" s="11">
        <v>45035</v>
      </c>
      <c r="G53" s="2" t="s">
        <v>102</v>
      </c>
      <c r="H53" s="11"/>
      <c r="I53" s="2"/>
      <c r="J53" s="2" t="s">
        <v>54</v>
      </c>
      <c r="K53" s="2" t="s">
        <v>99</v>
      </c>
      <c r="L53" s="36">
        <v>55000</v>
      </c>
      <c r="M53" s="5">
        <v>52</v>
      </c>
      <c r="N53" s="5">
        <f t="shared" si="0"/>
        <v>55000</v>
      </c>
      <c r="O53" s="3">
        <v>2860000</v>
      </c>
      <c r="P53" s="5">
        <v>0</v>
      </c>
      <c r="Q53" s="3">
        <v>0</v>
      </c>
      <c r="R53" s="5">
        <v>595</v>
      </c>
      <c r="S53" s="3">
        <v>301895000</v>
      </c>
      <c r="T53" s="2" t="s">
        <v>111</v>
      </c>
      <c r="U53" s="2" t="s">
        <v>84</v>
      </c>
      <c r="V53" s="2" t="s">
        <v>45</v>
      </c>
      <c r="W53" s="2"/>
      <c r="X53" s="2"/>
      <c r="Y53" s="2" t="s">
        <v>68</v>
      </c>
    </row>
    <row r="54" spans="2:25" outlineLevel="2" x14ac:dyDescent="0.25">
      <c r="C54" s="2" t="s">
        <v>5</v>
      </c>
      <c r="D54" s="2" t="s">
        <v>118</v>
      </c>
      <c r="E54" s="2" t="s">
        <v>122</v>
      </c>
      <c r="F54" s="11">
        <v>45036</v>
      </c>
      <c r="G54" s="2" t="s">
        <v>31</v>
      </c>
      <c r="H54" s="11"/>
      <c r="I54" s="2"/>
      <c r="J54" s="2" t="s">
        <v>54</v>
      </c>
      <c r="K54" s="2" t="s">
        <v>99</v>
      </c>
      <c r="L54" s="36">
        <v>55000</v>
      </c>
      <c r="M54" s="5">
        <v>60</v>
      </c>
      <c r="N54" s="5">
        <f t="shared" si="0"/>
        <v>55000</v>
      </c>
      <c r="O54" s="3">
        <v>3300000</v>
      </c>
      <c r="P54" s="5">
        <v>0</v>
      </c>
      <c r="Q54" s="3">
        <v>0</v>
      </c>
      <c r="R54" s="5">
        <v>584</v>
      </c>
      <c r="S54" s="3">
        <v>305195000</v>
      </c>
      <c r="T54" s="2" t="s">
        <v>111</v>
      </c>
      <c r="U54" s="2" t="s">
        <v>84</v>
      </c>
      <c r="V54" s="2" t="s">
        <v>45</v>
      </c>
      <c r="W54" s="2"/>
      <c r="X54" s="2"/>
      <c r="Y54" s="2" t="s">
        <v>68</v>
      </c>
    </row>
    <row r="55" spans="2:25" outlineLevel="1" x14ac:dyDescent="0.25">
      <c r="B55" s="8" t="s">
        <v>96</v>
      </c>
      <c r="M55" s="1">
        <v>1093</v>
      </c>
      <c r="N55" s="5">
        <f t="shared" si="0"/>
        <v>43000</v>
      </c>
      <c r="O55" s="13">
        <v>46999000</v>
      </c>
      <c r="P55" s="1">
        <v>0</v>
      </c>
      <c r="Q55" s="13">
        <v>0</v>
      </c>
      <c r="R55" s="1">
        <v>979</v>
      </c>
      <c r="S55" s="13">
        <v>429656000</v>
      </c>
    </row>
    <row r="56" spans="2:25" outlineLevel="2" x14ac:dyDescent="0.25">
      <c r="C56" s="2" t="s">
        <v>5</v>
      </c>
      <c r="D56" s="2" t="s">
        <v>58</v>
      </c>
      <c r="E56" s="2" t="s">
        <v>69</v>
      </c>
      <c r="F56" s="11">
        <v>45031</v>
      </c>
      <c r="G56" s="2" t="s">
        <v>94</v>
      </c>
      <c r="H56" s="11"/>
      <c r="I56" s="2"/>
      <c r="J56" s="2" t="s">
        <v>54</v>
      </c>
      <c r="K56" s="2" t="s">
        <v>99</v>
      </c>
      <c r="L56" s="36">
        <v>43000</v>
      </c>
      <c r="M56" s="5">
        <v>336</v>
      </c>
      <c r="N56" s="5">
        <f t="shared" si="0"/>
        <v>43000</v>
      </c>
      <c r="O56" s="3">
        <v>14448000</v>
      </c>
      <c r="P56" s="5">
        <v>0</v>
      </c>
      <c r="Q56" s="3">
        <v>0</v>
      </c>
      <c r="R56" s="5">
        <v>1094</v>
      </c>
      <c r="S56" s="3">
        <v>397105000</v>
      </c>
      <c r="T56" s="2" t="s">
        <v>111</v>
      </c>
      <c r="U56" s="2" t="s">
        <v>84</v>
      </c>
      <c r="V56" s="2" t="s">
        <v>45</v>
      </c>
      <c r="W56" s="2"/>
      <c r="X56" s="2"/>
      <c r="Y56" s="2" t="s">
        <v>68</v>
      </c>
    </row>
    <row r="57" spans="2:25" outlineLevel="2" x14ac:dyDescent="0.25">
      <c r="C57" s="2" t="s">
        <v>5</v>
      </c>
      <c r="D57" s="2" t="s">
        <v>58</v>
      </c>
      <c r="E57" s="2" t="s">
        <v>69</v>
      </c>
      <c r="F57" s="11">
        <v>45033</v>
      </c>
      <c r="G57" s="2" t="s">
        <v>6</v>
      </c>
      <c r="H57" s="11"/>
      <c r="I57" s="2"/>
      <c r="J57" s="2" t="s">
        <v>54</v>
      </c>
      <c r="K57" s="2" t="s">
        <v>99</v>
      </c>
      <c r="L57" s="36">
        <v>43000</v>
      </c>
      <c r="M57" s="5">
        <v>113</v>
      </c>
      <c r="N57" s="5">
        <f t="shared" si="0"/>
        <v>43000</v>
      </c>
      <c r="O57" s="3">
        <v>4859000</v>
      </c>
      <c r="P57" s="5">
        <v>0</v>
      </c>
      <c r="Q57" s="3">
        <v>0</v>
      </c>
      <c r="R57" s="5">
        <v>950</v>
      </c>
      <c r="S57" s="3">
        <v>401964000</v>
      </c>
      <c r="T57" s="2" t="s">
        <v>111</v>
      </c>
      <c r="U57" s="2" t="s">
        <v>84</v>
      </c>
      <c r="V57" s="2" t="s">
        <v>45</v>
      </c>
      <c r="W57" s="2"/>
      <c r="X57" s="2"/>
      <c r="Y57" s="2" t="s">
        <v>68</v>
      </c>
    </row>
    <row r="58" spans="2:25" outlineLevel="2" x14ac:dyDescent="0.25">
      <c r="C58" s="2" t="s">
        <v>5</v>
      </c>
      <c r="D58" s="2" t="s">
        <v>58</v>
      </c>
      <c r="E58" s="2" t="s">
        <v>69</v>
      </c>
      <c r="F58" s="11">
        <v>45034</v>
      </c>
      <c r="G58" s="2" t="s">
        <v>23</v>
      </c>
      <c r="H58" s="11"/>
      <c r="I58" s="2"/>
      <c r="J58" s="2" t="s">
        <v>54</v>
      </c>
      <c r="K58" s="2" t="s">
        <v>99</v>
      </c>
      <c r="L58" s="36">
        <v>43000</v>
      </c>
      <c r="M58" s="5">
        <v>93</v>
      </c>
      <c r="N58" s="5">
        <f t="shared" si="0"/>
        <v>43000</v>
      </c>
      <c r="O58" s="3">
        <v>3999000</v>
      </c>
      <c r="P58" s="5">
        <v>0</v>
      </c>
      <c r="Q58" s="3">
        <v>0</v>
      </c>
      <c r="R58" s="5">
        <v>827</v>
      </c>
      <c r="S58" s="3">
        <v>405963000</v>
      </c>
      <c r="T58" s="2" t="s">
        <v>111</v>
      </c>
      <c r="U58" s="2" t="s">
        <v>84</v>
      </c>
      <c r="V58" s="2" t="s">
        <v>45</v>
      </c>
      <c r="W58" s="2"/>
      <c r="X58" s="2"/>
      <c r="Y58" s="2" t="s">
        <v>68</v>
      </c>
    </row>
    <row r="59" spans="2:25" outlineLevel="2" x14ac:dyDescent="0.25">
      <c r="C59" s="2" t="s">
        <v>5</v>
      </c>
      <c r="D59" s="2" t="s">
        <v>58</v>
      </c>
      <c r="E59" s="2" t="s">
        <v>69</v>
      </c>
      <c r="F59" s="11">
        <v>45034</v>
      </c>
      <c r="G59" s="2" t="s">
        <v>75</v>
      </c>
      <c r="H59" s="11"/>
      <c r="I59" s="2"/>
      <c r="J59" s="2" t="s">
        <v>54</v>
      </c>
      <c r="K59" s="2" t="s">
        <v>99</v>
      </c>
      <c r="L59" s="36">
        <v>43000</v>
      </c>
      <c r="M59" s="5">
        <v>100</v>
      </c>
      <c r="N59" s="5">
        <f t="shared" si="0"/>
        <v>43000</v>
      </c>
      <c r="O59" s="3">
        <v>4300000</v>
      </c>
      <c r="P59" s="5">
        <v>0</v>
      </c>
      <c r="Q59" s="3">
        <v>0</v>
      </c>
      <c r="R59" s="5">
        <v>927</v>
      </c>
      <c r="S59" s="3">
        <v>410263000</v>
      </c>
      <c r="T59" s="2" t="s">
        <v>111</v>
      </c>
      <c r="U59" s="2" t="s">
        <v>84</v>
      </c>
      <c r="V59" s="2" t="s">
        <v>45</v>
      </c>
      <c r="W59" s="2"/>
      <c r="X59" s="2"/>
      <c r="Y59" s="2" t="s">
        <v>68</v>
      </c>
    </row>
    <row r="60" spans="2:25" outlineLevel="2" x14ac:dyDescent="0.25">
      <c r="C60" s="2" t="s">
        <v>5</v>
      </c>
      <c r="D60" s="2" t="s">
        <v>58</v>
      </c>
      <c r="E60" s="2" t="s">
        <v>69</v>
      </c>
      <c r="F60" s="11">
        <v>45035</v>
      </c>
      <c r="G60" s="2" t="s">
        <v>102</v>
      </c>
      <c r="H60" s="11"/>
      <c r="I60" s="2"/>
      <c r="J60" s="2" t="s">
        <v>54</v>
      </c>
      <c r="K60" s="2" t="s">
        <v>99</v>
      </c>
      <c r="L60" s="36">
        <v>43000</v>
      </c>
      <c r="M60" s="5">
        <v>125</v>
      </c>
      <c r="N60" s="5">
        <f t="shared" si="0"/>
        <v>43000</v>
      </c>
      <c r="O60" s="3">
        <v>5375000</v>
      </c>
      <c r="P60" s="5">
        <v>0</v>
      </c>
      <c r="Q60" s="3">
        <v>0</v>
      </c>
      <c r="R60" s="5">
        <v>844</v>
      </c>
      <c r="S60" s="3">
        <v>415638000</v>
      </c>
      <c r="T60" s="2" t="s">
        <v>111</v>
      </c>
      <c r="U60" s="2" t="s">
        <v>84</v>
      </c>
      <c r="V60" s="2" t="s">
        <v>45</v>
      </c>
      <c r="W60" s="2"/>
      <c r="X60" s="2"/>
      <c r="Y60" s="2" t="s">
        <v>68</v>
      </c>
    </row>
    <row r="61" spans="2:25" outlineLevel="2" x14ac:dyDescent="0.25">
      <c r="C61" s="2" t="s">
        <v>5</v>
      </c>
      <c r="D61" s="2" t="s">
        <v>58</v>
      </c>
      <c r="E61" s="2" t="s">
        <v>69</v>
      </c>
      <c r="F61" s="11">
        <v>45036</v>
      </c>
      <c r="G61" s="2" t="s">
        <v>110</v>
      </c>
      <c r="H61" s="11"/>
      <c r="I61" s="2"/>
      <c r="J61" s="2" t="s">
        <v>54</v>
      </c>
      <c r="K61" s="2" t="s">
        <v>99</v>
      </c>
      <c r="L61" s="36">
        <v>43000</v>
      </c>
      <c r="M61" s="5">
        <v>150</v>
      </c>
      <c r="N61" s="5">
        <f t="shared" si="0"/>
        <v>43000</v>
      </c>
      <c r="O61" s="3">
        <v>6450000</v>
      </c>
      <c r="P61" s="5">
        <v>0</v>
      </c>
      <c r="Q61" s="3">
        <v>0</v>
      </c>
      <c r="R61" s="5">
        <v>875</v>
      </c>
      <c r="S61" s="3">
        <v>422088000</v>
      </c>
      <c r="T61" s="2" t="s">
        <v>111</v>
      </c>
      <c r="U61" s="2" t="s">
        <v>84</v>
      </c>
      <c r="V61" s="2" t="s">
        <v>45</v>
      </c>
      <c r="W61" s="2"/>
      <c r="X61" s="2"/>
      <c r="Y61" s="2" t="s">
        <v>68</v>
      </c>
    </row>
    <row r="62" spans="2:25" outlineLevel="2" x14ac:dyDescent="0.25">
      <c r="C62" s="2" t="s">
        <v>5</v>
      </c>
      <c r="D62" s="2" t="s">
        <v>58</v>
      </c>
      <c r="E62" s="2" t="s">
        <v>69</v>
      </c>
      <c r="F62" s="11">
        <v>45036</v>
      </c>
      <c r="G62" s="2" t="s">
        <v>31</v>
      </c>
      <c r="H62" s="11"/>
      <c r="I62" s="2"/>
      <c r="J62" s="2" t="s">
        <v>54</v>
      </c>
      <c r="K62" s="2" t="s">
        <v>99</v>
      </c>
      <c r="L62" s="36">
        <v>43000</v>
      </c>
      <c r="M62" s="5">
        <v>169</v>
      </c>
      <c r="N62" s="5">
        <f t="shared" si="0"/>
        <v>43000</v>
      </c>
      <c r="O62" s="3">
        <v>7267000</v>
      </c>
      <c r="P62" s="5">
        <v>0</v>
      </c>
      <c r="Q62" s="3">
        <v>0</v>
      </c>
      <c r="R62" s="5">
        <v>1044</v>
      </c>
      <c r="S62" s="3">
        <v>429355000</v>
      </c>
      <c r="T62" s="2" t="s">
        <v>111</v>
      </c>
      <c r="U62" s="2" t="s">
        <v>84</v>
      </c>
      <c r="V62" s="2" t="s">
        <v>45</v>
      </c>
      <c r="W62" s="2"/>
      <c r="X62" s="2"/>
      <c r="Y62" s="2" t="s">
        <v>68</v>
      </c>
    </row>
    <row r="63" spans="2:25" outlineLevel="2" x14ac:dyDescent="0.25">
      <c r="C63" s="2" t="s">
        <v>5</v>
      </c>
      <c r="D63" s="2" t="s">
        <v>58</v>
      </c>
      <c r="E63" s="2" t="s">
        <v>69</v>
      </c>
      <c r="F63" s="11">
        <v>45037</v>
      </c>
      <c r="G63" s="2" t="s">
        <v>42</v>
      </c>
      <c r="H63" s="11"/>
      <c r="I63" s="2"/>
      <c r="J63" s="2" t="s">
        <v>54</v>
      </c>
      <c r="K63" s="2" t="s">
        <v>99</v>
      </c>
      <c r="L63" s="36">
        <v>43000</v>
      </c>
      <c r="M63" s="5">
        <v>7</v>
      </c>
      <c r="N63" s="5">
        <f t="shared" si="0"/>
        <v>43000</v>
      </c>
      <c r="O63" s="3">
        <v>301000</v>
      </c>
      <c r="P63" s="5">
        <v>0</v>
      </c>
      <c r="Q63" s="3">
        <v>0</v>
      </c>
      <c r="R63" s="5">
        <v>979</v>
      </c>
      <c r="S63" s="3">
        <v>429656000</v>
      </c>
      <c r="T63" s="2" t="s">
        <v>111</v>
      </c>
      <c r="U63" s="2" t="s">
        <v>84</v>
      </c>
      <c r="V63" s="2" t="s">
        <v>45</v>
      </c>
      <c r="W63" s="2"/>
      <c r="X63" s="2"/>
      <c r="Y63" s="2" t="s">
        <v>68</v>
      </c>
    </row>
    <row r="64" spans="2:25" outlineLevel="1" x14ac:dyDescent="0.25">
      <c r="B64" s="8" t="s">
        <v>60</v>
      </c>
      <c r="M64" s="1">
        <v>15</v>
      </c>
      <c r="N64" s="5">
        <f t="shared" si="0"/>
        <v>142750</v>
      </c>
      <c r="O64" s="13">
        <v>2141250</v>
      </c>
      <c r="P64" s="1">
        <v>0</v>
      </c>
      <c r="Q64" s="13">
        <v>0</v>
      </c>
      <c r="R64" s="1">
        <v>15</v>
      </c>
      <c r="S64" s="13">
        <v>22126250</v>
      </c>
    </row>
    <row r="65" spans="2:25" outlineLevel="2" x14ac:dyDescent="0.25">
      <c r="C65" s="2" t="s">
        <v>5</v>
      </c>
      <c r="D65" s="2" t="s">
        <v>64</v>
      </c>
      <c r="E65" s="2" t="s">
        <v>121</v>
      </c>
      <c r="F65" s="11">
        <v>45036</v>
      </c>
      <c r="G65" s="2" t="s">
        <v>110</v>
      </c>
      <c r="H65" s="11"/>
      <c r="I65" s="2"/>
      <c r="J65" s="2" t="s">
        <v>54</v>
      </c>
      <c r="K65" s="2" t="s">
        <v>99</v>
      </c>
      <c r="L65" s="36">
        <v>142750</v>
      </c>
      <c r="M65" s="5">
        <v>10</v>
      </c>
      <c r="N65" s="5">
        <f t="shared" si="0"/>
        <v>142750</v>
      </c>
      <c r="O65" s="3">
        <v>1427500</v>
      </c>
      <c r="P65" s="5">
        <v>0</v>
      </c>
      <c r="Q65" s="3">
        <v>0</v>
      </c>
      <c r="R65" s="5">
        <v>10</v>
      </c>
      <c r="S65" s="3">
        <v>21412500</v>
      </c>
      <c r="T65" s="2" t="s">
        <v>111</v>
      </c>
      <c r="U65" s="2" t="s">
        <v>84</v>
      </c>
      <c r="V65" s="2" t="s">
        <v>45</v>
      </c>
      <c r="W65" s="2"/>
      <c r="X65" s="2"/>
      <c r="Y65" s="2" t="s">
        <v>68</v>
      </c>
    </row>
    <row r="66" spans="2:25" outlineLevel="2" x14ac:dyDescent="0.25">
      <c r="C66" s="2" t="s">
        <v>5</v>
      </c>
      <c r="D66" s="2" t="s">
        <v>64</v>
      </c>
      <c r="E66" s="2" t="s">
        <v>121</v>
      </c>
      <c r="F66" s="11">
        <v>45037</v>
      </c>
      <c r="G66" s="2" t="s">
        <v>46</v>
      </c>
      <c r="H66" s="11"/>
      <c r="I66" s="2"/>
      <c r="J66" s="2" t="s">
        <v>54</v>
      </c>
      <c r="K66" s="2" t="s">
        <v>99</v>
      </c>
      <c r="L66" s="36">
        <v>142750</v>
      </c>
      <c r="M66" s="5">
        <v>5</v>
      </c>
      <c r="N66" s="5">
        <f t="shared" si="0"/>
        <v>142750</v>
      </c>
      <c r="O66" s="3">
        <v>713750</v>
      </c>
      <c r="P66" s="5">
        <v>0</v>
      </c>
      <c r="Q66" s="3">
        <v>0</v>
      </c>
      <c r="R66" s="5">
        <v>15</v>
      </c>
      <c r="S66" s="3">
        <v>22126250</v>
      </c>
      <c r="T66" s="2" t="s">
        <v>111</v>
      </c>
      <c r="U66" s="2" t="s">
        <v>84</v>
      </c>
      <c r="V66" s="2" t="s">
        <v>45</v>
      </c>
      <c r="W66" s="2"/>
      <c r="X66" s="2"/>
      <c r="Y66" s="2" t="s">
        <v>68</v>
      </c>
    </row>
    <row r="67" spans="2:25" outlineLevel="1" x14ac:dyDescent="0.25">
      <c r="B67" s="8" t="s">
        <v>55</v>
      </c>
      <c r="M67" s="1">
        <v>11</v>
      </c>
      <c r="N67" s="5">
        <f t="shared" si="0"/>
        <v>71375</v>
      </c>
      <c r="O67" s="13">
        <v>785125</v>
      </c>
      <c r="P67" s="1">
        <v>0</v>
      </c>
      <c r="Q67" s="13">
        <v>0</v>
      </c>
      <c r="R67" s="1">
        <v>0</v>
      </c>
      <c r="S67" s="13">
        <v>10634875</v>
      </c>
    </row>
    <row r="68" spans="2:25" outlineLevel="2" x14ac:dyDescent="0.25">
      <c r="C68" s="2" t="s">
        <v>5</v>
      </c>
      <c r="D68" s="2" t="s">
        <v>113</v>
      </c>
      <c r="E68" s="2" t="s">
        <v>97</v>
      </c>
      <c r="F68" s="11">
        <v>45031</v>
      </c>
      <c r="G68" s="2" t="s">
        <v>94</v>
      </c>
      <c r="H68" s="11"/>
      <c r="I68" s="2"/>
      <c r="J68" s="2" t="s">
        <v>54</v>
      </c>
      <c r="K68" s="2" t="s">
        <v>99</v>
      </c>
      <c r="L68" s="36">
        <v>71375</v>
      </c>
      <c r="M68" s="5">
        <v>11</v>
      </c>
      <c r="N68" s="5">
        <f t="shared" si="0"/>
        <v>71375</v>
      </c>
      <c r="O68" s="3">
        <v>785125</v>
      </c>
      <c r="P68" s="5">
        <v>0</v>
      </c>
      <c r="Q68" s="3">
        <v>0</v>
      </c>
      <c r="R68" s="5">
        <v>0</v>
      </c>
      <c r="S68" s="3">
        <v>10634875</v>
      </c>
      <c r="T68" s="2" t="s">
        <v>111</v>
      </c>
      <c r="U68" s="2" t="s">
        <v>84</v>
      </c>
      <c r="V68" s="2" t="s">
        <v>45</v>
      </c>
      <c r="W68" s="2"/>
      <c r="X68" s="2"/>
      <c r="Y68" s="2" t="s">
        <v>68</v>
      </c>
    </row>
    <row r="69" spans="2:25" outlineLevel="1" x14ac:dyDescent="0.25">
      <c r="B69" s="8" t="s">
        <v>9</v>
      </c>
      <c r="M69" s="1">
        <v>70</v>
      </c>
      <c r="N69" s="5">
        <f t="shared" si="0"/>
        <v>36000</v>
      </c>
      <c r="O69" s="13">
        <v>2520000</v>
      </c>
      <c r="P69" s="1">
        <v>0</v>
      </c>
      <c r="Q69" s="13">
        <v>0</v>
      </c>
      <c r="R69" s="1">
        <v>0</v>
      </c>
      <c r="S69" s="13">
        <v>0</v>
      </c>
    </row>
    <row r="70" spans="2:25" outlineLevel="2" x14ac:dyDescent="0.25">
      <c r="C70" s="2" t="s">
        <v>5</v>
      </c>
      <c r="D70" s="2" t="s">
        <v>21</v>
      </c>
      <c r="E70" s="2" t="s">
        <v>119</v>
      </c>
      <c r="F70" s="11">
        <v>45031</v>
      </c>
      <c r="G70" s="2" t="s">
        <v>94</v>
      </c>
      <c r="H70" s="11"/>
      <c r="I70" s="2"/>
      <c r="J70" s="2" t="s">
        <v>54</v>
      </c>
      <c r="K70" s="2" t="s">
        <v>99</v>
      </c>
      <c r="L70" s="36">
        <v>36000</v>
      </c>
      <c r="M70" s="5">
        <v>30</v>
      </c>
      <c r="N70" s="5">
        <f t="shared" si="0"/>
        <v>36000</v>
      </c>
      <c r="O70" s="3">
        <v>1080000</v>
      </c>
      <c r="P70" s="5">
        <v>0</v>
      </c>
      <c r="Q70" s="3">
        <v>0</v>
      </c>
      <c r="R70" s="5">
        <v>142</v>
      </c>
      <c r="S70" s="3">
        <v>51336000</v>
      </c>
      <c r="T70" s="2" t="s">
        <v>111</v>
      </c>
      <c r="U70" s="2" t="s">
        <v>84</v>
      </c>
      <c r="V70" s="2" t="s">
        <v>45</v>
      </c>
      <c r="W70" s="2"/>
      <c r="X70" s="2"/>
      <c r="Y70" s="2" t="s">
        <v>68</v>
      </c>
    </row>
    <row r="71" spans="2:25" outlineLevel="2" x14ac:dyDescent="0.25">
      <c r="C71" s="2" t="s">
        <v>5</v>
      </c>
      <c r="D71" s="2" t="s">
        <v>21</v>
      </c>
      <c r="E71" s="2" t="s">
        <v>119</v>
      </c>
      <c r="F71" s="11">
        <v>45034</v>
      </c>
      <c r="G71" s="2" t="s">
        <v>23</v>
      </c>
      <c r="H71" s="11"/>
      <c r="I71" s="2"/>
      <c r="J71" s="2" t="s">
        <v>54</v>
      </c>
      <c r="K71" s="2" t="s">
        <v>99</v>
      </c>
      <c r="L71" s="36">
        <v>36000</v>
      </c>
      <c r="M71" s="5">
        <v>40</v>
      </c>
      <c r="N71" s="5">
        <f t="shared" si="0"/>
        <v>36000</v>
      </c>
      <c r="O71" s="3">
        <v>1440000</v>
      </c>
      <c r="P71" s="5">
        <v>0</v>
      </c>
      <c r="Q71" s="3">
        <v>0</v>
      </c>
      <c r="R71" s="5">
        <v>143</v>
      </c>
      <c r="S71" s="3">
        <v>52776000</v>
      </c>
      <c r="T71" s="2" t="s">
        <v>111</v>
      </c>
      <c r="U71" s="2" t="s">
        <v>84</v>
      </c>
      <c r="V71" s="2" t="s">
        <v>45</v>
      </c>
      <c r="W71" s="2"/>
      <c r="X71" s="2"/>
      <c r="Y71" s="2" t="s">
        <v>68</v>
      </c>
    </row>
    <row r="72" spans="2:25" outlineLevel="1" x14ac:dyDescent="0.25">
      <c r="B72" s="8" t="s">
        <v>101</v>
      </c>
      <c r="M72" s="1">
        <v>6483</v>
      </c>
      <c r="N72" s="5">
        <f t="shared" ref="N72:N135" si="1">O72/M72</f>
        <v>69375</v>
      </c>
      <c r="O72" s="13">
        <v>449758125</v>
      </c>
      <c r="P72" s="1">
        <v>0</v>
      </c>
      <c r="Q72" s="13">
        <v>0</v>
      </c>
      <c r="R72" s="1">
        <v>7843</v>
      </c>
      <c r="S72" s="13">
        <v>6526869375</v>
      </c>
    </row>
    <row r="73" spans="2:25" outlineLevel="2" x14ac:dyDescent="0.25">
      <c r="C73" s="2" t="s">
        <v>5</v>
      </c>
      <c r="D73" s="2" t="s">
        <v>115</v>
      </c>
      <c r="E73" s="2" t="s">
        <v>73</v>
      </c>
      <c r="F73" s="11">
        <v>45031</v>
      </c>
      <c r="G73" s="2" t="s">
        <v>94</v>
      </c>
      <c r="H73" s="11"/>
      <c r="I73" s="2"/>
      <c r="J73" s="2" t="s">
        <v>54</v>
      </c>
      <c r="K73" s="2" t="s">
        <v>99</v>
      </c>
      <c r="L73" s="36">
        <v>69375</v>
      </c>
      <c r="M73" s="5">
        <v>572</v>
      </c>
      <c r="N73" s="5">
        <f t="shared" si="1"/>
        <v>69375</v>
      </c>
      <c r="O73" s="3">
        <v>39682500</v>
      </c>
      <c r="P73" s="5">
        <v>0</v>
      </c>
      <c r="Q73" s="3">
        <v>0</v>
      </c>
      <c r="R73" s="5">
        <v>7935</v>
      </c>
      <c r="S73" s="3">
        <v>6116793750</v>
      </c>
      <c r="T73" s="2" t="s">
        <v>111</v>
      </c>
      <c r="U73" s="2" t="s">
        <v>84</v>
      </c>
      <c r="V73" s="2" t="s">
        <v>45</v>
      </c>
      <c r="W73" s="2"/>
      <c r="X73" s="2"/>
      <c r="Y73" s="2" t="s">
        <v>68</v>
      </c>
    </row>
    <row r="74" spans="2:25" outlineLevel="2" x14ac:dyDescent="0.25">
      <c r="C74" s="2" t="s">
        <v>5</v>
      </c>
      <c r="D74" s="2" t="s">
        <v>115</v>
      </c>
      <c r="E74" s="2" t="s">
        <v>73</v>
      </c>
      <c r="F74" s="11">
        <v>45031</v>
      </c>
      <c r="G74" s="2" t="s">
        <v>89</v>
      </c>
      <c r="H74" s="11"/>
      <c r="I74" s="2"/>
      <c r="J74" s="2" t="s">
        <v>54</v>
      </c>
      <c r="K74" s="2" t="s">
        <v>99</v>
      </c>
      <c r="L74" s="36">
        <v>69375</v>
      </c>
      <c r="M74" s="5">
        <v>758</v>
      </c>
      <c r="N74" s="5">
        <f t="shared" si="1"/>
        <v>69375</v>
      </c>
      <c r="O74" s="3">
        <v>52586250</v>
      </c>
      <c r="P74" s="5">
        <v>0</v>
      </c>
      <c r="Q74" s="3">
        <v>0</v>
      </c>
      <c r="R74" s="5">
        <v>8690</v>
      </c>
      <c r="S74" s="3">
        <v>6169380000</v>
      </c>
      <c r="T74" s="2" t="s">
        <v>111</v>
      </c>
      <c r="U74" s="2" t="s">
        <v>84</v>
      </c>
      <c r="V74" s="2" t="s">
        <v>45</v>
      </c>
      <c r="W74" s="2"/>
      <c r="X74" s="2"/>
      <c r="Y74" s="2" t="s">
        <v>68</v>
      </c>
    </row>
    <row r="75" spans="2:25" outlineLevel="2" x14ac:dyDescent="0.25">
      <c r="C75" s="2" t="s">
        <v>5</v>
      </c>
      <c r="D75" s="2" t="s">
        <v>115</v>
      </c>
      <c r="E75" s="2" t="s">
        <v>73</v>
      </c>
      <c r="F75" s="11">
        <v>45033</v>
      </c>
      <c r="G75" s="2" t="s">
        <v>6</v>
      </c>
      <c r="H75" s="11"/>
      <c r="I75" s="2"/>
      <c r="J75" s="2" t="s">
        <v>54</v>
      </c>
      <c r="K75" s="2" t="s">
        <v>99</v>
      </c>
      <c r="L75" s="36">
        <v>69375</v>
      </c>
      <c r="M75" s="5">
        <v>1016</v>
      </c>
      <c r="N75" s="5">
        <f t="shared" si="1"/>
        <v>69375</v>
      </c>
      <c r="O75" s="3">
        <v>70485000</v>
      </c>
      <c r="P75" s="5">
        <v>0</v>
      </c>
      <c r="Q75" s="3">
        <v>0</v>
      </c>
      <c r="R75" s="5">
        <v>8355</v>
      </c>
      <c r="S75" s="3">
        <v>6239865000</v>
      </c>
      <c r="T75" s="2" t="s">
        <v>111</v>
      </c>
      <c r="U75" s="2" t="s">
        <v>84</v>
      </c>
      <c r="V75" s="2" t="s">
        <v>45</v>
      </c>
      <c r="W75" s="2"/>
      <c r="X75" s="2"/>
      <c r="Y75" s="2" t="s">
        <v>68</v>
      </c>
    </row>
    <row r="76" spans="2:25" outlineLevel="2" x14ac:dyDescent="0.25">
      <c r="C76" s="2" t="s">
        <v>5</v>
      </c>
      <c r="D76" s="2" t="s">
        <v>115</v>
      </c>
      <c r="E76" s="2" t="s">
        <v>73</v>
      </c>
      <c r="F76" s="11">
        <v>45033</v>
      </c>
      <c r="G76" s="2" t="s">
        <v>80</v>
      </c>
      <c r="H76" s="11"/>
      <c r="I76" s="2"/>
      <c r="J76" s="2" t="s">
        <v>54</v>
      </c>
      <c r="K76" s="2" t="s">
        <v>99</v>
      </c>
      <c r="L76" s="36">
        <v>69375</v>
      </c>
      <c r="M76" s="5">
        <v>25</v>
      </c>
      <c r="N76" s="5">
        <f t="shared" si="1"/>
        <v>69375</v>
      </c>
      <c r="O76" s="3">
        <v>1734375</v>
      </c>
      <c r="P76" s="5">
        <v>0</v>
      </c>
      <c r="Q76" s="3">
        <v>0</v>
      </c>
      <c r="R76" s="5">
        <v>8380</v>
      </c>
      <c r="S76" s="3">
        <v>6241599375</v>
      </c>
      <c r="T76" s="2" t="s">
        <v>111</v>
      </c>
      <c r="U76" s="2" t="s">
        <v>84</v>
      </c>
      <c r="V76" s="2" t="s">
        <v>45</v>
      </c>
      <c r="W76" s="2"/>
      <c r="X76" s="2"/>
      <c r="Y76" s="2" t="s">
        <v>68</v>
      </c>
    </row>
    <row r="77" spans="2:25" outlineLevel="2" x14ac:dyDescent="0.25">
      <c r="C77" s="2" t="s">
        <v>5</v>
      </c>
      <c r="D77" s="2" t="s">
        <v>115</v>
      </c>
      <c r="E77" s="2" t="s">
        <v>73</v>
      </c>
      <c r="F77" s="11">
        <v>45034</v>
      </c>
      <c r="G77" s="2" t="s">
        <v>23</v>
      </c>
      <c r="H77" s="11"/>
      <c r="I77" s="2"/>
      <c r="J77" s="2" t="s">
        <v>54</v>
      </c>
      <c r="K77" s="2" t="s">
        <v>99</v>
      </c>
      <c r="L77" s="36">
        <v>69375</v>
      </c>
      <c r="M77" s="5">
        <v>1013</v>
      </c>
      <c r="N77" s="5">
        <f t="shared" si="1"/>
        <v>69375</v>
      </c>
      <c r="O77" s="3">
        <v>70276875</v>
      </c>
      <c r="P77" s="5">
        <v>0</v>
      </c>
      <c r="Q77" s="3">
        <v>0</v>
      </c>
      <c r="R77" s="5">
        <v>8341</v>
      </c>
      <c r="S77" s="3">
        <v>6311876250</v>
      </c>
      <c r="T77" s="2" t="s">
        <v>111</v>
      </c>
      <c r="U77" s="2" t="s">
        <v>84</v>
      </c>
      <c r="V77" s="2" t="s">
        <v>45</v>
      </c>
      <c r="W77" s="2"/>
      <c r="X77" s="2"/>
      <c r="Y77" s="2" t="s">
        <v>68</v>
      </c>
    </row>
    <row r="78" spans="2:25" outlineLevel="2" x14ac:dyDescent="0.25">
      <c r="C78" s="2" t="s">
        <v>5</v>
      </c>
      <c r="D78" s="2" t="s">
        <v>115</v>
      </c>
      <c r="E78" s="2" t="s">
        <v>73</v>
      </c>
      <c r="F78" s="11">
        <v>45035</v>
      </c>
      <c r="G78" s="2" t="s">
        <v>15</v>
      </c>
      <c r="H78" s="11"/>
      <c r="I78" s="2"/>
      <c r="J78" s="2" t="s">
        <v>54</v>
      </c>
      <c r="K78" s="2" t="s">
        <v>99</v>
      </c>
      <c r="L78" s="36">
        <v>69375</v>
      </c>
      <c r="M78" s="5">
        <v>624</v>
      </c>
      <c r="N78" s="5">
        <f t="shared" si="1"/>
        <v>69375</v>
      </c>
      <c r="O78" s="3">
        <v>43290000</v>
      </c>
      <c r="P78" s="5">
        <v>0</v>
      </c>
      <c r="Q78" s="3">
        <v>0</v>
      </c>
      <c r="R78" s="5">
        <v>7724</v>
      </c>
      <c r="S78" s="3">
        <v>6355166250</v>
      </c>
      <c r="T78" s="2" t="s">
        <v>111</v>
      </c>
      <c r="U78" s="2" t="s">
        <v>84</v>
      </c>
      <c r="V78" s="2" t="s">
        <v>45</v>
      </c>
      <c r="W78" s="2"/>
      <c r="X78" s="2"/>
      <c r="Y78" s="2" t="s">
        <v>68</v>
      </c>
    </row>
    <row r="79" spans="2:25" outlineLevel="2" x14ac:dyDescent="0.25">
      <c r="C79" s="2" t="s">
        <v>5</v>
      </c>
      <c r="D79" s="2" t="s">
        <v>115</v>
      </c>
      <c r="E79" s="2" t="s">
        <v>73</v>
      </c>
      <c r="F79" s="11">
        <v>45035</v>
      </c>
      <c r="G79" s="2" t="s">
        <v>102</v>
      </c>
      <c r="H79" s="11"/>
      <c r="I79" s="2"/>
      <c r="J79" s="2" t="s">
        <v>54</v>
      </c>
      <c r="K79" s="2" t="s">
        <v>99</v>
      </c>
      <c r="L79" s="36">
        <v>69375</v>
      </c>
      <c r="M79" s="5">
        <v>260</v>
      </c>
      <c r="N79" s="5">
        <f t="shared" si="1"/>
        <v>69375</v>
      </c>
      <c r="O79" s="3">
        <v>18037500</v>
      </c>
      <c r="P79" s="5">
        <v>0</v>
      </c>
      <c r="Q79" s="3">
        <v>0</v>
      </c>
      <c r="R79" s="5">
        <v>7984</v>
      </c>
      <c r="S79" s="3">
        <v>6373203750</v>
      </c>
      <c r="T79" s="2" t="s">
        <v>111</v>
      </c>
      <c r="U79" s="2" t="s">
        <v>84</v>
      </c>
      <c r="V79" s="2" t="s">
        <v>45</v>
      </c>
      <c r="W79" s="2"/>
      <c r="X79" s="2"/>
      <c r="Y79" s="2" t="s">
        <v>68</v>
      </c>
    </row>
    <row r="80" spans="2:25" outlineLevel="2" x14ac:dyDescent="0.25">
      <c r="C80" s="2" t="s">
        <v>5</v>
      </c>
      <c r="D80" s="2" t="s">
        <v>115</v>
      </c>
      <c r="E80" s="2" t="s">
        <v>73</v>
      </c>
      <c r="F80" s="11">
        <v>45035</v>
      </c>
      <c r="G80" s="2" t="s">
        <v>39</v>
      </c>
      <c r="H80" s="11"/>
      <c r="I80" s="2"/>
      <c r="J80" s="2" t="s">
        <v>54</v>
      </c>
      <c r="K80" s="2" t="s">
        <v>99</v>
      </c>
      <c r="L80" s="36">
        <v>69375</v>
      </c>
      <c r="M80" s="5">
        <v>104</v>
      </c>
      <c r="N80" s="5">
        <f t="shared" si="1"/>
        <v>69375</v>
      </c>
      <c r="O80" s="3">
        <v>7215000</v>
      </c>
      <c r="P80" s="5">
        <v>0</v>
      </c>
      <c r="Q80" s="3">
        <v>0</v>
      </c>
      <c r="R80" s="5">
        <v>8088</v>
      </c>
      <c r="S80" s="3">
        <v>6380418750</v>
      </c>
      <c r="T80" s="2" t="s">
        <v>111</v>
      </c>
      <c r="U80" s="2" t="s">
        <v>84</v>
      </c>
      <c r="V80" s="2" t="s">
        <v>45</v>
      </c>
      <c r="W80" s="2"/>
      <c r="X80" s="2"/>
      <c r="Y80" s="2" t="s">
        <v>68</v>
      </c>
    </row>
    <row r="81" spans="2:25" outlineLevel="2" x14ac:dyDescent="0.25">
      <c r="C81" s="2" t="s">
        <v>5</v>
      </c>
      <c r="D81" s="2" t="s">
        <v>115</v>
      </c>
      <c r="E81" s="2" t="s">
        <v>73</v>
      </c>
      <c r="F81" s="11">
        <v>45036</v>
      </c>
      <c r="G81" s="2" t="s">
        <v>61</v>
      </c>
      <c r="H81" s="11"/>
      <c r="I81" s="2"/>
      <c r="J81" s="2" t="s">
        <v>54</v>
      </c>
      <c r="K81" s="2" t="s">
        <v>99</v>
      </c>
      <c r="L81" s="36">
        <v>69375</v>
      </c>
      <c r="M81" s="5">
        <v>364</v>
      </c>
      <c r="N81" s="5">
        <f t="shared" si="1"/>
        <v>69375</v>
      </c>
      <c r="O81" s="3">
        <v>25252500</v>
      </c>
      <c r="P81" s="5">
        <v>0</v>
      </c>
      <c r="Q81" s="3">
        <v>0</v>
      </c>
      <c r="R81" s="5">
        <v>7546</v>
      </c>
      <c r="S81" s="3">
        <v>6405671250</v>
      </c>
      <c r="T81" s="2" t="s">
        <v>111</v>
      </c>
      <c r="U81" s="2" t="s">
        <v>84</v>
      </c>
      <c r="V81" s="2" t="s">
        <v>45</v>
      </c>
      <c r="W81" s="2"/>
      <c r="X81" s="2"/>
      <c r="Y81" s="2" t="s">
        <v>68</v>
      </c>
    </row>
    <row r="82" spans="2:25" outlineLevel="2" x14ac:dyDescent="0.25">
      <c r="C82" s="2" t="s">
        <v>5</v>
      </c>
      <c r="D82" s="2" t="s">
        <v>115</v>
      </c>
      <c r="E82" s="2" t="s">
        <v>73</v>
      </c>
      <c r="F82" s="11">
        <v>45036</v>
      </c>
      <c r="G82" s="2" t="s">
        <v>110</v>
      </c>
      <c r="H82" s="11"/>
      <c r="I82" s="2"/>
      <c r="J82" s="2" t="s">
        <v>54</v>
      </c>
      <c r="K82" s="2" t="s">
        <v>99</v>
      </c>
      <c r="L82" s="36">
        <v>69375</v>
      </c>
      <c r="M82" s="5">
        <v>572</v>
      </c>
      <c r="N82" s="5">
        <f t="shared" si="1"/>
        <v>69375</v>
      </c>
      <c r="O82" s="3">
        <v>39682500</v>
      </c>
      <c r="P82" s="5">
        <v>0</v>
      </c>
      <c r="Q82" s="3">
        <v>0</v>
      </c>
      <c r="R82" s="5">
        <v>8115</v>
      </c>
      <c r="S82" s="3">
        <v>6445353750</v>
      </c>
      <c r="T82" s="2" t="s">
        <v>111</v>
      </c>
      <c r="U82" s="2" t="s">
        <v>84</v>
      </c>
      <c r="V82" s="2" t="s">
        <v>45</v>
      </c>
      <c r="W82" s="2"/>
      <c r="X82" s="2"/>
      <c r="Y82" s="2" t="s">
        <v>68</v>
      </c>
    </row>
    <row r="83" spans="2:25" outlineLevel="2" x14ac:dyDescent="0.25">
      <c r="C83" s="2" t="s">
        <v>5</v>
      </c>
      <c r="D83" s="2" t="s">
        <v>115</v>
      </c>
      <c r="E83" s="2" t="s">
        <v>73</v>
      </c>
      <c r="F83" s="11">
        <v>45036</v>
      </c>
      <c r="G83" s="2" t="s">
        <v>59</v>
      </c>
      <c r="H83" s="11"/>
      <c r="I83" s="2"/>
      <c r="J83" s="2" t="s">
        <v>54</v>
      </c>
      <c r="K83" s="2" t="s">
        <v>99</v>
      </c>
      <c r="L83" s="36">
        <v>69375</v>
      </c>
      <c r="M83" s="5">
        <v>150</v>
      </c>
      <c r="N83" s="5">
        <f t="shared" si="1"/>
        <v>69375</v>
      </c>
      <c r="O83" s="3">
        <v>10406250</v>
      </c>
      <c r="P83" s="5">
        <v>0</v>
      </c>
      <c r="Q83" s="3">
        <v>0</v>
      </c>
      <c r="R83" s="5">
        <v>8265</v>
      </c>
      <c r="S83" s="3">
        <v>6455760000</v>
      </c>
      <c r="T83" s="2" t="s">
        <v>111</v>
      </c>
      <c r="U83" s="2" t="s">
        <v>84</v>
      </c>
      <c r="V83" s="2" t="s">
        <v>45</v>
      </c>
      <c r="W83" s="2"/>
      <c r="X83" s="2"/>
      <c r="Y83" s="2" t="s">
        <v>68</v>
      </c>
    </row>
    <row r="84" spans="2:25" outlineLevel="2" x14ac:dyDescent="0.25">
      <c r="C84" s="2" t="s">
        <v>5</v>
      </c>
      <c r="D84" s="2" t="s">
        <v>115</v>
      </c>
      <c r="E84" s="2" t="s">
        <v>73</v>
      </c>
      <c r="F84" s="11">
        <v>45037</v>
      </c>
      <c r="G84" s="2" t="s">
        <v>41</v>
      </c>
      <c r="H84" s="11"/>
      <c r="I84" s="2"/>
      <c r="J84" s="2" t="s">
        <v>54</v>
      </c>
      <c r="K84" s="2" t="s">
        <v>99</v>
      </c>
      <c r="L84" s="36">
        <v>69375</v>
      </c>
      <c r="M84" s="5">
        <v>260</v>
      </c>
      <c r="N84" s="5">
        <f t="shared" si="1"/>
        <v>69375</v>
      </c>
      <c r="O84" s="3">
        <v>18037500</v>
      </c>
      <c r="P84" s="5">
        <v>0</v>
      </c>
      <c r="Q84" s="3">
        <v>0</v>
      </c>
      <c r="R84" s="5">
        <v>7078</v>
      </c>
      <c r="S84" s="3">
        <v>6473797500</v>
      </c>
      <c r="T84" s="2" t="s">
        <v>111</v>
      </c>
      <c r="U84" s="2" t="s">
        <v>84</v>
      </c>
      <c r="V84" s="2" t="s">
        <v>45</v>
      </c>
      <c r="W84" s="2"/>
      <c r="X84" s="2"/>
      <c r="Y84" s="2" t="s">
        <v>68</v>
      </c>
    </row>
    <row r="85" spans="2:25" outlineLevel="2" x14ac:dyDescent="0.25">
      <c r="C85" s="2" t="s">
        <v>5</v>
      </c>
      <c r="D85" s="2" t="s">
        <v>115</v>
      </c>
      <c r="E85" s="2" t="s">
        <v>73</v>
      </c>
      <c r="F85" s="11">
        <v>45037</v>
      </c>
      <c r="G85" s="2" t="s">
        <v>42</v>
      </c>
      <c r="H85" s="11"/>
      <c r="I85" s="2"/>
      <c r="J85" s="2" t="s">
        <v>54</v>
      </c>
      <c r="K85" s="2" t="s">
        <v>99</v>
      </c>
      <c r="L85" s="36">
        <v>69375</v>
      </c>
      <c r="M85" s="5">
        <v>416</v>
      </c>
      <c r="N85" s="5">
        <f t="shared" si="1"/>
        <v>69375</v>
      </c>
      <c r="O85" s="3">
        <v>28860000</v>
      </c>
      <c r="P85" s="5">
        <v>0</v>
      </c>
      <c r="Q85" s="3">
        <v>0</v>
      </c>
      <c r="R85" s="5">
        <v>7494</v>
      </c>
      <c r="S85" s="3">
        <v>6502657500</v>
      </c>
      <c r="T85" s="2" t="s">
        <v>111</v>
      </c>
      <c r="U85" s="2" t="s">
        <v>84</v>
      </c>
      <c r="V85" s="2" t="s">
        <v>45</v>
      </c>
      <c r="W85" s="2"/>
      <c r="X85" s="2"/>
      <c r="Y85" s="2" t="s">
        <v>68</v>
      </c>
    </row>
    <row r="86" spans="2:25" outlineLevel="2" x14ac:dyDescent="0.25">
      <c r="C86" s="2" t="s">
        <v>5</v>
      </c>
      <c r="D86" s="2" t="s">
        <v>115</v>
      </c>
      <c r="E86" s="2" t="s">
        <v>73</v>
      </c>
      <c r="F86" s="11">
        <v>45037</v>
      </c>
      <c r="G86" s="2" t="s">
        <v>100</v>
      </c>
      <c r="H86" s="11"/>
      <c r="I86" s="2"/>
      <c r="J86" s="2" t="s">
        <v>54</v>
      </c>
      <c r="K86" s="2" t="s">
        <v>99</v>
      </c>
      <c r="L86" s="36">
        <v>69375</v>
      </c>
      <c r="M86" s="5">
        <v>349</v>
      </c>
      <c r="N86" s="5">
        <f t="shared" si="1"/>
        <v>69375</v>
      </c>
      <c r="O86" s="3">
        <v>24211875</v>
      </c>
      <c r="P86" s="5">
        <v>0</v>
      </c>
      <c r="Q86" s="3">
        <v>0</v>
      </c>
      <c r="R86" s="5">
        <v>7843</v>
      </c>
      <c r="S86" s="3">
        <v>6526869375</v>
      </c>
      <c r="T86" s="2" t="s">
        <v>111</v>
      </c>
      <c r="U86" s="2" t="s">
        <v>84</v>
      </c>
      <c r="V86" s="2" t="s">
        <v>45</v>
      </c>
      <c r="W86" s="2"/>
      <c r="X86" s="2"/>
      <c r="Y86" s="2" t="s">
        <v>68</v>
      </c>
    </row>
    <row r="87" spans="2:25" outlineLevel="1" x14ac:dyDescent="0.25">
      <c r="B87" s="8" t="s">
        <v>82</v>
      </c>
      <c r="M87" s="1">
        <v>50</v>
      </c>
      <c r="N87" s="5">
        <f t="shared" si="1"/>
        <v>37000</v>
      </c>
      <c r="O87" s="13">
        <v>1850000</v>
      </c>
      <c r="P87" s="1">
        <v>0</v>
      </c>
      <c r="Q87" s="13">
        <v>0</v>
      </c>
      <c r="R87" s="1">
        <v>0</v>
      </c>
      <c r="S87" s="13">
        <v>0</v>
      </c>
    </row>
    <row r="88" spans="2:25" outlineLevel="2" x14ac:dyDescent="0.25">
      <c r="C88" s="2" t="s">
        <v>5</v>
      </c>
      <c r="D88" s="2" t="s">
        <v>29</v>
      </c>
      <c r="E88" s="2" t="s">
        <v>47</v>
      </c>
      <c r="F88" s="11">
        <v>45031</v>
      </c>
      <c r="G88" s="2" t="s">
        <v>94</v>
      </c>
      <c r="H88" s="11"/>
      <c r="I88" s="2"/>
      <c r="J88" s="2" t="s">
        <v>54</v>
      </c>
      <c r="K88" s="2" t="s">
        <v>99</v>
      </c>
      <c r="L88" s="36">
        <v>37000</v>
      </c>
      <c r="M88" s="5">
        <v>30</v>
      </c>
      <c r="N88" s="5">
        <f t="shared" si="1"/>
        <v>37000</v>
      </c>
      <c r="O88" s="3">
        <v>1110000</v>
      </c>
      <c r="P88" s="5">
        <v>0</v>
      </c>
      <c r="Q88" s="3">
        <v>0</v>
      </c>
      <c r="R88" s="5">
        <v>133</v>
      </c>
      <c r="S88" s="3">
        <v>50283000</v>
      </c>
      <c r="T88" s="2" t="s">
        <v>111</v>
      </c>
      <c r="U88" s="2" t="s">
        <v>84</v>
      </c>
      <c r="V88" s="2" t="s">
        <v>45</v>
      </c>
      <c r="W88" s="2"/>
      <c r="X88" s="2"/>
      <c r="Y88" s="2" t="s">
        <v>68</v>
      </c>
    </row>
    <row r="89" spans="2:25" outlineLevel="2" x14ac:dyDescent="0.25">
      <c r="C89" s="2" t="s">
        <v>5</v>
      </c>
      <c r="D89" s="2" t="s">
        <v>29</v>
      </c>
      <c r="E89" s="2" t="s">
        <v>47</v>
      </c>
      <c r="F89" s="11">
        <v>45034</v>
      </c>
      <c r="G89" s="2" t="s">
        <v>23</v>
      </c>
      <c r="H89" s="11"/>
      <c r="I89" s="2"/>
      <c r="J89" s="2" t="s">
        <v>54</v>
      </c>
      <c r="K89" s="2" t="s">
        <v>99</v>
      </c>
      <c r="L89" s="36">
        <v>37000</v>
      </c>
      <c r="M89" s="5">
        <v>20</v>
      </c>
      <c r="N89" s="5">
        <f t="shared" si="1"/>
        <v>37000</v>
      </c>
      <c r="O89" s="3">
        <v>740000</v>
      </c>
      <c r="P89" s="5">
        <v>0</v>
      </c>
      <c r="Q89" s="3">
        <v>0</v>
      </c>
      <c r="R89" s="5">
        <v>128</v>
      </c>
      <c r="S89" s="3">
        <v>51023000</v>
      </c>
      <c r="T89" s="2" t="s">
        <v>111</v>
      </c>
      <c r="U89" s="2" t="s">
        <v>84</v>
      </c>
      <c r="V89" s="2" t="s">
        <v>45</v>
      </c>
      <c r="W89" s="2"/>
      <c r="X89" s="2"/>
      <c r="Y89" s="2" t="s">
        <v>68</v>
      </c>
    </row>
    <row r="90" spans="2:25" outlineLevel="1" x14ac:dyDescent="0.25">
      <c r="B90" s="8" t="s">
        <v>18</v>
      </c>
      <c r="M90" s="1">
        <v>3122</v>
      </c>
      <c r="N90" s="5">
        <f t="shared" si="1"/>
        <v>35207</v>
      </c>
      <c r="O90" s="13">
        <v>109916254</v>
      </c>
      <c r="P90" s="1">
        <v>0</v>
      </c>
      <c r="Q90" s="13">
        <v>0</v>
      </c>
      <c r="R90" s="1">
        <v>3288</v>
      </c>
      <c r="S90" s="13">
        <v>1516682353</v>
      </c>
    </row>
    <row r="91" spans="2:25" outlineLevel="2" x14ac:dyDescent="0.25">
      <c r="C91" s="2" t="s">
        <v>5</v>
      </c>
      <c r="D91" s="2" t="s">
        <v>52</v>
      </c>
      <c r="E91" s="2" t="s">
        <v>30</v>
      </c>
      <c r="F91" s="11">
        <v>45031</v>
      </c>
      <c r="G91" s="2" t="s">
        <v>94</v>
      </c>
      <c r="H91" s="11"/>
      <c r="I91" s="2"/>
      <c r="J91" s="2" t="s">
        <v>54</v>
      </c>
      <c r="K91" s="2" t="s">
        <v>99</v>
      </c>
      <c r="L91" s="36">
        <v>35207</v>
      </c>
      <c r="M91" s="5">
        <v>112</v>
      </c>
      <c r="N91" s="5">
        <f t="shared" si="1"/>
        <v>35207</v>
      </c>
      <c r="O91" s="3">
        <v>3943184</v>
      </c>
      <c r="P91" s="5">
        <v>0</v>
      </c>
      <c r="Q91" s="3">
        <v>0</v>
      </c>
      <c r="R91" s="5">
        <v>3034</v>
      </c>
      <c r="S91" s="3">
        <v>1410709283</v>
      </c>
      <c r="T91" s="2" t="s">
        <v>111</v>
      </c>
      <c r="U91" s="2" t="s">
        <v>84</v>
      </c>
      <c r="V91" s="2" t="s">
        <v>45</v>
      </c>
      <c r="W91" s="2"/>
      <c r="X91" s="2"/>
      <c r="Y91" s="2" t="s">
        <v>68</v>
      </c>
    </row>
    <row r="92" spans="2:25" outlineLevel="2" x14ac:dyDescent="0.25">
      <c r="C92" s="2" t="s">
        <v>5</v>
      </c>
      <c r="D92" s="2" t="s">
        <v>52</v>
      </c>
      <c r="E92" s="2" t="s">
        <v>30</v>
      </c>
      <c r="F92" s="11">
        <v>45033</v>
      </c>
      <c r="G92" s="2" t="s">
        <v>6</v>
      </c>
      <c r="H92" s="11"/>
      <c r="I92" s="2"/>
      <c r="J92" s="2" t="s">
        <v>54</v>
      </c>
      <c r="K92" s="2" t="s">
        <v>99</v>
      </c>
      <c r="L92" s="36">
        <v>35207</v>
      </c>
      <c r="M92" s="5">
        <v>700</v>
      </c>
      <c r="N92" s="5">
        <f t="shared" si="1"/>
        <v>35207</v>
      </c>
      <c r="O92" s="3">
        <v>24644900</v>
      </c>
      <c r="P92" s="5">
        <v>0</v>
      </c>
      <c r="Q92" s="3">
        <v>0</v>
      </c>
      <c r="R92" s="5">
        <v>3098</v>
      </c>
      <c r="S92" s="3">
        <v>1435354183</v>
      </c>
      <c r="T92" s="2" t="s">
        <v>111</v>
      </c>
      <c r="U92" s="2" t="s">
        <v>84</v>
      </c>
      <c r="V92" s="2" t="s">
        <v>45</v>
      </c>
      <c r="W92" s="2"/>
      <c r="X92" s="2"/>
      <c r="Y92" s="2" t="s">
        <v>68</v>
      </c>
    </row>
    <row r="93" spans="2:25" outlineLevel="2" x14ac:dyDescent="0.25">
      <c r="C93" s="2" t="s">
        <v>5</v>
      </c>
      <c r="D93" s="2" t="s">
        <v>52</v>
      </c>
      <c r="E93" s="2" t="s">
        <v>30</v>
      </c>
      <c r="F93" s="11">
        <v>45033</v>
      </c>
      <c r="G93" s="2" t="s">
        <v>80</v>
      </c>
      <c r="H93" s="11"/>
      <c r="I93" s="2"/>
      <c r="J93" s="2" t="s">
        <v>54</v>
      </c>
      <c r="K93" s="2" t="s">
        <v>99</v>
      </c>
      <c r="L93" s="36">
        <v>35207</v>
      </c>
      <c r="M93" s="5">
        <v>10</v>
      </c>
      <c r="N93" s="5">
        <f t="shared" si="1"/>
        <v>35207</v>
      </c>
      <c r="O93" s="3">
        <v>352070</v>
      </c>
      <c r="P93" s="5">
        <v>0</v>
      </c>
      <c r="Q93" s="3">
        <v>0</v>
      </c>
      <c r="R93" s="5">
        <v>3108</v>
      </c>
      <c r="S93" s="3">
        <v>1435706253</v>
      </c>
      <c r="T93" s="2" t="s">
        <v>111</v>
      </c>
      <c r="U93" s="2" t="s">
        <v>84</v>
      </c>
      <c r="V93" s="2" t="s">
        <v>45</v>
      </c>
      <c r="W93" s="2"/>
      <c r="X93" s="2"/>
      <c r="Y93" s="2" t="s">
        <v>68</v>
      </c>
    </row>
    <row r="94" spans="2:25" outlineLevel="2" x14ac:dyDescent="0.25">
      <c r="C94" s="2" t="s">
        <v>5</v>
      </c>
      <c r="D94" s="2" t="s">
        <v>52</v>
      </c>
      <c r="E94" s="2" t="s">
        <v>30</v>
      </c>
      <c r="F94" s="11">
        <v>45034</v>
      </c>
      <c r="G94" s="2" t="s">
        <v>23</v>
      </c>
      <c r="H94" s="11"/>
      <c r="I94" s="2"/>
      <c r="J94" s="2" t="s">
        <v>54</v>
      </c>
      <c r="K94" s="2" t="s">
        <v>99</v>
      </c>
      <c r="L94" s="36">
        <v>35207</v>
      </c>
      <c r="M94" s="5">
        <v>873</v>
      </c>
      <c r="N94" s="5">
        <f t="shared" si="1"/>
        <v>35207</v>
      </c>
      <c r="O94" s="3">
        <v>30735711</v>
      </c>
      <c r="P94" s="5">
        <v>0</v>
      </c>
      <c r="Q94" s="3">
        <v>0</v>
      </c>
      <c r="R94" s="5">
        <v>3476</v>
      </c>
      <c r="S94" s="3">
        <v>1466441964</v>
      </c>
      <c r="T94" s="2" t="s">
        <v>111</v>
      </c>
      <c r="U94" s="2" t="s">
        <v>84</v>
      </c>
      <c r="V94" s="2" t="s">
        <v>45</v>
      </c>
      <c r="W94" s="2"/>
      <c r="X94" s="2"/>
      <c r="Y94" s="2" t="s">
        <v>68</v>
      </c>
    </row>
    <row r="95" spans="2:25" outlineLevel="2" x14ac:dyDescent="0.25">
      <c r="C95" s="2" t="s">
        <v>5</v>
      </c>
      <c r="D95" s="2" t="s">
        <v>52</v>
      </c>
      <c r="E95" s="2" t="s">
        <v>30</v>
      </c>
      <c r="F95" s="11">
        <v>45034</v>
      </c>
      <c r="G95" s="2" t="s">
        <v>75</v>
      </c>
      <c r="H95" s="11"/>
      <c r="I95" s="2"/>
      <c r="J95" s="2" t="s">
        <v>54</v>
      </c>
      <c r="K95" s="2" t="s">
        <v>99</v>
      </c>
      <c r="L95" s="36">
        <v>35207</v>
      </c>
      <c r="M95" s="5">
        <v>27</v>
      </c>
      <c r="N95" s="5">
        <f t="shared" si="1"/>
        <v>35207</v>
      </c>
      <c r="O95" s="3">
        <v>950589</v>
      </c>
      <c r="P95" s="5">
        <v>0</v>
      </c>
      <c r="Q95" s="3">
        <v>0</v>
      </c>
      <c r="R95" s="5">
        <v>3503</v>
      </c>
      <c r="S95" s="3">
        <v>1467392553</v>
      </c>
      <c r="T95" s="2" t="s">
        <v>111</v>
      </c>
      <c r="U95" s="2" t="s">
        <v>84</v>
      </c>
      <c r="V95" s="2" t="s">
        <v>45</v>
      </c>
      <c r="W95" s="2"/>
      <c r="X95" s="2"/>
      <c r="Y95" s="2" t="s">
        <v>68</v>
      </c>
    </row>
    <row r="96" spans="2:25" outlineLevel="2" x14ac:dyDescent="0.25">
      <c r="C96" s="2" t="s">
        <v>5</v>
      </c>
      <c r="D96" s="2" t="s">
        <v>52</v>
      </c>
      <c r="E96" s="2" t="s">
        <v>30</v>
      </c>
      <c r="F96" s="11">
        <v>45035</v>
      </c>
      <c r="G96" s="2" t="s">
        <v>102</v>
      </c>
      <c r="H96" s="11"/>
      <c r="I96" s="2"/>
      <c r="J96" s="2" t="s">
        <v>54</v>
      </c>
      <c r="K96" s="2" t="s">
        <v>99</v>
      </c>
      <c r="L96" s="36">
        <v>35207</v>
      </c>
      <c r="M96" s="5">
        <v>200</v>
      </c>
      <c r="N96" s="5">
        <f t="shared" si="1"/>
        <v>35207</v>
      </c>
      <c r="O96" s="3">
        <v>7041400</v>
      </c>
      <c r="P96" s="5">
        <v>0</v>
      </c>
      <c r="Q96" s="3">
        <v>0</v>
      </c>
      <c r="R96" s="5">
        <v>3117</v>
      </c>
      <c r="S96" s="3">
        <v>1474433953</v>
      </c>
      <c r="T96" s="2" t="s">
        <v>111</v>
      </c>
      <c r="U96" s="2" t="s">
        <v>84</v>
      </c>
      <c r="V96" s="2" t="s">
        <v>45</v>
      </c>
      <c r="W96" s="2"/>
      <c r="X96" s="2"/>
      <c r="Y96" s="2" t="s">
        <v>68</v>
      </c>
    </row>
    <row r="97" spans="2:25" outlineLevel="2" x14ac:dyDescent="0.25">
      <c r="C97" s="2" t="s">
        <v>5</v>
      </c>
      <c r="D97" s="2" t="s">
        <v>52</v>
      </c>
      <c r="E97" s="2" t="s">
        <v>30</v>
      </c>
      <c r="F97" s="11">
        <v>45035</v>
      </c>
      <c r="G97" s="2" t="s">
        <v>39</v>
      </c>
      <c r="H97" s="11"/>
      <c r="I97" s="2"/>
      <c r="J97" s="2" t="s">
        <v>54</v>
      </c>
      <c r="K97" s="2" t="s">
        <v>99</v>
      </c>
      <c r="L97" s="36">
        <v>35207</v>
      </c>
      <c r="M97" s="5">
        <v>384</v>
      </c>
      <c r="N97" s="5">
        <f t="shared" si="1"/>
        <v>35207</v>
      </c>
      <c r="O97" s="3">
        <v>13519488</v>
      </c>
      <c r="P97" s="5">
        <v>0</v>
      </c>
      <c r="Q97" s="3">
        <v>0</v>
      </c>
      <c r="R97" s="5">
        <v>3501</v>
      </c>
      <c r="S97" s="3">
        <v>1487953441</v>
      </c>
      <c r="T97" s="2" t="s">
        <v>111</v>
      </c>
      <c r="U97" s="2" t="s">
        <v>84</v>
      </c>
      <c r="V97" s="2" t="s">
        <v>45</v>
      </c>
      <c r="W97" s="2"/>
      <c r="X97" s="2"/>
      <c r="Y97" s="2" t="s">
        <v>68</v>
      </c>
    </row>
    <row r="98" spans="2:25" outlineLevel="2" x14ac:dyDescent="0.25">
      <c r="C98" s="2" t="s">
        <v>5</v>
      </c>
      <c r="D98" s="2" t="s">
        <v>52</v>
      </c>
      <c r="E98" s="2" t="s">
        <v>30</v>
      </c>
      <c r="F98" s="11">
        <v>45036</v>
      </c>
      <c r="G98" s="2" t="s">
        <v>110</v>
      </c>
      <c r="H98" s="11"/>
      <c r="I98" s="2"/>
      <c r="J98" s="2" t="s">
        <v>54</v>
      </c>
      <c r="K98" s="2" t="s">
        <v>99</v>
      </c>
      <c r="L98" s="36">
        <v>35207</v>
      </c>
      <c r="M98" s="5">
        <v>200</v>
      </c>
      <c r="N98" s="5">
        <f t="shared" si="1"/>
        <v>35207</v>
      </c>
      <c r="O98" s="3">
        <v>7041400</v>
      </c>
      <c r="P98" s="5">
        <v>0</v>
      </c>
      <c r="Q98" s="3">
        <v>0</v>
      </c>
      <c r="R98" s="5">
        <v>3273</v>
      </c>
      <c r="S98" s="3">
        <v>1494994841</v>
      </c>
      <c r="T98" s="2" t="s">
        <v>111</v>
      </c>
      <c r="U98" s="2" t="s">
        <v>84</v>
      </c>
      <c r="V98" s="2" t="s">
        <v>45</v>
      </c>
      <c r="W98" s="2"/>
      <c r="X98" s="2"/>
      <c r="Y98" s="2" t="s">
        <v>68</v>
      </c>
    </row>
    <row r="99" spans="2:25" outlineLevel="2" x14ac:dyDescent="0.25">
      <c r="C99" s="2" t="s">
        <v>5</v>
      </c>
      <c r="D99" s="2" t="s">
        <v>52</v>
      </c>
      <c r="E99" s="2" t="s">
        <v>30</v>
      </c>
      <c r="F99" s="11">
        <v>45036</v>
      </c>
      <c r="G99" s="2" t="s">
        <v>31</v>
      </c>
      <c r="H99" s="11"/>
      <c r="I99" s="2"/>
      <c r="J99" s="2" t="s">
        <v>54</v>
      </c>
      <c r="K99" s="2" t="s">
        <v>99</v>
      </c>
      <c r="L99" s="36">
        <v>35207</v>
      </c>
      <c r="M99" s="5">
        <v>146</v>
      </c>
      <c r="N99" s="5">
        <f t="shared" si="1"/>
        <v>35207</v>
      </c>
      <c r="O99" s="3">
        <v>5140222</v>
      </c>
      <c r="P99" s="5">
        <v>0</v>
      </c>
      <c r="Q99" s="3">
        <v>0</v>
      </c>
      <c r="R99" s="5">
        <v>3419</v>
      </c>
      <c r="S99" s="3">
        <v>1500135063</v>
      </c>
      <c r="T99" s="2" t="s">
        <v>111</v>
      </c>
      <c r="U99" s="2" t="s">
        <v>84</v>
      </c>
      <c r="V99" s="2" t="s">
        <v>45</v>
      </c>
      <c r="W99" s="2"/>
      <c r="X99" s="2"/>
      <c r="Y99" s="2" t="s">
        <v>68</v>
      </c>
    </row>
    <row r="100" spans="2:25" outlineLevel="2" x14ac:dyDescent="0.25">
      <c r="C100" s="2" t="s">
        <v>5</v>
      </c>
      <c r="D100" s="2" t="s">
        <v>52</v>
      </c>
      <c r="E100" s="2" t="s">
        <v>30</v>
      </c>
      <c r="F100" s="11">
        <v>45036</v>
      </c>
      <c r="G100" s="2" t="s">
        <v>59</v>
      </c>
      <c r="H100" s="11"/>
      <c r="I100" s="2"/>
      <c r="J100" s="2" t="s">
        <v>54</v>
      </c>
      <c r="K100" s="2" t="s">
        <v>99</v>
      </c>
      <c r="L100" s="36">
        <v>35207</v>
      </c>
      <c r="M100" s="5">
        <v>70</v>
      </c>
      <c r="N100" s="5">
        <f t="shared" si="1"/>
        <v>35207</v>
      </c>
      <c r="O100" s="3">
        <v>2464490</v>
      </c>
      <c r="P100" s="5">
        <v>0</v>
      </c>
      <c r="Q100" s="3">
        <v>0</v>
      </c>
      <c r="R100" s="5">
        <v>3489</v>
      </c>
      <c r="S100" s="3">
        <v>1502599553</v>
      </c>
      <c r="T100" s="2" t="s">
        <v>111</v>
      </c>
      <c r="U100" s="2" t="s">
        <v>84</v>
      </c>
      <c r="V100" s="2" t="s">
        <v>45</v>
      </c>
      <c r="W100" s="2"/>
      <c r="X100" s="2"/>
      <c r="Y100" s="2" t="s">
        <v>68</v>
      </c>
    </row>
    <row r="101" spans="2:25" outlineLevel="2" x14ac:dyDescent="0.25">
      <c r="C101" s="2" t="s">
        <v>5</v>
      </c>
      <c r="D101" s="2" t="s">
        <v>52</v>
      </c>
      <c r="E101" s="2" t="s">
        <v>30</v>
      </c>
      <c r="F101" s="11">
        <v>45037</v>
      </c>
      <c r="G101" s="2" t="s">
        <v>42</v>
      </c>
      <c r="H101" s="11"/>
      <c r="I101" s="2"/>
      <c r="J101" s="2" t="s">
        <v>54</v>
      </c>
      <c r="K101" s="2" t="s">
        <v>99</v>
      </c>
      <c r="L101" s="36">
        <v>35207</v>
      </c>
      <c r="M101" s="5">
        <v>200</v>
      </c>
      <c r="N101" s="5">
        <f t="shared" si="1"/>
        <v>35207</v>
      </c>
      <c r="O101" s="3">
        <v>7041400</v>
      </c>
      <c r="P101" s="5">
        <v>0</v>
      </c>
      <c r="Q101" s="3">
        <v>0</v>
      </c>
      <c r="R101" s="5">
        <v>3088</v>
      </c>
      <c r="S101" s="3">
        <v>1509640953</v>
      </c>
      <c r="T101" s="2" t="s">
        <v>111</v>
      </c>
      <c r="U101" s="2" t="s">
        <v>84</v>
      </c>
      <c r="V101" s="2" t="s">
        <v>45</v>
      </c>
      <c r="W101" s="2"/>
      <c r="X101" s="2"/>
      <c r="Y101" s="2" t="s">
        <v>68</v>
      </c>
    </row>
    <row r="102" spans="2:25" outlineLevel="2" x14ac:dyDescent="0.25">
      <c r="C102" s="2" t="s">
        <v>5</v>
      </c>
      <c r="D102" s="2" t="s">
        <v>52</v>
      </c>
      <c r="E102" s="2" t="s">
        <v>30</v>
      </c>
      <c r="F102" s="11">
        <v>45037</v>
      </c>
      <c r="G102" s="2" t="s">
        <v>100</v>
      </c>
      <c r="H102" s="11"/>
      <c r="I102" s="2"/>
      <c r="J102" s="2" t="s">
        <v>54</v>
      </c>
      <c r="K102" s="2" t="s">
        <v>99</v>
      </c>
      <c r="L102" s="36">
        <v>35207</v>
      </c>
      <c r="M102" s="5">
        <v>200</v>
      </c>
      <c r="N102" s="5">
        <f t="shared" si="1"/>
        <v>35207</v>
      </c>
      <c r="O102" s="3">
        <v>7041400</v>
      </c>
      <c r="P102" s="5">
        <v>0</v>
      </c>
      <c r="Q102" s="3">
        <v>0</v>
      </c>
      <c r="R102" s="5">
        <v>3288</v>
      </c>
      <c r="S102" s="3">
        <v>1516682353</v>
      </c>
      <c r="T102" s="2" t="s">
        <v>111</v>
      </c>
      <c r="U102" s="2" t="s">
        <v>84</v>
      </c>
      <c r="V102" s="2" t="s">
        <v>45</v>
      </c>
      <c r="W102" s="2"/>
      <c r="X102" s="2"/>
      <c r="Y102" s="2" t="s">
        <v>68</v>
      </c>
    </row>
    <row r="103" spans="2:25" outlineLevel="1" x14ac:dyDescent="0.25">
      <c r="B103" s="8" t="s">
        <v>114</v>
      </c>
      <c r="M103" s="1">
        <v>3175</v>
      </c>
      <c r="N103" s="5">
        <f t="shared" si="1"/>
        <v>32460</v>
      </c>
      <c r="O103" s="13">
        <v>103060500</v>
      </c>
      <c r="P103" s="1">
        <v>0</v>
      </c>
      <c r="Q103" s="13">
        <v>0</v>
      </c>
      <c r="R103" s="1">
        <v>3710</v>
      </c>
      <c r="S103" s="13">
        <v>1450637400</v>
      </c>
    </row>
    <row r="104" spans="2:25" outlineLevel="2" x14ac:dyDescent="0.25">
      <c r="C104" s="2" t="s">
        <v>5</v>
      </c>
      <c r="D104" s="2" t="s">
        <v>14</v>
      </c>
      <c r="E104" s="2" t="s">
        <v>20</v>
      </c>
      <c r="F104" s="11">
        <v>45031</v>
      </c>
      <c r="G104" s="2" t="s">
        <v>95</v>
      </c>
      <c r="H104" s="11"/>
      <c r="I104" s="2"/>
      <c r="J104" s="2" t="s">
        <v>54</v>
      </c>
      <c r="K104" s="2" t="s">
        <v>99</v>
      </c>
      <c r="L104" s="36">
        <v>32460</v>
      </c>
      <c r="M104" s="5">
        <v>390</v>
      </c>
      <c r="N104" s="5">
        <f t="shared" si="1"/>
        <v>32460</v>
      </c>
      <c r="O104" s="3">
        <v>12659400</v>
      </c>
      <c r="P104" s="5">
        <v>0</v>
      </c>
      <c r="Q104" s="3">
        <v>0</v>
      </c>
      <c r="R104" s="5">
        <v>3553</v>
      </c>
      <c r="S104" s="3">
        <v>1360236300</v>
      </c>
      <c r="T104" s="2" t="s">
        <v>111</v>
      </c>
      <c r="U104" s="2" t="s">
        <v>84</v>
      </c>
      <c r="V104" s="2" t="s">
        <v>45</v>
      </c>
      <c r="W104" s="2"/>
      <c r="X104" s="2"/>
      <c r="Y104" s="2" t="s">
        <v>68</v>
      </c>
    </row>
    <row r="105" spans="2:25" outlineLevel="2" x14ac:dyDescent="0.25">
      <c r="C105" s="2" t="s">
        <v>5</v>
      </c>
      <c r="D105" s="2" t="s">
        <v>14</v>
      </c>
      <c r="E105" s="2" t="s">
        <v>20</v>
      </c>
      <c r="F105" s="11">
        <v>45031</v>
      </c>
      <c r="G105" s="2" t="s">
        <v>94</v>
      </c>
      <c r="H105" s="11"/>
      <c r="I105" s="2"/>
      <c r="J105" s="2" t="s">
        <v>54</v>
      </c>
      <c r="K105" s="2" t="s">
        <v>99</v>
      </c>
      <c r="L105" s="36">
        <v>32460</v>
      </c>
      <c r="M105" s="5">
        <v>175</v>
      </c>
      <c r="N105" s="5">
        <f t="shared" si="1"/>
        <v>32460</v>
      </c>
      <c r="O105" s="3">
        <v>5680500</v>
      </c>
      <c r="P105" s="5">
        <v>0</v>
      </c>
      <c r="Q105" s="3">
        <v>0</v>
      </c>
      <c r="R105" s="5">
        <v>3728</v>
      </c>
      <c r="S105" s="3">
        <v>1365916800</v>
      </c>
      <c r="T105" s="2" t="s">
        <v>111</v>
      </c>
      <c r="U105" s="2" t="s">
        <v>84</v>
      </c>
      <c r="V105" s="2" t="s">
        <v>45</v>
      </c>
      <c r="W105" s="2"/>
      <c r="X105" s="2"/>
      <c r="Y105" s="2" t="s">
        <v>68</v>
      </c>
    </row>
    <row r="106" spans="2:25" outlineLevel="2" x14ac:dyDescent="0.25">
      <c r="C106" s="2" t="s">
        <v>5</v>
      </c>
      <c r="D106" s="2" t="s">
        <v>14</v>
      </c>
      <c r="E106" s="2" t="s">
        <v>20</v>
      </c>
      <c r="F106" s="11">
        <v>45033</v>
      </c>
      <c r="G106" s="2" t="s">
        <v>6</v>
      </c>
      <c r="H106" s="11"/>
      <c r="I106" s="2"/>
      <c r="J106" s="2" t="s">
        <v>54</v>
      </c>
      <c r="K106" s="2" t="s">
        <v>99</v>
      </c>
      <c r="L106" s="36">
        <v>32460</v>
      </c>
      <c r="M106" s="5">
        <v>520</v>
      </c>
      <c r="N106" s="5">
        <f t="shared" si="1"/>
        <v>32460</v>
      </c>
      <c r="O106" s="3">
        <v>16879200</v>
      </c>
      <c r="P106" s="5">
        <v>0</v>
      </c>
      <c r="Q106" s="3">
        <v>0</v>
      </c>
      <c r="R106" s="5">
        <v>3618</v>
      </c>
      <c r="S106" s="3">
        <v>1382796000</v>
      </c>
      <c r="T106" s="2" t="s">
        <v>111</v>
      </c>
      <c r="U106" s="2" t="s">
        <v>84</v>
      </c>
      <c r="V106" s="2" t="s">
        <v>45</v>
      </c>
      <c r="W106" s="2"/>
      <c r="X106" s="2"/>
      <c r="Y106" s="2" t="s">
        <v>68</v>
      </c>
    </row>
    <row r="107" spans="2:25" outlineLevel="2" x14ac:dyDescent="0.25">
      <c r="C107" s="2" t="s">
        <v>5</v>
      </c>
      <c r="D107" s="2" t="s">
        <v>14</v>
      </c>
      <c r="E107" s="2" t="s">
        <v>20</v>
      </c>
      <c r="F107" s="11">
        <v>45033</v>
      </c>
      <c r="G107" s="2" t="s">
        <v>80</v>
      </c>
      <c r="H107" s="11"/>
      <c r="I107" s="2"/>
      <c r="J107" s="2" t="s">
        <v>54</v>
      </c>
      <c r="K107" s="2" t="s">
        <v>99</v>
      </c>
      <c r="L107" s="36">
        <v>32460</v>
      </c>
      <c r="M107" s="5">
        <v>10</v>
      </c>
      <c r="N107" s="5">
        <f t="shared" si="1"/>
        <v>32460</v>
      </c>
      <c r="O107" s="3">
        <v>324600</v>
      </c>
      <c r="P107" s="5">
        <v>0</v>
      </c>
      <c r="Q107" s="3">
        <v>0</v>
      </c>
      <c r="R107" s="5">
        <v>3628</v>
      </c>
      <c r="S107" s="3">
        <v>1383120600</v>
      </c>
      <c r="T107" s="2" t="s">
        <v>111</v>
      </c>
      <c r="U107" s="2" t="s">
        <v>84</v>
      </c>
      <c r="V107" s="2" t="s">
        <v>45</v>
      </c>
      <c r="W107" s="2"/>
      <c r="X107" s="2"/>
      <c r="Y107" s="2" t="s">
        <v>68</v>
      </c>
    </row>
    <row r="108" spans="2:25" outlineLevel="2" x14ac:dyDescent="0.25">
      <c r="C108" s="2" t="s">
        <v>5</v>
      </c>
      <c r="D108" s="2" t="s">
        <v>14</v>
      </c>
      <c r="E108" s="2" t="s">
        <v>20</v>
      </c>
      <c r="F108" s="11">
        <v>45034</v>
      </c>
      <c r="G108" s="2" t="s">
        <v>23</v>
      </c>
      <c r="H108" s="11"/>
      <c r="I108" s="2"/>
      <c r="J108" s="2" t="s">
        <v>54</v>
      </c>
      <c r="K108" s="2" t="s">
        <v>99</v>
      </c>
      <c r="L108" s="36">
        <v>32460</v>
      </c>
      <c r="M108" s="5">
        <v>385</v>
      </c>
      <c r="N108" s="5">
        <f t="shared" si="1"/>
        <v>32460</v>
      </c>
      <c r="O108" s="3">
        <v>12497100</v>
      </c>
      <c r="P108" s="5">
        <v>0</v>
      </c>
      <c r="Q108" s="3">
        <v>0</v>
      </c>
      <c r="R108" s="5">
        <v>3489</v>
      </c>
      <c r="S108" s="3">
        <v>1395617700</v>
      </c>
      <c r="T108" s="2" t="s">
        <v>111</v>
      </c>
      <c r="U108" s="2" t="s">
        <v>84</v>
      </c>
      <c r="V108" s="2" t="s">
        <v>45</v>
      </c>
      <c r="W108" s="2"/>
      <c r="X108" s="2"/>
      <c r="Y108" s="2" t="s">
        <v>68</v>
      </c>
    </row>
    <row r="109" spans="2:25" outlineLevel="2" x14ac:dyDescent="0.25">
      <c r="C109" s="2" t="s">
        <v>5</v>
      </c>
      <c r="D109" s="2" t="s">
        <v>14</v>
      </c>
      <c r="E109" s="2" t="s">
        <v>20</v>
      </c>
      <c r="F109" s="11">
        <v>45034</v>
      </c>
      <c r="G109" s="2" t="s">
        <v>75</v>
      </c>
      <c r="H109" s="11"/>
      <c r="I109" s="2"/>
      <c r="J109" s="2" t="s">
        <v>54</v>
      </c>
      <c r="K109" s="2" t="s">
        <v>99</v>
      </c>
      <c r="L109" s="36">
        <v>32460</v>
      </c>
      <c r="M109" s="5">
        <v>265</v>
      </c>
      <c r="N109" s="5">
        <f t="shared" si="1"/>
        <v>32460</v>
      </c>
      <c r="O109" s="3">
        <v>8601900</v>
      </c>
      <c r="P109" s="5">
        <v>0</v>
      </c>
      <c r="Q109" s="3">
        <v>0</v>
      </c>
      <c r="R109" s="5">
        <v>3754</v>
      </c>
      <c r="S109" s="3">
        <v>1404219600</v>
      </c>
      <c r="T109" s="2" t="s">
        <v>111</v>
      </c>
      <c r="U109" s="2" t="s">
        <v>84</v>
      </c>
      <c r="V109" s="2" t="s">
        <v>45</v>
      </c>
      <c r="W109" s="2"/>
      <c r="X109" s="2"/>
      <c r="Y109" s="2" t="s">
        <v>68</v>
      </c>
    </row>
    <row r="110" spans="2:25" outlineLevel="2" x14ac:dyDescent="0.25">
      <c r="C110" s="2" t="s">
        <v>5</v>
      </c>
      <c r="D110" s="2" t="s">
        <v>14</v>
      </c>
      <c r="E110" s="2" t="s">
        <v>20</v>
      </c>
      <c r="F110" s="11">
        <v>45035</v>
      </c>
      <c r="G110" s="2" t="s">
        <v>102</v>
      </c>
      <c r="H110" s="11"/>
      <c r="I110" s="2"/>
      <c r="J110" s="2" t="s">
        <v>54</v>
      </c>
      <c r="K110" s="2" t="s">
        <v>99</v>
      </c>
      <c r="L110" s="36">
        <v>32460</v>
      </c>
      <c r="M110" s="5">
        <v>260</v>
      </c>
      <c r="N110" s="5">
        <f t="shared" si="1"/>
        <v>32460</v>
      </c>
      <c r="O110" s="3">
        <v>8439600</v>
      </c>
      <c r="P110" s="5">
        <v>0</v>
      </c>
      <c r="Q110" s="3">
        <v>0</v>
      </c>
      <c r="R110" s="5">
        <v>3471</v>
      </c>
      <c r="S110" s="3">
        <v>1412659200</v>
      </c>
      <c r="T110" s="2" t="s">
        <v>111</v>
      </c>
      <c r="U110" s="2" t="s">
        <v>84</v>
      </c>
      <c r="V110" s="2" t="s">
        <v>45</v>
      </c>
      <c r="W110" s="2"/>
      <c r="X110" s="2"/>
      <c r="Y110" s="2" t="s">
        <v>68</v>
      </c>
    </row>
    <row r="111" spans="2:25" outlineLevel="2" x14ac:dyDescent="0.25">
      <c r="C111" s="2" t="s">
        <v>5</v>
      </c>
      <c r="D111" s="2" t="s">
        <v>14</v>
      </c>
      <c r="E111" s="2" t="s">
        <v>20</v>
      </c>
      <c r="F111" s="11">
        <v>45035</v>
      </c>
      <c r="G111" s="2" t="s">
        <v>39</v>
      </c>
      <c r="H111" s="11"/>
      <c r="I111" s="2"/>
      <c r="J111" s="2" t="s">
        <v>54</v>
      </c>
      <c r="K111" s="2" t="s">
        <v>99</v>
      </c>
      <c r="L111" s="36">
        <v>32460</v>
      </c>
      <c r="M111" s="5">
        <v>260</v>
      </c>
      <c r="N111" s="5">
        <f t="shared" si="1"/>
        <v>32460</v>
      </c>
      <c r="O111" s="3">
        <v>8439600</v>
      </c>
      <c r="P111" s="5">
        <v>0</v>
      </c>
      <c r="Q111" s="3">
        <v>0</v>
      </c>
      <c r="R111" s="5">
        <v>3731</v>
      </c>
      <c r="S111" s="3">
        <v>1421098800</v>
      </c>
      <c r="T111" s="2" t="s">
        <v>111</v>
      </c>
      <c r="U111" s="2" t="s">
        <v>84</v>
      </c>
      <c r="V111" s="2" t="s">
        <v>45</v>
      </c>
      <c r="W111" s="2"/>
      <c r="X111" s="2"/>
      <c r="Y111" s="2" t="s">
        <v>68</v>
      </c>
    </row>
    <row r="112" spans="2:25" outlineLevel="2" x14ac:dyDescent="0.25">
      <c r="C112" s="2" t="s">
        <v>5</v>
      </c>
      <c r="D112" s="2" t="s">
        <v>14</v>
      </c>
      <c r="E112" s="2" t="s">
        <v>20</v>
      </c>
      <c r="F112" s="11">
        <v>45036</v>
      </c>
      <c r="G112" s="2" t="s">
        <v>110</v>
      </c>
      <c r="H112" s="11"/>
      <c r="I112" s="2"/>
      <c r="J112" s="2" t="s">
        <v>54</v>
      </c>
      <c r="K112" s="2" t="s">
        <v>99</v>
      </c>
      <c r="L112" s="36">
        <v>32460</v>
      </c>
      <c r="M112" s="5">
        <v>130</v>
      </c>
      <c r="N112" s="5">
        <f t="shared" si="1"/>
        <v>32460</v>
      </c>
      <c r="O112" s="3">
        <v>4219800</v>
      </c>
      <c r="P112" s="5">
        <v>0</v>
      </c>
      <c r="Q112" s="3">
        <v>0</v>
      </c>
      <c r="R112" s="5">
        <v>3448</v>
      </c>
      <c r="S112" s="3">
        <v>1425318600</v>
      </c>
      <c r="T112" s="2" t="s">
        <v>111</v>
      </c>
      <c r="U112" s="2" t="s">
        <v>84</v>
      </c>
      <c r="V112" s="2" t="s">
        <v>45</v>
      </c>
      <c r="W112" s="2"/>
      <c r="X112" s="2"/>
      <c r="Y112" s="2" t="s">
        <v>68</v>
      </c>
    </row>
    <row r="113" spans="1:25" outlineLevel="2" x14ac:dyDescent="0.25">
      <c r="C113" s="2" t="s">
        <v>5</v>
      </c>
      <c r="D113" s="2" t="s">
        <v>14</v>
      </c>
      <c r="E113" s="2" t="s">
        <v>20</v>
      </c>
      <c r="F113" s="11">
        <v>45036</v>
      </c>
      <c r="G113" s="2" t="s">
        <v>31</v>
      </c>
      <c r="H113" s="11"/>
      <c r="I113" s="2"/>
      <c r="J113" s="2" t="s">
        <v>54</v>
      </c>
      <c r="K113" s="2" t="s">
        <v>99</v>
      </c>
      <c r="L113" s="36">
        <v>32460</v>
      </c>
      <c r="M113" s="5">
        <v>12</v>
      </c>
      <c r="N113" s="5">
        <f t="shared" si="1"/>
        <v>32460</v>
      </c>
      <c r="O113" s="3">
        <v>389520</v>
      </c>
      <c r="P113" s="5">
        <v>0</v>
      </c>
      <c r="Q113" s="3">
        <v>0</v>
      </c>
      <c r="R113" s="5">
        <v>3460</v>
      </c>
      <c r="S113" s="3">
        <v>1425708120</v>
      </c>
      <c r="T113" s="2" t="s">
        <v>111</v>
      </c>
      <c r="U113" s="2" t="s">
        <v>84</v>
      </c>
      <c r="V113" s="2" t="s">
        <v>45</v>
      </c>
      <c r="W113" s="2"/>
      <c r="X113" s="2"/>
      <c r="Y113" s="2" t="s">
        <v>68</v>
      </c>
    </row>
    <row r="114" spans="1:25" outlineLevel="2" x14ac:dyDescent="0.25">
      <c r="C114" s="2" t="s">
        <v>5</v>
      </c>
      <c r="D114" s="2" t="s">
        <v>14</v>
      </c>
      <c r="E114" s="2" t="s">
        <v>20</v>
      </c>
      <c r="F114" s="11">
        <v>45036</v>
      </c>
      <c r="G114" s="2" t="s">
        <v>59</v>
      </c>
      <c r="H114" s="11"/>
      <c r="I114" s="2"/>
      <c r="J114" s="2" t="s">
        <v>54</v>
      </c>
      <c r="K114" s="2" t="s">
        <v>99</v>
      </c>
      <c r="L114" s="36">
        <v>32460</v>
      </c>
      <c r="M114" s="5">
        <v>50</v>
      </c>
      <c r="N114" s="5">
        <f t="shared" si="1"/>
        <v>32460</v>
      </c>
      <c r="O114" s="3">
        <v>1623000</v>
      </c>
      <c r="P114" s="5">
        <v>0</v>
      </c>
      <c r="Q114" s="3">
        <v>0</v>
      </c>
      <c r="R114" s="5">
        <v>3510</v>
      </c>
      <c r="S114" s="3">
        <v>1427331120</v>
      </c>
      <c r="T114" s="2" t="s">
        <v>111</v>
      </c>
      <c r="U114" s="2" t="s">
        <v>84</v>
      </c>
      <c r="V114" s="2" t="s">
        <v>45</v>
      </c>
      <c r="W114" s="2"/>
      <c r="X114" s="2"/>
      <c r="Y114" s="2" t="s">
        <v>68</v>
      </c>
    </row>
    <row r="115" spans="1:25" outlineLevel="2" x14ac:dyDescent="0.25">
      <c r="C115" s="2" t="s">
        <v>5</v>
      </c>
      <c r="D115" s="2" t="s">
        <v>14</v>
      </c>
      <c r="E115" s="2" t="s">
        <v>20</v>
      </c>
      <c r="F115" s="11">
        <v>45037</v>
      </c>
      <c r="G115" s="2" t="s">
        <v>42</v>
      </c>
      <c r="H115" s="11"/>
      <c r="I115" s="2"/>
      <c r="J115" s="2" t="s">
        <v>54</v>
      </c>
      <c r="K115" s="2" t="s">
        <v>99</v>
      </c>
      <c r="L115" s="36">
        <v>32460</v>
      </c>
      <c r="M115" s="5">
        <v>230</v>
      </c>
      <c r="N115" s="5">
        <f t="shared" si="1"/>
        <v>32460</v>
      </c>
      <c r="O115" s="3">
        <v>7465800</v>
      </c>
      <c r="P115" s="5">
        <v>0</v>
      </c>
      <c r="Q115" s="3">
        <v>0</v>
      </c>
      <c r="R115" s="5">
        <v>3222</v>
      </c>
      <c r="S115" s="3">
        <v>1434796920</v>
      </c>
      <c r="T115" s="2" t="s">
        <v>111</v>
      </c>
      <c r="U115" s="2" t="s">
        <v>84</v>
      </c>
      <c r="V115" s="2" t="s">
        <v>45</v>
      </c>
      <c r="W115" s="2"/>
      <c r="X115" s="2"/>
      <c r="Y115" s="2" t="s">
        <v>68</v>
      </c>
    </row>
    <row r="116" spans="1:25" outlineLevel="2" x14ac:dyDescent="0.25">
      <c r="C116" s="2" t="s">
        <v>5</v>
      </c>
      <c r="D116" s="2" t="s">
        <v>14</v>
      </c>
      <c r="E116" s="2" t="s">
        <v>20</v>
      </c>
      <c r="F116" s="11">
        <v>45037</v>
      </c>
      <c r="G116" s="2" t="s">
        <v>100</v>
      </c>
      <c r="H116" s="11"/>
      <c r="I116" s="2"/>
      <c r="J116" s="2" t="s">
        <v>54</v>
      </c>
      <c r="K116" s="2" t="s">
        <v>99</v>
      </c>
      <c r="L116" s="36">
        <v>32460</v>
      </c>
      <c r="M116" s="5">
        <v>215</v>
      </c>
      <c r="N116" s="5">
        <f t="shared" si="1"/>
        <v>32460</v>
      </c>
      <c r="O116" s="3">
        <v>6978900</v>
      </c>
      <c r="P116" s="5">
        <v>0</v>
      </c>
      <c r="Q116" s="3">
        <v>0</v>
      </c>
      <c r="R116" s="5">
        <v>3437</v>
      </c>
      <c r="S116" s="3">
        <v>1441775820</v>
      </c>
      <c r="T116" s="2" t="s">
        <v>111</v>
      </c>
      <c r="U116" s="2" t="s">
        <v>84</v>
      </c>
      <c r="V116" s="2" t="s">
        <v>45</v>
      </c>
      <c r="W116" s="2"/>
      <c r="X116" s="2"/>
      <c r="Y116" s="2" t="s">
        <v>68</v>
      </c>
    </row>
    <row r="117" spans="1:25" outlineLevel="2" x14ac:dyDescent="0.25">
      <c r="C117" s="2" t="s">
        <v>5</v>
      </c>
      <c r="D117" s="2" t="s">
        <v>14</v>
      </c>
      <c r="E117" s="2" t="s">
        <v>20</v>
      </c>
      <c r="F117" s="11">
        <v>45037</v>
      </c>
      <c r="G117" s="2" t="s">
        <v>46</v>
      </c>
      <c r="H117" s="11"/>
      <c r="I117" s="2"/>
      <c r="J117" s="2" t="s">
        <v>54</v>
      </c>
      <c r="K117" s="2" t="s">
        <v>99</v>
      </c>
      <c r="L117" s="36">
        <v>32460</v>
      </c>
      <c r="M117" s="5">
        <v>273</v>
      </c>
      <c r="N117" s="5">
        <f t="shared" si="1"/>
        <v>32460</v>
      </c>
      <c r="O117" s="3">
        <v>8861580</v>
      </c>
      <c r="P117" s="5">
        <v>0</v>
      </c>
      <c r="Q117" s="3">
        <v>0</v>
      </c>
      <c r="R117" s="5">
        <v>3710</v>
      </c>
      <c r="S117" s="3">
        <v>1450637400</v>
      </c>
      <c r="T117" s="2" t="s">
        <v>111</v>
      </c>
      <c r="U117" s="2" t="s">
        <v>84</v>
      </c>
      <c r="V117" s="2" t="s">
        <v>45</v>
      </c>
      <c r="W117" s="2"/>
      <c r="X117" s="2"/>
      <c r="Y117" s="2" t="s">
        <v>68</v>
      </c>
    </row>
    <row r="118" spans="1:25" outlineLevel="1" x14ac:dyDescent="0.25">
      <c r="B118" s="8" t="s">
        <v>128</v>
      </c>
      <c r="M118" s="1">
        <v>290</v>
      </c>
      <c r="N118" s="5">
        <f t="shared" si="1"/>
        <v>36091</v>
      </c>
      <c r="O118" s="13">
        <v>10466390</v>
      </c>
      <c r="P118" s="1">
        <v>0</v>
      </c>
      <c r="Q118" s="13">
        <v>0</v>
      </c>
      <c r="R118" s="1">
        <v>20</v>
      </c>
      <c r="S118" s="13">
        <v>177242901</v>
      </c>
    </row>
    <row r="119" spans="1:25" outlineLevel="2" x14ac:dyDescent="0.25">
      <c r="C119" s="2" t="s">
        <v>5</v>
      </c>
      <c r="D119" s="2" t="s">
        <v>40</v>
      </c>
      <c r="E119" s="2" t="s">
        <v>88</v>
      </c>
      <c r="F119" s="11">
        <v>45031</v>
      </c>
      <c r="G119" s="2" t="s">
        <v>94</v>
      </c>
      <c r="H119" s="11"/>
      <c r="I119" s="2"/>
      <c r="J119" s="2" t="s">
        <v>54</v>
      </c>
      <c r="K119" s="2" t="s">
        <v>99</v>
      </c>
      <c r="L119" s="36">
        <v>36091</v>
      </c>
      <c r="M119" s="5">
        <v>100</v>
      </c>
      <c r="N119" s="5">
        <f t="shared" si="1"/>
        <v>36091</v>
      </c>
      <c r="O119" s="3">
        <v>3609100</v>
      </c>
      <c r="P119" s="5">
        <v>0</v>
      </c>
      <c r="Q119" s="3">
        <v>0</v>
      </c>
      <c r="R119" s="5">
        <v>94</v>
      </c>
      <c r="S119" s="3">
        <v>170385611</v>
      </c>
      <c r="T119" s="2" t="s">
        <v>111</v>
      </c>
      <c r="U119" s="2" t="s">
        <v>84</v>
      </c>
      <c r="V119" s="2" t="s">
        <v>45</v>
      </c>
      <c r="W119" s="2"/>
      <c r="X119" s="2"/>
      <c r="Y119" s="2" t="s">
        <v>68</v>
      </c>
    </row>
    <row r="120" spans="1:25" outlineLevel="2" x14ac:dyDescent="0.25">
      <c r="C120" s="2" t="s">
        <v>5</v>
      </c>
      <c r="D120" s="2" t="s">
        <v>40</v>
      </c>
      <c r="E120" s="2" t="s">
        <v>88</v>
      </c>
      <c r="F120" s="11">
        <v>45034</v>
      </c>
      <c r="G120" s="2" t="s">
        <v>23</v>
      </c>
      <c r="H120" s="11"/>
      <c r="I120" s="2"/>
      <c r="J120" s="2" t="s">
        <v>54</v>
      </c>
      <c r="K120" s="2" t="s">
        <v>99</v>
      </c>
      <c r="L120" s="36">
        <v>36091</v>
      </c>
      <c r="M120" s="5">
        <v>90</v>
      </c>
      <c r="N120" s="5">
        <f t="shared" si="1"/>
        <v>36091</v>
      </c>
      <c r="O120" s="3">
        <v>3248190</v>
      </c>
      <c r="P120" s="5">
        <v>0</v>
      </c>
      <c r="Q120" s="3">
        <v>0</v>
      </c>
      <c r="R120" s="5">
        <v>102</v>
      </c>
      <c r="S120" s="3">
        <v>173633801</v>
      </c>
      <c r="T120" s="2" t="s">
        <v>111</v>
      </c>
      <c r="U120" s="2" t="s">
        <v>84</v>
      </c>
      <c r="V120" s="2" t="s">
        <v>45</v>
      </c>
      <c r="W120" s="2"/>
      <c r="X120" s="2"/>
      <c r="Y120" s="2" t="s">
        <v>68</v>
      </c>
    </row>
    <row r="121" spans="1:25" outlineLevel="2" x14ac:dyDescent="0.25">
      <c r="C121" s="2" t="s">
        <v>5</v>
      </c>
      <c r="D121" s="2" t="s">
        <v>40</v>
      </c>
      <c r="E121" s="2" t="s">
        <v>88</v>
      </c>
      <c r="F121" s="11">
        <v>45037</v>
      </c>
      <c r="G121" s="2" t="s">
        <v>100</v>
      </c>
      <c r="H121" s="11"/>
      <c r="I121" s="2"/>
      <c r="J121" s="2" t="s">
        <v>54</v>
      </c>
      <c r="K121" s="2" t="s">
        <v>99</v>
      </c>
      <c r="L121" s="36">
        <v>36091</v>
      </c>
      <c r="M121" s="5">
        <v>100</v>
      </c>
      <c r="N121" s="5">
        <f t="shared" si="1"/>
        <v>36091</v>
      </c>
      <c r="O121" s="3">
        <v>3609100</v>
      </c>
      <c r="P121" s="5">
        <v>0</v>
      </c>
      <c r="Q121" s="3">
        <v>0</v>
      </c>
      <c r="R121" s="5">
        <v>20</v>
      </c>
      <c r="S121" s="3">
        <v>177242901</v>
      </c>
      <c r="T121" s="2" t="s">
        <v>111</v>
      </c>
      <c r="U121" s="2" t="s">
        <v>84</v>
      </c>
      <c r="V121" s="2" t="s">
        <v>45</v>
      </c>
      <c r="W121" s="2"/>
      <c r="X121" s="2"/>
      <c r="Y121" s="2" t="s">
        <v>68</v>
      </c>
    </row>
    <row r="122" spans="1:25" outlineLevel="1" x14ac:dyDescent="0.25">
      <c r="B122" s="8" t="s">
        <v>109</v>
      </c>
      <c r="M122" s="1">
        <v>33</v>
      </c>
      <c r="N122" s="5">
        <f t="shared" si="1"/>
        <v>70831</v>
      </c>
      <c r="O122" s="13">
        <v>2337423</v>
      </c>
      <c r="P122" s="1">
        <v>0</v>
      </c>
      <c r="Q122" s="13">
        <v>0</v>
      </c>
      <c r="R122" s="1">
        <v>-20</v>
      </c>
      <c r="S122" s="13">
        <v>53406574</v>
      </c>
    </row>
    <row r="123" spans="1:25" outlineLevel="2" x14ac:dyDescent="0.25">
      <c r="C123" s="2" t="s">
        <v>5</v>
      </c>
      <c r="D123" s="2" t="s">
        <v>34</v>
      </c>
      <c r="E123" s="2" t="s">
        <v>32</v>
      </c>
      <c r="F123" s="11">
        <v>45031</v>
      </c>
      <c r="G123" s="2" t="s">
        <v>94</v>
      </c>
      <c r="H123" s="11"/>
      <c r="I123" s="2"/>
      <c r="J123" s="2" t="s">
        <v>54</v>
      </c>
      <c r="K123" s="2" t="s">
        <v>99</v>
      </c>
      <c r="L123" s="36">
        <v>70831</v>
      </c>
      <c r="M123" s="5">
        <v>3</v>
      </c>
      <c r="N123" s="5">
        <f t="shared" si="1"/>
        <v>70831</v>
      </c>
      <c r="O123" s="3">
        <v>212493</v>
      </c>
      <c r="P123" s="5">
        <v>0</v>
      </c>
      <c r="Q123" s="3">
        <v>0</v>
      </c>
      <c r="R123" s="5">
        <v>-22</v>
      </c>
      <c r="S123" s="3">
        <v>51281644</v>
      </c>
      <c r="T123" s="2" t="s">
        <v>111</v>
      </c>
      <c r="U123" s="2" t="s">
        <v>84</v>
      </c>
      <c r="V123" s="2" t="s">
        <v>45</v>
      </c>
      <c r="W123" s="2"/>
      <c r="X123" s="2"/>
      <c r="Y123" s="2" t="s">
        <v>68</v>
      </c>
    </row>
    <row r="124" spans="1:25" outlineLevel="2" x14ac:dyDescent="0.25">
      <c r="C124" s="2" t="s">
        <v>5</v>
      </c>
      <c r="D124" s="2" t="s">
        <v>34</v>
      </c>
      <c r="E124" s="2" t="s">
        <v>32</v>
      </c>
      <c r="F124" s="11">
        <v>45035</v>
      </c>
      <c r="G124" s="2" t="s">
        <v>39</v>
      </c>
      <c r="H124" s="11"/>
      <c r="I124" s="2"/>
      <c r="J124" s="2" t="s">
        <v>54</v>
      </c>
      <c r="K124" s="2" t="s">
        <v>99</v>
      </c>
      <c r="L124" s="36">
        <v>70831</v>
      </c>
      <c r="M124" s="5">
        <v>3</v>
      </c>
      <c r="N124" s="5">
        <f t="shared" si="1"/>
        <v>70831</v>
      </c>
      <c r="O124" s="3">
        <v>212493</v>
      </c>
      <c r="P124" s="5">
        <v>0</v>
      </c>
      <c r="Q124" s="3">
        <v>0</v>
      </c>
      <c r="R124" s="5">
        <v>-19</v>
      </c>
      <c r="S124" s="3">
        <v>51494137</v>
      </c>
      <c r="T124" s="2" t="s">
        <v>111</v>
      </c>
      <c r="U124" s="2" t="s">
        <v>84</v>
      </c>
      <c r="V124" s="2" t="s">
        <v>45</v>
      </c>
      <c r="W124" s="2"/>
      <c r="X124" s="2"/>
      <c r="Y124" s="2" t="s">
        <v>68</v>
      </c>
    </row>
    <row r="125" spans="1:25" outlineLevel="2" x14ac:dyDescent="0.25">
      <c r="C125" s="2" t="s">
        <v>5</v>
      </c>
      <c r="D125" s="2" t="s">
        <v>34</v>
      </c>
      <c r="E125" s="2" t="s">
        <v>32</v>
      </c>
      <c r="F125" s="11">
        <v>45037</v>
      </c>
      <c r="G125" s="2" t="s">
        <v>42</v>
      </c>
      <c r="H125" s="11"/>
      <c r="I125" s="2"/>
      <c r="J125" s="2" t="s">
        <v>54</v>
      </c>
      <c r="K125" s="2" t="s">
        <v>99</v>
      </c>
      <c r="L125" s="36">
        <v>70831</v>
      </c>
      <c r="M125" s="5">
        <v>19</v>
      </c>
      <c r="N125" s="5">
        <f t="shared" si="1"/>
        <v>70831</v>
      </c>
      <c r="O125" s="3">
        <v>1345789</v>
      </c>
      <c r="P125" s="5">
        <v>0</v>
      </c>
      <c r="Q125" s="3">
        <v>0</v>
      </c>
      <c r="R125" s="5">
        <v>-28</v>
      </c>
      <c r="S125" s="3">
        <v>52839926</v>
      </c>
      <c r="T125" s="2" t="s">
        <v>111</v>
      </c>
      <c r="U125" s="2" t="s">
        <v>84</v>
      </c>
      <c r="V125" s="2" t="s">
        <v>45</v>
      </c>
      <c r="W125" s="2"/>
      <c r="X125" s="2"/>
      <c r="Y125" s="2" t="s">
        <v>68</v>
      </c>
    </row>
    <row r="126" spans="1:25" outlineLevel="2" x14ac:dyDescent="0.25">
      <c r="C126" s="2" t="s">
        <v>5</v>
      </c>
      <c r="D126" s="2" t="s">
        <v>34</v>
      </c>
      <c r="E126" s="2" t="s">
        <v>32</v>
      </c>
      <c r="F126" s="11">
        <v>45037</v>
      </c>
      <c r="G126" s="2" t="s">
        <v>100</v>
      </c>
      <c r="H126" s="11"/>
      <c r="I126" s="2"/>
      <c r="J126" s="2" t="s">
        <v>54</v>
      </c>
      <c r="K126" s="2" t="s">
        <v>99</v>
      </c>
      <c r="L126" s="36">
        <v>70831</v>
      </c>
      <c r="M126" s="5">
        <v>8</v>
      </c>
      <c r="N126" s="5">
        <f t="shared" si="1"/>
        <v>70831</v>
      </c>
      <c r="O126" s="3">
        <v>566648</v>
      </c>
      <c r="P126" s="5">
        <v>0</v>
      </c>
      <c r="Q126" s="3">
        <v>0</v>
      </c>
      <c r="R126" s="5">
        <v>-20</v>
      </c>
      <c r="S126" s="3">
        <v>53406574</v>
      </c>
      <c r="T126" s="2" t="s">
        <v>111</v>
      </c>
      <c r="U126" s="2" t="s">
        <v>84</v>
      </c>
      <c r="V126" s="2" t="s">
        <v>45</v>
      </c>
      <c r="W126" s="2"/>
      <c r="X126" s="2"/>
      <c r="Y126" s="2" t="s">
        <v>68</v>
      </c>
    </row>
    <row r="127" spans="1:25" x14ac:dyDescent="0.25">
      <c r="A127" s="8" t="s">
        <v>26</v>
      </c>
      <c r="M127" s="1">
        <v>12271</v>
      </c>
      <c r="N127" s="5">
        <f t="shared" si="1"/>
        <v>54344.641023551463</v>
      </c>
      <c r="O127" s="13">
        <v>666863090</v>
      </c>
      <c r="P127" s="1">
        <v>0</v>
      </c>
      <c r="Q127" s="13">
        <v>0</v>
      </c>
      <c r="R127" s="1">
        <v>0</v>
      </c>
      <c r="S127" s="13">
        <v>0</v>
      </c>
    </row>
    <row r="128" spans="1:25" outlineLevel="1" x14ac:dyDescent="0.25">
      <c r="B128" s="8" t="s">
        <v>63</v>
      </c>
      <c r="M128" s="1">
        <v>702</v>
      </c>
      <c r="N128" s="5">
        <f t="shared" si="1"/>
        <v>60900</v>
      </c>
      <c r="O128" s="13">
        <v>42751800</v>
      </c>
      <c r="P128" s="1">
        <v>0</v>
      </c>
      <c r="Q128" s="13">
        <v>0</v>
      </c>
      <c r="R128" s="1">
        <v>0</v>
      </c>
      <c r="S128" s="13">
        <v>0</v>
      </c>
    </row>
    <row r="129" spans="2:25" outlineLevel="2" x14ac:dyDescent="0.25">
      <c r="C129" s="2" t="s">
        <v>48</v>
      </c>
      <c r="D129" s="2" t="s">
        <v>1</v>
      </c>
      <c r="E129" s="2" t="s">
        <v>77</v>
      </c>
      <c r="F129" s="11">
        <v>45031</v>
      </c>
      <c r="G129" s="2" t="s">
        <v>98</v>
      </c>
      <c r="H129" s="11"/>
      <c r="I129" s="2"/>
      <c r="J129" s="2" t="s">
        <v>54</v>
      </c>
      <c r="K129" s="2" t="s">
        <v>99</v>
      </c>
      <c r="L129" s="36">
        <v>60900</v>
      </c>
      <c r="M129" s="5">
        <v>130</v>
      </c>
      <c r="N129" s="5">
        <f t="shared" si="1"/>
        <v>60900</v>
      </c>
      <c r="O129" s="3">
        <v>7917000</v>
      </c>
      <c r="P129" s="5">
        <v>0</v>
      </c>
      <c r="Q129" s="3">
        <v>0</v>
      </c>
      <c r="R129" s="5">
        <v>148</v>
      </c>
      <c r="S129" s="3">
        <v>626295600</v>
      </c>
      <c r="T129" s="2" t="s">
        <v>111</v>
      </c>
      <c r="U129" s="2" t="s">
        <v>84</v>
      </c>
      <c r="V129" s="2" t="s">
        <v>45</v>
      </c>
      <c r="W129" s="2"/>
      <c r="X129" s="2"/>
      <c r="Y129" s="2" t="s">
        <v>90</v>
      </c>
    </row>
    <row r="130" spans="2:25" outlineLevel="2" x14ac:dyDescent="0.25">
      <c r="C130" s="2" t="s">
        <v>48</v>
      </c>
      <c r="D130" s="2" t="s">
        <v>1</v>
      </c>
      <c r="E130" s="2" t="s">
        <v>77</v>
      </c>
      <c r="F130" s="11">
        <v>45033</v>
      </c>
      <c r="G130" s="2" t="s">
        <v>129</v>
      </c>
      <c r="H130" s="11"/>
      <c r="I130" s="2"/>
      <c r="J130" s="2" t="s">
        <v>50</v>
      </c>
      <c r="K130" s="2" t="s">
        <v>99</v>
      </c>
      <c r="L130" s="36">
        <v>60900</v>
      </c>
      <c r="M130" s="5">
        <v>82</v>
      </c>
      <c r="N130" s="5">
        <f t="shared" si="1"/>
        <v>60900</v>
      </c>
      <c r="O130" s="3">
        <v>4993800</v>
      </c>
      <c r="P130" s="5">
        <v>0</v>
      </c>
      <c r="Q130" s="3">
        <v>0</v>
      </c>
      <c r="R130" s="5">
        <v>176</v>
      </c>
      <c r="S130" s="3">
        <v>631289400</v>
      </c>
      <c r="T130" s="2" t="s">
        <v>111</v>
      </c>
      <c r="U130" s="2" t="s">
        <v>84</v>
      </c>
      <c r="V130" s="2" t="s">
        <v>45</v>
      </c>
      <c r="W130" s="2"/>
      <c r="X130" s="2"/>
      <c r="Y130" s="2" t="s">
        <v>90</v>
      </c>
    </row>
    <row r="131" spans="2:25" outlineLevel="2" x14ac:dyDescent="0.25">
      <c r="C131" s="2" t="s">
        <v>48</v>
      </c>
      <c r="D131" s="2" t="s">
        <v>1</v>
      </c>
      <c r="E131" s="2" t="s">
        <v>77</v>
      </c>
      <c r="F131" s="11">
        <v>45034</v>
      </c>
      <c r="G131" s="2" t="s">
        <v>36</v>
      </c>
      <c r="H131" s="11"/>
      <c r="I131" s="2"/>
      <c r="J131" s="2" t="s">
        <v>54</v>
      </c>
      <c r="K131" s="2" t="s">
        <v>99</v>
      </c>
      <c r="L131" s="36">
        <v>60900</v>
      </c>
      <c r="M131" s="5">
        <v>180</v>
      </c>
      <c r="N131" s="5">
        <f t="shared" si="1"/>
        <v>60900</v>
      </c>
      <c r="O131" s="3">
        <v>10962000</v>
      </c>
      <c r="P131" s="5">
        <v>0</v>
      </c>
      <c r="Q131" s="3">
        <v>0</v>
      </c>
      <c r="R131" s="5">
        <v>287</v>
      </c>
      <c r="S131" s="3">
        <v>642251400</v>
      </c>
      <c r="T131" s="2" t="s">
        <v>111</v>
      </c>
      <c r="U131" s="2" t="s">
        <v>84</v>
      </c>
      <c r="V131" s="2" t="s">
        <v>45</v>
      </c>
      <c r="W131" s="2"/>
      <c r="X131" s="2"/>
      <c r="Y131" s="2" t="s">
        <v>90</v>
      </c>
    </row>
    <row r="132" spans="2:25" outlineLevel="2" x14ac:dyDescent="0.25">
      <c r="C132" s="2" t="s">
        <v>48</v>
      </c>
      <c r="D132" s="2" t="s">
        <v>1</v>
      </c>
      <c r="E132" s="2" t="s">
        <v>77</v>
      </c>
      <c r="F132" s="11">
        <v>45036</v>
      </c>
      <c r="G132" s="2" t="s">
        <v>57</v>
      </c>
      <c r="H132" s="11"/>
      <c r="I132" s="2"/>
      <c r="J132" s="2" t="s">
        <v>54</v>
      </c>
      <c r="K132" s="2" t="s">
        <v>99</v>
      </c>
      <c r="L132" s="36">
        <v>60900</v>
      </c>
      <c r="M132" s="5">
        <v>130</v>
      </c>
      <c r="N132" s="5">
        <f t="shared" si="1"/>
        <v>60900</v>
      </c>
      <c r="O132" s="3">
        <v>7917000</v>
      </c>
      <c r="P132" s="5">
        <v>0</v>
      </c>
      <c r="Q132" s="3">
        <v>0</v>
      </c>
      <c r="R132" s="5">
        <v>127</v>
      </c>
      <c r="S132" s="3">
        <v>650168400</v>
      </c>
      <c r="T132" s="2" t="s">
        <v>111</v>
      </c>
      <c r="U132" s="2" t="s">
        <v>84</v>
      </c>
      <c r="V132" s="2" t="s">
        <v>45</v>
      </c>
      <c r="W132" s="2"/>
      <c r="X132" s="2"/>
      <c r="Y132" s="2" t="s">
        <v>90</v>
      </c>
    </row>
    <row r="133" spans="2:25" outlineLevel="2" x14ac:dyDescent="0.25">
      <c r="C133" s="2" t="s">
        <v>48</v>
      </c>
      <c r="D133" s="2" t="s">
        <v>1</v>
      </c>
      <c r="E133" s="2" t="s">
        <v>77</v>
      </c>
      <c r="F133" s="11">
        <v>45036</v>
      </c>
      <c r="G133" s="2" t="s">
        <v>67</v>
      </c>
      <c r="H133" s="11"/>
      <c r="I133" s="2"/>
      <c r="J133" s="2" t="s">
        <v>54</v>
      </c>
      <c r="K133" s="2" t="s">
        <v>99</v>
      </c>
      <c r="L133" s="36">
        <v>60900</v>
      </c>
      <c r="M133" s="5">
        <v>180</v>
      </c>
      <c r="N133" s="5">
        <f t="shared" si="1"/>
        <v>60900</v>
      </c>
      <c r="O133" s="3">
        <v>10962000</v>
      </c>
      <c r="P133" s="5">
        <v>0</v>
      </c>
      <c r="Q133" s="3">
        <v>0</v>
      </c>
      <c r="R133" s="5">
        <v>307</v>
      </c>
      <c r="S133" s="3">
        <v>661130400</v>
      </c>
      <c r="T133" s="2" t="s">
        <v>111</v>
      </c>
      <c r="U133" s="2" t="s">
        <v>84</v>
      </c>
      <c r="V133" s="2" t="s">
        <v>45</v>
      </c>
      <c r="W133" s="2"/>
      <c r="X133" s="2"/>
      <c r="Y133" s="2" t="s">
        <v>90</v>
      </c>
    </row>
    <row r="134" spans="2:25" outlineLevel="1" x14ac:dyDescent="0.25">
      <c r="B134" s="8" t="s">
        <v>22</v>
      </c>
      <c r="M134" s="1">
        <v>160</v>
      </c>
      <c r="N134" s="5">
        <f t="shared" si="1"/>
        <v>90825</v>
      </c>
      <c r="O134" s="13">
        <v>14532000</v>
      </c>
      <c r="P134" s="1">
        <v>0</v>
      </c>
      <c r="Q134" s="13">
        <v>0</v>
      </c>
      <c r="R134" s="1">
        <v>0</v>
      </c>
      <c r="S134" s="13">
        <v>0</v>
      </c>
    </row>
    <row r="135" spans="2:25" outlineLevel="2" x14ac:dyDescent="0.25">
      <c r="C135" s="2" t="s">
        <v>48</v>
      </c>
      <c r="D135" s="2" t="s">
        <v>35</v>
      </c>
      <c r="E135" s="2" t="s">
        <v>25</v>
      </c>
      <c r="F135" s="11">
        <v>45031</v>
      </c>
      <c r="G135" s="2" t="s">
        <v>98</v>
      </c>
      <c r="H135" s="11"/>
      <c r="I135" s="2"/>
      <c r="J135" s="2" t="s">
        <v>54</v>
      </c>
      <c r="K135" s="2" t="s">
        <v>99</v>
      </c>
      <c r="L135" s="36">
        <v>90825</v>
      </c>
      <c r="M135" s="5">
        <v>80</v>
      </c>
      <c r="N135" s="5">
        <f t="shared" si="1"/>
        <v>90825</v>
      </c>
      <c r="O135" s="3">
        <v>7266000</v>
      </c>
      <c r="P135" s="5">
        <v>0</v>
      </c>
      <c r="Q135" s="3">
        <v>0</v>
      </c>
      <c r="R135" s="5">
        <v>229</v>
      </c>
      <c r="S135" s="3">
        <v>151950225</v>
      </c>
      <c r="T135" s="2" t="s">
        <v>111</v>
      </c>
      <c r="U135" s="2" t="s">
        <v>84</v>
      </c>
      <c r="V135" s="2" t="s">
        <v>45</v>
      </c>
      <c r="W135" s="2"/>
      <c r="X135" s="2"/>
      <c r="Y135" s="2" t="s">
        <v>90</v>
      </c>
    </row>
    <row r="136" spans="2:25" outlineLevel="2" x14ac:dyDescent="0.25">
      <c r="C136" s="2" t="s">
        <v>48</v>
      </c>
      <c r="D136" s="2" t="s">
        <v>35</v>
      </c>
      <c r="E136" s="2" t="s">
        <v>25</v>
      </c>
      <c r="F136" s="11">
        <v>45034</v>
      </c>
      <c r="G136" s="2" t="s">
        <v>36</v>
      </c>
      <c r="H136" s="11"/>
      <c r="I136" s="2"/>
      <c r="J136" s="2" t="s">
        <v>54</v>
      </c>
      <c r="K136" s="2" t="s">
        <v>99</v>
      </c>
      <c r="L136" s="36">
        <v>90825</v>
      </c>
      <c r="M136" s="5">
        <v>80</v>
      </c>
      <c r="N136" s="5">
        <f t="shared" ref="N136:N199" si="2">O136/M136</f>
        <v>90825</v>
      </c>
      <c r="O136" s="3">
        <v>7266000</v>
      </c>
      <c r="P136" s="5">
        <v>0</v>
      </c>
      <c r="Q136" s="3">
        <v>0</v>
      </c>
      <c r="R136" s="5">
        <v>257</v>
      </c>
      <c r="S136" s="3">
        <v>159216225</v>
      </c>
      <c r="T136" s="2" t="s">
        <v>111</v>
      </c>
      <c r="U136" s="2" t="s">
        <v>84</v>
      </c>
      <c r="V136" s="2" t="s">
        <v>45</v>
      </c>
      <c r="W136" s="2"/>
      <c r="X136" s="2"/>
      <c r="Y136" s="2" t="s">
        <v>90</v>
      </c>
    </row>
    <row r="137" spans="2:25" outlineLevel="1" x14ac:dyDescent="0.25">
      <c r="B137" s="8" t="s">
        <v>112</v>
      </c>
      <c r="M137" s="1">
        <v>60</v>
      </c>
      <c r="N137" s="5">
        <f t="shared" si="2"/>
        <v>149625</v>
      </c>
      <c r="O137" s="13">
        <v>8977500</v>
      </c>
      <c r="P137" s="1">
        <v>0</v>
      </c>
      <c r="Q137" s="13">
        <v>0</v>
      </c>
      <c r="R137" s="1">
        <v>0</v>
      </c>
      <c r="S137" s="13">
        <v>0</v>
      </c>
    </row>
    <row r="138" spans="2:25" outlineLevel="2" x14ac:dyDescent="0.25">
      <c r="C138" s="2" t="s">
        <v>48</v>
      </c>
      <c r="D138" s="2" t="s">
        <v>126</v>
      </c>
      <c r="E138" s="2" t="s">
        <v>16</v>
      </c>
      <c r="F138" s="11">
        <v>45031</v>
      </c>
      <c r="G138" s="2" t="s">
        <v>98</v>
      </c>
      <c r="H138" s="11"/>
      <c r="I138" s="2"/>
      <c r="J138" s="2" t="s">
        <v>54</v>
      </c>
      <c r="K138" s="2" t="s">
        <v>99</v>
      </c>
      <c r="L138" s="36">
        <v>149625</v>
      </c>
      <c r="M138" s="5">
        <v>20</v>
      </c>
      <c r="N138" s="5">
        <f t="shared" si="2"/>
        <v>149625</v>
      </c>
      <c r="O138" s="3">
        <v>2992500</v>
      </c>
      <c r="P138" s="5">
        <v>0</v>
      </c>
      <c r="Q138" s="3">
        <v>0</v>
      </c>
      <c r="R138" s="5">
        <v>55</v>
      </c>
      <c r="S138" s="3">
        <v>61346250</v>
      </c>
      <c r="T138" s="2" t="s">
        <v>111</v>
      </c>
      <c r="U138" s="2" t="s">
        <v>84</v>
      </c>
      <c r="V138" s="2" t="s">
        <v>45</v>
      </c>
      <c r="W138" s="2"/>
      <c r="X138" s="2"/>
      <c r="Y138" s="2" t="s">
        <v>90</v>
      </c>
    </row>
    <row r="139" spans="2:25" outlineLevel="2" x14ac:dyDescent="0.25">
      <c r="C139" s="2" t="s">
        <v>48</v>
      </c>
      <c r="D139" s="2" t="s">
        <v>126</v>
      </c>
      <c r="E139" s="2" t="s">
        <v>16</v>
      </c>
      <c r="F139" s="11">
        <v>45034</v>
      </c>
      <c r="G139" s="2" t="s">
        <v>36</v>
      </c>
      <c r="H139" s="11"/>
      <c r="I139" s="2"/>
      <c r="J139" s="2" t="s">
        <v>54</v>
      </c>
      <c r="K139" s="2" t="s">
        <v>99</v>
      </c>
      <c r="L139" s="36">
        <v>149625</v>
      </c>
      <c r="M139" s="5">
        <v>40</v>
      </c>
      <c r="N139" s="5">
        <f t="shared" si="2"/>
        <v>149625</v>
      </c>
      <c r="O139" s="3">
        <v>5985000</v>
      </c>
      <c r="P139" s="5">
        <v>0</v>
      </c>
      <c r="Q139" s="3">
        <v>0</v>
      </c>
      <c r="R139" s="5">
        <v>69</v>
      </c>
      <c r="S139" s="3">
        <v>67331250</v>
      </c>
      <c r="T139" s="2" t="s">
        <v>111</v>
      </c>
      <c r="U139" s="2" t="s">
        <v>84</v>
      </c>
      <c r="V139" s="2" t="s">
        <v>45</v>
      </c>
      <c r="W139" s="2"/>
      <c r="X139" s="2"/>
      <c r="Y139" s="2" t="s">
        <v>90</v>
      </c>
    </row>
    <row r="140" spans="2:25" outlineLevel="1" x14ac:dyDescent="0.25">
      <c r="B140" s="8" t="s">
        <v>85</v>
      </c>
      <c r="M140" s="1">
        <v>200</v>
      </c>
      <c r="N140" s="5">
        <f t="shared" si="2"/>
        <v>74478</v>
      </c>
      <c r="O140" s="13">
        <v>14895600</v>
      </c>
      <c r="P140" s="1">
        <v>0</v>
      </c>
      <c r="Q140" s="13">
        <v>0</v>
      </c>
      <c r="R140" s="1">
        <v>0</v>
      </c>
      <c r="S140" s="13">
        <v>0</v>
      </c>
    </row>
    <row r="141" spans="2:25" outlineLevel="2" x14ac:dyDescent="0.25">
      <c r="C141" s="2" t="s">
        <v>48</v>
      </c>
      <c r="D141" s="2" t="s">
        <v>11</v>
      </c>
      <c r="E141" s="2" t="s">
        <v>87</v>
      </c>
      <c r="F141" s="11">
        <v>45031</v>
      </c>
      <c r="G141" s="2" t="s">
        <v>98</v>
      </c>
      <c r="H141" s="11"/>
      <c r="I141" s="2"/>
      <c r="J141" s="2" t="s">
        <v>54</v>
      </c>
      <c r="K141" s="2" t="s">
        <v>99</v>
      </c>
      <c r="L141" s="36">
        <v>74478</v>
      </c>
      <c r="M141" s="5">
        <v>100</v>
      </c>
      <c r="N141" s="5">
        <f t="shared" si="2"/>
        <v>74478</v>
      </c>
      <c r="O141" s="3">
        <v>7447800</v>
      </c>
      <c r="P141" s="5">
        <v>0</v>
      </c>
      <c r="Q141" s="3">
        <v>0</v>
      </c>
      <c r="R141" s="5">
        <v>208</v>
      </c>
      <c r="S141" s="3">
        <v>299997384</v>
      </c>
      <c r="T141" s="2" t="s">
        <v>111</v>
      </c>
      <c r="U141" s="2" t="s">
        <v>84</v>
      </c>
      <c r="V141" s="2" t="s">
        <v>45</v>
      </c>
      <c r="W141" s="2"/>
      <c r="X141" s="2"/>
      <c r="Y141" s="2" t="s">
        <v>90</v>
      </c>
    </row>
    <row r="142" spans="2:25" outlineLevel="2" x14ac:dyDescent="0.25">
      <c r="C142" s="2" t="s">
        <v>48</v>
      </c>
      <c r="D142" s="2" t="s">
        <v>11</v>
      </c>
      <c r="E142" s="2" t="s">
        <v>87</v>
      </c>
      <c r="F142" s="11">
        <v>45036</v>
      </c>
      <c r="G142" s="2" t="s">
        <v>57</v>
      </c>
      <c r="H142" s="11"/>
      <c r="I142" s="2"/>
      <c r="J142" s="2" t="s">
        <v>54</v>
      </c>
      <c r="K142" s="2" t="s">
        <v>99</v>
      </c>
      <c r="L142" s="36">
        <v>74478</v>
      </c>
      <c r="M142" s="5">
        <v>100</v>
      </c>
      <c r="N142" s="5">
        <f t="shared" si="2"/>
        <v>74478</v>
      </c>
      <c r="O142" s="3">
        <v>7447800</v>
      </c>
      <c r="P142" s="5">
        <v>0</v>
      </c>
      <c r="Q142" s="3">
        <v>0</v>
      </c>
      <c r="R142" s="5">
        <v>211</v>
      </c>
      <c r="S142" s="3">
        <v>307445184</v>
      </c>
      <c r="T142" s="2" t="s">
        <v>111</v>
      </c>
      <c r="U142" s="2" t="s">
        <v>84</v>
      </c>
      <c r="V142" s="2" t="s">
        <v>45</v>
      </c>
      <c r="W142" s="2"/>
      <c r="X142" s="2"/>
      <c r="Y142" s="2" t="s">
        <v>90</v>
      </c>
    </row>
    <row r="143" spans="2:25" outlineLevel="1" x14ac:dyDescent="0.25">
      <c r="B143" s="8" t="s">
        <v>56</v>
      </c>
      <c r="M143" s="1">
        <v>696</v>
      </c>
      <c r="N143" s="5">
        <f t="shared" si="2"/>
        <v>45000</v>
      </c>
      <c r="O143" s="13">
        <v>31320000</v>
      </c>
      <c r="P143" s="1">
        <v>0</v>
      </c>
      <c r="Q143" s="13">
        <v>0</v>
      </c>
      <c r="R143" s="1">
        <v>0</v>
      </c>
      <c r="S143" s="13">
        <v>0</v>
      </c>
    </row>
    <row r="144" spans="2:25" outlineLevel="2" x14ac:dyDescent="0.25">
      <c r="C144" s="2" t="s">
        <v>48</v>
      </c>
      <c r="D144" s="2" t="s">
        <v>105</v>
      </c>
      <c r="E144" s="2" t="s">
        <v>104</v>
      </c>
      <c r="F144" s="11">
        <v>45031</v>
      </c>
      <c r="G144" s="2" t="s">
        <v>10</v>
      </c>
      <c r="H144" s="11"/>
      <c r="I144" s="2"/>
      <c r="J144" s="2" t="s">
        <v>54</v>
      </c>
      <c r="K144" s="2" t="s">
        <v>99</v>
      </c>
      <c r="L144" s="36">
        <v>45000</v>
      </c>
      <c r="M144" s="5">
        <v>170</v>
      </c>
      <c r="N144" s="5">
        <f t="shared" si="2"/>
        <v>45000</v>
      </c>
      <c r="O144" s="3">
        <v>7650000</v>
      </c>
      <c r="P144" s="5">
        <v>0</v>
      </c>
      <c r="Q144" s="3">
        <v>0</v>
      </c>
      <c r="R144" s="5">
        <v>206</v>
      </c>
      <c r="S144" s="3">
        <v>461005000</v>
      </c>
      <c r="T144" s="2" t="s">
        <v>111</v>
      </c>
      <c r="U144" s="2" t="s">
        <v>84</v>
      </c>
      <c r="V144" s="2" t="s">
        <v>45</v>
      </c>
      <c r="W144" s="2"/>
      <c r="X144" s="2"/>
      <c r="Y144" s="2" t="s">
        <v>90</v>
      </c>
    </row>
    <row r="145" spans="2:25" outlineLevel="2" x14ac:dyDescent="0.25">
      <c r="C145" s="2" t="s">
        <v>48</v>
      </c>
      <c r="D145" s="2" t="s">
        <v>105</v>
      </c>
      <c r="E145" s="2" t="s">
        <v>104</v>
      </c>
      <c r="F145" s="11">
        <v>45032</v>
      </c>
      <c r="G145" s="2" t="s">
        <v>2</v>
      </c>
      <c r="H145" s="11"/>
      <c r="I145" s="2"/>
      <c r="J145" s="2" t="s">
        <v>54</v>
      </c>
      <c r="K145" s="2" t="s">
        <v>99</v>
      </c>
      <c r="L145" s="36">
        <v>45000</v>
      </c>
      <c r="M145" s="5">
        <v>170</v>
      </c>
      <c r="N145" s="5">
        <f t="shared" si="2"/>
        <v>45000</v>
      </c>
      <c r="O145" s="3">
        <v>7650000</v>
      </c>
      <c r="P145" s="5">
        <v>0</v>
      </c>
      <c r="Q145" s="3">
        <v>0</v>
      </c>
      <c r="R145" s="5">
        <v>275</v>
      </c>
      <c r="S145" s="3">
        <v>468655000</v>
      </c>
      <c r="T145" s="2" t="s">
        <v>111</v>
      </c>
      <c r="U145" s="2" t="s">
        <v>84</v>
      </c>
      <c r="V145" s="2" t="s">
        <v>45</v>
      </c>
      <c r="W145" s="2"/>
      <c r="X145" s="2"/>
      <c r="Y145" s="2" t="s">
        <v>90</v>
      </c>
    </row>
    <row r="146" spans="2:25" outlineLevel="2" x14ac:dyDescent="0.25">
      <c r="C146" s="2" t="s">
        <v>48</v>
      </c>
      <c r="D146" s="2" t="s">
        <v>105</v>
      </c>
      <c r="E146" s="2" t="s">
        <v>104</v>
      </c>
      <c r="F146" s="11">
        <v>45033</v>
      </c>
      <c r="G146" s="2" t="s">
        <v>120</v>
      </c>
      <c r="H146" s="11"/>
      <c r="I146" s="2"/>
      <c r="J146" s="2" t="s">
        <v>54</v>
      </c>
      <c r="K146" s="2" t="s">
        <v>99</v>
      </c>
      <c r="L146" s="36">
        <v>45000</v>
      </c>
      <c r="M146" s="5">
        <v>85</v>
      </c>
      <c r="N146" s="5">
        <f t="shared" si="2"/>
        <v>45000</v>
      </c>
      <c r="O146" s="3">
        <v>3825000</v>
      </c>
      <c r="P146" s="5">
        <v>0</v>
      </c>
      <c r="Q146" s="3">
        <v>0</v>
      </c>
      <c r="R146" s="5">
        <v>312</v>
      </c>
      <c r="S146" s="3">
        <v>472480000</v>
      </c>
      <c r="T146" s="2" t="s">
        <v>111</v>
      </c>
      <c r="U146" s="2" t="s">
        <v>84</v>
      </c>
      <c r="V146" s="2" t="s">
        <v>45</v>
      </c>
      <c r="W146" s="2"/>
      <c r="X146" s="2"/>
      <c r="Y146" s="2" t="s">
        <v>90</v>
      </c>
    </row>
    <row r="147" spans="2:25" outlineLevel="2" x14ac:dyDescent="0.25">
      <c r="C147" s="2" t="s">
        <v>48</v>
      </c>
      <c r="D147" s="2" t="s">
        <v>105</v>
      </c>
      <c r="E147" s="2" t="s">
        <v>104</v>
      </c>
      <c r="F147" s="11">
        <v>45033</v>
      </c>
      <c r="G147" s="2" t="s">
        <v>129</v>
      </c>
      <c r="H147" s="11"/>
      <c r="I147" s="2"/>
      <c r="J147" s="2" t="s">
        <v>50</v>
      </c>
      <c r="K147" s="2" t="s">
        <v>99</v>
      </c>
      <c r="L147" s="36">
        <v>45000</v>
      </c>
      <c r="M147" s="5">
        <v>101</v>
      </c>
      <c r="N147" s="5">
        <f t="shared" si="2"/>
        <v>45000</v>
      </c>
      <c r="O147" s="3">
        <v>4545000</v>
      </c>
      <c r="P147" s="5">
        <v>0</v>
      </c>
      <c r="Q147" s="3">
        <v>0</v>
      </c>
      <c r="R147" s="5">
        <v>413</v>
      </c>
      <c r="S147" s="3">
        <v>477025000</v>
      </c>
      <c r="T147" s="2" t="s">
        <v>111</v>
      </c>
      <c r="U147" s="2" t="s">
        <v>84</v>
      </c>
      <c r="V147" s="2" t="s">
        <v>45</v>
      </c>
      <c r="W147" s="2"/>
      <c r="X147" s="2"/>
      <c r="Y147" s="2" t="s">
        <v>90</v>
      </c>
    </row>
    <row r="148" spans="2:25" outlineLevel="2" x14ac:dyDescent="0.25">
      <c r="C148" s="2" t="s">
        <v>48</v>
      </c>
      <c r="D148" s="2" t="s">
        <v>105</v>
      </c>
      <c r="E148" s="2" t="s">
        <v>104</v>
      </c>
      <c r="F148" s="11">
        <v>45035</v>
      </c>
      <c r="G148" s="2" t="s">
        <v>71</v>
      </c>
      <c r="H148" s="11"/>
      <c r="I148" s="2"/>
      <c r="J148" s="2" t="s">
        <v>54</v>
      </c>
      <c r="K148" s="2" t="s">
        <v>99</v>
      </c>
      <c r="L148" s="36">
        <v>45000</v>
      </c>
      <c r="M148" s="5">
        <v>170</v>
      </c>
      <c r="N148" s="5">
        <f t="shared" si="2"/>
        <v>45000</v>
      </c>
      <c r="O148" s="3">
        <v>7650000</v>
      </c>
      <c r="P148" s="5">
        <v>0</v>
      </c>
      <c r="Q148" s="3">
        <v>0</v>
      </c>
      <c r="R148" s="5">
        <v>258</v>
      </c>
      <c r="S148" s="3">
        <v>484675000</v>
      </c>
      <c r="T148" s="2" t="s">
        <v>111</v>
      </c>
      <c r="U148" s="2" t="s">
        <v>84</v>
      </c>
      <c r="V148" s="2" t="s">
        <v>45</v>
      </c>
      <c r="W148" s="2"/>
      <c r="X148" s="2"/>
      <c r="Y148" s="2" t="s">
        <v>90</v>
      </c>
    </row>
    <row r="149" spans="2:25" outlineLevel="1" x14ac:dyDescent="0.25">
      <c r="B149" s="8" t="s">
        <v>49</v>
      </c>
      <c r="M149" s="1">
        <v>2530</v>
      </c>
      <c r="N149" s="5">
        <f t="shared" si="2"/>
        <v>51561</v>
      </c>
      <c r="O149" s="13">
        <v>130449330</v>
      </c>
      <c r="P149" s="1">
        <v>0</v>
      </c>
      <c r="Q149" s="13">
        <v>0</v>
      </c>
      <c r="R149" s="1">
        <v>0</v>
      </c>
      <c r="S149" s="13">
        <v>0</v>
      </c>
    </row>
    <row r="150" spans="2:25" outlineLevel="2" x14ac:dyDescent="0.25">
      <c r="C150" s="2" t="s">
        <v>48</v>
      </c>
      <c r="D150" s="2" t="s">
        <v>19</v>
      </c>
      <c r="E150" s="2" t="s">
        <v>70</v>
      </c>
      <c r="F150" s="11">
        <v>45031</v>
      </c>
      <c r="G150" s="2" t="s">
        <v>98</v>
      </c>
      <c r="H150" s="11"/>
      <c r="I150" s="2"/>
      <c r="J150" s="2" t="s">
        <v>54</v>
      </c>
      <c r="K150" s="2" t="s">
        <v>99</v>
      </c>
      <c r="L150" s="3">
        <v>51561</v>
      </c>
      <c r="M150" s="5">
        <v>420</v>
      </c>
      <c r="N150" s="5">
        <f t="shared" si="2"/>
        <v>51561</v>
      </c>
      <c r="O150" s="3">
        <v>21655620</v>
      </c>
      <c r="P150" s="5">
        <v>0</v>
      </c>
      <c r="Q150" s="3">
        <v>0</v>
      </c>
      <c r="R150" s="5">
        <v>2448</v>
      </c>
      <c r="S150" s="3">
        <v>2665654390</v>
      </c>
      <c r="T150" s="2" t="s">
        <v>111</v>
      </c>
      <c r="U150" s="2" t="s">
        <v>84</v>
      </c>
      <c r="V150" s="2" t="s">
        <v>45</v>
      </c>
      <c r="W150" s="2"/>
      <c r="X150" s="2"/>
      <c r="Y150" s="2" t="s">
        <v>90</v>
      </c>
    </row>
    <row r="151" spans="2:25" outlineLevel="2" x14ac:dyDescent="0.25">
      <c r="C151" s="2" t="s">
        <v>48</v>
      </c>
      <c r="D151" s="2" t="s">
        <v>19</v>
      </c>
      <c r="E151" s="2" t="s">
        <v>70</v>
      </c>
      <c r="F151" s="11">
        <v>45032</v>
      </c>
      <c r="G151" s="2" t="s">
        <v>2</v>
      </c>
      <c r="H151" s="11"/>
      <c r="I151" s="2"/>
      <c r="J151" s="2" t="s">
        <v>54</v>
      </c>
      <c r="K151" s="2" t="s">
        <v>99</v>
      </c>
      <c r="L151" s="3">
        <v>51561</v>
      </c>
      <c r="M151" s="5">
        <v>140</v>
      </c>
      <c r="N151" s="5">
        <f t="shared" si="2"/>
        <v>51561</v>
      </c>
      <c r="O151" s="3">
        <v>7218540</v>
      </c>
      <c r="P151" s="5">
        <v>0</v>
      </c>
      <c r="Q151" s="3">
        <v>0</v>
      </c>
      <c r="R151" s="5">
        <v>2389</v>
      </c>
      <c r="S151" s="3">
        <v>2672872930</v>
      </c>
      <c r="T151" s="2" t="s">
        <v>111</v>
      </c>
      <c r="U151" s="2" t="s">
        <v>84</v>
      </c>
      <c r="V151" s="2" t="s">
        <v>45</v>
      </c>
      <c r="W151" s="2"/>
      <c r="X151" s="2"/>
      <c r="Y151" s="2" t="s">
        <v>90</v>
      </c>
    </row>
    <row r="152" spans="2:25" outlineLevel="2" x14ac:dyDescent="0.25">
      <c r="C152" s="2" t="s">
        <v>48</v>
      </c>
      <c r="D152" s="2" t="s">
        <v>19</v>
      </c>
      <c r="E152" s="2" t="s">
        <v>70</v>
      </c>
      <c r="F152" s="11">
        <v>45033</v>
      </c>
      <c r="G152" s="2" t="s">
        <v>120</v>
      </c>
      <c r="H152" s="11"/>
      <c r="I152" s="2"/>
      <c r="J152" s="2" t="s">
        <v>54</v>
      </c>
      <c r="K152" s="2" t="s">
        <v>99</v>
      </c>
      <c r="L152" s="3">
        <v>51561</v>
      </c>
      <c r="M152" s="5">
        <v>840</v>
      </c>
      <c r="N152" s="5">
        <f t="shared" si="2"/>
        <v>51561</v>
      </c>
      <c r="O152" s="3">
        <v>43311240</v>
      </c>
      <c r="P152" s="5">
        <v>0</v>
      </c>
      <c r="Q152" s="3">
        <v>0</v>
      </c>
      <c r="R152" s="5">
        <v>3116</v>
      </c>
      <c r="S152" s="3">
        <v>2716184170</v>
      </c>
      <c r="T152" s="2" t="s">
        <v>111</v>
      </c>
      <c r="U152" s="2" t="s">
        <v>84</v>
      </c>
      <c r="V152" s="2" t="s">
        <v>45</v>
      </c>
      <c r="W152" s="2"/>
      <c r="X152" s="2"/>
      <c r="Y152" s="2" t="s">
        <v>90</v>
      </c>
    </row>
    <row r="153" spans="2:25" outlineLevel="2" x14ac:dyDescent="0.25">
      <c r="C153" s="2" t="s">
        <v>48</v>
      </c>
      <c r="D153" s="2" t="s">
        <v>19</v>
      </c>
      <c r="E153" s="2" t="s">
        <v>70</v>
      </c>
      <c r="F153" s="11">
        <v>45033</v>
      </c>
      <c r="G153" s="2" t="s">
        <v>129</v>
      </c>
      <c r="H153" s="11"/>
      <c r="I153" s="2"/>
      <c r="J153" s="2" t="s">
        <v>50</v>
      </c>
      <c r="K153" s="2" t="s">
        <v>99</v>
      </c>
      <c r="L153" s="3">
        <v>51561</v>
      </c>
      <c r="M153" s="5">
        <v>150</v>
      </c>
      <c r="N153" s="5">
        <f t="shared" si="2"/>
        <v>51561</v>
      </c>
      <c r="O153" s="3">
        <v>7734150</v>
      </c>
      <c r="P153" s="5">
        <v>0</v>
      </c>
      <c r="Q153" s="3">
        <v>0</v>
      </c>
      <c r="R153" s="5">
        <v>3266</v>
      </c>
      <c r="S153" s="3">
        <v>2723918320</v>
      </c>
      <c r="T153" s="2" t="s">
        <v>111</v>
      </c>
      <c r="U153" s="2" t="s">
        <v>84</v>
      </c>
      <c r="V153" s="2" t="s">
        <v>45</v>
      </c>
      <c r="W153" s="2"/>
      <c r="X153" s="2"/>
      <c r="Y153" s="2" t="s">
        <v>90</v>
      </c>
    </row>
    <row r="154" spans="2:25" outlineLevel="2" x14ac:dyDescent="0.25">
      <c r="C154" s="2" t="s">
        <v>48</v>
      </c>
      <c r="D154" s="2" t="s">
        <v>19</v>
      </c>
      <c r="E154" s="2" t="s">
        <v>70</v>
      </c>
      <c r="F154" s="11">
        <v>45035</v>
      </c>
      <c r="G154" s="2" t="s">
        <v>71</v>
      </c>
      <c r="H154" s="11"/>
      <c r="I154" s="2"/>
      <c r="J154" s="2" t="s">
        <v>54</v>
      </c>
      <c r="K154" s="2" t="s">
        <v>99</v>
      </c>
      <c r="L154" s="3">
        <v>51561</v>
      </c>
      <c r="M154" s="5">
        <v>560</v>
      </c>
      <c r="N154" s="5">
        <f t="shared" si="2"/>
        <v>51561</v>
      </c>
      <c r="O154" s="3">
        <v>28874160</v>
      </c>
      <c r="P154" s="5">
        <v>0</v>
      </c>
      <c r="Q154" s="3">
        <v>0</v>
      </c>
      <c r="R154" s="5">
        <v>2142</v>
      </c>
      <c r="S154" s="3">
        <v>2752792480</v>
      </c>
      <c r="T154" s="2" t="s">
        <v>111</v>
      </c>
      <c r="U154" s="2" t="s">
        <v>84</v>
      </c>
      <c r="V154" s="2" t="s">
        <v>45</v>
      </c>
      <c r="W154" s="2"/>
      <c r="X154" s="2"/>
      <c r="Y154" s="2" t="s">
        <v>90</v>
      </c>
    </row>
    <row r="155" spans="2:25" outlineLevel="2" x14ac:dyDescent="0.25">
      <c r="C155" s="2" t="s">
        <v>48</v>
      </c>
      <c r="D155" s="2" t="s">
        <v>19</v>
      </c>
      <c r="E155" s="2" t="s">
        <v>70</v>
      </c>
      <c r="F155" s="11">
        <v>45036</v>
      </c>
      <c r="G155" s="2" t="s">
        <v>57</v>
      </c>
      <c r="H155" s="11"/>
      <c r="I155" s="2"/>
      <c r="J155" s="2" t="s">
        <v>54</v>
      </c>
      <c r="K155" s="2" t="s">
        <v>99</v>
      </c>
      <c r="L155" s="3">
        <v>51561</v>
      </c>
      <c r="M155" s="5">
        <v>420</v>
      </c>
      <c r="N155" s="5">
        <f t="shared" si="2"/>
        <v>51561</v>
      </c>
      <c r="O155" s="3">
        <v>21655620</v>
      </c>
      <c r="P155" s="5">
        <v>0</v>
      </c>
      <c r="Q155" s="3">
        <v>0</v>
      </c>
      <c r="R155" s="5">
        <v>2418</v>
      </c>
      <c r="S155" s="3">
        <v>2774448100</v>
      </c>
      <c r="T155" s="2" t="s">
        <v>111</v>
      </c>
      <c r="U155" s="2" t="s">
        <v>84</v>
      </c>
      <c r="V155" s="2" t="s">
        <v>45</v>
      </c>
      <c r="W155" s="2"/>
      <c r="X155" s="2"/>
      <c r="Y155" s="2" t="s">
        <v>90</v>
      </c>
    </row>
    <row r="156" spans="2:25" outlineLevel="1" x14ac:dyDescent="0.25">
      <c r="B156" s="8" t="s">
        <v>116</v>
      </c>
      <c r="M156" s="1">
        <v>360</v>
      </c>
      <c r="N156" s="5">
        <f t="shared" si="2"/>
        <v>81803</v>
      </c>
      <c r="O156" s="13">
        <v>29449080</v>
      </c>
      <c r="P156" s="1">
        <v>0</v>
      </c>
      <c r="Q156" s="13">
        <v>0</v>
      </c>
      <c r="R156" s="1">
        <v>0</v>
      </c>
      <c r="S156" s="13">
        <v>0</v>
      </c>
    </row>
    <row r="157" spans="2:25" outlineLevel="2" x14ac:dyDescent="0.25">
      <c r="C157" s="2" t="s">
        <v>48</v>
      </c>
      <c r="D157" s="2" t="s">
        <v>43</v>
      </c>
      <c r="E157" s="2" t="s">
        <v>62</v>
      </c>
      <c r="F157" s="11">
        <v>45031</v>
      </c>
      <c r="G157" s="2" t="s">
        <v>98</v>
      </c>
      <c r="H157" s="11"/>
      <c r="I157" s="2"/>
      <c r="J157" s="2" t="s">
        <v>54</v>
      </c>
      <c r="K157" s="2" t="s">
        <v>99</v>
      </c>
      <c r="L157" s="36">
        <v>81803</v>
      </c>
      <c r="M157" s="5">
        <v>90</v>
      </c>
      <c r="N157" s="5">
        <f t="shared" si="2"/>
        <v>81803</v>
      </c>
      <c r="O157" s="3">
        <v>7362270</v>
      </c>
      <c r="P157" s="5">
        <v>0</v>
      </c>
      <c r="Q157" s="3">
        <v>0</v>
      </c>
      <c r="R157" s="5">
        <v>399</v>
      </c>
      <c r="S157" s="3">
        <v>799680340</v>
      </c>
      <c r="T157" s="2" t="s">
        <v>111</v>
      </c>
      <c r="U157" s="2" t="s">
        <v>84</v>
      </c>
      <c r="V157" s="2" t="s">
        <v>45</v>
      </c>
      <c r="W157" s="2"/>
      <c r="X157" s="2"/>
      <c r="Y157" s="2" t="s">
        <v>90</v>
      </c>
    </row>
    <row r="158" spans="2:25" outlineLevel="2" x14ac:dyDescent="0.25">
      <c r="C158" s="2" t="s">
        <v>48</v>
      </c>
      <c r="D158" s="2" t="s">
        <v>43</v>
      </c>
      <c r="E158" s="2" t="s">
        <v>62</v>
      </c>
      <c r="F158" s="11">
        <v>45033</v>
      </c>
      <c r="G158" s="2" t="s">
        <v>120</v>
      </c>
      <c r="H158" s="11"/>
      <c r="I158" s="2"/>
      <c r="J158" s="2" t="s">
        <v>54</v>
      </c>
      <c r="K158" s="2" t="s">
        <v>99</v>
      </c>
      <c r="L158" s="36">
        <v>81803</v>
      </c>
      <c r="M158" s="5">
        <v>180</v>
      </c>
      <c r="N158" s="5">
        <f t="shared" si="2"/>
        <v>81803</v>
      </c>
      <c r="O158" s="3">
        <v>14724540</v>
      </c>
      <c r="P158" s="5">
        <v>0</v>
      </c>
      <c r="Q158" s="3">
        <v>0</v>
      </c>
      <c r="R158" s="5">
        <v>551</v>
      </c>
      <c r="S158" s="3">
        <v>814404880</v>
      </c>
      <c r="T158" s="2" t="s">
        <v>111</v>
      </c>
      <c r="U158" s="2" t="s">
        <v>84</v>
      </c>
      <c r="V158" s="2" t="s">
        <v>45</v>
      </c>
      <c r="W158" s="2"/>
      <c r="X158" s="2"/>
      <c r="Y158" s="2" t="s">
        <v>90</v>
      </c>
    </row>
    <row r="159" spans="2:25" outlineLevel="2" x14ac:dyDescent="0.25">
      <c r="C159" s="2" t="s">
        <v>48</v>
      </c>
      <c r="D159" s="2" t="s">
        <v>43</v>
      </c>
      <c r="E159" s="2" t="s">
        <v>62</v>
      </c>
      <c r="F159" s="11">
        <v>45036</v>
      </c>
      <c r="G159" s="2" t="s">
        <v>57</v>
      </c>
      <c r="H159" s="11"/>
      <c r="I159" s="2"/>
      <c r="J159" s="2" t="s">
        <v>54</v>
      </c>
      <c r="K159" s="2" t="s">
        <v>99</v>
      </c>
      <c r="L159" s="36">
        <v>81803</v>
      </c>
      <c r="M159" s="5">
        <v>90</v>
      </c>
      <c r="N159" s="5">
        <f t="shared" si="2"/>
        <v>81803</v>
      </c>
      <c r="O159" s="3">
        <v>7362270</v>
      </c>
      <c r="P159" s="5">
        <v>0</v>
      </c>
      <c r="Q159" s="3">
        <v>0</v>
      </c>
      <c r="R159" s="5">
        <v>429</v>
      </c>
      <c r="S159" s="3">
        <v>821767150</v>
      </c>
      <c r="T159" s="2" t="s">
        <v>111</v>
      </c>
      <c r="U159" s="2" t="s">
        <v>84</v>
      </c>
      <c r="V159" s="2" t="s">
        <v>45</v>
      </c>
      <c r="W159" s="2"/>
      <c r="X159" s="2"/>
      <c r="Y159" s="2" t="s">
        <v>90</v>
      </c>
    </row>
    <row r="160" spans="2:25" outlineLevel="1" x14ac:dyDescent="0.25">
      <c r="B160" s="8" t="s">
        <v>108</v>
      </c>
      <c r="M160" s="1">
        <v>288</v>
      </c>
      <c r="N160" s="5">
        <f t="shared" si="2"/>
        <v>55000</v>
      </c>
      <c r="O160" s="13">
        <v>15840000</v>
      </c>
      <c r="P160" s="1">
        <v>0</v>
      </c>
      <c r="Q160" s="13">
        <v>0</v>
      </c>
      <c r="R160" s="1">
        <v>0</v>
      </c>
      <c r="S160" s="13">
        <v>0</v>
      </c>
    </row>
    <row r="161" spans="2:25" outlineLevel="2" x14ac:dyDescent="0.25">
      <c r="C161" s="2" t="s">
        <v>48</v>
      </c>
      <c r="D161" s="2" t="s">
        <v>118</v>
      </c>
      <c r="E161" s="2" t="s">
        <v>122</v>
      </c>
      <c r="F161" s="11">
        <v>45031</v>
      </c>
      <c r="G161" s="2" t="s">
        <v>98</v>
      </c>
      <c r="H161" s="11"/>
      <c r="I161" s="2"/>
      <c r="J161" s="2" t="s">
        <v>54</v>
      </c>
      <c r="K161" s="2" t="s">
        <v>99</v>
      </c>
      <c r="L161" s="36">
        <v>55000</v>
      </c>
      <c r="M161" s="5">
        <v>96</v>
      </c>
      <c r="N161" s="5">
        <f t="shared" si="2"/>
        <v>55000</v>
      </c>
      <c r="O161" s="3">
        <v>5280000</v>
      </c>
      <c r="P161" s="5">
        <v>0</v>
      </c>
      <c r="Q161" s="3">
        <v>0</v>
      </c>
      <c r="R161" s="5">
        <v>243</v>
      </c>
      <c r="S161" s="3">
        <v>273295000</v>
      </c>
      <c r="T161" s="2" t="s">
        <v>111</v>
      </c>
      <c r="U161" s="2" t="s">
        <v>84</v>
      </c>
      <c r="V161" s="2" t="s">
        <v>45</v>
      </c>
      <c r="W161" s="2"/>
      <c r="X161" s="2"/>
      <c r="Y161" s="2" t="s">
        <v>90</v>
      </c>
    </row>
    <row r="162" spans="2:25" outlineLevel="2" x14ac:dyDescent="0.25">
      <c r="C162" s="2" t="s">
        <v>48</v>
      </c>
      <c r="D162" s="2" t="s">
        <v>118</v>
      </c>
      <c r="E162" s="2" t="s">
        <v>122</v>
      </c>
      <c r="F162" s="11">
        <v>45036</v>
      </c>
      <c r="G162" s="2" t="s">
        <v>57</v>
      </c>
      <c r="H162" s="11"/>
      <c r="I162" s="2"/>
      <c r="J162" s="2" t="s">
        <v>54</v>
      </c>
      <c r="K162" s="2" t="s">
        <v>99</v>
      </c>
      <c r="L162" s="36">
        <v>55000</v>
      </c>
      <c r="M162" s="5">
        <v>48</v>
      </c>
      <c r="N162" s="5">
        <f t="shared" si="2"/>
        <v>55000</v>
      </c>
      <c r="O162" s="3">
        <v>2640000</v>
      </c>
      <c r="P162" s="5">
        <v>0</v>
      </c>
      <c r="Q162" s="3">
        <v>0</v>
      </c>
      <c r="R162" s="5">
        <v>169</v>
      </c>
      <c r="S162" s="3">
        <v>275935000</v>
      </c>
      <c r="T162" s="2" t="s">
        <v>111</v>
      </c>
      <c r="U162" s="2" t="s">
        <v>84</v>
      </c>
      <c r="V162" s="2" t="s">
        <v>45</v>
      </c>
      <c r="W162" s="2"/>
      <c r="X162" s="2"/>
      <c r="Y162" s="2" t="s">
        <v>90</v>
      </c>
    </row>
    <row r="163" spans="2:25" outlineLevel="2" x14ac:dyDescent="0.25">
      <c r="C163" s="2" t="s">
        <v>48</v>
      </c>
      <c r="D163" s="2" t="s">
        <v>118</v>
      </c>
      <c r="E163" s="2" t="s">
        <v>122</v>
      </c>
      <c r="F163" s="11">
        <v>45036</v>
      </c>
      <c r="G163" s="2" t="s">
        <v>67</v>
      </c>
      <c r="H163" s="11"/>
      <c r="I163" s="2"/>
      <c r="J163" s="2" t="s">
        <v>54</v>
      </c>
      <c r="K163" s="2" t="s">
        <v>99</v>
      </c>
      <c r="L163" s="36">
        <v>55000</v>
      </c>
      <c r="M163" s="5">
        <v>144</v>
      </c>
      <c r="N163" s="5">
        <f t="shared" si="2"/>
        <v>55000</v>
      </c>
      <c r="O163" s="3">
        <v>7920000</v>
      </c>
      <c r="P163" s="5">
        <v>0</v>
      </c>
      <c r="Q163" s="3">
        <v>0</v>
      </c>
      <c r="R163" s="5">
        <v>313</v>
      </c>
      <c r="S163" s="3">
        <v>283855000</v>
      </c>
      <c r="T163" s="2" t="s">
        <v>111</v>
      </c>
      <c r="U163" s="2" t="s">
        <v>84</v>
      </c>
      <c r="V163" s="2" t="s">
        <v>45</v>
      </c>
      <c r="W163" s="2"/>
      <c r="X163" s="2"/>
      <c r="Y163" s="2" t="s">
        <v>90</v>
      </c>
    </row>
    <row r="164" spans="2:25" outlineLevel="1" x14ac:dyDescent="0.25">
      <c r="B164" s="8" t="s">
        <v>27</v>
      </c>
      <c r="M164" s="1">
        <v>376</v>
      </c>
      <c r="N164" s="5">
        <f t="shared" si="2"/>
        <v>43000</v>
      </c>
      <c r="O164" s="13">
        <v>16168000</v>
      </c>
      <c r="P164" s="1">
        <v>0</v>
      </c>
      <c r="Q164" s="13">
        <v>0</v>
      </c>
      <c r="R164" s="1">
        <v>0</v>
      </c>
      <c r="S164" s="13">
        <v>0</v>
      </c>
    </row>
    <row r="165" spans="2:25" outlineLevel="2" x14ac:dyDescent="0.25">
      <c r="C165" s="2" t="s">
        <v>48</v>
      </c>
      <c r="D165" s="2" t="s">
        <v>58</v>
      </c>
      <c r="E165" s="2" t="s">
        <v>69</v>
      </c>
      <c r="F165" s="11">
        <v>45031</v>
      </c>
      <c r="G165" s="2" t="s">
        <v>10</v>
      </c>
      <c r="H165" s="11"/>
      <c r="I165" s="2"/>
      <c r="J165" s="2" t="s">
        <v>54</v>
      </c>
      <c r="K165" s="2" t="s">
        <v>99</v>
      </c>
      <c r="L165" s="36">
        <v>43000</v>
      </c>
      <c r="M165" s="5">
        <v>120</v>
      </c>
      <c r="N165" s="5">
        <f t="shared" si="2"/>
        <v>43000</v>
      </c>
      <c r="O165" s="3">
        <v>5160000</v>
      </c>
      <c r="P165" s="5">
        <v>0</v>
      </c>
      <c r="Q165" s="3">
        <v>0</v>
      </c>
      <c r="R165" s="5">
        <v>126</v>
      </c>
      <c r="S165" s="3">
        <v>271416000</v>
      </c>
      <c r="T165" s="2" t="s">
        <v>111</v>
      </c>
      <c r="U165" s="2" t="s">
        <v>84</v>
      </c>
      <c r="V165" s="2" t="s">
        <v>45</v>
      </c>
      <c r="W165" s="2"/>
      <c r="X165" s="2"/>
      <c r="Y165" s="2" t="s">
        <v>90</v>
      </c>
    </row>
    <row r="166" spans="2:25" outlineLevel="2" x14ac:dyDescent="0.25">
      <c r="C166" s="2" t="s">
        <v>48</v>
      </c>
      <c r="D166" s="2" t="s">
        <v>58</v>
      </c>
      <c r="E166" s="2" t="s">
        <v>69</v>
      </c>
      <c r="F166" s="11">
        <v>45032</v>
      </c>
      <c r="G166" s="2" t="s">
        <v>2</v>
      </c>
      <c r="H166" s="11"/>
      <c r="I166" s="2"/>
      <c r="J166" s="2" t="s">
        <v>54</v>
      </c>
      <c r="K166" s="2" t="s">
        <v>99</v>
      </c>
      <c r="L166" s="36">
        <v>43000</v>
      </c>
      <c r="M166" s="5">
        <v>85</v>
      </c>
      <c r="N166" s="5">
        <f t="shared" si="2"/>
        <v>43000</v>
      </c>
      <c r="O166" s="3">
        <v>3655000</v>
      </c>
      <c r="P166" s="5">
        <v>0</v>
      </c>
      <c r="Q166" s="3">
        <v>0</v>
      </c>
      <c r="R166" s="5">
        <v>174</v>
      </c>
      <c r="S166" s="3">
        <v>275071000</v>
      </c>
      <c r="T166" s="2" t="s">
        <v>111</v>
      </c>
      <c r="U166" s="2" t="s">
        <v>84</v>
      </c>
      <c r="V166" s="2" t="s">
        <v>45</v>
      </c>
      <c r="W166" s="2"/>
      <c r="X166" s="2"/>
      <c r="Y166" s="2" t="s">
        <v>90</v>
      </c>
    </row>
    <row r="167" spans="2:25" outlineLevel="2" x14ac:dyDescent="0.25">
      <c r="C167" s="2" t="s">
        <v>48</v>
      </c>
      <c r="D167" s="2" t="s">
        <v>58</v>
      </c>
      <c r="E167" s="2" t="s">
        <v>69</v>
      </c>
      <c r="F167" s="11">
        <v>45033</v>
      </c>
      <c r="G167" s="2" t="s">
        <v>120</v>
      </c>
      <c r="H167" s="11"/>
      <c r="I167" s="2"/>
      <c r="J167" s="2" t="s">
        <v>54</v>
      </c>
      <c r="K167" s="2" t="s">
        <v>99</v>
      </c>
      <c r="L167" s="36">
        <v>43000</v>
      </c>
      <c r="M167" s="5">
        <v>85</v>
      </c>
      <c r="N167" s="5">
        <f t="shared" si="2"/>
        <v>43000</v>
      </c>
      <c r="O167" s="3">
        <v>3655000</v>
      </c>
      <c r="P167" s="5">
        <v>0</v>
      </c>
      <c r="Q167" s="3">
        <v>0</v>
      </c>
      <c r="R167" s="5">
        <v>234</v>
      </c>
      <c r="S167" s="3">
        <v>278726000</v>
      </c>
      <c r="T167" s="2" t="s">
        <v>111</v>
      </c>
      <c r="U167" s="2" t="s">
        <v>84</v>
      </c>
      <c r="V167" s="2" t="s">
        <v>45</v>
      </c>
      <c r="W167" s="2"/>
      <c r="X167" s="2"/>
      <c r="Y167" s="2" t="s">
        <v>90</v>
      </c>
    </row>
    <row r="168" spans="2:25" outlineLevel="2" x14ac:dyDescent="0.25">
      <c r="C168" s="2" t="s">
        <v>48</v>
      </c>
      <c r="D168" s="2" t="s">
        <v>58</v>
      </c>
      <c r="E168" s="2" t="s">
        <v>69</v>
      </c>
      <c r="F168" s="11">
        <v>45033</v>
      </c>
      <c r="G168" s="2" t="s">
        <v>129</v>
      </c>
      <c r="H168" s="11"/>
      <c r="I168" s="2"/>
      <c r="J168" s="2" t="s">
        <v>50</v>
      </c>
      <c r="K168" s="2" t="s">
        <v>99</v>
      </c>
      <c r="L168" s="36">
        <v>43000</v>
      </c>
      <c r="M168" s="5">
        <v>86</v>
      </c>
      <c r="N168" s="5">
        <f t="shared" si="2"/>
        <v>43000</v>
      </c>
      <c r="O168" s="3">
        <v>3698000</v>
      </c>
      <c r="P168" s="5">
        <v>0</v>
      </c>
      <c r="Q168" s="3">
        <v>0</v>
      </c>
      <c r="R168" s="5">
        <v>320</v>
      </c>
      <c r="S168" s="3">
        <v>282424000</v>
      </c>
      <c r="T168" s="2" t="s">
        <v>111</v>
      </c>
      <c r="U168" s="2" t="s">
        <v>84</v>
      </c>
      <c r="V168" s="2" t="s">
        <v>45</v>
      </c>
      <c r="W168" s="2"/>
      <c r="X168" s="2"/>
      <c r="Y168" s="2" t="s">
        <v>90</v>
      </c>
    </row>
    <row r="169" spans="2:25" outlineLevel="1" x14ac:dyDescent="0.25">
      <c r="B169" s="8" t="s">
        <v>51</v>
      </c>
      <c r="M169" s="1">
        <v>200</v>
      </c>
      <c r="N169" s="5">
        <f t="shared" si="2"/>
        <v>71375</v>
      </c>
      <c r="O169" s="13">
        <v>14275000</v>
      </c>
      <c r="P169" s="1">
        <v>0</v>
      </c>
      <c r="Q169" s="13">
        <v>0</v>
      </c>
      <c r="R169" s="1">
        <v>0</v>
      </c>
      <c r="S169" s="13">
        <v>0</v>
      </c>
    </row>
    <row r="170" spans="2:25" outlineLevel="2" x14ac:dyDescent="0.25">
      <c r="C170" s="2" t="s">
        <v>48</v>
      </c>
      <c r="D170" s="2" t="s">
        <v>113</v>
      </c>
      <c r="E170" s="2" t="s">
        <v>97</v>
      </c>
      <c r="F170" s="11">
        <v>45034</v>
      </c>
      <c r="G170" s="2" t="s">
        <v>36</v>
      </c>
      <c r="H170" s="11"/>
      <c r="I170" s="2"/>
      <c r="J170" s="2" t="s">
        <v>54</v>
      </c>
      <c r="K170" s="2" t="s">
        <v>99</v>
      </c>
      <c r="L170" s="36">
        <v>71375</v>
      </c>
      <c r="M170" s="5">
        <v>100</v>
      </c>
      <c r="N170" s="5">
        <f t="shared" si="2"/>
        <v>71375</v>
      </c>
      <c r="O170" s="3">
        <v>7137500</v>
      </c>
      <c r="P170" s="5">
        <v>0</v>
      </c>
      <c r="Q170" s="3">
        <v>0</v>
      </c>
      <c r="R170" s="5">
        <v>203</v>
      </c>
      <c r="S170" s="3">
        <v>260019125</v>
      </c>
      <c r="T170" s="2" t="s">
        <v>111</v>
      </c>
      <c r="U170" s="2" t="s">
        <v>84</v>
      </c>
      <c r="V170" s="2" t="s">
        <v>45</v>
      </c>
      <c r="W170" s="2"/>
      <c r="X170" s="2"/>
      <c r="Y170" s="2" t="s">
        <v>90</v>
      </c>
    </row>
    <row r="171" spans="2:25" outlineLevel="2" x14ac:dyDescent="0.25">
      <c r="C171" s="2" t="s">
        <v>48</v>
      </c>
      <c r="D171" s="2" t="s">
        <v>113</v>
      </c>
      <c r="E171" s="2" t="s">
        <v>97</v>
      </c>
      <c r="F171" s="11">
        <v>45036</v>
      </c>
      <c r="G171" s="2" t="s">
        <v>57</v>
      </c>
      <c r="H171" s="11"/>
      <c r="I171" s="2"/>
      <c r="J171" s="2" t="s">
        <v>54</v>
      </c>
      <c r="K171" s="2" t="s">
        <v>99</v>
      </c>
      <c r="L171" s="36">
        <v>71375</v>
      </c>
      <c r="M171" s="5">
        <v>100</v>
      </c>
      <c r="N171" s="5">
        <f t="shared" si="2"/>
        <v>71375</v>
      </c>
      <c r="O171" s="3">
        <v>7137500</v>
      </c>
      <c r="P171" s="5">
        <v>0</v>
      </c>
      <c r="Q171" s="3">
        <v>0</v>
      </c>
      <c r="R171" s="5">
        <v>233</v>
      </c>
      <c r="S171" s="3">
        <v>267156625</v>
      </c>
      <c r="T171" s="2" t="s">
        <v>111</v>
      </c>
      <c r="U171" s="2" t="s">
        <v>84</v>
      </c>
      <c r="V171" s="2" t="s">
        <v>45</v>
      </c>
      <c r="W171" s="2"/>
      <c r="X171" s="2"/>
      <c r="Y171" s="2" t="s">
        <v>90</v>
      </c>
    </row>
    <row r="172" spans="2:25" outlineLevel="1" x14ac:dyDescent="0.25">
      <c r="B172" s="8" t="s">
        <v>127</v>
      </c>
      <c r="M172" s="1">
        <v>443</v>
      </c>
      <c r="N172" s="5">
        <f t="shared" si="2"/>
        <v>36000</v>
      </c>
      <c r="O172" s="13">
        <v>15948000</v>
      </c>
      <c r="P172" s="1">
        <v>0</v>
      </c>
      <c r="Q172" s="13">
        <v>0</v>
      </c>
      <c r="R172" s="1">
        <v>0</v>
      </c>
      <c r="S172" s="13">
        <v>0</v>
      </c>
    </row>
    <row r="173" spans="2:25" outlineLevel="2" x14ac:dyDescent="0.25">
      <c r="C173" s="2" t="s">
        <v>48</v>
      </c>
      <c r="D173" s="2" t="s">
        <v>21</v>
      </c>
      <c r="E173" s="2" t="s">
        <v>119</v>
      </c>
      <c r="F173" s="11">
        <v>45031</v>
      </c>
      <c r="G173" s="2" t="s">
        <v>98</v>
      </c>
      <c r="H173" s="11"/>
      <c r="I173" s="2"/>
      <c r="J173" s="2" t="s">
        <v>54</v>
      </c>
      <c r="K173" s="2" t="s">
        <v>99</v>
      </c>
      <c r="L173" s="36">
        <v>36000</v>
      </c>
      <c r="M173" s="5">
        <v>85</v>
      </c>
      <c r="N173" s="5">
        <f t="shared" si="2"/>
        <v>36000</v>
      </c>
      <c r="O173" s="3">
        <v>3060000</v>
      </c>
      <c r="P173" s="5">
        <v>0</v>
      </c>
      <c r="Q173" s="3">
        <v>0</v>
      </c>
      <c r="R173" s="5">
        <v>63</v>
      </c>
      <c r="S173" s="3">
        <v>349573948</v>
      </c>
      <c r="T173" s="2" t="s">
        <v>111</v>
      </c>
      <c r="U173" s="2" t="s">
        <v>84</v>
      </c>
      <c r="V173" s="2" t="s">
        <v>45</v>
      </c>
      <c r="W173" s="2"/>
      <c r="X173" s="2"/>
      <c r="Y173" s="2" t="s">
        <v>90</v>
      </c>
    </row>
    <row r="174" spans="2:25" outlineLevel="2" x14ac:dyDescent="0.25">
      <c r="C174" s="2" t="s">
        <v>48</v>
      </c>
      <c r="D174" s="2" t="s">
        <v>21</v>
      </c>
      <c r="E174" s="2" t="s">
        <v>119</v>
      </c>
      <c r="F174" s="11">
        <v>45031</v>
      </c>
      <c r="G174" s="2" t="s">
        <v>10</v>
      </c>
      <c r="H174" s="11"/>
      <c r="I174" s="2"/>
      <c r="J174" s="2" t="s">
        <v>54</v>
      </c>
      <c r="K174" s="2" t="s">
        <v>99</v>
      </c>
      <c r="L174" s="36">
        <v>36000</v>
      </c>
      <c r="M174" s="5">
        <v>170</v>
      </c>
      <c r="N174" s="5">
        <f t="shared" si="2"/>
        <v>36000</v>
      </c>
      <c r="O174" s="3">
        <v>6120000</v>
      </c>
      <c r="P174" s="5">
        <v>0</v>
      </c>
      <c r="Q174" s="3">
        <v>0</v>
      </c>
      <c r="R174" s="5">
        <v>233</v>
      </c>
      <c r="S174" s="3">
        <v>355693948</v>
      </c>
      <c r="T174" s="2" t="s">
        <v>111</v>
      </c>
      <c r="U174" s="2" t="s">
        <v>84</v>
      </c>
      <c r="V174" s="2" t="s">
        <v>45</v>
      </c>
      <c r="W174" s="2"/>
      <c r="X174" s="2"/>
      <c r="Y174" s="2" t="s">
        <v>90</v>
      </c>
    </row>
    <row r="175" spans="2:25" outlineLevel="2" x14ac:dyDescent="0.25">
      <c r="C175" s="2" t="s">
        <v>48</v>
      </c>
      <c r="D175" s="2" t="s">
        <v>21</v>
      </c>
      <c r="E175" s="2" t="s">
        <v>119</v>
      </c>
      <c r="F175" s="11">
        <v>45033</v>
      </c>
      <c r="G175" s="2" t="s">
        <v>129</v>
      </c>
      <c r="H175" s="11"/>
      <c r="I175" s="2"/>
      <c r="J175" s="2" t="s">
        <v>50</v>
      </c>
      <c r="K175" s="2" t="s">
        <v>99</v>
      </c>
      <c r="L175" s="36">
        <v>36000</v>
      </c>
      <c r="M175" s="5">
        <v>103</v>
      </c>
      <c r="N175" s="5">
        <f t="shared" si="2"/>
        <v>36000</v>
      </c>
      <c r="O175" s="3">
        <v>3708000</v>
      </c>
      <c r="P175" s="5">
        <v>0</v>
      </c>
      <c r="Q175" s="3">
        <v>0</v>
      </c>
      <c r="R175" s="5">
        <v>284</v>
      </c>
      <c r="S175" s="3">
        <v>359401948</v>
      </c>
      <c r="T175" s="2" t="s">
        <v>111</v>
      </c>
      <c r="U175" s="2" t="s">
        <v>84</v>
      </c>
      <c r="V175" s="2" t="s">
        <v>45</v>
      </c>
      <c r="W175" s="2"/>
      <c r="X175" s="2"/>
      <c r="Y175" s="2" t="s">
        <v>90</v>
      </c>
    </row>
    <row r="176" spans="2:25" outlineLevel="2" x14ac:dyDescent="0.25">
      <c r="C176" s="2" t="s">
        <v>48</v>
      </c>
      <c r="D176" s="2" t="s">
        <v>21</v>
      </c>
      <c r="E176" s="2" t="s">
        <v>119</v>
      </c>
      <c r="F176" s="11">
        <v>45036</v>
      </c>
      <c r="G176" s="2" t="s">
        <v>57</v>
      </c>
      <c r="H176" s="11"/>
      <c r="I176" s="2"/>
      <c r="J176" s="2" t="s">
        <v>54</v>
      </c>
      <c r="K176" s="2" t="s">
        <v>99</v>
      </c>
      <c r="L176" s="36">
        <v>36000</v>
      </c>
      <c r="M176" s="5">
        <v>85</v>
      </c>
      <c r="N176" s="5">
        <f t="shared" si="2"/>
        <v>36000</v>
      </c>
      <c r="O176" s="3">
        <v>3060000</v>
      </c>
      <c r="P176" s="5">
        <v>0</v>
      </c>
      <c r="Q176" s="3">
        <v>0</v>
      </c>
      <c r="R176" s="5">
        <v>147</v>
      </c>
      <c r="S176" s="3">
        <v>362461948</v>
      </c>
      <c r="T176" s="2" t="s">
        <v>111</v>
      </c>
      <c r="U176" s="2" t="s">
        <v>84</v>
      </c>
      <c r="V176" s="2" t="s">
        <v>45</v>
      </c>
      <c r="W176" s="2"/>
      <c r="X176" s="2"/>
      <c r="Y176" s="2" t="s">
        <v>90</v>
      </c>
    </row>
    <row r="177" spans="2:25" outlineLevel="1" x14ac:dyDescent="0.25">
      <c r="B177" s="8" t="s">
        <v>17</v>
      </c>
      <c r="M177" s="1">
        <v>3123</v>
      </c>
      <c r="N177" s="5">
        <f t="shared" si="2"/>
        <v>69375</v>
      </c>
      <c r="O177" s="13">
        <v>216658125</v>
      </c>
      <c r="P177" s="1">
        <v>0</v>
      </c>
      <c r="Q177" s="13">
        <v>0</v>
      </c>
      <c r="R177" s="1">
        <v>0</v>
      </c>
      <c r="S177" s="13">
        <v>0</v>
      </c>
    </row>
    <row r="178" spans="2:25" outlineLevel="2" x14ac:dyDescent="0.25">
      <c r="C178" s="2" t="s">
        <v>48</v>
      </c>
      <c r="D178" s="2" t="s">
        <v>115</v>
      </c>
      <c r="E178" s="2" t="s">
        <v>73</v>
      </c>
      <c r="F178" s="11">
        <v>45031</v>
      </c>
      <c r="G178" s="2" t="s">
        <v>98</v>
      </c>
      <c r="H178" s="11"/>
      <c r="I178" s="2"/>
      <c r="J178" s="2" t="s">
        <v>54</v>
      </c>
      <c r="K178" s="2" t="s">
        <v>99</v>
      </c>
      <c r="L178" s="36">
        <v>69375</v>
      </c>
      <c r="M178" s="5">
        <v>520</v>
      </c>
      <c r="N178" s="5">
        <f t="shared" si="2"/>
        <v>69375</v>
      </c>
      <c r="O178" s="3">
        <v>36075000</v>
      </c>
      <c r="P178" s="5">
        <v>0</v>
      </c>
      <c r="Q178" s="3">
        <v>0</v>
      </c>
      <c r="R178" s="5">
        <v>3173</v>
      </c>
      <c r="S178" s="3">
        <v>4036723125</v>
      </c>
      <c r="T178" s="2" t="s">
        <v>111</v>
      </c>
      <c r="U178" s="2" t="s">
        <v>84</v>
      </c>
      <c r="V178" s="2" t="s">
        <v>45</v>
      </c>
      <c r="W178" s="2"/>
      <c r="X178" s="2"/>
      <c r="Y178" s="2" t="s">
        <v>90</v>
      </c>
    </row>
    <row r="179" spans="2:25" outlineLevel="2" x14ac:dyDescent="0.25">
      <c r="C179" s="2" t="s">
        <v>48</v>
      </c>
      <c r="D179" s="2" t="s">
        <v>115</v>
      </c>
      <c r="E179" s="2" t="s">
        <v>73</v>
      </c>
      <c r="F179" s="11">
        <v>45032</v>
      </c>
      <c r="G179" s="2" t="s">
        <v>2</v>
      </c>
      <c r="H179" s="11"/>
      <c r="I179" s="2"/>
      <c r="J179" s="2" t="s">
        <v>54</v>
      </c>
      <c r="K179" s="2" t="s">
        <v>99</v>
      </c>
      <c r="L179" s="36">
        <v>69375</v>
      </c>
      <c r="M179" s="5">
        <v>312</v>
      </c>
      <c r="N179" s="5">
        <f t="shared" si="2"/>
        <v>69375</v>
      </c>
      <c r="O179" s="3">
        <v>21645000</v>
      </c>
      <c r="P179" s="5">
        <v>0</v>
      </c>
      <c r="Q179" s="3">
        <v>0</v>
      </c>
      <c r="R179" s="5">
        <v>3357</v>
      </c>
      <c r="S179" s="3">
        <v>4058368125</v>
      </c>
      <c r="T179" s="2" t="s">
        <v>111</v>
      </c>
      <c r="U179" s="2" t="s">
        <v>84</v>
      </c>
      <c r="V179" s="2" t="s">
        <v>45</v>
      </c>
      <c r="W179" s="2"/>
      <c r="X179" s="2"/>
      <c r="Y179" s="2" t="s">
        <v>90</v>
      </c>
    </row>
    <row r="180" spans="2:25" outlineLevel="2" x14ac:dyDescent="0.25">
      <c r="C180" s="2" t="s">
        <v>48</v>
      </c>
      <c r="D180" s="2" t="s">
        <v>115</v>
      </c>
      <c r="E180" s="2" t="s">
        <v>73</v>
      </c>
      <c r="F180" s="11">
        <v>45033</v>
      </c>
      <c r="G180" s="2" t="s">
        <v>120</v>
      </c>
      <c r="H180" s="11"/>
      <c r="I180" s="2"/>
      <c r="J180" s="2" t="s">
        <v>54</v>
      </c>
      <c r="K180" s="2" t="s">
        <v>99</v>
      </c>
      <c r="L180" s="36">
        <v>69375</v>
      </c>
      <c r="M180" s="5">
        <v>1040</v>
      </c>
      <c r="N180" s="5">
        <f t="shared" si="2"/>
        <v>69375</v>
      </c>
      <c r="O180" s="3">
        <v>72150000</v>
      </c>
      <c r="P180" s="5">
        <v>0</v>
      </c>
      <c r="Q180" s="3">
        <v>0</v>
      </c>
      <c r="R180" s="5">
        <v>4251</v>
      </c>
      <c r="S180" s="3">
        <v>4130518125</v>
      </c>
      <c r="T180" s="2" t="s">
        <v>111</v>
      </c>
      <c r="U180" s="2" t="s">
        <v>84</v>
      </c>
      <c r="V180" s="2" t="s">
        <v>45</v>
      </c>
      <c r="W180" s="2"/>
      <c r="X180" s="2"/>
      <c r="Y180" s="2" t="s">
        <v>90</v>
      </c>
    </row>
    <row r="181" spans="2:25" outlineLevel="2" x14ac:dyDescent="0.25">
      <c r="C181" s="2" t="s">
        <v>48</v>
      </c>
      <c r="D181" s="2" t="s">
        <v>115</v>
      </c>
      <c r="E181" s="2" t="s">
        <v>73</v>
      </c>
      <c r="F181" s="11">
        <v>45033</v>
      </c>
      <c r="G181" s="2" t="s">
        <v>129</v>
      </c>
      <c r="H181" s="11"/>
      <c r="I181" s="2"/>
      <c r="J181" s="2" t="s">
        <v>50</v>
      </c>
      <c r="K181" s="2" t="s">
        <v>99</v>
      </c>
      <c r="L181" s="36">
        <v>69375</v>
      </c>
      <c r="M181" s="5">
        <v>201</v>
      </c>
      <c r="N181" s="5">
        <f t="shared" si="2"/>
        <v>69375</v>
      </c>
      <c r="O181" s="3">
        <v>13944375</v>
      </c>
      <c r="P181" s="5">
        <v>0</v>
      </c>
      <c r="Q181" s="3">
        <v>0</v>
      </c>
      <c r="R181" s="5">
        <v>4452</v>
      </c>
      <c r="S181" s="3">
        <v>4144462500</v>
      </c>
      <c r="T181" s="2" t="s">
        <v>111</v>
      </c>
      <c r="U181" s="2" t="s">
        <v>84</v>
      </c>
      <c r="V181" s="2" t="s">
        <v>45</v>
      </c>
      <c r="W181" s="2"/>
      <c r="X181" s="2"/>
      <c r="Y181" s="2" t="s">
        <v>90</v>
      </c>
    </row>
    <row r="182" spans="2:25" outlineLevel="2" x14ac:dyDescent="0.25">
      <c r="C182" s="2" t="s">
        <v>48</v>
      </c>
      <c r="D182" s="2" t="s">
        <v>115</v>
      </c>
      <c r="E182" s="2" t="s">
        <v>73</v>
      </c>
      <c r="F182" s="11">
        <v>45034</v>
      </c>
      <c r="G182" s="2" t="s">
        <v>36</v>
      </c>
      <c r="H182" s="11"/>
      <c r="I182" s="2"/>
      <c r="J182" s="2" t="s">
        <v>54</v>
      </c>
      <c r="K182" s="2" t="s">
        <v>99</v>
      </c>
      <c r="L182" s="36">
        <v>69375</v>
      </c>
      <c r="M182" s="5">
        <v>530</v>
      </c>
      <c r="N182" s="5">
        <f t="shared" si="2"/>
        <v>69375</v>
      </c>
      <c r="O182" s="3">
        <v>36768750</v>
      </c>
      <c r="P182" s="5">
        <v>0</v>
      </c>
      <c r="Q182" s="3">
        <v>0</v>
      </c>
      <c r="R182" s="5">
        <v>4568</v>
      </c>
      <c r="S182" s="3">
        <v>4181231250</v>
      </c>
      <c r="T182" s="2" t="s">
        <v>111</v>
      </c>
      <c r="U182" s="2" t="s">
        <v>84</v>
      </c>
      <c r="V182" s="2" t="s">
        <v>45</v>
      </c>
      <c r="W182" s="2"/>
      <c r="X182" s="2"/>
      <c r="Y182" s="2" t="s">
        <v>90</v>
      </c>
    </row>
    <row r="183" spans="2:25" outlineLevel="2" x14ac:dyDescent="0.25">
      <c r="C183" s="2" t="s">
        <v>48</v>
      </c>
      <c r="D183" s="2" t="s">
        <v>115</v>
      </c>
      <c r="E183" s="2" t="s">
        <v>73</v>
      </c>
      <c r="F183" s="11">
        <v>45036</v>
      </c>
      <c r="G183" s="2" t="s">
        <v>57</v>
      </c>
      <c r="H183" s="11"/>
      <c r="I183" s="2"/>
      <c r="J183" s="2" t="s">
        <v>54</v>
      </c>
      <c r="K183" s="2" t="s">
        <v>99</v>
      </c>
      <c r="L183" s="36">
        <v>69375</v>
      </c>
      <c r="M183" s="5">
        <v>520</v>
      </c>
      <c r="N183" s="5">
        <f t="shared" si="2"/>
        <v>69375</v>
      </c>
      <c r="O183" s="3">
        <v>36075000</v>
      </c>
      <c r="P183" s="5">
        <v>0</v>
      </c>
      <c r="Q183" s="3">
        <v>0</v>
      </c>
      <c r="R183" s="5">
        <v>3595</v>
      </c>
      <c r="S183" s="3">
        <v>4217306250</v>
      </c>
      <c r="T183" s="2" t="s">
        <v>111</v>
      </c>
      <c r="U183" s="2" t="s">
        <v>84</v>
      </c>
      <c r="V183" s="2" t="s">
        <v>45</v>
      </c>
      <c r="W183" s="2"/>
      <c r="X183" s="2"/>
      <c r="Y183" s="2" t="s">
        <v>90</v>
      </c>
    </row>
    <row r="184" spans="2:25" outlineLevel="1" x14ac:dyDescent="0.25">
      <c r="B184" s="8" t="s">
        <v>82</v>
      </c>
      <c r="M184" s="1">
        <v>90</v>
      </c>
      <c r="N184" s="5">
        <f t="shared" si="2"/>
        <v>37000</v>
      </c>
      <c r="O184" s="13">
        <v>3330000</v>
      </c>
      <c r="P184" s="1">
        <v>0</v>
      </c>
      <c r="Q184" s="13">
        <v>0</v>
      </c>
      <c r="R184" s="1">
        <v>0</v>
      </c>
      <c r="S184" s="13">
        <v>0</v>
      </c>
    </row>
    <row r="185" spans="2:25" outlineLevel="2" x14ac:dyDescent="0.25">
      <c r="C185" s="2" t="s">
        <v>48</v>
      </c>
      <c r="D185" s="2" t="s">
        <v>29</v>
      </c>
      <c r="E185" s="2" t="s">
        <v>47</v>
      </c>
      <c r="F185" s="11">
        <v>45033</v>
      </c>
      <c r="G185" s="2" t="s">
        <v>129</v>
      </c>
      <c r="H185" s="11"/>
      <c r="I185" s="2"/>
      <c r="J185" s="2" t="s">
        <v>50</v>
      </c>
      <c r="K185" s="2" t="s">
        <v>99</v>
      </c>
      <c r="L185" s="36">
        <v>37000</v>
      </c>
      <c r="M185" s="5">
        <v>5</v>
      </c>
      <c r="N185" s="5">
        <f t="shared" si="2"/>
        <v>37000</v>
      </c>
      <c r="O185" s="3">
        <v>185000</v>
      </c>
      <c r="P185" s="5">
        <v>0</v>
      </c>
      <c r="Q185" s="3">
        <v>0</v>
      </c>
      <c r="R185" s="5">
        <v>79</v>
      </c>
      <c r="S185" s="3">
        <v>56832000</v>
      </c>
      <c r="T185" s="2" t="s">
        <v>111</v>
      </c>
      <c r="U185" s="2" t="s">
        <v>84</v>
      </c>
      <c r="V185" s="2" t="s">
        <v>45</v>
      </c>
      <c r="W185" s="2"/>
      <c r="X185" s="2"/>
      <c r="Y185" s="2" t="s">
        <v>90</v>
      </c>
    </row>
    <row r="186" spans="2:25" outlineLevel="2" x14ac:dyDescent="0.25">
      <c r="C186" s="2" t="s">
        <v>48</v>
      </c>
      <c r="D186" s="2" t="s">
        <v>29</v>
      </c>
      <c r="E186" s="2" t="s">
        <v>47</v>
      </c>
      <c r="F186" s="11">
        <v>45034</v>
      </c>
      <c r="G186" s="2" t="s">
        <v>36</v>
      </c>
      <c r="H186" s="11"/>
      <c r="I186" s="2"/>
      <c r="J186" s="2" t="s">
        <v>54</v>
      </c>
      <c r="K186" s="2" t="s">
        <v>99</v>
      </c>
      <c r="L186" s="36">
        <v>37000</v>
      </c>
      <c r="M186" s="5">
        <v>85</v>
      </c>
      <c r="N186" s="5">
        <f t="shared" si="2"/>
        <v>37000</v>
      </c>
      <c r="O186" s="3">
        <v>3145000</v>
      </c>
      <c r="P186" s="5">
        <v>0</v>
      </c>
      <c r="Q186" s="3">
        <v>0</v>
      </c>
      <c r="R186" s="5">
        <v>134</v>
      </c>
      <c r="S186" s="3">
        <v>59977000</v>
      </c>
      <c r="T186" s="2" t="s">
        <v>111</v>
      </c>
      <c r="U186" s="2" t="s">
        <v>84</v>
      </c>
      <c r="V186" s="2" t="s">
        <v>45</v>
      </c>
      <c r="W186" s="2"/>
      <c r="X186" s="2"/>
      <c r="Y186" s="2" t="s">
        <v>90</v>
      </c>
    </row>
    <row r="187" spans="2:25" outlineLevel="1" x14ac:dyDescent="0.25">
      <c r="B187" s="8" t="s">
        <v>123</v>
      </c>
      <c r="M187" s="1">
        <v>1560</v>
      </c>
      <c r="N187" s="5">
        <f t="shared" si="2"/>
        <v>35207</v>
      </c>
      <c r="O187" s="13">
        <v>54922920</v>
      </c>
      <c r="P187" s="1">
        <v>0</v>
      </c>
      <c r="Q187" s="13">
        <v>0</v>
      </c>
      <c r="R187" s="1">
        <v>0</v>
      </c>
      <c r="S187" s="13">
        <v>0</v>
      </c>
    </row>
    <row r="188" spans="2:25" outlineLevel="2" x14ac:dyDescent="0.25">
      <c r="C188" s="2" t="s">
        <v>48</v>
      </c>
      <c r="D188" s="2" t="s">
        <v>52</v>
      </c>
      <c r="E188" s="2" t="s">
        <v>30</v>
      </c>
      <c r="F188" s="11">
        <v>45031</v>
      </c>
      <c r="G188" s="2" t="s">
        <v>98</v>
      </c>
      <c r="H188" s="11"/>
      <c r="I188" s="2"/>
      <c r="J188" s="2" t="s">
        <v>54</v>
      </c>
      <c r="K188" s="2" t="s">
        <v>99</v>
      </c>
      <c r="L188" s="36">
        <v>35207</v>
      </c>
      <c r="M188" s="5">
        <v>200</v>
      </c>
      <c r="N188" s="5">
        <f t="shared" si="2"/>
        <v>35207</v>
      </c>
      <c r="O188" s="3">
        <v>7041400</v>
      </c>
      <c r="P188" s="5">
        <v>0</v>
      </c>
      <c r="Q188" s="3">
        <v>0</v>
      </c>
      <c r="R188" s="5">
        <v>699</v>
      </c>
      <c r="S188" s="3">
        <v>949603969</v>
      </c>
      <c r="T188" s="2" t="s">
        <v>111</v>
      </c>
      <c r="U188" s="2" t="s">
        <v>84</v>
      </c>
      <c r="V188" s="2" t="s">
        <v>45</v>
      </c>
      <c r="W188" s="2"/>
      <c r="X188" s="2"/>
      <c r="Y188" s="2" t="s">
        <v>90</v>
      </c>
    </row>
    <row r="189" spans="2:25" outlineLevel="2" x14ac:dyDescent="0.25">
      <c r="C189" s="2" t="s">
        <v>48</v>
      </c>
      <c r="D189" s="2" t="s">
        <v>52</v>
      </c>
      <c r="E189" s="2" t="s">
        <v>30</v>
      </c>
      <c r="F189" s="11">
        <v>45033</v>
      </c>
      <c r="G189" s="2" t="s">
        <v>120</v>
      </c>
      <c r="H189" s="11"/>
      <c r="I189" s="2"/>
      <c r="J189" s="2" t="s">
        <v>54</v>
      </c>
      <c r="K189" s="2" t="s">
        <v>99</v>
      </c>
      <c r="L189" s="36">
        <v>35207</v>
      </c>
      <c r="M189" s="5">
        <v>400</v>
      </c>
      <c r="N189" s="5">
        <f t="shared" si="2"/>
        <v>35207</v>
      </c>
      <c r="O189" s="3">
        <v>14082800</v>
      </c>
      <c r="P189" s="5">
        <v>0</v>
      </c>
      <c r="Q189" s="3">
        <v>0</v>
      </c>
      <c r="R189" s="5">
        <v>935</v>
      </c>
      <c r="S189" s="3">
        <v>963686769</v>
      </c>
      <c r="T189" s="2" t="s">
        <v>111</v>
      </c>
      <c r="U189" s="2" t="s">
        <v>84</v>
      </c>
      <c r="V189" s="2" t="s">
        <v>45</v>
      </c>
      <c r="W189" s="2"/>
      <c r="X189" s="2"/>
      <c r="Y189" s="2" t="s">
        <v>90</v>
      </c>
    </row>
    <row r="190" spans="2:25" outlineLevel="2" x14ac:dyDescent="0.25">
      <c r="C190" s="2" t="s">
        <v>48</v>
      </c>
      <c r="D190" s="2" t="s">
        <v>52</v>
      </c>
      <c r="E190" s="2" t="s">
        <v>30</v>
      </c>
      <c r="F190" s="11">
        <v>45033</v>
      </c>
      <c r="G190" s="2" t="s">
        <v>129</v>
      </c>
      <c r="H190" s="11"/>
      <c r="I190" s="2"/>
      <c r="J190" s="2" t="s">
        <v>50</v>
      </c>
      <c r="K190" s="2" t="s">
        <v>99</v>
      </c>
      <c r="L190" s="36">
        <v>35207</v>
      </c>
      <c r="M190" s="5">
        <v>160</v>
      </c>
      <c r="N190" s="5">
        <f t="shared" si="2"/>
        <v>35207</v>
      </c>
      <c r="O190" s="3">
        <v>5633120</v>
      </c>
      <c r="P190" s="5">
        <v>0</v>
      </c>
      <c r="Q190" s="3">
        <v>0</v>
      </c>
      <c r="R190" s="5">
        <v>1095</v>
      </c>
      <c r="S190" s="3">
        <v>969319889</v>
      </c>
      <c r="T190" s="2" t="s">
        <v>111</v>
      </c>
      <c r="U190" s="2" t="s">
        <v>84</v>
      </c>
      <c r="V190" s="2" t="s">
        <v>45</v>
      </c>
      <c r="W190" s="2"/>
      <c r="X190" s="2"/>
      <c r="Y190" s="2" t="s">
        <v>90</v>
      </c>
    </row>
    <row r="191" spans="2:25" outlineLevel="2" x14ac:dyDescent="0.25">
      <c r="C191" s="2" t="s">
        <v>48</v>
      </c>
      <c r="D191" s="2" t="s">
        <v>52</v>
      </c>
      <c r="E191" s="2" t="s">
        <v>30</v>
      </c>
      <c r="F191" s="11">
        <v>45034</v>
      </c>
      <c r="G191" s="2" t="s">
        <v>36</v>
      </c>
      <c r="H191" s="11"/>
      <c r="I191" s="2"/>
      <c r="J191" s="2" t="s">
        <v>54</v>
      </c>
      <c r="K191" s="2" t="s">
        <v>99</v>
      </c>
      <c r="L191" s="36">
        <v>35207</v>
      </c>
      <c r="M191" s="5">
        <v>400</v>
      </c>
      <c r="N191" s="5">
        <f t="shared" si="2"/>
        <v>35207</v>
      </c>
      <c r="O191" s="3">
        <v>14082800</v>
      </c>
      <c r="P191" s="5">
        <v>0</v>
      </c>
      <c r="Q191" s="3">
        <v>0</v>
      </c>
      <c r="R191" s="5">
        <v>1283</v>
      </c>
      <c r="S191" s="3">
        <v>983402689</v>
      </c>
      <c r="T191" s="2" t="s">
        <v>111</v>
      </c>
      <c r="U191" s="2" t="s">
        <v>84</v>
      </c>
      <c r="V191" s="2" t="s">
        <v>45</v>
      </c>
      <c r="W191" s="2"/>
      <c r="X191" s="2"/>
      <c r="Y191" s="2" t="s">
        <v>90</v>
      </c>
    </row>
    <row r="192" spans="2:25" outlineLevel="2" x14ac:dyDescent="0.25">
      <c r="C192" s="2" t="s">
        <v>48</v>
      </c>
      <c r="D192" s="2" t="s">
        <v>52</v>
      </c>
      <c r="E192" s="2" t="s">
        <v>30</v>
      </c>
      <c r="F192" s="11">
        <v>45036</v>
      </c>
      <c r="G192" s="2" t="s">
        <v>67</v>
      </c>
      <c r="H192" s="11"/>
      <c r="I192" s="2"/>
      <c r="J192" s="2" t="s">
        <v>54</v>
      </c>
      <c r="K192" s="2" t="s">
        <v>99</v>
      </c>
      <c r="L192" s="36">
        <v>35207</v>
      </c>
      <c r="M192" s="5">
        <v>400</v>
      </c>
      <c r="N192" s="5">
        <f t="shared" si="2"/>
        <v>35207</v>
      </c>
      <c r="O192" s="3">
        <v>14082800</v>
      </c>
      <c r="P192" s="5">
        <v>0</v>
      </c>
      <c r="Q192" s="3">
        <v>0</v>
      </c>
      <c r="R192" s="5">
        <v>1001</v>
      </c>
      <c r="S192" s="3">
        <v>997485489</v>
      </c>
      <c r="T192" s="2" t="s">
        <v>111</v>
      </c>
      <c r="U192" s="2" t="s">
        <v>84</v>
      </c>
      <c r="V192" s="2" t="s">
        <v>45</v>
      </c>
      <c r="W192" s="2"/>
      <c r="X192" s="2"/>
      <c r="Y192" s="2" t="s">
        <v>90</v>
      </c>
    </row>
    <row r="193" spans="2:25" outlineLevel="1" x14ac:dyDescent="0.25">
      <c r="B193" s="8" t="s">
        <v>72</v>
      </c>
      <c r="M193" s="1">
        <v>478</v>
      </c>
      <c r="N193" s="5">
        <f t="shared" si="2"/>
        <v>32460</v>
      </c>
      <c r="O193" s="13">
        <v>15515880</v>
      </c>
      <c r="P193" s="1">
        <v>0</v>
      </c>
      <c r="Q193" s="13">
        <v>0</v>
      </c>
      <c r="R193" s="1">
        <v>0</v>
      </c>
      <c r="S193" s="13">
        <v>0</v>
      </c>
    </row>
    <row r="194" spans="2:25" outlineLevel="2" x14ac:dyDescent="0.25">
      <c r="C194" s="2" t="s">
        <v>48</v>
      </c>
      <c r="D194" s="2" t="s">
        <v>14</v>
      </c>
      <c r="E194" s="2" t="s">
        <v>20</v>
      </c>
      <c r="F194" s="11">
        <v>45031</v>
      </c>
      <c r="G194" s="2" t="s">
        <v>98</v>
      </c>
      <c r="H194" s="11"/>
      <c r="I194" s="2"/>
      <c r="J194" s="2" t="s">
        <v>54</v>
      </c>
      <c r="K194" s="2" t="s">
        <v>99</v>
      </c>
      <c r="L194" s="36">
        <v>32460</v>
      </c>
      <c r="M194" s="5">
        <v>130</v>
      </c>
      <c r="N194" s="5">
        <f t="shared" si="2"/>
        <v>32460</v>
      </c>
      <c r="O194" s="3">
        <v>4219800</v>
      </c>
      <c r="P194" s="5">
        <v>0</v>
      </c>
      <c r="Q194" s="3">
        <v>0</v>
      </c>
      <c r="R194" s="5">
        <v>311</v>
      </c>
      <c r="S194" s="3">
        <v>255492660</v>
      </c>
      <c r="T194" s="2" t="s">
        <v>111</v>
      </c>
      <c r="U194" s="2" t="s">
        <v>84</v>
      </c>
      <c r="V194" s="2" t="s">
        <v>45</v>
      </c>
      <c r="W194" s="2"/>
      <c r="X194" s="2"/>
      <c r="Y194" s="2" t="s">
        <v>90</v>
      </c>
    </row>
    <row r="195" spans="2:25" outlineLevel="2" x14ac:dyDescent="0.25">
      <c r="C195" s="2" t="s">
        <v>48</v>
      </c>
      <c r="D195" s="2" t="s">
        <v>14</v>
      </c>
      <c r="E195" s="2" t="s">
        <v>20</v>
      </c>
      <c r="F195" s="11">
        <v>45033</v>
      </c>
      <c r="G195" s="2" t="s">
        <v>120</v>
      </c>
      <c r="H195" s="11"/>
      <c r="I195" s="2"/>
      <c r="J195" s="2" t="s">
        <v>54</v>
      </c>
      <c r="K195" s="2" t="s">
        <v>99</v>
      </c>
      <c r="L195" s="36">
        <v>32460</v>
      </c>
      <c r="M195" s="5">
        <v>130</v>
      </c>
      <c r="N195" s="5">
        <f t="shared" si="2"/>
        <v>32460</v>
      </c>
      <c r="O195" s="3">
        <v>4219800</v>
      </c>
      <c r="P195" s="5">
        <v>0</v>
      </c>
      <c r="Q195" s="3">
        <v>0</v>
      </c>
      <c r="R195" s="5">
        <v>361</v>
      </c>
      <c r="S195" s="3">
        <v>259712460</v>
      </c>
      <c r="T195" s="2" t="s">
        <v>111</v>
      </c>
      <c r="U195" s="2" t="s">
        <v>84</v>
      </c>
      <c r="V195" s="2" t="s">
        <v>45</v>
      </c>
      <c r="W195" s="2"/>
      <c r="X195" s="2"/>
      <c r="Y195" s="2" t="s">
        <v>90</v>
      </c>
    </row>
    <row r="196" spans="2:25" outlineLevel="2" x14ac:dyDescent="0.25">
      <c r="C196" s="2" t="s">
        <v>48</v>
      </c>
      <c r="D196" s="2" t="s">
        <v>14</v>
      </c>
      <c r="E196" s="2" t="s">
        <v>20</v>
      </c>
      <c r="F196" s="11">
        <v>45033</v>
      </c>
      <c r="G196" s="2" t="s">
        <v>129</v>
      </c>
      <c r="H196" s="11"/>
      <c r="I196" s="2"/>
      <c r="J196" s="2" t="s">
        <v>50</v>
      </c>
      <c r="K196" s="2" t="s">
        <v>99</v>
      </c>
      <c r="L196" s="36">
        <v>32460</v>
      </c>
      <c r="M196" s="5">
        <v>88</v>
      </c>
      <c r="N196" s="5">
        <f t="shared" si="2"/>
        <v>32460</v>
      </c>
      <c r="O196" s="3">
        <v>2856480</v>
      </c>
      <c r="P196" s="5">
        <v>0</v>
      </c>
      <c r="Q196" s="3">
        <v>0</v>
      </c>
      <c r="R196" s="5">
        <v>449</v>
      </c>
      <c r="S196" s="3">
        <v>262568940</v>
      </c>
      <c r="T196" s="2" t="s">
        <v>111</v>
      </c>
      <c r="U196" s="2" t="s">
        <v>84</v>
      </c>
      <c r="V196" s="2" t="s">
        <v>45</v>
      </c>
      <c r="W196" s="2"/>
      <c r="X196" s="2"/>
      <c r="Y196" s="2" t="s">
        <v>90</v>
      </c>
    </row>
    <row r="197" spans="2:25" outlineLevel="2" x14ac:dyDescent="0.25">
      <c r="C197" s="2" t="s">
        <v>48</v>
      </c>
      <c r="D197" s="2" t="s">
        <v>14</v>
      </c>
      <c r="E197" s="2" t="s">
        <v>20</v>
      </c>
      <c r="F197" s="11">
        <v>45035</v>
      </c>
      <c r="G197" s="2" t="s">
        <v>71</v>
      </c>
      <c r="H197" s="11"/>
      <c r="I197" s="2"/>
      <c r="J197" s="2" t="s">
        <v>54</v>
      </c>
      <c r="K197" s="2" t="s">
        <v>99</v>
      </c>
      <c r="L197" s="36">
        <v>32460</v>
      </c>
      <c r="M197" s="5">
        <v>130</v>
      </c>
      <c r="N197" s="5">
        <f t="shared" si="2"/>
        <v>32460</v>
      </c>
      <c r="O197" s="3">
        <v>4219800</v>
      </c>
      <c r="P197" s="5">
        <v>0</v>
      </c>
      <c r="Q197" s="3">
        <v>0</v>
      </c>
      <c r="R197" s="5">
        <v>260</v>
      </c>
      <c r="S197" s="3">
        <v>266788740</v>
      </c>
      <c r="T197" s="2" t="s">
        <v>111</v>
      </c>
      <c r="U197" s="2" t="s">
        <v>84</v>
      </c>
      <c r="V197" s="2" t="s">
        <v>45</v>
      </c>
      <c r="W197" s="2"/>
      <c r="X197" s="2"/>
      <c r="Y197" s="2" t="s">
        <v>90</v>
      </c>
    </row>
    <row r="198" spans="2:25" outlineLevel="1" x14ac:dyDescent="0.25">
      <c r="B198" s="8" t="s">
        <v>128</v>
      </c>
      <c r="M198" s="1">
        <v>845</v>
      </c>
      <c r="N198" s="5">
        <f t="shared" si="2"/>
        <v>36091</v>
      </c>
      <c r="O198" s="13">
        <v>30496895</v>
      </c>
      <c r="P198" s="1">
        <v>0</v>
      </c>
      <c r="Q198" s="13">
        <v>0</v>
      </c>
      <c r="R198" s="1">
        <v>0</v>
      </c>
      <c r="S198" s="13">
        <v>0</v>
      </c>
    </row>
    <row r="199" spans="2:25" outlineLevel="2" x14ac:dyDescent="0.25">
      <c r="C199" s="2" t="s">
        <v>48</v>
      </c>
      <c r="D199" s="2" t="s">
        <v>40</v>
      </c>
      <c r="E199" s="2" t="s">
        <v>88</v>
      </c>
      <c r="F199" s="11">
        <v>45031</v>
      </c>
      <c r="G199" s="2" t="s">
        <v>98</v>
      </c>
      <c r="H199" s="11"/>
      <c r="I199" s="2"/>
      <c r="J199" s="2" t="s">
        <v>54</v>
      </c>
      <c r="K199" s="2" t="s">
        <v>99</v>
      </c>
      <c r="L199" s="36">
        <v>36091</v>
      </c>
      <c r="M199" s="5">
        <v>240</v>
      </c>
      <c r="N199" s="5">
        <f t="shared" si="2"/>
        <v>36091</v>
      </c>
      <c r="O199" s="3">
        <v>8661840</v>
      </c>
      <c r="P199" s="5">
        <v>0</v>
      </c>
      <c r="Q199" s="3">
        <v>0</v>
      </c>
      <c r="R199" s="5">
        <v>462</v>
      </c>
      <c r="S199" s="3">
        <v>682913902</v>
      </c>
      <c r="T199" s="2" t="s">
        <v>111</v>
      </c>
      <c r="U199" s="2" t="s">
        <v>84</v>
      </c>
      <c r="V199" s="2" t="s">
        <v>45</v>
      </c>
      <c r="W199" s="2"/>
      <c r="X199" s="2"/>
      <c r="Y199" s="2" t="s">
        <v>90</v>
      </c>
    </row>
    <row r="200" spans="2:25" outlineLevel="2" x14ac:dyDescent="0.25">
      <c r="C200" s="2" t="s">
        <v>48</v>
      </c>
      <c r="D200" s="2" t="s">
        <v>40</v>
      </c>
      <c r="E200" s="2" t="s">
        <v>88</v>
      </c>
      <c r="F200" s="11">
        <v>45033</v>
      </c>
      <c r="G200" s="2" t="s">
        <v>129</v>
      </c>
      <c r="H200" s="11"/>
      <c r="I200" s="2"/>
      <c r="J200" s="2" t="s">
        <v>50</v>
      </c>
      <c r="K200" s="2" t="s">
        <v>99</v>
      </c>
      <c r="L200" s="36">
        <v>36091</v>
      </c>
      <c r="M200" s="5">
        <v>125</v>
      </c>
      <c r="N200" s="5">
        <f t="shared" ref="N200:N206" si="3">O200/M200</f>
        <v>36091</v>
      </c>
      <c r="O200" s="3">
        <v>4511375</v>
      </c>
      <c r="P200" s="5">
        <v>0</v>
      </c>
      <c r="Q200" s="3">
        <v>0</v>
      </c>
      <c r="R200" s="5">
        <v>451</v>
      </c>
      <c r="S200" s="3">
        <v>687425277</v>
      </c>
      <c r="T200" s="2" t="s">
        <v>111</v>
      </c>
      <c r="U200" s="2" t="s">
        <v>84</v>
      </c>
      <c r="V200" s="2" t="s">
        <v>45</v>
      </c>
      <c r="W200" s="2"/>
      <c r="X200" s="2"/>
      <c r="Y200" s="2" t="s">
        <v>90</v>
      </c>
    </row>
    <row r="201" spans="2:25" outlineLevel="2" x14ac:dyDescent="0.25">
      <c r="C201" s="2" t="s">
        <v>48</v>
      </c>
      <c r="D201" s="2" t="s">
        <v>40</v>
      </c>
      <c r="E201" s="2" t="s">
        <v>88</v>
      </c>
      <c r="F201" s="11">
        <v>45034</v>
      </c>
      <c r="G201" s="2" t="s">
        <v>36</v>
      </c>
      <c r="H201" s="11"/>
      <c r="I201" s="2"/>
      <c r="J201" s="2" t="s">
        <v>54</v>
      </c>
      <c r="K201" s="2" t="s">
        <v>99</v>
      </c>
      <c r="L201" s="36">
        <v>36091</v>
      </c>
      <c r="M201" s="5">
        <v>480</v>
      </c>
      <c r="N201" s="5">
        <f t="shared" si="3"/>
        <v>36091</v>
      </c>
      <c r="O201" s="3">
        <v>17323680</v>
      </c>
      <c r="P201" s="5">
        <v>0</v>
      </c>
      <c r="Q201" s="3">
        <v>0</v>
      </c>
      <c r="R201" s="5">
        <v>834</v>
      </c>
      <c r="S201" s="3">
        <v>704748957</v>
      </c>
      <c r="T201" s="2" t="s">
        <v>111</v>
      </c>
      <c r="U201" s="2" t="s">
        <v>84</v>
      </c>
      <c r="V201" s="2" t="s">
        <v>45</v>
      </c>
      <c r="W201" s="2"/>
      <c r="X201" s="2"/>
      <c r="Y201" s="2" t="s">
        <v>90</v>
      </c>
    </row>
    <row r="202" spans="2:25" outlineLevel="1" x14ac:dyDescent="0.25">
      <c r="B202" s="8" t="s">
        <v>78</v>
      </c>
      <c r="M202" s="1">
        <v>160</v>
      </c>
      <c r="N202" s="5">
        <f t="shared" si="3"/>
        <v>70831</v>
      </c>
      <c r="O202" s="13">
        <v>11332960</v>
      </c>
      <c r="P202" s="1">
        <v>0</v>
      </c>
      <c r="Q202" s="13">
        <v>0</v>
      </c>
      <c r="R202" s="1">
        <v>0</v>
      </c>
      <c r="S202" s="13">
        <v>0</v>
      </c>
    </row>
    <row r="203" spans="2:25" outlineLevel="2" x14ac:dyDescent="0.25">
      <c r="C203" s="2" t="s">
        <v>48</v>
      </c>
      <c r="D203" s="2" t="s">
        <v>34</v>
      </c>
      <c r="E203" s="2" t="s">
        <v>32</v>
      </c>
      <c r="F203" s="11">
        <v>45031</v>
      </c>
      <c r="G203" s="2" t="s">
        <v>98</v>
      </c>
      <c r="H203" s="11"/>
      <c r="I203" s="2"/>
      <c r="J203" s="2" t="s">
        <v>54</v>
      </c>
      <c r="K203" s="2" t="s">
        <v>99</v>
      </c>
      <c r="L203" s="36">
        <v>70831</v>
      </c>
      <c r="M203" s="5">
        <v>40</v>
      </c>
      <c r="N203" s="5">
        <f t="shared" si="3"/>
        <v>70831</v>
      </c>
      <c r="O203" s="3">
        <v>2833240</v>
      </c>
      <c r="P203" s="5">
        <v>0</v>
      </c>
      <c r="Q203" s="3">
        <v>0</v>
      </c>
      <c r="R203" s="5">
        <v>158</v>
      </c>
      <c r="S203" s="3">
        <v>134862224</v>
      </c>
      <c r="T203" s="2" t="s">
        <v>111</v>
      </c>
      <c r="U203" s="2" t="s">
        <v>84</v>
      </c>
      <c r="V203" s="2" t="s">
        <v>45</v>
      </c>
      <c r="W203" s="2"/>
      <c r="X203" s="2"/>
      <c r="Y203" s="2" t="s">
        <v>90</v>
      </c>
    </row>
    <row r="204" spans="2:25" outlineLevel="2" x14ac:dyDescent="0.25">
      <c r="C204" s="2" t="s">
        <v>48</v>
      </c>
      <c r="D204" s="2" t="s">
        <v>34</v>
      </c>
      <c r="E204" s="2" t="s">
        <v>32</v>
      </c>
      <c r="F204" s="11">
        <v>45034</v>
      </c>
      <c r="G204" s="2" t="s">
        <v>36</v>
      </c>
      <c r="H204" s="11"/>
      <c r="I204" s="2"/>
      <c r="J204" s="2" t="s">
        <v>54</v>
      </c>
      <c r="K204" s="2" t="s">
        <v>99</v>
      </c>
      <c r="L204" s="36">
        <v>70831</v>
      </c>
      <c r="M204" s="5">
        <v>80</v>
      </c>
      <c r="N204" s="5">
        <f t="shared" si="3"/>
        <v>70831</v>
      </c>
      <c r="O204" s="3">
        <v>5666480</v>
      </c>
      <c r="P204" s="5">
        <v>0</v>
      </c>
      <c r="Q204" s="3">
        <v>0</v>
      </c>
      <c r="R204" s="5">
        <v>207</v>
      </c>
      <c r="S204" s="3">
        <v>140528704</v>
      </c>
      <c r="T204" s="2" t="s">
        <v>111</v>
      </c>
      <c r="U204" s="2" t="s">
        <v>84</v>
      </c>
      <c r="V204" s="2" t="s">
        <v>45</v>
      </c>
      <c r="W204" s="2"/>
      <c r="X204" s="2"/>
      <c r="Y204" s="2" t="s">
        <v>90</v>
      </c>
    </row>
    <row r="205" spans="2:25" outlineLevel="2" x14ac:dyDescent="0.25">
      <c r="C205" s="2" t="s">
        <v>48</v>
      </c>
      <c r="D205" s="2" t="s">
        <v>34</v>
      </c>
      <c r="E205" s="2" t="s">
        <v>32</v>
      </c>
      <c r="F205" s="11">
        <v>45036</v>
      </c>
      <c r="G205" s="2" t="s">
        <v>57</v>
      </c>
      <c r="H205" s="11"/>
      <c r="I205" s="2"/>
      <c r="J205" s="2" t="s">
        <v>54</v>
      </c>
      <c r="K205" s="2" t="s">
        <v>99</v>
      </c>
      <c r="L205" s="36">
        <v>70831</v>
      </c>
      <c r="M205" s="5">
        <v>40</v>
      </c>
      <c r="N205" s="5">
        <f t="shared" si="3"/>
        <v>70831</v>
      </c>
      <c r="O205" s="3">
        <v>2833240</v>
      </c>
      <c r="P205" s="5">
        <v>0</v>
      </c>
      <c r="Q205" s="3">
        <v>0</v>
      </c>
      <c r="R205" s="5">
        <v>209</v>
      </c>
      <c r="S205" s="3">
        <v>143361944</v>
      </c>
      <c r="T205" s="2" t="s">
        <v>111</v>
      </c>
      <c r="U205" s="2" t="s">
        <v>84</v>
      </c>
      <c r="V205" s="2" t="s">
        <v>45</v>
      </c>
      <c r="W205" s="2"/>
      <c r="X205" s="2"/>
      <c r="Y205" s="2" t="s">
        <v>90</v>
      </c>
    </row>
    <row r="206" spans="2:25" x14ac:dyDescent="0.25">
      <c r="C206" s="6" t="s">
        <v>106</v>
      </c>
      <c r="M206" s="1">
        <v>34737</v>
      </c>
      <c r="N206" s="5"/>
      <c r="O206" s="13">
        <v>1833956041</v>
      </c>
      <c r="P206" s="1">
        <v>0</v>
      </c>
      <c r="Q206" s="13">
        <v>0</v>
      </c>
      <c r="R206" s="1">
        <v>24387</v>
      </c>
      <c r="S206" s="13">
        <v>16088548178</v>
      </c>
    </row>
  </sheetData>
  <autoFilter ref="A4:Y206"/>
  <mergeCells count="21">
    <mergeCell ref="U3:U4"/>
    <mergeCell ref="V3:V4"/>
    <mergeCell ref="W3:W4"/>
    <mergeCell ref="X3:X4"/>
    <mergeCell ref="Y3:Y4"/>
    <mergeCell ref="A1:W1"/>
    <mergeCell ref="A2:W2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O3"/>
    <mergeCell ref="P3:Q3"/>
    <mergeCell ref="R3:S3"/>
    <mergeCell ref="T3:T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D3" sqref="D3:D21"/>
    </sheetView>
  </sheetViews>
  <sheetFormatPr defaultRowHeight="15" x14ac:dyDescent="0.25"/>
  <cols>
    <col min="1" max="1" width="20" customWidth="1"/>
    <col min="3" max="3" width="44.28515625" customWidth="1"/>
    <col min="4" max="4" width="27" customWidth="1"/>
  </cols>
  <sheetData>
    <row r="1" spans="1:5" ht="20.25" x14ac:dyDescent="0.3">
      <c r="A1" s="24" t="s">
        <v>130</v>
      </c>
      <c r="B1" s="24"/>
      <c r="C1" s="24"/>
      <c r="D1" s="24"/>
      <c r="E1" t="s">
        <v>131</v>
      </c>
    </row>
    <row r="2" spans="1:5" ht="20.25" x14ac:dyDescent="0.3">
      <c r="A2" s="25" t="s">
        <v>132</v>
      </c>
      <c r="B2" s="26" t="s">
        <v>133</v>
      </c>
      <c r="C2" s="27"/>
      <c r="D2" s="25" t="s">
        <v>33</v>
      </c>
    </row>
    <row r="3" spans="1:5" ht="18.75" x14ac:dyDescent="0.3">
      <c r="A3" s="28" t="s">
        <v>1</v>
      </c>
      <c r="B3" s="28" t="s">
        <v>77</v>
      </c>
      <c r="C3" s="29"/>
      <c r="D3" s="30">
        <f>SUMIFS('Báo cáo'!$M$7:$M$205,'Báo cáo'!$D$7:$D$205,Sheet1!$A3)</f>
        <v>2182</v>
      </c>
    </row>
    <row r="4" spans="1:5" ht="18.75" x14ac:dyDescent="0.3">
      <c r="A4" s="28" t="s">
        <v>35</v>
      </c>
      <c r="B4" s="28" t="s">
        <v>25</v>
      </c>
      <c r="C4" s="29"/>
      <c r="D4" s="30">
        <f>SUMIFS('Báo cáo'!$M$7:$M$205,'Báo cáo'!$D$7:$D$205,Sheet1!$A4)</f>
        <v>166</v>
      </c>
    </row>
    <row r="5" spans="1:5" ht="18.75" x14ac:dyDescent="0.3">
      <c r="A5" s="28" t="s">
        <v>126</v>
      </c>
      <c r="B5" s="28" t="s">
        <v>16</v>
      </c>
      <c r="C5" s="29"/>
      <c r="D5" s="30">
        <f>SUMIFS('Báo cáo'!$M$7:$M$205,'Báo cáo'!$D$7:$D$205,Sheet1!$A5)</f>
        <v>61</v>
      </c>
    </row>
    <row r="6" spans="1:5" ht="18.75" x14ac:dyDescent="0.3">
      <c r="A6" s="28" t="s">
        <v>11</v>
      </c>
      <c r="B6" s="28" t="s">
        <v>87</v>
      </c>
      <c r="C6" s="29"/>
      <c r="D6" s="30">
        <f>SUMIFS('Báo cáo'!$M$7:$M$205,'Báo cáo'!$D$7:$D$205,Sheet1!$A6)</f>
        <v>206</v>
      </c>
    </row>
    <row r="7" spans="1:5" ht="18.75" x14ac:dyDescent="0.3">
      <c r="A7" s="28" t="s">
        <v>105</v>
      </c>
      <c r="B7" s="31" t="s">
        <v>104</v>
      </c>
      <c r="C7" s="32"/>
      <c r="D7" s="30">
        <f>SUMIFS('Báo cáo'!$M$7:$M$205,'Báo cáo'!$D$7:$D$205,Sheet1!$A7)</f>
        <v>2164</v>
      </c>
    </row>
    <row r="8" spans="1:5" ht="18.75" x14ac:dyDescent="0.3">
      <c r="A8" s="28" t="s">
        <v>19</v>
      </c>
      <c r="B8" s="28" t="s">
        <v>70</v>
      </c>
      <c r="C8" s="29"/>
      <c r="D8" s="30">
        <f>SUMIFS('Báo cáo'!$M$7:$M$205,'Báo cáo'!$D$7:$D$205,Sheet1!$A8)</f>
        <v>7107</v>
      </c>
    </row>
    <row r="9" spans="1:5" ht="18.75" x14ac:dyDescent="0.3">
      <c r="A9" s="28" t="s">
        <v>43</v>
      </c>
      <c r="B9" s="28" t="s">
        <v>62</v>
      </c>
      <c r="C9" s="29"/>
      <c r="D9" s="30">
        <f>SUMIFS('Báo cáo'!$M$7:$M$205,'Báo cáo'!$D$7:$D$205,Sheet1!$A9)</f>
        <v>540</v>
      </c>
    </row>
    <row r="10" spans="1:5" ht="18.75" x14ac:dyDescent="0.3">
      <c r="A10" s="28" t="s">
        <v>118</v>
      </c>
      <c r="B10" s="28" t="s">
        <v>122</v>
      </c>
      <c r="C10" s="29"/>
      <c r="D10" s="30">
        <f>SUMIFS('Báo cáo'!$M$7:$M$205,'Báo cáo'!$D$7:$D$205,Sheet1!$A10)</f>
        <v>694</v>
      </c>
    </row>
    <row r="11" spans="1:5" ht="18.75" x14ac:dyDescent="0.3">
      <c r="A11" s="28" t="s">
        <v>58</v>
      </c>
      <c r="B11" s="28" t="s">
        <v>69</v>
      </c>
      <c r="C11" s="29"/>
      <c r="D11" s="30">
        <f>SUMIFS('Báo cáo'!$M$7:$M$205,'Báo cáo'!$D$7:$D$205,Sheet1!$A11)</f>
        <v>1469</v>
      </c>
    </row>
    <row r="12" spans="1:5" ht="18.75" x14ac:dyDescent="0.3">
      <c r="A12" s="28" t="s">
        <v>64</v>
      </c>
      <c r="B12" s="28" t="s">
        <v>121</v>
      </c>
      <c r="C12" s="29"/>
      <c r="D12" s="30">
        <f>SUMIFS('Báo cáo'!$M$7:$M$205,'Báo cáo'!$D$7:$D$205,Sheet1!$A12)</f>
        <v>15</v>
      </c>
    </row>
    <row r="13" spans="1:5" ht="18.75" x14ac:dyDescent="0.3">
      <c r="A13" s="28" t="s">
        <v>113</v>
      </c>
      <c r="B13" s="28" t="s">
        <v>97</v>
      </c>
      <c r="C13" s="29"/>
      <c r="D13" s="30">
        <f>SUMIFS('Báo cáo'!$M$7:$M$205,'Báo cáo'!$D$7:$D$205,Sheet1!$A13)</f>
        <v>211</v>
      </c>
    </row>
    <row r="14" spans="1:5" ht="18.75" x14ac:dyDescent="0.3">
      <c r="A14" s="28" t="s">
        <v>21</v>
      </c>
      <c r="B14" s="28" t="s">
        <v>119</v>
      </c>
      <c r="C14" s="29"/>
      <c r="D14" s="30">
        <f>SUMIFS('Báo cáo'!$M$7:$M$205,'Báo cáo'!$D$7:$D$205,Sheet1!$A14)</f>
        <v>513</v>
      </c>
    </row>
    <row r="15" spans="1:5" ht="18.75" x14ac:dyDescent="0.3">
      <c r="A15" s="28" t="s">
        <v>115</v>
      </c>
      <c r="B15" s="31" t="s">
        <v>73</v>
      </c>
      <c r="C15" s="32"/>
      <c r="D15" s="30">
        <f>SUMIFS('Báo cáo'!$M$7:$M$205,'Báo cáo'!$D$7:$D$205,Sheet1!$A15)</f>
        <v>9606</v>
      </c>
    </row>
    <row r="16" spans="1:5" ht="18.75" x14ac:dyDescent="0.3">
      <c r="A16" s="28" t="s">
        <v>29</v>
      </c>
      <c r="B16" s="28" t="s">
        <v>47</v>
      </c>
      <c r="C16" s="29"/>
      <c r="D16" s="30">
        <f>SUMIFS('Báo cáo'!$M$7:$M$205,'Báo cáo'!$D$7:$D$205,Sheet1!$A16)</f>
        <v>140</v>
      </c>
    </row>
    <row r="17" spans="1:4" ht="18.75" x14ac:dyDescent="0.3">
      <c r="A17" s="28" t="s">
        <v>52</v>
      </c>
      <c r="B17" s="28" t="s">
        <v>30</v>
      </c>
      <c r="C17" s="29"/>
      <c r="D17" s="30">
        <f>SUMIFS('Báo cáo'!$M$7:$M$205,'Báo cáo'!$D$7:$D$205,Sheet1!$A17)</f>
        <v>4682</v>
      </c>
    </row>
    <row r="18" spans="1:4" ht="18.75" x14ac:dyDescent="0.3">
      <c r="A18" s="28" t="s">
        <v>14</v>
      </c>
      <c r="B18" s="28" t="s">
        <v>20</v>
      </c>
      <c r="C18" s="29"/>
      <c r="D18" s="30">
        <f>SUMIFS('Báo cáo'!$M$7:$M$205,'Báo cáo'!$D$7:$D$205,Sheet1!$A18)</f>
        <v>3653</v>
      </c>
    </row>
    <row r="19" spans="1:4" ht="18.75" x14ac:dyDescent="0.3">
      <c r="A19" s="28" t="s">
        <v>40</v>
      </c>
      <c r="B19" s="28" t="s">
        <v>88</v>
      </c>
      <c r="C19" s="29"/>
      <c r="D19" s="30">
        <f>SUMIFS('Báo cáo'!$M$7:$M$205,'Báo cáo'!$D$7:$D$205,Sheet1!$A19)</f>
        <v>1135</v>
      </c>
    </row>
    <row r="20" spans="1:4" ht="18.75" x14ac:dyDescent="0.3">
      <c r="A20" s="28" t="s">
        <v>34</v>
      </c>
      <c r="B20" s="28" t="s">
        <v>32</v>
      </c>
      <c r="C20" s="29"/>
      <c r="D20" s="30">
        <f>SUMIFS('Báo cáo'!$M$7:$M$205,'Báo cáo'!$D$7:$D$205,Sheet1!$A20)</f>
        <v>193</v>
      </c>
    </row>
    <row r="21" spans="1:4" ht="18.75" x14ac:dyDescent="0.3">
      <c r="A21" s="28" t="s">
        <v>134</v>
      </c>
      <c r="B21" s="28" t="s">
        <v>135</v>
      </c>
      <c r="C21" s="29"/>
      <c r="D21" s="30">
        <f>SUMIFS('Báo cáo'!$M$7:$M$205,'Báo cáo'!$D$7:$D$205,Sheet1!$A21)</f>
        <v>0</v>
      </c>
    </row>
    <row r="22" spans="1:4" ht="18.75" x14ac:dyDescent="0.3">
      <c r="A22" s="33" t="s">
        <v>136</v>
      </c>
      <c r="B22" s="33"/>
      <c r="C22" s="33"/>
      <c r="D22" s="34">
        <f>SUM(D3:D21)</f>
        <v>34737</v>
      </c>
    </row>
  </sheetData>
  <mergeCells count="5">
    <mergeCell ref="A1:D1"/>
    <mergeCell ref="B2:C2"/>
    <mergeCell ref="B7:C7"/>
    <mergeCell ref="B15:C15"/>
    <mergeCell ref="A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2023-05-08T10:28:56Z</dcterms:created>
  <dcterms:modified xsi:type="dcterms:W3CDTF">2023-05-08T10:40:54Z</dcterms:modified>
</cp:coreProperties>
</file>