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KHO\năm 2023\NK THÁNG 4\24042023\"/>
    </mc:Choice>
  </mc:AlternateContent>
  <bookViews>
    <workbookView xWindow="0" yWindow="0" windowWidth="16215" windowHeight="741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'!$A$1:$BN$35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BN25" i="12" l="1"/>
  <c r="BM25" i="12"/>
  <c r="N25" i="12"/>
  <c r="M25" i="12"/>
  <c r="O25" i="12"/>
  <c r="C25" i="12"/>
  <c r="D25" i="12"/>
  <c r="E25" i="12"/>
  <c r="F25" i="12"/>
  <c r="G25" i="12"/>
  <c r="H25" i="12"/>
  <c r="I25" i="12"/>
  <c r="J25" i="12"/>
  <c r="K25" i="12"/>
  <c r="L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O25" i="12"/>
  <c r="AP25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BE25" i="12"/>
  <c r="BF25" i="12"/>
  <c r="BG25" i="12"/>
  <c r="BH25" i="12"/>
  <c r="BI25" i="12"/>
  <c r="BJ25" i="12"/>
  <c r="BK25" i="12"/>
  <c r="BL25" i="12"/>
  <c r="BM9" i="12"/>
  <c r="BM10" i="12"/>
  <c r="BM11" i="12"/>
  <c r="BM12" i="12"/>
  <c r="BM13" i="12"/>
  <c r="BM14" i="12"/>
  <c r="BM15" i="12"/>
  <c r="BM16" i="12"/>
  <c r="BM17" i="12"/>
  <c r="BM18" i="12"/>
  <c r="BM19" i="12"/>
  <c r="BM20" i="12"/>
  <c r="BM21" i="12"/>
  <c r="BM22" i="12"/>
  <c r="BM23" i="12"/>
  <c r="BM8" i="12"/>
  <c r="B25" i="12" l="1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<sst xmlns="http://schemas.openxmlformats.org/spreadsheetml/2006/main" count="100" uniqueCount="78">
  <si>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</si>
  <si>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</si>
  <si>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</si>
  <si>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</si>
  <si>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</si>
  <si>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</si>
  <si>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</si>
  <si>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</si>
  <si>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</si>
  <si>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</si>
  <si>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</si>
  <si>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</si>
  <si>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</si>
  <si>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</si>
  <si>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</si>
  <si>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</si>
  <si>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</si>
  <si>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</si>
  <si>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</si>
  <si>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</si>
  <si>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</si>
  <si>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</si>
  <si>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</si>
  <si>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</si>
  <si>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</si>
  <si>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</si>
  <si>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</si>
  <si>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</si>
  <si>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</si>
  <si>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</si>
  <si>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</si>
  <si>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</si>
  <si>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</si>
  <si>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</si>
  <si>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</si>
  <si>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</si>
  <si>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</si>
  <si>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</si>
  <si>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</si>
  <si>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</si>
  <si>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</si>
  <si>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</si>
  <si>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</si>
  <si>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</si>
  <si>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</si>
  <si>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</si>
  <si>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</si>
  <si>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</si>
  <si>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</si>
  <si>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</si>
  <si>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</si>
  <si>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</si>
  <si>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</si>
  <si>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</si>
  <si>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</si>
  <si>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</si>
  <si>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</si>
  <si>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</si>
  <si>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</si>
  <si>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</si>
  <si>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</si>
  <si>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</si>
  <si>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</si>
  <si>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</si>
  <si>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</si>
  <si>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Bùi Văn Lý</t>
  </si>
  <si>
    <t>Nguyễn Tiến Đàm</t>
  </si>
  <si>
    <t>Người đóng hàng</t>
  </si>
  <si>
    <t>Người nhận hàng</t>
  </si>
  <si>
    <t>Thèn Văn Thăng</t>
  </si>
  <si>
    <t>Bảo vệ</t>
  </si>
  <si>
    <t>Trọng lượng cân TT</t>
  </si>
  <si>
    <t>2A03</t>
  </si>
  <si>
    <t>TRANG 1</t>
  </si>
  <si>
    <t>TRANG 2</t>
  </si>
  <si>
    <t>XUẤT HÀNG ĐÀ NẴNG 24/04/2023</t>
  </si>
  <si>
    <t>Ghi chú: Giấy kiểm dịch gốc ở thùng 4 (mã 1262)</t>
  </si>
  <si>
    <t>TRANG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</si>
</sst>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_(* #,##0.000_);_(* \(#,##0.000\);_(* &quot;-&quot;??_);_(@_)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5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Calibri"/>
      <family val="2"/>
      <scheme val="minor"/>
    </font>
    <font>
      <i/>
      <sz val="10"/>
      <name val="Times New Roman"/>
      <family val="1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i/>
      <sz val="8"/>
      <color theme="1"/>
      <name val="Times New Roman"/>
      <family val="1"/>
    </font>
    <font>
      <sz val="11"/>
      <name val="Times New Roman"/>
      <family val="1"/>
    </font>
    <font>
      <sz val="14"/>
      <color theme="1"/>
      <name val="Calibri"/>
      <family val="2"/>
      <scheme val="minor"/>
    </font>
    <font>
      <i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9"/>
      <name val="Times New Roman"/>
      <family val="1"/>
    </font>
    <font>
      <b/>
      <sz val="9"/>
      <color rgb="FFFF0000"/>
      <name val="Times New Roman"/>
      <family val="1"/>
    </font>
    <font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/>
    <xf numFmtId="0" fontId="1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left" vertical="center" wrapText="1"/>
    </xf>
    <xf numFmtId="164" fontId="8" fillId="2" borderId="1" xfId="1" applyNumberFormat="1" applyFont="1" applyFill="1" applyBorder="1" applyAlignment="1">
      <alignment horizontal="left" vertical="center" wrapText="1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" fontId="4" fillId="4" borderId="1" xfId="0" applyNumberFormat="1" applyFont="1" applyFill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6" fillId="0" borderId="0" xfId="0" applyFont="1"/>
    <xf numFmtId="167" fontId="18" fillId="2" borderId="1" xfId="1" applyNumberFormat="1" applyFont="1" applyFill="1" applyBorder="1" applyAlignment="1">
      <alignment horizontal="right" vertical="center" wrapText="1"/>
    </xf>
    <xf numFmtId="167" fontId="17" fillId="2" borderId="1" xfId="1" applyNumberFormat="1" applyFont="1" applyFill="1" applyBorder="1" applyAlignment="1">
      <alignment horizontal="right" vertical="center" wrapText="1"/>
    </xf>
    <xf numFmtId="167" fontId="0" fillId="0" borderId="0" xfId="1" applyNumberFormat="1" applyFont="1"/>
    <xf numFmtId="43" fontId="13" fillId="0" borderId="0" xfId="0" applyNumberFormat="1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2" fillId="2" borderId="0" xfId="0" applyFont="1" applyFill="1" applyAlignment="1">
      <alignment horizontal="left" vertical="center"/>
    </xf>
    <xf numFmtId="0" fontId="22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3" fillId="2" borderId="0" xfId="0" applyFont="1" applyFill="1" applyAlignment="1">
      <alignment horizontal="center"/>
    </xf>
    <xf numFmtId="0" fontId="26" fillId="0" borderId="0" xfId="0" applyFont="1"/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Alignment="1">
      <alignment horizontal="center" vertical="center"/>
    </xf>
    <xf numFmtId="0" fontId="27" fillId="2" borderId="0" xfId="0" applyFont="1" applyFill="1"/>
    <xf numFmtId="0" fontId="28" fillId="0" borderId="0" xfId="0" applyFont="1" applyAlignment="1">
      <alignment horizontal="center" vertical="center" wrapText="1"/>
    </xf>
    <xf numFmtId="0" fontId="29" fillId="0" borderId="0" xfId="0" applyFont="1"/>
    <xf numFmtId="0" fontId="30" fillId="0" borderId="0" xfId="0" applyFont="1"/>
    <xf numFmtId="0" fontId="5" fillId="0" borderId="0" xfId="0" applyFont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4" fillId="0" borderId="0" xfId="0" applyFont="1"/>
    <xf numFmtId="0" fontId="33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24" fillId="2" borderId="0" xfId="0" applyFont="1" applyFill="1"/>
    <xf numFmtId="0" fontId="27" fillId="2" borderId="0" xfId="0" applyFont="1" applyFill="1" applyBorder="1" applyAlignment="1">
      <alignment horizontal="center"/>
    </xf>
    <xf numFmtId="0" fontId="26" fillId="0" borderId="0" xfId="0" applyFont="1" applyAlignment="1">
      <alignment horizontal="center" vertical="center" wrapText="1"/>
    </xf>
    <xf numFmtId="164" fontId="3" fillId="2" borderId="0" xfId="1" applyNumberFormat="1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/>
    <xf numFmtId="0" fontId="30" fillId="0" borderId="0" xfId="0" applyFont="1" applyAlignment="1">
      <alignment horizontal="center" vertical="center" wrapText="1"/>
    </xf>
    <xf numFmtId="0" fontId="3" fillId="2" borderId="0" xfId="0" applyFont="1" applyFill="1"/>
    <xf numFmtId="0" fontId="25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31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7" fillId="0" borderId="0" xfId="0" applyFont="1" applyBorder="1"/>
    <xf numFmtId="0" fontId="13" fillId="0" borderId="0" xfId="0" applyFont="1" applyBorder="1"/>
    <xf numFmtId="0" fontId="2" fillId="0" borderId="0" xfId="0" applyFont="1" applyBorder="1"/>
    <xf numFmtId="0" fontId="38" fillId="5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 wrapText="1"/>
    </xf>
    <xf numFmtId="166" fontId="41" fillId="2" borderId="1" xfId="0" applyNumberFormat="1" applyFont="1" applyFill="1" applyBorder="1" applyAlignment="1">
      <alignment horizontal="center" vertical="center" wrapText="1"/>
    </xf>
    <xf numFmtId="0" fontId="43" fillId="2" borderId="0" xfId="0" applyFont="1" applyFill="1" applyAlignment="1">
      <alignment vertical="center"/>
    </xf>
    <xf numFmtId="0" fontId="43" fillId="2" borderId="0" xfId="0" applyFont="1" applyFill="1" applyAlignment="1">
      <alignment horizontal="center" vertical="center"/>
    </xf>
    <xf numFmtId="0" fontId="44" fillId="2" borderId="0" xfId="0" applyFont="1" applyFill="1" applyBorder="1" applyAlignment="1">
      <alignment horizontal="center"/>
    </xf>
    <xf numFmtId="0" fontId="38" fillId="2" borderId="0" xfId="0" applyFont="1" applyFill="1" applyAlignment="1">
      <alignment horizontal="center" vertical="center"/>
    </xf>
    <xf numFmtId="0" fontId="38" fillId="2" borderId="0" xfId="0" applyFont="1" applyFill="1" applyBorder="1" applyAlignment="1">
      <alignment horizontal="center"/>
    </xf>
    <xf numFmtId="0" fontId="43" fillId="2" borderId="0" xfId="0" applyFont="1" applyFill="1" applyBorder="1" applyAlignment="1">
      <alignment horizontal="center"/>
    </xf>
    <xf numFmtId="0" fontId="43" fillId="2" borderId="0" xfId="0" applyFont="1" applyFill="1"/>
    <xf numFmtId="0" fontId="38" fillId="2" borderId="0" xfId="0" applyFont="1" applyFill="1"/>
    <xf numFmtId="0" fontId="38" fillId="2" borderId="0" xfId="0" applyFont="1" applyFill="1" applyBorder="1" applyAlignment="1">
      <alignment vertical="center"/>
    </xf>
    <xf numFmtId="0" fontId="38" fillId="2" borderId="0" xfId="0" applyFont="1" applyFill="1" applyAlignment="1">
      <alignment vertical="center"/>
    </xf>
    <xf numFmtId="0" fontId="43" fillId="2" borderId="0" xfId="0" applyFont="1" applyFill="1" applyAlignment="1">
      <alignment horizontal="center"/>
    </xf>
    <xf numFmtId="0" fontId="5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41" fillId="2" borderId="0" xfId="0" applyFont="1" applyFill="1" applyBorder="1"/>
    <xf numFmtId="0" fontId="13" fillId="2" borderId="0" xfId="0" applyFont="1" applyFill="1" applyBorder="1"/>
    <xf numFmtId="0" fontId="30" fillId="2" borderId="0" xfId="0" applyFont="1" applyFill="1"/>
    <xf numFmtId="0" fontId="46" fillId="2" borderId="0" xfId="0" applyFont="1" applyFill="1"/>
    <xf numFmtId="0" fontId="26" fillId="2" borderId="0" xfId="0" applyFont="1" applyFill="1"/>
    <xf numFmtId="0" fontId="47" fillId="2" borderId="0" xfId="0" applyFont="1" applyFill="1"/>
    <xf numFmtId="0" fontId="48" fillId="2" borderId="0" xfId="0" applyFont="1" applyFill="1"/>
    <xf numFmtId="0" fontId="29" fillId="2" borderId="0" xfId="0" applyFont="1" applyFill="1"/>
    <xf numFmtId="0" fontId="45" fillId="2" borderId="0" xfId="0" applyFont="1" applyFill="1"/>
    <xf numFmtId="0" fontId="2" fillId="0" borderId="5" xfId="0" applyFont="1" applyBorder="1" applyAlignment="1"/>
    <xf numFmtId="0" fontId="49" fillId="2" borderId="1" xfId="0" applyFont="1" applyFill="1" applyBorder="1" applyAlignment="1">
      <alignment horizontal="center" vertical="center" wrapText="1"/>
    </xf>
    <xf numFmtId="166" fontId="50" fillId="2" borderId="1" xfId="0" applyNumberFormat="1" applyFont="1" applyFill="1" applyBorder="1" applyAlignment="1">
      <alignment horizontal="center" vertical="center" wrapText="1"/>
    </xf>
    <xf numFmtId="166" fontId="50" fillId="5" borderId="1" xfId="0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164" fontId="3" fillId="2" borderId="0" xfId="1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0" fillId="5" borderId="0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 wrapText="1"/>
    </xf>
    <xf numFmtId="0" fontId="42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164" fontId="32" fillId="6" borderId="1" xfId="1" applyNumberFormat="1" applyFont="1" applyFill="1" applyBorder="1" applyAlignment="1">
      <alignment horizontal="center" vertical="center" wrapText="1"/>
    </xf>
    <xf numFmtId="1" fontId="32" fillId="6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/>
  <sheetData>
    <row r="1" spans="1:16" ht="18.7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38"/>
  <sheetViews>
    <sheetView tabSelected="1" topLeftCell="A6" zoomScale="110" zoomScaleNormal="110" workbookViewId="0">
      <pane xSplit="1" topLeftCell="BM1" activePane="topRight" state="frozen"/>
      <selection activeCell="A5" sqref="A5"/>
      <selection pane="topRight" activeCell="BM8" sqref="BM8:BM23"/>
    </sheetView>
  </sheetViews>
  <sheetFormatPr defaultRowHeight="15"/>
  <cols>
    <col min="1" max="1" width="18.140625" style="47" customWidth="1"/>
    <col min="2" max="4" width="5.28515625" style="109" customWidth="1"/>
    <col min="5" max="5" width="5.28515625" style="108" customWidth="1"/>
    <col min="6" max="6" width="5.28515625" style="109" customWidth="1"/>
    <col min="7" max="7" width="5.28515625" style="108" customWidth="1"/>
    <col min="8" max="8" width="6" style="109" customWidth="1"/>
    <col min="9" max="9" width="5.7109375" style="109" customWidth="1"/>
    <col min="10" max="12" width="5.28515625" style="108" customWidth="1"/>
    <col min="13" max="18" width="5.28515625" style="42" customWidth="1"/>
    <col min="19" max="25" width="6.85546875" style="42" customWidth="1"/>
    <col min="26" max="42" width="6.7109375" style="42" customWidth="1"/>
    <col min="43" max="43" width="5.85546875" style="42" customWidth="1"/>
    <col min="44" max="45" width="5.5703125" style="42" customWidth="1"/>
    <col min="46" max="56" width="5.28515625" style="42" customWidth="1"/>
    <col min="57" max="58" width="5.140625" style="42" customWidth="1"/>
    <col min="59" max="64" width="5.28515625" style="42" customWidth="1"/>
    <col min="65" max="66" width="5.85546875" style="42" customWidth="1"/>
    <col min="67" max="68" width="4.5703125" style="31" bestFit="1" customWidth="1"/>
    <col min="69" max="76" width="4.85546875" style="31" customWidth="1"/>
    <col min="77" max="91" width="4.5703125" style="31" bestFit="1" customWidth="1"/>
    <col min="92" max="92" width="4.5703125" style="31" customWidth="1"/>
    <col min="93" max="94" width="5.5703125" style="32" customWidth="1"/>
  </cols>
  <sheetData>
    <row r="1" spans="1:94" s="63" customFormat="1" ht="15.75" customHeight="1">
      <c r="A1" s="123" t="s">
        <v>34</v>
      </c>
      <c r="B1" s="123"/>
      <c r="C1" s="123"/>
      <c r="D1" s="123"/>
      <c r="E1" s="123"/>
      <c r="F1" s="123"/>
      <c r="G1" s="123"/>
      <c r="H1" s="123"/>
      <c r="I1" s="123"/>
      <c r="J1" s="123"/>
      <c r="K1" s="97"/>
      <c r="L1" s="97"/>
      <c r="M1" s="44"/>
      <c r="N1" s="44"/>
      <c r="O1" s="44"/>
      <c r="P1" s="45"/>
      <c r="Q1" s="45"/>
      <c r="R1" s="45"/>
      <c r="S1" s="45"/>
      <c r="T1" s="44"/>
      <c r="U1" s="44"/>
      <c r="V1" s="123" t="s">
        <v>34</v>
      </c>
      <c r="W1" s="123"/>
      <c r="X1" s="123"/>
      <c r="Y1" s="123"/>
      <c r="Z1" s="123"/>
      <c r="AA1" s="123"/>
      <c r="AB1" s="123"/>
      <c r="AC1" s="123"/>
      <c r="AD1" s="123"/>
      <c r="AE1" s="123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123" t="s">
        <v>34</v>
      </c>
      <c r="AQ1" s="123"/>
      <c r="AR1" s="123"/>
      <c r="AS1" s="123"/>
      <c r="AT1" s="123"/>
      <c r="AU1" s="123"/>
      <c r="AV1" s="123"/>
      <c r="AW1" s="123"/>
      <c r="AX1" s="123"/>
      <c r="AY1" s="123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45"/>
      <c r="BL1" s="45"/>
      <c r="BM1" s="64"/>
      <c r="BN1" s="45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44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62"/>
      <c r="CP1" s="62"/>
    </row>
    <row r="2" spans="1:94" s="63" customFormat="1" ht="15.75" customHeight="1">
      <c r="A2" s="122" t="s">
        <v>37</v>
      </c>
      <c r="B2" s="122"/>
      <c r="C2" s="122"/>
      <c r="D2" s="122"/>
      <c r="E2" s="122"/>
      <c r="F2" s="122"/>
      <c r="G2" s="122"/>
      <c r="H2" s="122"/>
      <c r="I2" s="122"/>
      <c r="J2" s="122"/>
      <c r="K2" s="98"/>
      <c r="L2" s="98"/>
      <c r="M2" s="66"/>
      <c r="N2" s="66"/>
      <c r="O2" s="66"/>
      <c r="P2" s="45"/>
      <c r="Q2" s="45"/>
      <c r="R2" s="45"/>
      <c r="S2" s="45"/>
      <c r="T2" s="66"/>
      <c r="U2" s="66"/>
      <c r="V2" s="122" t="s">
        <v>37</v>
      </c>
      <c r="W2" s="122"/>
      <c r="X2" s="122"/>
      <c r="Y2" s="122"/>
      <c r="Z2" s="122"/>
      <c r="AA2" s="122"/>
      <c r="AB2" s="122"/>
      <c r="AC2" s="122"/>
      <c r="AD2" s="122"/>
      <c r="AE2" s="122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122" t="s">
        <v>37</v>
      </c>
      <c r="AQ2" s="122"/>
      <c r="AR2" s="122"/>
      <c r="AS2" s="122"/>
      <c r="AT2" s="122"/>
      <c r="AU2" s="122"/>
      <c r="AV2" s="122"/>
      <c r="AW2" s="122"/>
      <c r="AX2" s="122"/>
      <c r="AY2" s="122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45"/>
      <c r="BL2" s="45"/>
      <c r="BM2" s="64"/>
      <c r="BN2" s="45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62"/>
      <c r="CP2" s="62"/>
    </row>
    <row r="3" spans="1:94" s="63" customFormat="1" ht="15.75" customHeight="1">
      <c r="A3" s="46"/>
      <c r="B3" s="99"/>
      <c r="C3" s="99"/>
      <c r="D3" s="99"/>
      <c r="E3" s="100"/>
      <c r="F3" s="99"/>
      <c r="G3" s="100"/>
      <c r="H3" s="99"/>
      <c r="I3" s="99"/>
      <c r="J3" s="100"/>
      <c r="K3" s="100"/>
      <c r="L3" s="100"/>
      <c r="M3" s="46"/>
      <c r="N3" s="65"/>
      <c r="O3" s="46"/>
      <c r="P3" s="45"/>
      <c r="Q3" s="45"/>
      <c r="R3" s="45"/>
      <c r="S3" s="45"/>
      <c r="T3" s="45"/>
      <c r="U3" s="45"/>
      <c r="V3" s="45"/>
      <c r="W3" s="45"/>
      <c r="X3" s="45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45"/>
      <c r="BL3" s="45"/>
      <c r="BM3" s="64"/>
      <c r="BN3" s="45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62"/>
      <c r="CP3" s="62"/>
    </row>
    <row r="4" spans="1:94" s="80" customFormat="1" ht="20.25" customHeight="1">
      <c r="A4" s="116" t="s">
        <v>75</v>
      </c>
      <c r="B4" s="117"/>
      <c r="C4" s="117"/>
      <c r="D4" s="117"/>
      <c r="E4" s="116"/>
      <c r="F4" s="117"/>
      <c r="G4" s="116"/>
      <c r="H4" s="117"/>
      <c r="I4" s="117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77"/>
      <c r="U4" s="77"/>
      <c r="V4" s="77"/>
      <c r="W4" s="116" t="s">
        <v>75</v>
      </c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 t="s">
        <v>75</v>
      </c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8"/>
      <c r="CI4" s="78"/>
      <c r="CJ4" s="78"/>
      <c r="CK4" s="78"/>
      <c r="CL4" s="78"/>
      <c r="CM4" s="78"/>
      <c r="CN4" s="78"/>
      <c r="CO4" s="79"/>
      <c r="CP4" s="79"/>
    </row>
    <row r="5" spans="1:94" s="81" customFormat="1" ht="19.5">
      <c r="B5" s="101"/>
      <c r="C5" s="101"/>
      <c r="D5" s="101"/>
      <c r="E5" s="102"/>
      <c r="F5" s="101"/>
      <c r="G5" s="102"/>
      <c r="H5" s="101"/>
      <c r="I5" s="101"/>
      <c r="J5" s="102"/>
      <c r="K5" s="102"/>
      <c r="L5" s="102"/>
      <c r="Q5" s="82"/>
      <c r="S5" s="124" t="s">
        <v>73</v>
      </c>
      <c r="T5" s="124"/>
      <c r="U5" s="124"/>
      <c r="V5" s="110"/>
      <c r="AM5" s="124" t="s">
        <v>74</v>
      </c>
      <c r="AN5" s="124"/>
      <c r="AO5" s="124"/>
      <c r="AP5" s="110"/>
      <c r="BL5" s="124" t="s">
        <v>77</v>
      </c>
      <c r="BM5" s="124"/>
      <c r="BN5" s="124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</row>
    <row r="6" spans="1:94" s="61" customFormat="1" ht="15" customHeight="1">
      <c r="A6" s="76" t="s">
        <v>63</v>
      </c>
      <c r="B6" s="83">
        <v>1</v>
      </c>
      <c r="C6" s="83">
        <v>2</v>
      </c>
      <c r="D6" s="83">
        <v>3</v>
      </c>
      <c r="E6" s="83">
        <v>4</v>
      </c>
      <c r="F6" s="83">
        <v>5</v>
      </c>
      <c r="G6" s="83">
        <v>6</v>
      </c>
      <c r="H6" s="83">
        <v>7</v>
      </c>
      <c r="I6" s="83">
        <v>8</v>
      </c>
      <c r="J6" s="83">
        <v>9</v>
      </c>
      <c r="K6" s="83">
        <v>10</v>
      </c>
      <c r="L6" s="83">
        <v>11</v>
      </c>
      <c r="M6" s="83">
        <v>12</v>
      </c>
      <c r="N6" s="83">
        <v>13</v>
      </c>
      <c r="O6" s="83">
        <v>14</v>
      </c>
      <c r="P6" s="83">
        <v>15</v>
      </c>
      <c r="Q6" s="83">
        <v>16</v>
      </c>
      <c r="R6" s="83">
        <v>17</v>
      </c>
      <c r="S6" s="83">
        <v>18</v>
      </c>
      <c r="T6" s="83">
        <v>19</v>
      </c>
      <c r="U6" s="83">
        <v>20</v>
      </c>
      <c r="V6" s="83">
        <v>21</v>
      </c>
      <c r="W6" s="83">
        <v>22</v>
      </c>
      <c r="X6" s="83">
        <v>23</v>
      </c>
      <c r="Y6" s="83">
        <v>24</v>
      </c>
      <c r="Z6" s="83">
        <v>25</v>
      </c>
      <c r="AA6" s="83">
        <v>26</v>
      </c>
      <c r="AB6" s="83">
        <v>27</v>
      </c>
      <c r="AC6" s="83">
        <v>28</v>
      </c>
      <c r="AD6" s="83">
        <v>29</v>
      </c>
      <c r="AE6" s="83">
        <v>30</v>
      </c>
      <c r="AF6" s="83">
        <v>31</v>
      </c>
      <c r="AG6" s="83">
        <v>32</v>
      </c>
      <c r="AH6" s="83">
        <v>33</v>
      </c>
      <c r="AI6" s="83">
        <v>34</v>
      </c>
      <c r="AJ6" s="83">
        <v>35</v>
      </c>
      <c r="AK6" s="83">
        <v>36</v>
      </c>
      <c r="AL6" s="83">
        <v>37</v>
      </c>
      <c r="AM6" s="83">
        <v>38</v>
      </c>
      <c r="AN6" s="83">
        <v>39</v>
      </c>
      <c r="AO6" s="83">
        <v>40</v>
      </c>
      <c r="AP6" s="83">
        <v>41</v>
      </c>
      <c r="AQ6" s="83">
        <v>42</v>
      </c>
      <c r="AR6" s="83">
        <v>43</v>
      </c>
      <c r="AS6" s="83">
        <v>44</v>
      </c>
      <c r="AT6" s="83">
        <v>45</v>
      </c>
      <c r="AU6" s="83">
        <v>46</v>
      </c>
      <c r="AV6" s="83">
        <v>47</v>
      </c>
      <c r="AW6" s="83">
        <v>48</v>
      </c>
      <c r="AX6" s="83">
        <v>49</v>
      </c>
      <c r="AY6" s="83">
        <v>50</v>
      </c>
      <c r="AZ6" s="83">
        <v>51</v>
      </c>
      <c r="BA6" s="83">
        <v>52</v>
      </c>
      <c r="BB6" s="83">
        <v>53</v>
      </c>
      <c r="BC6" s="83">
        <v>54</v>
      </c>
      <c r="BD6" s="83">
        <v>55</v>
      </c>
      <c r="BE6" s="83">
        <v>56</v>
      </c>
      <c r="BF6" s="83">
        <v>57</v>
      </c>
      <c r="BG6" s="83">
        <v>58</v>
      </c>
      <c r="BH6" s="83">
        <v>59</v>
      </c>
      <c r="BI6" s="83">
        <v>60</v>
      </c>
      <c r="BJ6" s="83">
        <v>61</v>
      </c>
      <c r="BK6" s="83">
        <v>62</v>
      </c>
      <c r="BL6" s="83">
        <v>63</v>
      </c>
      <c r="BM6" s="127" t="s">
        <v>62</v>
      </c>
      <c r="BN6" s="126" t="s">
        <v>60</v>
      </c>
    </row>
    <row r="7" spans="1:94" s="69" customFormat="1" ht="21.75" customHeight="1">
      <c r="A7" s="67" t="s">
        <v>36</v>
      </c>
      <c r="B7" s="118">
        <v>1262</v>
      </c>
      <c r="C7" s="119"/>
      <c r="D7" s="119"/>
      <c r="E7" s="120"/>
      <c r="F7" s="119"/>
      <c r="G7" s="120"/>
      <c r="H7" s="119"/>
      <c r="I7" s="119"/>
      <c r="J7" s="120"/>
      <c r="K7" s="120"/>
      <c r="L7" s="121"/>
      <c r="M7" s="68">
        <v>1515</v>
      </c>
      <c r="N7" s="68">
        <v>1546</v>
      </c>
      <c r="O7" s="68">
        <v>1607</v>
      </c>
      <c r="P7" s="68">
        <v>1616</v>
      </c>
      <c r="Q7" s="68">
        <v>1623</v>
      </c>
      <c r="R7" s="68">
        <v>1680</v>
      </c>
      <c r="S7" s="68">
        <v>1682</v>
      </c>
      <c r="T7" s="68">
        <v>6126</v>
      </c>
      <c r="U7" s="68">
        <v>4689</v>
      </c>
      <c r="V7" s="68">
        <v>6361</v>
      </c>
      <c r="W7" s="68">
        <v>6984</v>
      </c>
      <c r="X7" s="68">
        <v>5220</v>
      </c>
      <c r="Y7" s="68">
        <v>6285</v>
      </c>
      <c r="Z7" s="68">
        <v>5179</v>
      </c>
      <c r="AA7" s="68">
        <v>5398</v>
      </c>
      <c r="AB7" s="68">
        <v>6351</v>
      </c>
      <c r="AC7" s="68">
        <v>6170</v>
      </c>
      <c r="AD7" s="68">
        <v>4624</v>
      </c>
      <c r="AE7" s="68" t="s">
        <v>72</v>
      </c>
      <c r="AF7" s="68">
        <v>5260</v>
      </c>
      <c r="AG7" s="68">
        <v>5258</v>
      </c>
      <c r="AH7" s="68">
        <v>6987</v>
      </c>
      <c r="AI7" s="68">
        <v>6553</v>
      </c>
      <c r="AJ7" s="68">
        <v>4947</v>
      </c>
      <c r="AK7" s="68">
        <v>4857</v>
      </c>
      <c r="AL7" s="68">
        <v>4629</v>
      </c>
      <c r="AM7" s="68">
        <v>4907</v>
      </c>
      <c r="AN7" s="68">
        <v>6284</v>
      </c>
      <c r="AO7" s="68">
        <v>6193</v>
      </c>
      <c r="AP7" s="68">
        <v>6412</v>
      </c>
      <c r="AQ7" s="68">
        <v>4909</v>
      </c>
      <c r="AR7" s="68">
        <v>6720</v>
      </c>
      <c r="AS7" s="68">
        <v>5035</v>
      </c>
      <c r="AT7" s="68">
        <v>5216</v>
      </c>
      <c r="AU7" s="68">
        <v>5152</v>
      </c>
      <c r="AV7" s="68">
        <v>5527</v>
      </c>
      <c r="AW7" s="68">
        <v>6555</v>
      </c>
      <c r="AX7" s="68">
        <v>6973</v>
      </c>
      <c r="AY7" s="68">
        <v>5087</v>
      </c>
      <c r="AZ7" s="68">
        <v>6420</v>
      </c>
      <c r="BA7" s="68">
        <v>5215</v>
      </c>
      <c r="BB7" s="68">
        <v>5033</v>
      </c>
      <c r="BC7" s="68">
        <v>5217</v>
      </c>
      <c r="BD7" s="68">
        <v>6904</v>
      </c>
      <c r="BE7" s="68">
        <v>6365</v>
      </c>
      <c r="BF7" s="68">
        <v>6107</v>
      </c>
      <c r="BG7" s="68">
        <v>6648</v>
      </c>
      <c r="BH7" s="68">
        <v>6903</v>
      </c>
      <c r="BI7" s="68">
        <v>6638</v>
      </c>
      <c r="BJ7" s="68">
        <v>6407</v>
      </c>
      <c r="BK7" s="68">
        <v>6183</v>
      </c>
      <c r="BL7" s="68">
        <v>6599</v>
      </c>
      <c r="BM7" s="127"/>
      <c r="BN7" s="126"/>
    </row>
    <row r="8" spans="1:94" s="74" customFormat="1" ht="15.75" customHeight="1">
      <c r="A8" s="70" t="s">
        <v>1</v>
      </c>
      <c r="B8" s="84">
        <v>52</v>
      </c>
      <c r="C8" s="84">
        <v>52</v>
      </c>
      <c r="D8" s="84">
        <v>52</v>
      </c>
      <c r="E8" s="71">
        <v>2</v>
      </c>
      <c r="F8" s="84"/>
      <c r="G8" s="71"/>
      <c r="H8" s="84"/>
      <c r="I8" s="84"/>
      <c r="J8" s="13"/>
      <c r="K8" s="13"/>
      <c r="L8" s="13"/>
      <c r="M8" s="13">
        <v>20</v>
      </c>
      <c r="N8" s="13">
        <v>20</v>
      </c>
      <c r="O8" s="13">
        <v>10</v>
      </c>
      <c r="P8" s="13">
        <v>10</v>
      </c>
      <c r="Q8" s="13">
        <v>15</v>
      </c>
      <c r="R8" s="13">
        <v>10</v>
      </c>
      <c r="S8" s="13">
        <v>10</v>
      </c>
      <c r="T8" s="13">
        <v>4</v>
      </c>
      <c r="U8" s="13">
        <v>4</v>
      </c>
      <c r="V8" s="13">
        <v>6</v>
      </c>
      <c r="W8" s="13"/>
      <c r="X8" s="13">
        <v>6</v>
      </c>
      <c r="Y8" s="13"/>
      <c r="Z8" s="13">
        <v>4</v>
      </c>
      <c r="AA8" s="13">
        <v>6</v>
      </c>
      <c r="AB8" s="13">
        <v>4</v>
      </c>
      <c r="AC8" s="13">
        <v>6</v>
      </c>
      <c r="AD8" s="13">
        <v>6</v>
      </c>
      <c r="AE8" s="13"/>
      <c r="AF8" s="13">
        <v>6</v>
      </c>
      <c r="AG8" s="13">
        <v>8</v>
      </c>
      <c r="AH8" s="13">
        <v>8</v>
      </c>
      <c r="AI8" s="13"/>
      <c r="AJ8" s="13">
        <v>6</v>
      </c>
      <c r="AK8" s="13">
        <v>4</v>
      </c>
      <c r="AL8" s="13"/>
      <c r="AM8" s="13"/>
      <c r="AN8" s="13">
        <v>6</v>
      </c>
      <c r="AO8" s="13">
        <v>2</v>
      </c>
      <c r="AP8" s="13">
        <v>6</v>
      </c>
      <c r="AQ8" s="13">
        <v>4</v>
      </c>
      <c r="AR8" s="13">
        <v>6</v>
      </c>
      <c r="AS8" s="13"/>
      <c r="AT8" s="13">
        <v>4</v>
      </c>
      <c r="AU8" s="13">
        <v>2</v>
      </c>
      <c r="AV8" s="13">
        <v>6</v>
      </c>
      <c r="AW8" s="13"/>
      <c r="AX8" s="13">
        <v>2</v>
      </c>
      <c r="AY8" s="13"/>
      <c r="AZ8" s="13">
        <v>6</v>
      </c>
      <c r="BA8" s="13">
        <v>8</v>
      </c>
      <c r="BB8" s="13"/>
      <c r="BC8" s="13">
        <v>4</v>
      </c>
      <c r="BD8" s="13">
        <v>2</v>
      </c>
      <c r="BE8" s="13"/>
      <c r="BF8" s="13"/>
      <c r="BG8" s="13">
        <v>6</v>
      </c>
      <c r="BH8" s="13">
        <v>6</v>
      </c>
      <c r="BI8" s="13">
        <v>6</v>
      </c>
      <c r="BJ8" s="13">
        <v>4</v>
      </c>
      <c r="BK8" s="13"/>
      <c r="BL8" s="13">
        <v>4</v>
      </c>
      <c r="BM8" s="128">
        <f t="shared" ref="BM8:BM23" si="0">SUM(B8:BL8)</f>
        <v>415</v>
      </c>
      <c r="BN8" s="72">
        <v>415</v>
      </c>
    </row>
    <row r="9" spans="1:94" s="74" customFormat="1" ht="15.75" customHeight="1">
      <c r="A9" s="70" t="s">
        <v>4</v>
      </c>
      <c r="B9" s="84"/>
      <c r="C9" s="84"/>
      <c r="D9" s="84"/>
      <c r="E9" s="71">
        <v>6</v>
      </c>
      <c r="F9" s="84">
        <v>140</v>
      </c>
      <c r="G9" s="71"/>
      <c r="H9" s="84"/>
      <c r="I9" s="84"/>
      <c r="J9" s="13"/>
      <c r="K9" s="13"/>
      <c r="L9" s="13"/>
      <c r="M9" s="13"/>
      <c r="N9" s="13">
        <v>20</v>
      </c>
      <c r="O9" s="13"/>
      <c r="P9" s="13">
        <v>10</v>
      </c>
      <c r="Q9" s="13">
        <v>10</v>
      </c>
      <c r="R9" s="13"/>
      <c r="S9" s="13">
        <v>5</v>
      </c>
      <c r="T9" s="13"/>
      <c r="U9" s="13">
        <v>4</v>
      </c>
      <c r="V9" s="13">
        <v>4</v>
      </c>
      <c r="W9" s="13">
        <v>4</v>
      </c>
      <c r="X9" s="13"/>
      <c r="Y9" s="13"/>
      <c r="Z9" s="13"/>
      <c r="AA9" s="13"/>
      <c r="AB9" s="13">
        <v>2</v>
      </c>
      <c r="AC9" s="13">
        <v>4</v>
      </c>
      <c r="AD9" s="13">
        <v>2</v>
      </c>
      <c r="AE9" s="13">
        <v>2</v>
      </c>
      <c r="AF9" s="13"/>
      <c r="AG9" s="13"/>
      <c r="AH9" s="13">
        <v>2</v>
      </c>
      <c r="AI9" s="13">
        <v>4</v>
      </c>
      <c r="AJ9" s="13">
        <v>4</v>
      </c>
      <c r="AK9" s="13"/>
      <c r="AL9" s="13">
        <v>2</v>
      </c>
      <c r="AM9" s="13">
        <v>4</v>
      </c>
      <c r="AN9" s="13"/>
      <c r="AO9" s="13"/>
      <c r="AP9" s="13">
        <v>6</v>
      </c>
      <c r="AQ9" s="13">
        <v>2</v>
      </c>
      <c r="AR9" s="13">
        <v>2</v>
      </c>
      <c r="AS9" s="13"/>
      <c r="AT9" s="13">
        <v>2</v>
      </c>
      <c r="AU9" s="13">
        <v>4</v>
      </c>
      <c r="AV9" s="13">
        <v>4</v>
      </c>
      <c r="AW9" s="13">
        <v>8</v>
      </c>
      <c r="AX9" s="13">
        <v>2</v>
      </c>
      <c r="AY9" s="13"/>
      <c r="AZ9" s="13">
        <v>8</v>
      </c>
      <c r="BA9" s="13"/>
      <c r="BB9" s="13">
        <v>4</v>
      </c>
      <c r="BC9" s="13">
        <v>2</v>
      </c>
      <c r="BD9" s="13">
        <v>2</v>
      </c>
      <c r="BE9" s="13"/>
      <c r="BF9" s="13"/>
      <c r="BG9" s="13"/>
      <c r="BH9" s="13">
        <v>4</v>
      </c>
      <c r="BI9" s="13"/>
      <c r="BJ9" s="13">
        <v>4</v>
      </c>
      <c r="BK9" s="13"/>
      <c r="BL9" s="13">
        <v>2</v>
      </c>
      <c r="BM9" s="128">
        <f t="shared" si="0"/>
        <v>285</v>
      </c>
      <c r="BN9" s="72">
        <v>285</v>
      </c>
    </row>
    <row r="10" spans="1:94" s="74" customFormat="1" ht="15.75" customHeight="1">
      <c r="A10" s="70" t="s">
        <v>5</v>
      </c>
      <c r="B10" s="84"/>
      <c r="C10" s="84"/>
      <c r="D10" s="84"/>
      <c r="E10" s="71"/>
      <c r="F10" s="84"/>
      <c r="G10" s="71"/>
      <c r="H10" s="84"/>
      <c r="I10" s="84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28">
        <f t="shared" si="0"/>
        <v>0</v>
      </c>
      <c r="BN10" s="72"/>
    </row>
    <row r="11" spans="1:94" s="74" customFormat="1" ht="15.75" customHeight="1">
      <c r="A11" s="73" t="s">
        <v>6</v>
      </c>
      <c r="B11" s="84"/>
      <c r="C11" s="84"/>
      <c r="D11" s="84"/>
      <c r="E11" s="13"/>
      <c r="F11" s="84"/>
      <c r="G11" s="13"/>
      <c r="H11" s="84"/>
      <c r="I11" s="84"/>
      <c r="J11" s="13"/>
      <c r="K11" s="13"/>
      <c r="L11" s="13">
        <v>104</v>
      </c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/>
      <c r="W11" s="13">
        <v>3</v>
      </c>
      <c r="X11" s="13">
        <v>5</v>
      </c>
      <c r="Y11" s="13">
        <v>2</v>
      </c>
      <c r="Z11" s="13">
        <v>4</v>
      </c>
      <c r="AA11" s="13"/>
      <c r="AB11" s="13">
        <v>2</v>
      </c>
      <c r="AC11" s="13"/>
      <c r="AD11" s="13">
        <v>1</v>
      </c>
      <c r="AE11" s="13">
        <v>1</v>
      </c>
      <c r="AF11" s="13">
        <v>4</v>
      </c>
      <c r="AG11" s="13">
        <v>2</v>
      </c>
      <c r="AH11" s="13">
        <v>3</v>
      </c>
      <c r="AI11" s="13">
        <v>3</v>
      </c>
      <c r="AJ11" s="13"/>
      <c r="AK11" s="13">
        <v>2</v>
      </c>
      <c r="AL11" s="13">
        <v>4</v>
      </c>
      <c r="AM11" s="13"/>
      <c r="AN11" s="13"/>
      <c r="AO11" s="13"/>
      <c r="AP11" s="13"/>
      <c r="AQ11" s="13"/>
      <c r="AR11" s="13"/>
      <c r="AS11" s="13"/>
      <c r="AT11" s="13">
        <v>2</v>
      </c>
      <c r="AU11" s="13">
        <v>2</v>
      </c>
      <c r="AV11" s="13"/>
      <c r="AW11" s="13">
        <v>4</v>
      </c>
      <c r="AX11" s="13">
        <v>4</v>
      </c>
      <c r="AY11" s="13"/>
      <c r="AZ11" s="13"/>
      <c r="BA11" s="13"/>
      <c r="BB11" s="13">
        <v>4</v>
      </c>
      <c r="BC11" s="13">
        <v>2</v>
      </c>
      <c r="BD11" s="13"/>
      <c r="BE11" s="13"/>
      <c r="BF11" s="13"/>
      <c r="BG11" s="13"/>
      <c r="BH11" s="13">
        <v>2</v>
      </c>
      <c r="BI11" s="13"/>
      <c r="BJ11" s="13">
        <v>4</v>
      </c>
      <c r="BK11" s="13">
        <v>5</v>
      </c>
      <c r="BL11" s="13"/>
      <c r="BM11" s="128">
        <f t="shared" si="0"/>
        <v>170</v>
      </c>
      <c r="BN11" s="72">
        <v>170</v>
      </c>
    </row>
    <row r="12" spans="1:94" s="74" customFormat="1" ht="15.75" customHeight="1">
      <c r="A12" s="70" t="s">
        <v>7</v>
      </c>
      <c r="B12" s="84"/>
      <c r="C12" s="84"/>
      <c r="D12" s="84"/>
      <c r="E12" s="71"/>
      <c r="F12" s="84"/>
      <c r="G12" s="71"/>
      <c r="H12" s="84"/>
      <c r="I12" s="84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28">
        <f t="shared" si="0"/>
        <v>0</v>
      </c>
      <c r="BN12" s="72"/>
    </row>
    <row r="13" spans="1:94" s="74" customFormat="1" ht="15.75" customHeight="1">
      <c r="A13" s="70" t="s">
        <v>8</v>
      </c>
      <c r="B13" s="84"/>
      <c r="C13" s="84"/>
      <c r="D13" s="84"/>
      <c r="E13" s="71"/>
      <c r="F13" s="84"/>
      <c r="G13" s="71"/>
      <c r="H13" s="84"/>
      <c r="I13" s="84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28">
        <f t="shared" si="0"/>
        <v>0</v>
      </c>
      <c r="BN13" s="72"/>
    </row>
    <row r="14" spans="1:94" s="74" customFormat="1" ht="15.75" customHeight="1">
      <c r="A14" s="70" t="s">
        <v>2</v>
      </c>
      <c r="B14" s="84"/>
      <c r="C14" s="84"/>
      <c r="D14" s="84"/>
      <c r="E14" s="71"/>
      <c r="F14" s="84"/>
      <c r="G14" s="71"/>
      <c r="H14" s="84"/>
      <c r="I14" s="84"/>
      <c r="J14" s="13"/>
      <c r="K14" s="13">
        <v>50</v>
      </c>
      <c r="L14" s="13">
        <v>70</v>
      </c>
      <c r="M14" s="13"/>
      <c r="N14" s="13">
        <v>20</v>
      </c>
      <c r="O14" s="13">
        <v>5</v>
      </c>
      <c r="P14" s="13"/>
      <c r="Q14" s="13"/>
      <c r="R14" s="13">
        <v>15</v>
      </c>
      <c r="S14" s="13">
        <v>10</v>
      </c>
      <c r="T14" s="13"/>
      <c r="U14" s="13">
        <v>2</v>
      </c>
      <c r="V14" s="13"/>
      <c r="W14" s="13">
        <v>4</v>
      </c>
      <c r="X14" s="13">
        <v>2</v>
      </c>
      <c r="Y14" s="13">
        <v>6</v>
      </c>
      <c r="Z14" s="13">
        <v>2</v>
      </c>
      <c r="AA14" s="13">
        <v>4</v>
      </c>
      <c r="AB14" s="13"/>
      <c r="AC14" s="13"/>
      <c r="AD14" s="13">
        <v>4</v>
      </c>
      <c r="AE14" s="13">
        <v>2</v>
      </c>
      <c r="AF14" s="13"/>
      <c r="AG14" s="13">
        <v>4</v>
      </c>
      <c r="AH14" s="13">
        <v>2</v>
      </c>
      <c r="AI14" s="13"/>
      <c r="AJ14" s="13"/>
      <c r="AK14" s="13">
        <v>2</v>
      </c>
      <c r="AL14" s="13">
        <v>4</v>
      </c>
      <c r="AM14" s="13"/>
      <c r="AN14" s="13">
        <v>4</v>
      </c>
      <c r="AO14" s="13">
        <v>2</v>
      </c>
      <c r="AP14" s="13"/>
      <c r="AQ14" s="13"/>
      <c r="AR14" s="13"/>
      <c r="AS14" s="13"/>
      <c r="AT14" s="13">
        <v>4</v>
      </c>
      <c r="AU14" s="13">
        <v>2</v>
      </c>
      <c r="AV14" s="13">
        <v>2</v>
      </c>
      <c r="AW14" s="13"/>
      <c r="AX14" s="13">
        <v>2</v>
      </c>
      <c r="AY14" s="13">
        <v>8</v>
      </c>
      <c r="AZ14" s="13"/>
      <c r="BA14" s="13">
        <v>4</v>
      </c>
      <c r="BB14" s="13"/>
      <c r="BC14" s="13">
        <v>4</v>
      </c>
      <c r="BD14" s="13">
        <v>2</v>
      </c>
      <c r="BE14" s="13"/>
      <c r="BF14" s="13"/>
      <c r="BG14" s="13"/>
      <c r="BH14" s="13"/>
      <c r="BI14" s="13"/>
      <c r="BJ14" s="13">
        <v>4</v>
      </c>
      <c r="BK14" s="13">
        <v>4</v>
      </c>
      <c r="BL14" s="13"/>
      <c r="BM14" s="128">
        <f t="shared" si="0"/>
        <v>250</v>
      </c>
      <c r="BN14" s="72">
        <v>250</v>
      </c>
    </row>
    <row r="15" spans="1:94" s="74" customFormat="1" ht="15.75" customHeight="1">
      <c r="A15" s="70" t="s">
        <v>3</v>
      </c>
      <c r="B15" s="84"/>
      <c r="C15" s="84"/>
      <c r="D15" s="84"/>
      <c r="E15" s="71"/>
      <c r="F15" s="84"/>
      <c r="G15" s="71"/>
      <c r="H15" s="84"/>
      <c r="I15" s="84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28">
        <f t="shared" si="0"/>
        <v>0</v>
      </c>
      <c r="BN15" s="72"/>
    </row>
    <row r="16" spans="1:94" s="74" customFormat="1" ht="15.75" customHeight="1">
      <c r="A16" s="73" t="s">
        <v>10</v>
      </c>
      <c r="B16" s="84"/>
      <c r="C16" s="84"/>
      <c r="D16" s="84"/>
      <c r="E16" s="13"/>
      <c r="F16" s="84"/>
      <c r="G16" s="13"/>
      <c r="H16" s="84"/>
      <c r="I16" s="84">
        <v>130</v>
      </c>
      <c r="J16" s="13">
        <v>26</v>
      </c>
      <c r="K16" s="13"/>
      <c r="L16" s="13"/>
      <c r="M16" s="13"/>
      <c r="N16" s="13"/>
      <c r="O16" s="13"/>
      <c r="P16" s="13"/>
      <c r="Q16" s="13"/>
      <c r="R16" s="13"/>
      <c r="S16" s="13"/>
      <c r="T16" s="13">
        <v>2</v>
      </c>
      <c r="U16" s="13">
        <v>2</v>
      </c>
      <c r="V16" s="13"/>
      <c r="W16" s="13">
        <v>2</v>
      </c>
      <c r="X16" s="13"/>
      <c r="Y16" s="13"/>
      <c r="Z16" s="13"/>
      <c r="AA16" s="13"/>
      <c r="AB16" s="13">
        <v>2</v>
      </c>
      <c r="AC16" s="13"/>
      <c r="AD16" s="13"/>
      <c r="AE16" s="13">
        <v>4</v>
      </c>
      <c r="AF16" s="13"/>
      <c r="AG16" s="13"/>
      <c r="AH16" s="13">
        <v>2</v>
      </c>
      <c r="AI16" s="13"/>
      <c r="AJ16" s="13">
        <v>4</v>
      </c>
      <c r="AK16" s="13"/>
      <c r="AL16" s="13"/>
      <c r="AM16" s="13">
        <v>2</v>
      </c>
      <c r="AN16" s="13">
        <v>4</v>
      </c>
      <c r="AO16" s="13">
        <v>4</v>
      </c>
      <c r="AP16" s="13"/>
      <c r="AQ16" s="13"/>
      <c r="AR16" s="13"/>
      <c r="AS16" s="13">
        <v>4</v>
      </c>
      <c r="AT16" s="13"/>
      <c r="AU16" s="13"/>
      <c r="AV16" s="13"/>
      <c r="AW16" s="13"/>
      <c r="AX16" s="13"/>
      <c r="AY16" s="13">
        <v>2</v>
      </c>
      <c r="AZ16" s="13">
        <v>2</v>
      </c>
      <c r="BA16" s="13"/>
      <c r="BB16" s="13"/>
      <c r="BC16" s="13"/>
      <c r="BD16" s="13"/>
      <c r="BE16" s="13">
        <v>6</v>
      </c>
      <c r="BF16" s="13">
        <v>8</v>
      </c>
      <c r="BG16" s="13"/>
      <c r="BH16" s="13"/>
      <c r="BI16" s="13"/>
      <c r="BJ16" s="13">
        <v>4</v>
      </c>
      <c r="BK16" s="13"/>
      <c r="BL16" s="13"/>
      <c r="BM16" s="128">
        <f t="shared" si="0"/>
        <v>210</v>
      </c>
      <c r="BN16" s="72">
        <v>210</v>
      </c>
    </row>
    <row r="17" spans="1:94" s="74" customFormat="1" ht="15.75" customHeight="1">
      <c r="A17" s="70" t="s">
        <v>9</v>
      </c>
      <c r="B17" s="84"/>
      <c r="C17" s="84"/>
      <c r="D17" s="84"/>
      <c r="E17" s="71"/>
      <c r="F17" s="84"/>
      <c r="G17" s="71"/>
      <c r="H17" s="84"/>
      <c r="I17" s="84"/>
      <c r="J17" s="13"/>
      <c r="K17" s="13">
        <v>152</v>
      </c>
      <c r="L17" s="13"/>
      <c r="M17" s="13">
        <v>5</v>
      </c>
      <c r="N17" s="13">
        <v>10</v>
      </c>
      <c r="O17" s="13"/>
      <c r="P17" s="13">
        <v>20</v>
      </c>
      <c r="Q17" s="13"/>
      <c r="R17" s="13"/>
      <c r="S17" s="13">
        <v>20</v>
      </c>
      <c r="T17" s="13"/>
      <c r="U17" s="13">
        <v>2</v>
      </c>
      <c r="V17" s="13"/>
      <c r="W17" s="13">
        <v>2</v>
      </c>
      <c r="X17" s="13">
        <v>2</v>
      </c>
      <c r="Y17" s="13"/>
      <c r="Z17" s="13">
        <v>4</v>
      </c>
      <c r="AA17" s="13"/>
      <c r="AB17" s="13">
        <v>6</v>
      </c>
      <c r="AC17" s="13">
        <v>4</v>
      </c>
      <c r="AD17" s="13"/>
      <c r="AE17" s="13">
        <v>2</v>
      </c>
      <c r="AF17" s="13"/>
      <c r="AG17" s="13"/>
      <c r="AH17" s="13">
        <v>2</v>
      </c>
      <c r="AI17" s="13"/>
      <c r="AJ17" s="13"/>
      <c r="AK17" s="13">
        <v>2</v>
      </c>
      <c r="AL17" s="13"/>
      <c r="AM17" s="13"/>
      <c r="AN17" s="13"/>
      <c r="AO17" s="13">
        <v>2</v>
      </c>
      <c r="AP17" s="13"/>
      <c r="AQ17" s="13">
        <v>6</v>
      </c>
      <c r="AR17" s="13">
        <v>2</v>
      </c>
      <c r="AS17" s="13"/>
      <c r="AT17" s="13"/>
      <c r="AU17" s="13">
        <v>2</v>
      </c>
      <c r="AV17" s="13">
        <v>2</v>
      </c>
      <c r="AW17" s="13">
        <v>4</v>
      </c>
      <c r="AX17" s="13">
        <v>2</v>
      </c>
      <c r="AY17" s="13">
        <v>2</v>
      </c>
      <c r="AZ17" s="13"/>
      <c r="BA17" s="13"/>
      <c r="BB17" s="13"/>
      <c r="BC17" s="13">
        <v>2</v>
      </c>
      <c r="BD17" s="13"/>
      <c r="BE17" s="13">
        <v>6</v>
      </c>
      <c r="BF17" s="13"/>
      <c r="BG17" s="13"/>
      <c r="BH17" s="13"/>
      <c r="BI17" s="13"/>
      <c r="BJ17" s="13">
        <v>4</v>
      </c>
      <c r="BK17" s="13">
        <v>2</v>
      </c>
      <c r="BL17" s="13">
        <v>4</v>
      </c>
      <c r="BM17" s="128">
        <f t="shared" si="0"/>
        <v>273</v>
      </c>
      <c r="BN17" s="72">
        <v>273</v>
      </c>
    </row>
    <row r="18" spans="1:94" s="74" customFormat="1" ht="15.75" customHeight="1">
      <c r="A18" s="73" t="s">
        <v>38</v>
      </c>
      <c r="B18" s="84"/>
      <c r="C18" s="84"/>
      <c r="D18" s="84"/>
      <c r="E18" s="13"/>
      <c r="F18" s="84"/>
      <c r="G18" s="13"/>
      <c r="H18" s="84"/>
      <c r="I18" s="84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28">
        <f t="shared" si="0"/>
        <v>0</v>
      </c>
      <c r="BN18" s="72"/>
    </row>
    <row r="19" spans="1:94" s="74" customFormat="1" ht="15.75" customHeight="1">
      <c r="A19" s="70" t="s">
        <v>43</v>
      </c>
      <c r="B19" s="84"/>
      <c r="C19" s="84"/>
      <c r="D19" s="84"/>
      <c r="E19" s="71"/>
      <c r="F19" s="84"/>
      <c r="G19" s="71"/>
      <c r="H19" s="84"/>
      <c r="I19" s="84"/>
      <c r="J19" s="13"/>
      <c r="K19" s="13"/>
      <c r="L19" s="13"/>
      <c r="M19" s="13">
        <v>5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28">
        <f t="shared" si="0"/>
        <v>5</v>
      </c>
      <c r="BN19" s="72">
        <v>5</v>
      </c>
    </row>
    <row r="20" spans="1:94" s="74" customFormat="1" ht="15.75" customHeight="1">
      <c r="A20" s="70" t="s">
        <v>39</v>
      </c>
      <c r="B20" s="84"/>
      <c r="C20" s="84"/>
      <c r="D20" s="84"/>
      <c r="E20" s="71"/>
      <c r="F20" s="84"/>
      <c r="G20" s="71"/>
      <c r="H20" s="84"/>
      <c r="I20" s="84"/>
      <c r="J20" s="13">
        <v>105</v>
      </c>
      <c r="K20" s="13"/>
      <c r="L20" s="13"/>
      <c r="M20" s="13"/>
      <c r="N20" s="13"/>
      <c r="O20" s="13"/>
      <c r="P20" s="13"/>
      <c r="Q20" s="13">
        <v>10</v>
      </c>
      <c r="R20" s="13"/>
      <c r="S20" s="13"/>
      <c r="T20" s="13">
        <v>3</v>
      </c>
      <c r="U20" s="13"/>
      <c r="V20" s="13"/>
      <c r="W20" s="13"/>
      <c r="X20" s="13">
        <v>2</v>
      </c>
      <c r="Y20" s="13">
        <v>4</v>
      </c>
      <c r="Z20" s="13"/>
      <c r="AA20" s="13"/>
      <c r="AB20" s="13">
        <v>1</v>
      </c>
      <c r="AC20" s="13"/>
      <c r="AD20" s="13"/>
      <c r="AE20" s="13">
        <v>3</v>
      </c>
      <c r="AF20" s="13"/>
      <c r="AG20" s="13"/>
      <c r="AH20" s="13">
        <v>3</v>
      </c>
      <c r="AI20" s="13">
        <v>4</v>
      </c>
      <c r="AJ20" s="13"/>
      <c r="AK20" s="13"/>
      <c r="AL20" s="13">
        <v>2</v>
      </c>
      <c r="AM20" s="13">
        <v>3</v>
      </c>
      <c r="AN20" s="13"/>
      <c r="AO20" s="13">
        <v>2</v>
      </c>
      <c r="AP20" s="13"/>
      <c r="AQ20" s="13">
        <v>2</v>
      </c>
      <c r="AR20" s="13">
        <v>2</v>
      </c>
      <c r="AS20" s="13">
        <v>7</v>
      </c>
      <c r="AT20" s="13"/>
      <c r="AU20" s="13"/>
      <c r="AV20" s="13"/>
      <c r="AW20" s="13"/>
      <c r="AX20" s="13"/>
      <c r="AY20" s="13"/>
      <c r="AZ20" s="13"/>
      <c r="BA20" s="13"/>
      <c r="BB20" s="13">
        <v>4</v>
      </c>
      <c r="BC20" s="13">
        <v>3</v>
      </c>
      <c r="BD20" s="13">
        <v>3</v>
      </c>
      <c r="BE20" s="13"/>
      <c r="BF20" s="13">
        <v>5</v>
      </c>
      <c r="BG20" s="13"/>
      <c r="BH20" s="13"/>
      <c r="BI20" s="13"/>
      <c r="BJ20" s="13">
        <v>4</v>
      </c>
      <c r="BK20" s="13">
        <v>2</v>
      </c>
      <c r="BL20" s="13"/>
      <c r="BM20" s="128">
        <f t="shared" si="0"/>
        <v>174</v>
      </c>
      <c r="BN20" s="72">
        <v>174</v>
      </c>
    </row>
    <row r="21" spans="1:94" s="74" customFormat="1" ht="15.75" customHeight="1">
      <c r="A21" s="70" t="s">
        <v>40</v>
      </c>
      <c r="B21" s="84"/>
      <c r="C21" s="84"/>
      <c r="D21" s="84"/>
      <c r="E21" s="71"/>
      <c r="F21" s="84"/>
      <c r="G21" s="71"/>
      <c r="H21" s="84">
        <v>95</v>
      </c>
      <c r="I21" s="84"/>
      <c r="J21" s="13"/>
      <c r="K21" s="13"/>
      <c r="L21" s="13"/>
      <c r="M21" s="13">
        <v>10</v>
      </c>
      <c r="N21" s="13"/>
      <c r="O21" s="13"/>
      <c r="P21" s="13"/>
      <c r="Q21" s="13"/>
      <c r="R21" s="13">
        <v>10</v>
      </c>
      <c r="S21" s="13"/>
      <c r="T21" s="13">
        <v>1</v>
      </c>
      <c r="U21" s="13"/>
      <c r="V21" s="13"/>
      <c r="W21" s="13"/>
      <c r="X21" s="13"/>
      <c r="Y21" s="13">
        <v>3</v>
      </c>
      <c r="Z21" s="13"/>
      <c r="AA21" s="13"/>
      <c r="AB21" s="13"/>
      <c r="AC21" s="13">
        <v>4</v>
      </c>
      <c r="AD21" s="13"/>
      <c r="AE21" s="13">
        <v>1</v>
      </c>
      <c r="AF21" s="13"/>
      <c r="AG21" s="13"/>
      <c r="AH21" s="13">
        <v>3</v>
      </c>
      <c r="AI21" s="13">
        <v>4</v>
      </c>
      <c r="AJ21" s="13"/>
      <c r="AK21" s="13"/>
      <c r="AL21" s="13">
        <v>2</v>
      </c>
      <c r="AM21" s="13">
        <v>4</v>
      </c>
      <c r="AN21" s="13"/>
      <c r="AO21" s="13">
        <v>2</v>
      </c>
      <c r="AP21" s="13"/>
      <c r="AQ21" s="13">
        <v>3</v>
      </c>
      <c r="AR21" s="13">
        <v>2</v>
      </c>
      <c r="AS21" s="13"/>
      <c r="AT21" s="13"/>
      <c r="AU21" s="13">
        <v>2</v>
      </c>
      <c r="AV21" s="13"/>
      <c r="AW21" s="13"/>
      <c r="AX21" s="13"/>
      <c r="AY21" s="13">
        <v>2</v>
      </c>
      <c r="AZ21" s="13"/>
      <c r="BA21" s="13"/>
      <c r="BB21" s="13"/>
      <c r="BC21" s="13"/>
      <c r="BD21" s="13">
        <v>3</v>
      </c>
      <c r="BE21" s="13"/>
      <c r="BF21" s="13">
        <v>5</v>
      </c>
      <c r="BG21" s="13">
        <v>5</v>
      </c>
      <c r="BH21" s="13"/>
      <c r="BI21" s="13">
        <v>5</v>
      </c>
      <c r="BJ21" s="13">
        <v>4</v>
      </c>
      <c r="BK21" s="13"/>
      <c r="BL21" s="13"/>
      <c r="BM21" s="128">
        <f t="shared" si="0"/>
        <v>170</v>
      </c>
      <c r="BN21" s="72">
        <v>170</v>
      </c>
    </row>
    <row r="22" spans="1:94" s="74" customFormat="1" ht="15.75" customHeight="1">
      <c r="A22" s="70" t="s">
        <v>41</v>
      </c>
      <c r="B22" s="84"/>
      <c r="C22" s="84"/>
      <c r="D22" s="84"/>
      <c r="E22" s="71">
        <v>75</v>
      </c>
      <c r="F22" s="84"/>
      <c r="G22" s="71">
        <v>85</v>
      </c>
      <c r="H22" s="84"/>
      <c r="I22" s="84"/>
      <c r="J22" s="13"/>
      <c r="K22" s="13"/>
      <c r="L22" s="13"/>
      <c r="M22" s="13">
        <v>5</v>
      </c>
      <c r="N22" s="13"/>
      <c r="O22" s="13">
        <v>5</v>
      </c>
      <c r="P22" s="13"/>
      <c r="Q22" s="13"/>
      <c r="R22" s="13"/>
      <c r="S22" s="13"/>
      <c r="T22" s="13">
        <v>2</v>
      </c>
      <c r="U22" s="13"/>
      <c r="V22" s="13">
        <v>2</v>
      </c>
      <c r="W22" s="13">
        <v>2</v>
      </c>
      <c r="X22" s="13">
        <v>2</v>
      </c>
      <c r="Y22" s="13"/>
      <c r="Z22" s="13"/>
      <c r="AA22" s="13">
        <v>4</v>
      </c>
      <c r="AB22" s="13">
        <v>2</v>
      </c>
      <c r="AC22" s="13"/>
      <c r="AD22" s="13">
        <v>2</v>
      </c>
      <c r="AE22" s="13">
        <v>2</v>
      </c>
      <c r="AF22" s="13"/>
      <c r="AG22" s="13"/>
      <c r="AH22" s="13">
        <v>2</v>
      </c>
      <c r="AI22" s="13"/>
      <c r="AJ22" s="13"/>
      <c r="AK22" s="13">
        <v>4</v>
      </c>
      <c r="AL22" s="13"/>
      <c r="AM22" s="13">
        <v>2</v>
      </c>
      <c r="AN22" s="13"/>
      <c r="AO22" s="13">
        <v>2</v>
      </c>
      <c r="AP22" s="13"/>
      <c r="AQ22" s="13"/>
      <c r="AR22" s="13">
        <v>2</v>
      </c>
      <c r="AS22" s="13">
        <v>6</v>
      </c>
      <c r="AT22" s="13">
        <v>2</v>
      </c>
      <c r="AU22" s="13">
        <v>2</v>
      </c>
      <c r="AV22" s="13">
        <v>2</v>
      </c>
      <c r="AW22" s="13"/>
      <c r="AX22" s="13">
        <v>2</v>
      </c>
      <c r="AY22" s="13">
        <v>4</v>
      </c>
      <c r="AZ22" s="13"/>
      <c r="BA22" s="13"/>
      <c r="BB22" s="13">
        <v>4</v>
      </c>
      <c r="BC22" s="13"/>
      <c r="BD22" s="13">
        <v>2</v>
      </c>
      <c r="BE22" s="13">
        <v>8</v>
      </c>
      <c r="BF22" s="13"/>
      <c r="BG22" s="13"/>
      <c r="BH22" s="13"/>
      <c r="BI22" s="13"/>
      <c r="BJ22" s="13">
        <v>4</v>
      </c>
      <c r="BK22" s="13">
        <v>2</v>
      </c>
      <c r="BL22" s="13">
        <v>4</v>
      </c>
      <c r="BM22" s="128">
        <f t="shared" si="0"/>
        <v>242</v>
      </c>
      <c r="BN22" s="72">
        <v>242</v>
      </c>
    </row>
    <row r="23" spans="1:94" s="74" customFormat="1" ht="15.75" customHeight="1">
      <c r="A23" s="70" t="s">
        <v>42</v>
      </c>
      <c r="B23" s="84"/>
      <c r="C23" s="84"/>
      <c r="D23" s="84"/>
      <c r="E23" s="71"/>
      <c r="F23" s="84"/>
      <c r="G23" s="71"/>
      <c r="H23" s="84"/>
      <c r="I23" s="84"/>
      <c r="J23" s="13"/>
      <c r="K23" s="13"/>
      <c r="L23" s="13"/>
      <c r="M23" s="13">
        <v>5</v>
      </c>
      <c r="N23" s="13"/>
      <c r="O23" s="13">
        <v>3</v>
      </c>
      <c r="P23" s="13"/>
      <c r="Q23" s="13"/>
      <c r="R23" s="13">
        <v>5</v>
      </c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28">
        <f t="shared" si="0"/>
        <v>13</v>
      </c>
      <c r="BN23" s="72">
        <v>13</v>
      </c>
    </row>
    <row r="24" spans="1:94" s="74" customFormat="1" ht="26.25" customHeight="1">
      <c r="A24" s="70" t="s">
        <v>71</v>
      </c>
      <c r="B24" s="85"/>
      <c r="C24" s="85"/>
      <c r="D24" s="85"/>
      <c r="E24" s="75"/>
      <c r="F24" s="85"/>
      <c r="G24" s="75"/>
      <c r="H24" s="85"/>
      <c r="I24" s="8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13"/>
      <c r="BN24" s="72"/>
    </row>
    <row r="25" spans="1:94" s="114" customFormat="1" ht="19.5" customHeight="1">
      <c r="A25" s="111" t="s">
        <v>61</v>
      </c>
      <c r="B25" s="112">
        <f>B8*0.548+B9*0.315+B10*0.518+B11*0.21+B12*0.31+B13*0.51+B14*0.21+B15*0.41+B16*0.263+B17*0.263+B20*0.33+B21*0.321+B19*0.427+B18*0.53+B23*0.375+B22*0.375</f>
        <v>28.496000000000002</v>
      </c>
      <c r="C25" s="112">
        <f t="shared" ref="C25:BL25" si="1">C8*0.548+C9*0.315+C10*0.518+C11*0.21+C12*0.31+C13*0.51+C14*0.21+C15*0.41+C16*0.263+C17*0.263+C20*0.33+C21*0.321+C19*0.427+C18*0.53+C23*0.375+C22*0.375</f>
        <v>28.496000000000002</v>
      </c>
      <c r="D25" s="112">
        <f t="shared" si="1"/>
        <v>28.496000000000002</v>
      </c>
      <c r="E25" s="112">
        <f t="shared" si="1"/>
        <v>31.111000000000001</v>
      </c>
      <c r="F25" s="112">
        <f t="shared" si="1"/>
        <v>44.1</v>
      </c>
      <c r="G25" s="112">
        <f t="shared" si="1"/>
        <v>31.875</v>
      </c>
      <c r="H25" s="112">
        <f t="shared" si="1"/>
        <v>30.495000000000001</v>
      </c>
      <c r="I25" s="112">
        <f t="shared" si="1"/>
        <v>34.190000000000005</v>
      </c>
      <c r="J25" s="112">
        <f t="shared" si="1"/>
        <v>41.488</v>
      </c>
      <c r="K25" s="112">
        <f t="shared" si="1"/>
        <v>50.475999999999999</v>
      </c>
      <c r="L25" s="112">
        <f t="shared" si="1"/>
        <v>36.54</v>
      </c>
      <c r="M25" s="113">
        <f>M8*0.548+M9*0.315+M10*0.518+M11*0.21+M12*0.31+M13*0.51+M14*0.21+M15*0.41+M16*0.263+M17*0.263+M20*0.33+M21*0.321+M19*0.427+M18*0.53+M23*0.375+M22*0.375</f>
        <v>21.369999999999997</v>
      </c>
      <c r="N25" s="113">
        <f>N8*0.548+N9*0.315+N10*0.518+N11*0.21+N12*0.31+N13*0.51+N14*0.21+N15*0.41+N16*0.263+N17*0.263+N20*0.33+N21*0.321+N19*0.427+N18*0.53+N23*0.375+N22*0.375</f>
        <v>24.09</v>
      </c>
      <c r="O25" s="113">
        <f t="shared" si="1"/>
        <v>9.5300000000000011</v>
      </c>
      <c r="P25" s="113">
        <f t="shared" si="1"/>
        <v>13.89</v>
      </c>
      <c r="Q25" s="113">
        <f t="shared" si="1"/>
        <v>14.670000000000002</v>
      </c>
      <c r="R25" s="113">
        <f t="shared" si="1"/>
        <v>13.715</v>
      </c>
      <c r="S25" s="113">
        <f t="shared" si="1"/>
        <v>14.415000000000001</v>
      </c>
      <c r="T25" s="113">
        <f t="shared" si="1"/>
        <v>4.9889999999999999</v>
      </c>
      <c r="U25" s="113">
        <f t="shared" si="1"/>
        <v>4.9239999999999995</v>
      </c>
      <c r="V25" s="113">
        <f t="shared" si="1"/>
        <v>5.298</v>
      </c>
      <c r="W25" s="113">
        <f t="shared" si="1"/>
        <v>4.532</v>
      </c>
      <c r="X25" s="113">
        <f t="shared" si="1"/>
        <v>6.694</v>
      </c>
      <c r="Y25" s="113">
        <f t="shared" si="1"/>
        <v>3.9630000000000001</v>
      </c>
      <c r="Z25" s="113">
        <f t="shared" si="1"/>
        <v>4.5039999999999996</v>
      </c>
      <c r="AA25" s="113">
        <f t="shared" si="1"/>
        <v>5.6280000000000001</v>
      </c>
      <c r="AB25" s="113">
        <f t="shared" si="1"/>
        <v>6.4260000000000002</v>
      </c>
      <c r="AC25" s="113">
        <f t="shared" si="1"/>
        <v>6.8839999999999995</v>
      </c>
      <c r="AD25" s="113">
        <f t="shared" si="1"/>
        <v>5.718</v>
      </c>
      <c r="AE25" s="113">
        <f t="shared" si="1"/>
        <v>4.899</v>
      </c>
      <c r="AF25" s="113">
        <f t="shared" si="1"/>
        <v>4.1280000000000001</v>
      </c>
      <c r="AG25" s="113">
        <f t="shared" si="1"/>
        <v>5.6440000000000001</v>
      </c>
      <c r="AH25" s="113">
        <f t="shared" si="1"/>
        <v>9.8189999999999991</v>
      </c>
      <c r="AI25" s="113">
        <f t="shared" si="1"/>
        <v>4.4939999999999998</v>
      </c>
      <c r="AJ25" s="113">
        <f t="shared" si="1"/>
        <v>5.6</v>
      </c>
      <c r="AK25" s="113">
        <f t="shared" si="1"/>
        <v>5.0579999999999998</v>
      </c>
      <c r="AL25" s="113">
        <f t="shared" si="1"/>
        <v>3.6120000000000001</v>
      </c>
      <c r="AM25" s="113">
        <f t="shared" si="1"/>
        <v>4.8099999999999996</v>
      </c>
      <c r="AN25" s="113">
        <f t="shared" si="1"/>
        <v>5.18</v>
      </c>
      <c r="AO25" s="113">
        <f t="shared" si="1"/>
        <v>5.1460000000000008</v>
      </c>
      <c r="AP25" s="113">
        <f t="shared" si="1"/>
        <v>5.1780000000000008</v>
      </c>
      <c r="AQ25" s="113">
        <f t="shared" si="1"/>
        <v>6.0230000000000006</v>
      </c>
      <c r="AR25" s="113">
        <f t="shared" si="1"/>
        <v>6.4960000000000004</v>
      </c>
      <c r="AS25" s="113">
        <f t="shared" si="1"/>
        <v>5.6120000000000001</v>
      </c>
      <c r="AT25" s="113">
        <f t="shared" si="1"/>
        <v>4.8319999999999999</v>
      </c>
      <c r="AU25" s="113">
        <f t="shared" si="1"/>
        <v>5.1139999999999999</v>
      </c>
      <c r="AV25" s="113">
        <f t="shared" si="1"/>
        <v>6.2439999999999998</v>
      </c>
      <c r="AW25" s="113">
        <f t="shared" si="1"/>
        <v>4.4119999999999999</v>
      </c>
      <c r="AX25" s="113">
        <f t="shared" si="1"/>
        <v>4.2619999999999996</v>
      </c>
      <c r="AY25" s="113">
        <f t="shared" si="1"/>
        <v>4.8740000000000006</v>
      </c>
      <c r="AZ25" s="113">
        <f t="shared" si="1"/>
        <v>6.3339999999999996</v>
      </c>
      <c r="BA25" s="113">
        <f t="shared" si="1"/>
        <v>5.2240000000000002</v>
      </c>
      <c r="BB25" s="113">
        <f t="shared" si="1"/>
        <v>4.92</v>
      </c>
      <c r="BC25" s="113">
        <f t="shared" si="1"/>
        <v>5.5979999999999999</v>
      </c>
      <c r="BD25" s="113">
        <f t="shared" si="1"/>
        <v>4.8490000000000002</v>
      </c>
      <c r="BE25" s="113">
        <f t="shared" si="1"/>
        <v>6.1560000000000006</v>
      </c>
      <c r="BF25" s="113">
        <f t="shared" si="1"/>
        <v>5.359</v>
      </c>
      <c r="BG25" s="113">
        <f t="shared" si="1"/>
        <v>4.8930000000000007</v>
      </c>
      <c r="BH25" s="113">
        <f t="shared" si="1"/>
        <v>4.968</v>
      </c>
      <c r="BI25" s="113">
        <f t="shared" si="1"/>
        <v>4.8930000000000007</v>
      </c>
      <c r="BJ25" s="113">
        <f t="shared" si="1"/>
        <v>11.34</v>
      </c>
      <c r="BK25" s="113">
        <f t="shared" si="1"/>
        <v>3.8260000000000005</v>
      </c>
      <c r="BL25" s="113">
        <f t="shared" si="1"/>
        <v>5.3740000000000006</v>
      </c>
      <c r="BM25" s="113">
        <f>SUM(BM8:BM24)</f>
        <v>2207</v>
      </c>
      <c r="BN25" s="113">
        <f>SUM(BN8:BN24)</f>
        <v>2207</v>
      </c>
    </row>
    <row r="26" spans="1:94" s="43" customFormat="1" ht="12.75">
      <c r="A26" s="59"/>
      <c r="B26" s="86"/>
      <c r="C26" s="87"/>
      <c r="D26" s="87"/>
      <c r="E26" s="103"/>
      <c r="F26" s="104"/>
      <c r="G26" s="36"/>
      <c r="H26" s="96" t="s">
        <v>64</v>
      </c>
      <c r="I26" s="104"/>
      <c r="J26" s="103"/>
      <c r="K26" s="103"/>
      <c r="L26" s="103"/>
      <c r="O26" s="115"/>
      <c r="P26" s="115"/>
      <c r="Q26" s="115"/>
      <c r="W26" s="54" t="s">
        <v>70</v>
      </c>
      <c r="BL26" s="60"/>
      <c r="BM26" s="56"/>
      <c r="BV26" s="36"/>
      <c r="BW26" s="36"/>
      <c r="BX26" s="36"/>
      <c r="CD26" s="53"/>
      <c r="CE26" s="53"/>
      <c r="CF26" s="53"/>
      <c r="CG26" s="53"/>
      <c r="CL26" s="54"/>
      <c r="CN26" s="55"/>
      <c r="CO26" s="55"/>
    </row>
    <row r="27" spans="1:94" s="37" customFormat="1" ht="13.5">
      <c r="A27" s="57" t="s">
        <v>76</v>
      </c>
      <c r="B27" s="88"/>
      <c r="C27" s="89"/>
      <c r="D27" s="88"/>
      <c r="E27" s="105"/>
      <c r="F27" s="106"/>
      <c r="G27" s="33"/>
      <c r="H27" s="106"/>
      <c r="I27" s="106"/>
      <c r="J27" s="105"/>
      <c r="K27" s="105"/>
      <c r="L27" s="105"/>
      <c r="V27" s="38"/>
      <c r="BL27" s="35"/>
      <c r="BM27" s="50"/>
      <c r="BV27" s="33"/>
      <c r="BW27" s="33"/>
      <c r="CL27" s="38"/>
      <c r="CN27" s="41"/>
      <c r="CO27" s="41"/>
    </row>
    <row r="28" spans="1:94" s="37" customFormat="1" ht="13.5">
      <c r="A28" s="34"/>
      <c r="B28" s="88"/>
      <c r="C28" s="89"/>
      <c r="D28" s="88"/>
      <c r="E28" s="105"/>
      <c r="F28" s="106"/>
      <c r="G28" s="105"/>
      <c r="H28" s="106"/>
      <c r="I28" s="106"/>
      <c r="J28" s="105"/>
      <c r="K28" s="105"/>
      <c r="L28" s="105"/>
      <c r="CO28" s="41"/>
      <c r="CP28" s="41"/>
    </row>
    <row r="29" spans="1:94" s="37" customFormat="1" ht="13.5">
      <c r="A29" s="34"/>
      <c r="B29" s="88"/>
      <c r="C29" s="89"/>
      <c r="D29" s="88"/>
      <c r="E29" s="105"/>
      <c r="F29" s="106"/>
      <c r="G29" s="105"/>
      <c r="H29" s="106"/>
      <c r="I29" s="106"/>
      <c r="J29" s="105"/>
      <c r="K29" s="105"/>
      <c r="L29" s="105"/>
      <c r="CO29" s="41"/>
      <c r="CP29" s="41"/>
    </row>
    <row r="30" spans="1:94" s="37" customFormat="1" ht="12.75">
      <c r="A30" s="34"/>
      <c r="B30" s="90"/>
      <c r="C30" s="89"/>
      <c r="D30" s="90"/>
      <c r="E30" s="105"/>
      <c r="F30" s="106"/>
      <c r="G30" s="34" t="s">
        <v>66</v>
      </c>
      <c r="H30" s="106"/>
      <c r="I30" s="106"/>
      <c r="J30" s="105"/>
      <c r="K30" s="105"/>
      <c r="L30" s="105"/>
      <c r="O30" s="39"/>
      <c r="P30" s="40"/>
      <c r="V30" s="51"/>
      <c r="W30" s="37" t="s">
        <v>65</v>
      </c>
      <c r="BW30" s="34"/>
      <c r="BX30" s="34"/>
      <c r="CE30" s="39"/>
      <c r="CF30" s="39"/>
      <c r="CG30" s="40"/>
      <c r="CM30" s="51"/>
      <c r="CO30" s="52"/>
      <c r="CP30" s="52"/>
    </row>
    <row r="31" spans="1:94" s="43" customFormat="1" ht="12.75">
      <c r="A31" s="36"/>
      <c r="B31" s="91"/>
      <c r="C31" s="92"/>
      <c r="D31" s="91"/>
      <c r="E31" s="103"/>
      <c r="F31" s="104"/>
      <c r="G31" s="56" t="s">
        <v>67</v>
      </c>
      <c r="H31" s="104"/>
      <c r="I31" s="104"/>
      <c r="J31" s="103"/>
      <c r="K31" s="103"/>
      <c r="L31" s="103"/>
      <c r="O31" s="58" t="s">
        <v>68</v>
      </c>
      <c r="P31" s="56"/>
      <c r="BW31" s="56"/>
      <c r="BX31" s="56"/>
      <c r="CE31" s="57"/>
      <c r="CF31" s="57"/>
      <c r="CG31" s="56"/>
      <c r="CL31" s="58"/>
      <c r="CO31" s="55"/>
      <c r="CP31" s="55"/>
    </row>
    <row r="32" spans="1:94" s="37" customFormat="1" ht="12.75">
      <c r="A32" s="40"/>
      <c r="B32" s="89"/>
      <c r="C32" s="93"/>
      <c r="D32" s="94"/>
      <c r="E32" s="105"/>
      <c r="F32" s="106"/>
      <c r="G32" s="40"/>
      <c r="H32" s="106"/>
      <c r="I32" s="106"/>
      <c r="J32" s="105"/>
      <c r="K32" s="105"/>
      <c r="L32" s="105"/>
      <c r="U32" s="34"/>
      <c r="BW32" s="40"/>
      <c r="BX32" s="40"/>
      <c r="CL32" s="34"/>
      <c r="CO32" s="41"/>
      <c r="CP32" s="41"/>
    </row>
    <row r="33" spans="1:94" s="37" customFormat="1" ht="12.75">
      <c r="A33" s="40"/>
      <c r="B33" s="89"/>
      <c r="C33" s="93"/>
      <c r="D33" s="94"/>
      <c r="E33" s="105"/>
      <c r="F33" s="106"/>
      <c r="G33" s="40"/>
      <c r="H33" s="106"/>
      <c r="I33" s="106"/>
      <c r="J33" s="105"/>
      <c r="K33" s="105"/>
      <c r="L33" s="105"/>
      <c r="U33" s="34"/>
      <c r="BW33" s="40"/>
      <c r="BX33" s="40"/>
      <c r="CL33" s="34"/>
      <c r="CO33" s="41"/>
      <c r="CP33" s="41"/>
    </row>
    <row r="34" spans="1:94" s="37" customFormat="1" ht="12.75">
      <c r="A34" s="40"/>
      <c r="B34" s="95"/>
      <c r="C34" s="93"/>
      <c r="D34" s="95"/>
      <c r="E34" s="105"/>
      <c r="F34" s="106"/>
      <c r="G34" s="105"/>
      <c r="H34" s="106"/>
      <c r="I34" s="106"/>
      <c r="J34" s="105"/>
      <c r="K34" s="105"/>
      <c r="L34" s="105"/>
      <c r="CO34" s="41"/>
      <c r="CP34" s="41"/>
    </row>
    <row r="35" spans="1:94" s="37" customFormat="1" ht="13.5">
      <c r="A35" s="40"/>
      <c r="B35" s="95"/>
      <c r="C35" s="93"/>
      <c r="D35" s="95"/>
      <c r="E35" s="105"/>
      <c r="F35" s="106"/>
      <c r="G35" s="34" t="s">
        <v>69</v>
      </c>
      <c r="H35" s="107"/>
      <c r="I35" s="106"/>
      <c r="J35" s="105"/>
      <c r="K35" s="105"/>
      <c r="L35" s="105"/>
      <c r="O35" s="38"/>
      <c r="CO35" s="41"/>
      <c r="CP35" s="41"/>
    </row>
    <row r="36" spans="1:94" s="37" customFormat="1" ht="13.5">
      <c r="A36" s="48"/>
      <c r="B36" s="88"/>
      <c r="C36" s="89"/>
      <c r="D36" s="88"/>
      <c r="E36" s="105"/>
      <c r="F36" s="106"/>
      <c r="G36" s="35"/>
      <c r="H36" s="106"/>
      <c r="I36" s="106"/>
      <c r="J36" s="105"/>
      <c r="K36" s="105"/>
      <c r="L36" s="105"/>
      <c r="O36" s="38"/>
      <c r="BW36" s="35"/>
      <c r="BX36" s="35"/>
      <c r="CF36" s="38"/>
      <c r="CO36" s="41"/>
      <c r="CP36" s="41"/>
    </row>
    <row r="37" spans="1:94">
      <c r="A37" s="48"/>
      <c r="B37" s="91"/>
      <c r="C37" s="89"/>
      <c r="D37" s="91"/>
    </row>
    <row r="38" spans="1:94">
      <c r="A38" s="49"/>
      <c r="B38" s="91"/>
      <c r="C38" s="89"/>
      <c r="D38" s="91"/>
    </row>
  </sheetData>
  <mergeCells count="19">
    <mergeCell ref="AM5:AO5"/>
    <mergeCell ref="BO5:CP5"/>
    <mergeCell ref="BO1:CB1"/>
    <mergeCell ref="BO2:CC2"/>
    <mergeCell ref="BN6:BN7"/>
    <mergeCell ref="BM6:BM7"/>
    <mergeCell ref="W4:AP4"/>
    <mergeCell ref="AQ4:BN4"/>
    <mergeCell ref="BL5:BN5"/>
    <mergeCell ref="V1:AE1"/>
    <mergeCell ref="V2:AE2"/>
    <mergeCell ref="AP1:AY1"/>
    <mergeCell ref="AP2:AY2"/>
    <mergeCell ref="O26:Q26"/>
    <mergeCell ref="A4:S4"/>
    <mergeCell ref="B7:L7"/>
    <mergeCell ref="A2:J2"/>
    <mergeCell ref="A1:J1"/>
    <mergeCell ref="S5:U5"/>
  </mergeCells>
  <pageMargins left="0.70866141732283472" right="0.70866141732283472" top="0.74803149606299213" bottom="0.74803149606299213" header="0.31496062992125984" footer="0.31496062992125984"/>
  <pageSetup scale="9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>
      <c r="A2" s="25"/>
      <c r="B2" s="25"/>
    </row>
    <row r="3" spans="1:6" ht="18.7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>
      <c r="A7" s="21">
        <v>4</v>
      </c>
      <c r="B7" s="16" t="s">
        <v>6</v>
      </c>
      <c r="C7" s="27">
        <v>0.21</v>
      </c>
      <c r="D7" s="19" t="s">
        <v>49</v>
      </c>
    </row>
    <row r="8" spans="1:6" ht="20.25">
      <c r="A8" s="21">
        <v>5</v>
      </c>
      <c r="B8" s="17" t="s">
        <v>7</v>
      </c>
      <c r="C8" s="27">
        <v>0.31</v>
      </c>
      <c r="D8" s="19"/>
    </row>
    <row r="9" spans="1:6" ht="20.25">
      <c r="A9" s="21">
        <v>6</v>
      </c>
      <c r="B9" s="17" t="s">
        <v>8</v>
      </c>
      <c r="C9" s="27">
        <v>0.51</v>
      </c>
      <c r="D9" s="19"/>
    </row>
    <row r="10" spans="1:6" ht="2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>
      <c r="B18" s="26"/>
      <c r="C18" s="29"/>
    </row>
    <row r="19" spans="1:4" ht="18.75">
      <c r="B19" s="26"/>
      <c r="C19" s="29"/>
    </row>
    <row r="24" spans="1:4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2023-04-24T15:07:02Z</cp:lastPrinted>
  <dcterms:created xsi:type="dcterms:W3CDTF">2020-06-27T05:28:25Z</dcterms:created>
  <dcterms:modified xsi:type="dcterms:W3CDTF">2023-05-17T01:24:32Z</dcterms:modified>
</cp:coreProperties>
</file>