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HN!$D$6:$D$48</definedName>
    <definedName name="_xlnm.Print_Area" localSheetId="0">HN!$A$1:$N$59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9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<sst xmlns="http://schemas.openxmlformats.org/spreadsheetml/2006/main" count="159" uniqueCount="68">
  <si>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</si>
  <si>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</si>
  <si>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</si>
  <si>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</si>
  <si>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</si>
  <si>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</si>
  <si>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</si>
  <si>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</si>
  <si>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</si>
  <si>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</si>
  <si>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</si>
  <si>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</si>
  <si>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</si>
  <si>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</si>
  <si>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</si>
  <si>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</si>
  <si>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</si>
  <si>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</si>
  <si>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</si>
  <si>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</si>
  <si>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</si>
  <si>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</si>
  <si>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</si>
  <si>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</si>
  <si>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</si>
  <si>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</si>
  <si>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</si>
  <si>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</si>
  <si>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</si>
  <si>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</si>
  <si>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</si>
  <si>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</si>
  <si>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</si>
  <si>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</si>
  <si>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</si>
  <si>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</si>
  <si>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</si>
  <si>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</si>
  <si>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</si>
  <si>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</si>
  <si>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</si>
  <si>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</si>
  <si>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</si>
  <si>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</si>
  <si>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</si>
  <si>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</si>
  <si>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</si>
  <si>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</si>
  <si>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</si>
  <si>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</si>
  <si>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</si>
  <si>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</si>
  <si>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</si>
  <si>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</si>
  <si>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</si>
  <si>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</si>
  <si>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</si>
  <si>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</si>
  <si>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Chuyến 1</t>
  </si>
  <si>
    <t xml:space="preserve">CỐM </t>
  </si>
  <si>
    <t>GA</t>
  </si>
  <si>
    <t xml:space="preserve">LƯỠI </t>
  </si>
  <si>
    <t xml:space="preserve">NƯỚNG </t>
  </si>
  <si>
    <t xml:space="preserve">BÒ </t>
  </si>
  <si>
    <t>NGÀY 18/4/2023</t>
  </si>
  <si>
    <t>16,17/4</t>
  </si>
  <si>
    <t>LỤA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</si>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</sst>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5"/>
  <sheetViews>
    <sheetView tabSelected="1" topLeftCell="A22" zoomScale="70" zoomScaleNormal="70" workbookViewId="0">
      <selection activeCell="E49" sqref="E4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7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2" t="s">
        <v>31</v>
      </c>
      <c r="B2" s="102"/>
      <c r="C2" s="102"/>
      <c r="D2" s="102"/>
      <c r="E2" s="102"/>
      <c r="F2" s="50"/>
      <c r="G2" s="50"/>
      <c r="H2" s="72"/>
      <c r="I2" s="51"/>
      <c r="J2" s="8"/>
      <c r="K2" s="100" t="s">
        <v>40</v>
      </c>
      <c r="L2" s="100"/>
      <c r="M2" s="100"/>
      <c r="N2" s="9"/>
    </row>
    <row r="3" spans="1:19" ht="15.75" x14ac:dyDescent="0.25">
      <c r="A3" s="103" t="s">
        <v>14</v>
      </c>
      <c r="B3" s="103"/>
      <c r="C3" s="103"/>
      <c r="D3" s="103"/>
      <c r="E3" s="103"/>
      <c r="F3" s="51"/>
      <c r="G3" s="51"/>
      <c r="H3" s="73"/>
      <c r="I3" s="51"/>
      <c r="J3" s="8"/>
      <c r="K3" s="101" t="s">
        <v>64</v>
      </c>
      <c r="L3" s="101"/>
      <c r="M3" s="101"/>
      <c r="N3" s="9"/>
    </row>
    <row r="4" spans="1:19" ht="15.75" x14ac:dyDescent="0.25">
      <c r="A4" s="94"/>
      <c r="B4" s="67"/>
      <c r="C4" s="90"/>
      <c r="D4" s="70"/>
      <c r="E4" s="78"/>
      <c r="F4" s="51"/>
      <c r="G4" s="51"/>
      <c r="H4" s="73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60</v>
      </c>
      <c r="B6" s="84" t="s">
        <v>65</v>
      </c>
      <c r="C6" s="74">
        <v>1</v>
      </c>
      <c r="D6" s="12" t="s">
        <v>1</v>
      </c>
      <c r="E6" s="74">
        <v>52</v>
      </c>
      <c r="F6" s="69"/>
      <c r="G6" s="75"/>
      <c r="H6" s="74"/>
      <c r="I6" s="106" t="s">
        <v>58</v>
      </c>
      <c r="J6" s="13"/>
      <c r="K6" s="14" t="s">
        <v>1</v>
      </c>
      <c r="L6" s="39">
        <f>SUMIF(Mã_hàng,K6,Số_lượng)</f>
        <v>1013</v>
      </c>
      <c r="M6" s="25"/>
      <c r="N6" s="37"/>
      <c r="O6" s="24"/>
      <c r="Q6" s="24"/>
    </row>
    <row r="7" spans="1:19" ht="15" customHeight="1" x14ac:dyDescent="0.25">
      <c r="A7" s="12"/>
      <c r="B7" s="84" t="s">
        <v>65</v>
      </c>
      <c r="C7" s="74">
        <v>2</v>
      </c>
      <c r="D7" s="12" t="s">
        <v>1</v>
      </c>
      <c r="E7" s="74">
        <v>52</v>
      </c>
      <c r="F7" s="69"/>
      <c r="G7" s="75"/>
      <c r="H7" s="93"/>
      <c r="I7" s="107"/>
      <c r="J7" s="13"/>
      <c r="K7" s="14" t="s">
        <v>0</v>
      </c>
      <c r="L7" s="39">
        <f>SUMIF(Mã_hàng,K7,Số_lượng)</f>
        <v>840</v>
      </c>
      <c r="M7" s="25"/>
      <c r="N7" s="37"/>
      <c r="O7" s="3"/>
      <c r="Q7" s="24"/>
    </row>
    <row r="8" spans="1:19" ht="15" customHeight="1" x14ac:dyDescent="0.25">
      <c r="A8" s="12"/>
      <c r="B8" s="84" t="s">
        <v>65</v>
      </c>
      <c r="C8" s="74">
        <v>3</v>
      </c>
      <c r="D8" s="12" t="s">
        <v>1</v>
      </c>
      <c r="E8" s="74">
        <v>52</v>
      </c>
      <c r="F8" s="69"/>
      <c r="G8" s="75"/>
      <c r="H8" s="74"/>
      <c r="I8" s="107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4" t="s">
        <v>65</v>
      </c>
      <c r="C9" s="74">
        <v>4</v>
      </c>
      <c r="D9" s="12" t="s">
        <v>1</v>
      </c>
      <c r="E9" s="74">
        <v>52</v>
      </c>
      <c r="F9" s="69"/>
      <c r="G9" s="75"/>
      <c r="H9" s="53"/>
      <c r="I9" s="107"/>
      <c r="J9" s="9"/>
      <c r="K9" s="12" t="s">
        <v>2</v>
      </c>
      <c r="L9" s="39">
        <f t="shared" si="0"/>
        <v>360</v>
      </c>
      <c r="M9" s="25"/>
      <c r="N9" s="37"/>
      <c r="O9" s="3"/>
      <c r="Q9" s="24"/>
    </row>
    <row r="10" spans="1:19" ht="15" customHeight="1" x14ac:dyDescent="0.25">
      <c r="A10" s="12"/>
      <c r="B10" s="84" t="s">
        <v>65</v>
      </c>
      <c r="C10" s="74">
        <v>5</v>
      </c>
      <c r="D10" s="12" t="s">
        <v>1</v>
      </c>
      <c r="E10" s="74">
        <v>52</v>
      </c>
      <c r="F10" s="69"/>
      <c r="G10" s="75"/>
      <c r="H10" s="53"/>
      <c r="I10" s="10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4" t="s">
        <v>65</v>
      </c>
      <c r="C11" s="74">
        <v>6</v>
      </c>
      <c r="D11" s="12" t="s">
        <v>1</v>
      </c>
      <c r="E11" s="74">
        <v>52</v>
      </c>
      <c r="F11" s="69"/>
      <c r="G11" s="75"/>
      <c r="H11" s="53"/>
      <c r="I11" s="107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4" t="s">
        <v>65</v>
      </c>
      <c r="C12" s="74">
        <v>7</v>
      </c>
      <c r="D12" s="12" t="s">
        <v>1</v>
      </c>
      <c r="E12" s="74">
        <v>52</v>
      </c>
      <c r="F12" s="69"/>
      <c r="G12" s="75"/>
      <c r="H12" s="53"/>
      <c r="I12" s="107"/>
      <c r="J12" s="9"/>
      <c r="K12" s="15" t="s">
        <v>10</v>
      </c>
      <c r="L12" s="39">
        <f t="shared" si="0"/>
        <v>90</v>
      </c>
      <c r="M12" s="25"/>
      <c r="N12" s="37"/>
      <c r="O12" s="3"/>
      <c r="Q12" s="24"/>
    </row>
    <row r="13" spans="1:19" ht="15" customHeight="1" x14ac:dyDescent="0.25">
      <c r="A13" s="12"/>
      <c r="B13" s="84" t="s">
        <v>65</v>
      </c>
      <c r="C13" s="74">
        <v>8</v>
      </c>
      <c r="D13" s="12" t="s">
        <v>1</v>
      </c>
      <c r="E13" s="74">
        <v>52</v>
      </c>
      <c r="F13" s="69"/>
      <c r="G13" s="75"/>
      <c r="H13" s="74"/>
      <c r="I13" s="76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4" t="s">
        <v>65</v>
      </c>
      <c r="C14" s="74">
        <v>9</v>
      </c>
      <c r="D14" s="12" t="s">
        <v>1</v>
      </c>
      <c r="E14" s="74">
        <v>52</v>
      </c>
      <c r="F14" s="69"/>
      <c r="G14" s="75"/>
      <c r="H14" s="74"/>
      <c r="I14" s="41"/>
      <c r="J14" s="9"/>
      <c r="K14" s="12" t="s">
        <v>15</v>
      </c>
      <c r="L14" s="39">
        <f t="shared" si="0"/>
        <v>385</v>
      </c>
      <c r="M14" s="25"/>
      <c r="N14" s="37"/>
      <c r="O14" s="3"/>
      <c r="Q14" s="24"/>
    </row>
    <row r="15" spans="1:19" ht="15" customHeight="1" x14ac:dyDescent="0.25">
      <c r="A15" s="12"/>
      <c r="B15" s="84" t="s">
        <v>65</v>
      </c>
      <c r="C15" s="74">
        <v>10</v>
      </c>
      <c r="D15" s="12" t="s">
        <v>1</v>
      </c>
      <c r="E15" s="74">
        <v>52</v>
      </c>
      <c r="F15" s="69"/>
      <c r="G15" s="75"/>
      <c r="H15" s="74"/>
      <c r="I15" s="107"/>
      <c r="J15" s="9"/>
      <c r="K15" s="12" t="s">
        <v>16</v>
      </c>
      <c r="L15" s="39">
        <f t="shared" si="0"/>
        <v>873</v>
      </c>
      <c r="M15" s="25"/>
      <c r="N15" s="37"/>
      <c r="O15" s="3"/>
      <c r="Q15" s="24"/>
    </row>
    <row r="16" spans="1:19" ht="15" customHeight="1" x14ac:dyDescent="0.25">
      <c r="A16" s="12"/>
      <c r="B16" s="84" t="s">
        <v>65</v>
      </c>
      <c r="C16" s="74">
        <v>11</v>
      </c>
      <c r="D16" s="12" t="s">
        <v>1</v>
      </c>
      <c r="E16" s="74">
        <v>52</v>
      </c>
      <c r="F16" s="69"/>
      <c r="G16" s="75"/>
      <c r="H16" s="74"/>
      <c r="I16" s="107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4" t="s">
        <v>65</v>
      </c>
      <c r="C17" s="74">
        <v>12</v>
      </c>
      <c r="D17" s="12" t="s">
        <v>1</v>
      </c>
      <c r="E17" s="74">
        <v>52</v>
      </c>
      <c r="F17" s="69"/>
      <c r="G17" s="75"/>
      <c r="H17" s="74"/>
      <c r="I17" s="107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4" t="s">
        <v>65</v>
      </c>
      <c r="C18" s="74">
        <v>13</v>
      </c>
      <c r="D18" s="12" t="s">
        <v>1</v>
      </c>
      <c r="E18" s="74">
        <v>52</v>
      </c>
      <c r="F18" s="93"/>
      <c r="G18" s="75"/>
      <c r="H18" s="74"/>
      <c r="I18" s="107"/>
      <c r="J18" s="9"/>
      <c r="K18" s="18" t="s">
        <v>25</v>
      </c>
      <c r="L18" s="39">
        <f t="shared" si="0"/>
        <v>93</v>
      </c>
      <c r="M18" s="25"/>
      <c r="N18" s="37"/>
      <c r="O18" s="5"/>
      <c r="Q18" s="24"/>
    </row>
    <row r="19" spans="1:23" ht="15" customHeight="1" x14ac:dyDescent="0.25">
      <c r="A19" s="12"/>
      <c r="B19" s="84" t="s">
        <v>65</v>
      </c>
      <c r="C19" s="74">
        <v>14</v>
      </c>
      <c r="D19" s="12" t="s">
        <v>1</v>
      </c>
      <c r="E19" s="74">
        <v>52</v>
      </c>
      <c r="F19" s="93"/>
      <c r="G19" s="75"/>
      <c r="H19" s="74"/>
      <c r="I19" s="107"/>
      <c r="J19" s="9"/>
      <c r="K19" s="18" t="s">
        <v>26</v>
      </c>
      <c r="L19" s="39">
        <f t="shared" si="0"/>
        <v>270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4" t="s">
        <v>65</v>
      </c>
      <c r="C20" s="74">
        <v>15</v>
      </c>
      <c r="D20" s="12" t="s">
        <v>1</v>
      </c>
      <c r="E20" s="74">
        <v>52</v>
      </c>
      <c r="F20" s="93"/>
      <c r="G20" s="75"/>
      <c r="H20" s="74"/>
      <c r="I20" s="107"/>
      <c r="J20" s="9"/>
      <c r="K20" s="18" t="s">
        <v>30</v>
      </c>
      <c r="L20" s="39">
        <f t="shared" si="0"/>
        <v>40</v>
      </c>
      <c r="M20" s="25"/>
      <c r="N20" s="37"/>
      <c r="Q20" s="24"/>
      <c r="S20" s="2"/>
    </row>
    <row r="21" spans="1:23" ht="15" customHeight="1" x14ac:dyDescent="0.25">
      <c r="A21" s="92"/>
      <c r="B21" s="84" t="s">
        <v>65</v>
      </c>
      <c r="C21" s="74">
        <v>16</v>
      </c>
      <c r="D21" s="12" t="s">
        <v>1</v>
      </c>
      <c r="E21" s="74">
        <v>52</v>
      </c>
      <c r="F21" s="74"/>
      <c r="G21" s="75"/>
      <c r="H21" s="74"/>
      <c r="I21" s="107"/>
      <c r="J21" s="9"/>
      <c r="K21" s="18" t="s">
        <v>29</v>
      </c>
      <c r="L21" s="39">
        <f t="shared" si="0"/>
        <v>20</v>
      </c>
      <c r="M21" s="25"/>
      <c r="N21" s="37"/>
      <c r="Q21" s="24"/>
    </row>
    <row r="22" spans="1:23" ht="15" customHeight="1" x14ac:dyDescent="0.25">
      <c r="A22" s="12"/>
      <c r="B22" s="84" t="s">
        <v>65</v>
      </c>
      <c r="C22" s="74">
        <v>17</v>
      </c>
      <c r="D22" s="12" t="s">
        <v>1</v>
      </c>
      <c r="E22" s="74">
        <v>52</v>
      </c>
      <c r="F22" s="74"/>
      <c r="G22" s="75"/>
      <c r="H22" s="74"/>
      <c r="I22" s="107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4" t="s">
        <v>65</v>
      </c>
      <c r="C23" s="74">
        <v>18</v>
      </c>
      <c r="D23" s="12" t="s">
        <v>1</v>
      </c>
      <c r="E23" s="74">
        <v>52</v>
      </c>
      <c r="F23" s="74"/>
      <c r="G23" s="75"/>
      <c r="H23" s="74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4" t="s">
        <v>65</v>
      </c>
      <c r="C24" s="74">
        <v>19</v>
      </c>
      <c r="D24" s="12" t="s">
        <v>1</v>
      </c>
      <c r="E24" s="74">
        <v>52</v>
      </c>
      <c r="F24" s="74"/>
      <c r="G24" s="75"/>
      <c r="H24" s="74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 t="s">
        <v>57</v>
      </c>
      <c r="B25" s="84" t="s">
        <v>65</v>
      </c>
      <c r="C25" s="74">
        <v>1</v>
      </c>
      <c r="D25" s="12" t="s">
        <v>0</v>
      </c>
      <c r="E25" s="74">
        <v>140</v>
      </c>
      <c r="F25" s="74"/>
      <c r="G25" s="75"/>
      <c r="H25" s="74"/>
      <c r="I25" s="42"/>
      <c r="J25" s="9"/>
      <c r="K25" s="12" t="s">
        <v>12</v>
      </c>
      <c r="L25" s="39">
        <f>SUM(L6:L24)</f>
        <v>3984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4" t="s">
        <v>65</v>
      </c>
      <c r="C26" s="74">
        <v>2</v>
      </c>
      <c r="D26" s="12" t="s">
        <v>0</v>
      </c>
      <c r="E26" s="74">
        <v>140</v>
      </c>
      <c r="F26" s="74"/>
      <c r="G26" s="75"/>
      <c r="H26" s="74"/>
      <c r="I26" s="42"/>
      <c r="J26" s="9"/>
      <c r="K26" s="32"/>
      <c r="L26" s="33">
        <f>C49</f>
        <v>40</v>
      </c>
      <c r="M26" s="33" t="s">
        <v>39</v>
      </c>
      <c r="N26" s="34"/>
      <c r="Q26" s="24"/>
    </row>
    <row r="27" spans="1:23" ht="15" customHeight="1" x14ac:dyDescent="0.25">
      <c r="A27" s="12"/>
      <c r="B27" s="84" t="s">
        <v>65</v>
      </c>
      <c r="C27" s="74">
        <v>3</v>
      </c>
      <c r="D27" s="12" t="s">
        <v>0</v>
      </c>
      <c r="E27" s="74">
        <v>140</v>
      </c>
      <c r="F27" s="74"/>
      <c r="G27" s="75"/>
      <c r="H27" s="74"/>
      <c r="I27" s="42"/>
      <c r="J27" s="9"/>
      <c r="K27" s="35"/>
      <c r="L27" s="36"/>
      <c r="M27" s="104"/>
      <c r="N27" s="105"/>
      <c r="Q27" s="24"/>
    </row>
    <row r="28" spans="1:23" ht="15" customHeight="1" x14ac:dyDescent="0.25">
      <c r="A28" s="88"/>
      <c r="B28" s="84" t="s">
        <v>65</v>
      </c>
      <c r="C28" s="74">
        <v>4</v>
      </c>
      <c r="D28" s="12" t="s">
        <v>0</v>
      </c>
      <c r="E28" s="74">
        <v>140</v>
      </c>
      <c r="F28" s="74"/>
      <c r="G28" s="75"/>
      <c r="H28" s="74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8"/>
      <c r="B29" s="84" t="s">
        <v>65</v>
      </c>
      <c r="C29" s="74">
        <v>5</v>
      </c>
      <c r="D29" s="12" t="s">
        <v>0</v>
      </c>
      <c r="E29" s="74">
        <v>140</v>
      </c>
      <c r="F29" s="38"/>
      <c r="G29" s="75"/>
      <c r="H29" s="93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8"/>
      <c r="B30" s="84" t="s">
        <v>65</v>
      </c>
      <c r="C30" s="74">
        <v>6</v>
      </c>
      <c r="D30" s="12" t="s">
        <v>0</v>
      </c>
      <c r="E30" s="74">
        <v>140</v>
      </c>
      <c r="F30" s="44"/>
      <c r="G30" s="75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8" t="s">
        <v>66</v>
      </c>
      <c r="B31" s="84" t="s">
        <v>65</v>
      </c>
      <c r="C31" s="110">
        <v>1</v>
      </c>
      <c r="D31" s="88" t="s">
        <v>30</v>
      </c>
      <c r="E31" s="80">
        <v>40</v>
      </c>
      <c r="F31" s="38"/>
      <c r="G31" s="75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8"/>
      <c r="B32" s="84" t="s">
        <v>65</v>
      </c>
      <c r="C32" s="111"/>
      <c r="D32" s="88" t="s">
        <v>29</v>
      </c>
      <c r="E32" s="80">
        <v>20</v>
      </c>
      <c r="F32" s="38"/>
      <c r="G32" s="75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4" t="s">
        <v>65</v>
      </c>
      <c r="C33" s="112"/>
      <c r="D33" s="12" t="s">
        <v>10</v>
      </c>
      <c r="E33" s="80">
        <v>90</v>
      </c>
      <c r="F33" s="38"/>
      <c r="G33" s="75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 t="s">
        <v>59</v>
      </c>
      <c r="B34" s="84" t="s">
        <v>65</v>
      </c>
      <c r="C34" s="89">
        <v>1</v>
      </c>
      <c r="D34" s="88" t="s">
        <v>26</v>
      </c>
      <c r="E34" s="91">
        <v>90</v>
      </c>
      <c r="F34" s="59"/>
      <c r="G34" s="75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4" t="s">
        <v>65</v>
      </c>
      <c r="C35" s="89">
        <v>2</v>
      </c>
      <c r="D35" s="88" t="s">
        <v>26</v>
      </c>
      <c r="E35" s="91">
        <v>90</v>
      </c>
      <c r="F35" s="38"/>
      <c r="G35" s="75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8"/>
      <c r="B36" s="84" t="s">
        <v>65</v>
      </c>
      <c r="C36" s="88">
        <v>3</v>
      </c>
      <c r="D36" s="88" t="s">
        <v>26</v>
      </c>
      <c r="E36" s="91">
        <v>90</v>
      </c>
      <c r="F36" s="38"/>
      <c r="G36" s="75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8" t="s">
        <v>61</v>
      </c>
      <c r="B37" s="84" t="s">
        <v>65</v>
      </c>
      <c r="C37" s="88">
        <v>1</v>
      </c>
      <c r="D37" s="12" t="s">
        <v>16</v>
      </c>
      <c r="E37" s="81">
        <v>200</v>
      </c>
      <c r="F37" s="38"/>
      <c r="G37" s="75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8"/>
      <c r="B38" s="84" t="s">
        <v>65</v>
      </c>
      <c r="C38" s="74">
        <v>2</v>
      </c>
      <c r="D38" s="12" t="s">
        <v>16</v>
      </c>
      <c r="E38" s="81">
        <v>200</v>
      </c>
      <c r="F38" s="38"/>
      <c r="G38" s="75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8"/>
      <c r="B39" s="84" t="s">
        <v>65</v>
      </c>
      <c r="C39" s="74">
        <v>3</v>
      </c>
      <c r="D39" s="12" t="s">
        <v>16</v>
      </c>
      <c r="E39" s="81">
        <v>200</v>
      </c>
      <c r="F39" s="38"/>
      <c r="G39" s="75"/>
      <c r="H39" s="85"/>
      <c r="I39" s="86"/>
      <c r="J39" s="9"/>
      <c r="K39" s="62"/>
      <c r="L39" s="97" t="s">
        <v>42</v>
      </c>
      <c r="M39" s="97"/>
      <c r="N39" s="17"/>
      <c r="P39" s="5"/>
      <c r="Q39" s="5"/>
      <c r="R39" s="5"/>
      <c r="S39" s="6"/>
    </row>
    <row r="40" spans="1:19" ht="15" customHeight="1" x14ac:dyDescent="0.3">
      <c r="A40" s="88"/>
      <c r="B40" s="84" t="s">
        <v>65</v>
      </c>
      <c r="C40" s="74">
        <v>4</v>
      </c>
      <c r="D40" s="12" t="s">
        <v>16</v>
      </c>
      <c r="E40" s="81">
        <v>200</v>
      </c>
      <c r="F40" s="38"/>
      <c r="G40" s="75"/>
      <c r="H40" s="85"/>
      <c r="I40" s="86"/>
      <c r="J40" s="9"/>
      <c r="K40" s="62"/>
      <c r="L40" s="95"/>
      <c r="M40" s="95"/>
      <c r="N40" s="17"/>
      <c r="P40" s="5"/>
      <c r="Q40" s="5"/>
      <c r="R40" s="5"/>
      <c r="S40" s="6"/>
    </row>
    <row r="41" spans="1:19" ht="15" customHeight="1" x14ac:dyDescent="0.3">
      <c r="A41" s="88"/>
      <c r="B41" s="84" t="s">
        <v>65</v>
      </c>
      <c r="C41" s="108">
        <v>5</v>
      </c>
      <c r="D41" s="12" t="s">
        <v>16</v>
      </c>
      <c r="E41" s="81">
        <v>73</v>
      </c>
      <c r="F41" s="38"/>
      <c r="G41" s="75"/>
      <c r="H41" s="85"/>
      <c r="I41" s="86"/>
      <c r="J41" s="9"/>
      <c r="K41" s="62"/>
      <c r="L41" s="96"/>
      <c r="M41" s="96"/>
      <c r="N41" s="17"/>
      <c r="P41" s="5"/>
      <c r="Q41" s="5"/>
      <c r="R41" s="5"/>
      <c r="S41" s="6"/>
    </row>
    <row r="42" spans="1:19" ht="15" customHeight="1" x14ac:dyDescent="0.3">
      <c r="A42" s="88"/>
      <c r="B42" s="84" t="s">
        <v>65</v>
      </c>
      <c r="C42" s="109"/>
      <c r="D42" s="68" t="s">
        <v>1</v>
      </c>
      <c r="E42" s="81">
        <v>25</v>
      </c>
      <c r="F42" s="38"/>
      <c r="G42" s="75"/>
      <c r="H42" s="85"/>
      <c r="I42" s="86"/>
      <c r="J42" s="9"/>
      <c r="K42" s="62"/>
      <c r="L42" s="95"/>
      <c r="M42" s="95"/>
      <c r="N42" s="17"/>
      <c r="P42" s="5"/>
      <c r="Q42" s="5"/>
      <c r="R42" s="5"/>
      <c r="S42" s="6"/>
    </row>
    <row r="43" spans="1:19" ht="15" customHeight="1" x14ac:dyDescent="0.3">
      <c r="A43" s="88" t="s">
        <v>62</v>
      </c>
      <c r="B43" s="84" t="s">
        <v>65</v>
      </c>
      <c r="C43" s="74">
        <v>1</v>
      </c>
      <c r="D43" s="88" t="s">
        <v>25</v>
      </c>
      <c r="E43" s="81">
        <v>93</v>
      </c>
      <c r="F43" s="38"/>
      <c r="G43" s="75"/>
      <c r="H43" s="85"/>
      <c r="I43" s="86"/>
      <c r="J43" s="9"/>
      <c r="K43" s="62"/>
      <c r="L43" s="95"/>
      <c r="M43" s="95"/>
      <c r="N43" s="17"/>
      <c r="P43" s="5"/>
      <c r="Q43" s="5"/>
      <c r="R43" s="5"/>
      <c r="S43" s="6"/>
    </row>
    <row r="44" spans="1:19" ht="15" customHeight="1" x14ac:dyDescent="0.3">
      <c r="A44" s="88" t="s">
        <v>67</v>
      </c>
      <c r="B44" s="84" t="s">
        <v>65</v>
      </c>
      <c r="C44" s="74">
        <v>1</v>
      </c>
      <c r="D44" s="12" t="s">
        <v>15</v>
      </c>
      <c r="E44" s="81">
        <v>130</v>
      </c>
      <c r="F44" s="38"/>
      <c r="G44" s="75"/>
      <c r="H44" s="85"/>
      <c r="I44" s="86"/>
      <c r="J44" s="9"/>
      <c r="K44" s="62"/>
      <c r="L44" s="95"/>
      <c r="M44" s="95"/>
      <c r="N44" s="17"/>
      <c r="P44" s="5"/>
      <c r="Q44" s="5"/>
      <c r="R44" s="5"/>
      <c r="S44" s="6"/>
    </row>
    <row r="45" spans="1:19" ht="15" customHeight="1" x14ac:dyDescent="0.3">
      <c r="A45" s="88"/>
      <c r="B45" s="84" t="s">
        <v>65</v>
      </c>
      <c r="C45" s="74">
        <v>2</v>
      </c>
      <c r="D45" s="12" t="s">
        <v>15</v>
      </c>
      <c r="E45" s="81">
        <v>130</v>
      </c>
      <c r="F45" s="38"/>
      <c r="G45" s="75"/>
      <c r="H45" s="85"/>
      <c r="I45" s="86"/>
      <c r="J45" s="9"/>
      <c r="K45" s="62"/>
      <c r="L45" s="96"/>
      <c r="M45" s="96"/>
      <c r="N45" s="17"/>
      <c r="P45" s="5"/>
      <c r="Q45" s="5"/>
      <c r="R45" s="5"/>
      <c r="S45" s="6"/>
    </row>
    <row r="46" spans="1:19" ht="15" customHeight="1" x14ac:dyDescent="0.3">
      <c r="A46" s="88"/>
      <c r="B46" s="84" t="s">
        <v>65</v>
      </c>
      <c r="C46" s="74">
        <v>3</v>
      </c>
      <c r="D46" s="12" t="s">
        <v>15</v>
      </c>
      <c r="E46" s="81">
        <v>125</v>
      </c>
      <c r="F46" s="38"/>
      <c r="G46" s="75"/>
      <c r="H46" s="85"/>
      <c r="I46" s="86"/>
      <c r="J46" s="9"/>
      <c r="K46" s="62"/>
      <c r="L46" s="95"/>
      <c r="M46" s="95"/>
      <c r="N46" s="17"/>
      <c r="P46" s="5"/>
      <c r="Q46" s="5"/>
      <c r="R46" s="5"/>
      <c r="S46" s="6"/>
    </row>
    <row r="47" spans="1:19" ht="15" customHeight="1" x14ac:dyDescent="0.3">
      <c r="A47" s="88" t="s">
        <v>63</v>
      </c>
      <c r="B47" s="84" t="s">
        <v>65</v>
      </c>
      <c r="C47" s="74">
        <v>1</v>
      </c>
      <c r="D47" s="68" t="s">
        <v>2</v>
      </c>
      <c r="E47" s="81">
        <v>180</v>
      </c>
      <c r="F47" s="38"/>
      <c r="G47" s="75"/>
      <c r="H47" s="85"/>
      <c r="I47" s="86"/>
      <c r="J47" s="9"/>
      <c r="K47" s="62"/>
      <c r="L47" s="95"/>
      <c r="M47" s="95"/>
      <c r="N47" s="17"/>
      <c r="P47" s="5"/>
      <c r="Q47" s="5"/>
      <c r="R47" s="5"/>
      <c r="S47" s="6"/>
    </row>
    <row r="48" spans="1:19" ht="15" customHeight="1" x14ac:dyDescent="0.3">
      <c r="A48" s="88"/>
      <c r="B48" s="84" t="s">
        <v>65</v>
      </c>
      <c r="C48" s="74">
        <v>2</v>
      </c>
      <c r="D48" s="68" t="s">
        <v>2</v>
      </c>
      <c r="E48" s="81">
        <v>180</v>
      </c>
      <c r="F48" s="38"/>
      <c r="G48" s="75"/>
      <c r="H48" s="85"/>
      <c r="I48" s="86"/>
      <c r="J48" s="9"/>
      <c r="K48" s="57"/>
      <c r="L48" s="17"/>
      <c r="M48" s="58"/>
      <c r="N48" s="17"/>
      <c r="P48" s="5"/>
      <c r="Q48" s="5"/>
      <c r="R48" s="5"/>
      <c r="S48" s="6"/>
    </row>
    <row r="49" spans="1:19" ht="15" customHeight="1" x14ac:dyDescent="0.3">
      <c r="A49" s="88"/>
      <c r="B49" s="18"/>
      <c r="C49" s="64">
        <f>COUNT(C6:C48)</f>
        <v>40</v>
      </c>
      <c r="D49" s="71" t="s">
        <v>44</v>
      </c>
      <c r="E49" s="80"/>
      <c r="F49" s="98"/>
      <c r="G49" s="99"/>
      <c r="H49" s="83"/>
      <c r="I49" s="87"/>
      <c r="J49" s="9"/>
      <c r="K49" s="57"/>
      <c r="L49" s="17"/>
      <c r="M49" s="58"/>
      <c r="N49" s="17"/>
      <c r="P49" s="5"/>
      <c r="Q49" s="5"/>
      <c r="R49" s="5"/>
      <c r="S49" s="6"/>
    </row>
    <row r="50" spans="1:19" ht="15" customHeight="1" x14ac:dyDescent="0.3">
      <c r="I50" s="82"/>
      <c r="J50" s="9"/>
      <c r="K50" s="57"/>
      <c r="L50" s="17"/>
      <c r="M50" s="58"/>
      <c r="N50" s="17"/>
      <c r="P50" s="5"/>
      <c r="Q50" s="5"/>
      <c r="R50" s="5"/>
      <c r="S50" s="6"/>
    </row>
    <row r="51" spans="1:19" ht="15" customHeight="1" x14ac:dyDescent="0.3">
      <c r="J51" s="9"/>
      <c r="K51" s="57"/>
      <c r="L51" s="17"/>
      <c r="M51" s="58"/>
      <c r="N51" s="17"/>
      <c r="P51" s="5"/>
      <c r="Q51" s="5"/>
      <c r="R51" s="5"/>
      <c r="S51" s="6"/>
    </row>
    <row r="52" spans="1:19" ht="15" customHeight="1" x14ac:dyDescent="0.3">
      <c r="J52" s="9"/>
      <c r="K52" s="57"/>
      <c r="L52" s="17"/>
      <c r="M52" s="58"/>
      <c r="N52" s="17"/>
      <c r="P52" s="5"/>
      <c r="Q52" s="5"/>
      <c r="R52" s="5"/>
      <c r="S52" s="6"/>
    </row>
    <row r="53" spans="1:19" ht="15" customHeight="1" x14ac:dyDescent="0.3">
      <c r="J53" s="9"/>
      <c r="K53" s="57"/>
      <c r="L53" s="17"/>
      <c r="M53" s="58"/>
      <c r="N53" s="17"/>
      <c r="P53" s="5"/>
      <c r="Q53" s="5"/>
      <c r="R53" s="5"/>
      <c r="S53" s="6"/>
    </row>
    <row r="54" spans="1:19" ht="15" customHeight="1" x14ac:dyDescent="0.3">
      <c r="J54" s="9"/>
      <c r="K54" s="57"/>
      <c r="L54" s="17"/>
      <c r="M54" s="58"/>
      <c r="N54" s="17"/>
      <c r="P54" s="5"/>
      <c r="Q54" s="5"/>
      <c r="R54" s="5"/>
      <c r="S54" s="6"/>
    </row>
    <row r="55" spans="1:19" ht="15" customHeight="1" x14ac:dyDescent="0.25">
      <c r="J55" s="9"/>
      <c r="K55" s="3"/>
      <c r="L55" s="2"/>
      <c r="P55" s="5"/>
      <c r="Q55" s="5"/>
      <c r="R55" s="5"/>
      <c r="S55" s="6"/>
    </row>
    <row r="56" spans="1:19" ht="15" customHeight="1" x14ac:dyDescent="0.25">
      <c r="J56" s="9"/>
      <c r="K56" s="3"/>
      <c r="L56" s="2"/>
      <c r="P56" s="5"/>
      <c r="Q56" s="5"/>
      <c r="R56" s="5"/>
      <c r="S56" s="6"/>
    </row>
    <row r="57" spans="1:19" ht="15" customHeight="1" x14ac:dyDescent="0.25">
      <c r="F57" s="52" t="s">
        <v>43</v>
      </c>
      <c r="J57" s="9"/>
      <c r="K57" s="3"/>
      <c r="L57" s="2"/>
      <c r="P57" s="5"/>
      <c r="Q57" s="5"/>
      <c r="R57" s="5"/>
      <c r="S57" s="6"/>
    </row>
    <row r="58" spans="1:19" x14ac:dyDescent="0.25">
      <c r="K58" s="3"/>
      <c r="L58" s="2"/>
      <c r="S58" s="2"/>
    </row>
    <row r="59" spans="1:19" x14ac:dyDescent="0.25">
      <c r="K59" s="3"/>
      <c r="L59" s="2"/>
      <c r="S59" s="2"/>
    </row>
    <row r="60" spans="1:19" x14ac:dyDescent="0.25">
      <c r="K60" s="3"/>
      <c r="L60" s="2"/>
      <c r="S60" s="2"/>
    </row>
    <row r="61" spans="1:19" x14ac:dyDescent="0.25">
      <c r="K61" s="3"/>
      <c r="L61" s="2"/>
      <c r="S61" s="2"/>
    </row>
    <row r="62" spans="1:19" x14ac:dyDescent="0.25">
      <c r="S62" s="2"/>
    </row>
    <row r="63" spans="1:19" x14ac:dyDescent="0.25">
      <c r="S63" s="2"/>
    </row>
    <row r="64" spans="1:19" x14ac:dyDescent="0.25">
      <c r="S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L39:M39"/>
    <mergeCell ref="F49:G49"/>
    <mergeCell ref="K2:M2"/>
    <mergeCell ref="K3:M3"/>
    <mergeCell ref="A2:E2"/>
    <mergeCell ref="A3:E3"/>
    <mergeCell ref="M27:N27"/>
    <mergeCell ref="I6:I12"/>
    <mergeCell ref="I15:I22"/>
    <mergeCell ref="C31:C33"/>
    <mergeCell ref="C41:C4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2023-04-17T23:50:34Z</cp:lastPrinted>
  <dcterms:created xsi:type="dcterms:W3CDTF">2018-10-22T11:48:52Z</dcterms:created>
  <dcterms:modified xsi:type="dcterms:W3CDTF">2023-04-17T23:50:35Z</dcterms:modified>
</cp:coreProperties>
</file>