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KHO\năm 2023\NK THÁNG 4\17042023\"/>
    </mc:Choice>
  </mc:AlternateContent>
  <bookViews>
    <workbookView xWindow="0" yWindow="0" windowWidth="16215" windowHeight="741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'!$A$1:$AK$35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AK25" i="12" l="1"/>
  <c r="AJ25" i="12"/>
  <c r="Y25" i="12"/>
  <c r="Z25" i="12"/>
  <c r="AA25" i="12"/>
  <c r="AB25" i="12"/>
  <c r="AC25" i="12"/>
  <c r="AD25" i="12"/>
  <c r="AE25" i="12"/>
  <c r="AF25" i="12"/>
  <c r="AG25" i="12"/>
  <c r="AH25" i="12"/>
  <c r="AI25" i="12"/>
  <c r="B25" i="12" l="1"/>
  <c r="AK8" i="12" l="1"/>
  <c r="AK9" i="12" l="1"/>
  <c r="AK10" i="12"/>
  <c r="AK11" i="12"/>
  <c r="AK12" i="12"/>
  <c r="AK13" i="12"/>
  <c r="AK14" i="12"/>
  <c r="AK15" i="12"/>
  <c r="AK16" i="12"/>
  <c r="AK17" i="12"/>
  <c r="AK18" i="12"/>
  <c r="AK19" i="12"/>
  <c r="AK20" i="12"/>
  <c r="AK21" i="12"/>
  <c r="AK22" i="12"/>
  <c r="AK23" i="12"/>
  <c r="H25" i="12"/>
  <c r="G25" i="12"/>
  <c r="F25" i="12"/>
  <c r="E25" i="12"/>
  <c r="D25" i="12"/>
  <c r="C25" i="12"/>
  <c r="I25" i="12"/>
  <c r="X25" i="12" l="1"/>
  <c r="J25" i="12" l="1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<sst xmlns="http://schemas.openxmlformats.org/spreadsheetml/2006/main" count="97" uniqueCount="78">
  <si>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</si>
  <si>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</si>
  <si>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</si>
  <si>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</si>
  <si>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</si>
  <si>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</si>
  <si>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</si>
  <si>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</si>
  <si>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</si>
  <si>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</si>
  <si>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</si>
  <si>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</si>
  <si>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</si>
  <si>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</si>
  <si>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</si>
  <si>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</si>
  <si>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</si>
  <si>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</si>
  <si>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</si>
  <si>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</si>
  <si>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</si>
  <si>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</si>
  <si>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</si>
  <si>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</si>
  <si>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</si>
  <si>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</si>
  <si>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</si>
  <si>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</si>
  <si>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</si>
  <si>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</si>
  <si>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</si>
  <si>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</si>
  <si>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</si>
  <si>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</si>
  <si>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</si>
  <si>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</si>
  <si>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</si>
  <si>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</si>
  <si>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</si>
  <si>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</si>
  <si>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</si>
  <si>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</si>
  <si>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</si>
  <si>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</si>
  <si>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</si>
  <si>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</si>
  <si>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</si>
  <si>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</si>
  <si>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</si>
  <si>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</si>
  <si>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</si>
  <si>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</si>
  <si>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</si>
  <si>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</si>
  <si>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</si>
  <si>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</si>
  <si>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</si>
  <si>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</si>
  <si>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</si>
  <si>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</si>
  <si>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</si>
  <si>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</si>
  <si>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</si>
  <si>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</si>
  <si>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</si>
  <si>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Ký giao hàng</t>
  </si>
  <si>
    <t>Bùi Văn Lý</t>
  </si>
  <si>
    <t>Nguyễn Tiến Đàm</t>
  </si>
  <si>
    <t>Người đóng hàng</t>
  </si>
  <si>
    <t>Người nhận hàng</t>
  </si>
  <si>
    <t>Thèn Văn Thăng</t>
  </si>
  <si>
    <t>Bảo vệ</t>
  </si>
  <si>
    <t>Trọng lượng cân TT</t>
  </si>
  <si>
    <t>2A03</t>
  </si>
  <si>
    <t>XUẤT HÀNG ĐÀ NẴNG 17/04/2023</t>
  </si>
  <si>
    <t>TRANG 1</t>
  </si>
  <si>
    <t>TRANG 2</t>
  </si>
  <si>
    <t>Ghi chú: Giấy kiểm dịch gốc ở thùng 6 (mã 1262)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</si>
</sst>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_(* #,##0.000_);_(* \(#,##0.0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5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Calibri"/>
      <family val="2"/>
      <scheme val="minor"/>
    </font>
    <font>
      <i/>
      <sz val="10"/>
      <name val="Times New Roman"/>
      <family val="1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i/>
      <sz val="8"/>
      <color theme="1"/>
      <name val="Times New Roman"/>
      <family val="1"/>
    </font>
    <font>
      <sz val="11"/>
      <name val="Times New Roman"/>
      <family val="1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/>
    <xf numFmtId="0" fontId="1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left" vertical="center" wrapText="1"/>
    </xf>
    <xf numFmtId="164" fontId="8" fillId="2" borderId="1" xfId="1" applyNumberFormat="1" applyFont="1" applyFill="1" applyBorder="1" applyAlignment="1">
      <alignment horizontal="left" vertical="center" wrapText="1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" fontId="4" fillId="4" borderId="1" xfId="0" applyNumberFormat="1" applyFont="1" applyFill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6" fillId="0" borderId="0" xfId="0" applyFont="1"/>
    <xf numFmtId="167" fontId="18" fillId="2" borderId="1" xfId="1" applyNumberFormat="1" applyFont="1" applyFill="1" applyBorder="1" applyAlignment="1">
      <alignment horizontal="right" vertical="center" wrapText="1"/>
    </xf>
    <xf numFmtId="167" fontId="17" fillId="2" borderId="1" xfId="1" applyNumberFormat="1" applyFont="1" applyFill="1" applyBorder="1" applyAlignment="1">
      <alignment horizontal="right" vertical="center" wrapText="1"/>
    </xf>
    <xf numFmtId="167" fontId="0" fillId="0" borderId="0" xfId="1" applyNumberFormat="1" applyFont="1"/>
    <xf numFmtId="43" fontId="13" fillId="0" borderId="0" xfId="0" applyNumberFormat="1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2" fillId="2" borderId="0" xfId="0" applyFont="1" applyFill="1" applyAlignment="1">
      <alignment horizontal="left" vertical="center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3" fillId="2" borderId="0" xfId="0" applyFont="1" applyFill="1" applyAlignment="1">
      <alignment horizontal="center"/>
    </xf>
    <xf numFmtId="0" fontId="26" fillId="0" borderId="0" xfId="0" applyFont="1"/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Alignment="1">
      <alignment horizontal="center" vertical="center"/>
    </xf>
    <xf numFmtId="0" fontId="27" fillId="2" borderId="0" xfId="0" applyFont="1" applyFill="1"/>
    <xf numFmtId="0" fontId="27" fillId="2" borderId="0" xfId="0" applyFont="1" applyFill="1" applyBorder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/>
    <xf numFmtId="0" fontId="30" fillId="0" borderId="0" xfId="0" applyFont="1"/>
    <xf numFmtId="0" fontId="3" fillId="2" borderId="0" xfId="0" applyFont="1" applyFill="1" applyBorder="1" applyAlignment="1">
      <alignment horizontal="center"/>
    </xf>
    <xf numFmtId="0" fontId="5" fillId="0" borderId="0" xfId="0" applyFont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4" fillId="0" borderId="0" xfId="0" applyFont="1"/>
    <xf numFmtId="0" fontId="33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28" fillId="0" borderId="0" xfId="0" applyFont="1"/>
    <xf numFmtId="0" fontId="24" fillId="2" borderId="0" xfId="0" applyFont="1" applyFill="1"/>
    <xf numFmtId="0" fontId="27" fillId="2" borderId="0" xfId="0" applyFont="1" applyFill="1" applyBorder="1" applyAlignment="1">
      <alignment horizontal="center"/>
    </xf>
    <xf numFmtId="0" fontId="26" fillId="0" borderId="0" xfId="0" applyFont="1" applyAlignment="1">
      <alignment horizontal="center" vertical="center" wrapText="1"/>
    </xf>
    <xf numFmtId="164" fontId="3" fillId="2" borderId="0" xfId="1" applyNumberFormat="1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/>
    <xf numFmtId="0" fontId="30" fillId="0" borderId="0" xfId="0" applyFont="1" applyAlignment="1">
      <alignment horizontal="center" vertical="center" wrapText="1"/>
    </xf>
    <xf numFmtId="0" fontId="3" fillId="2" borderId="0" xfId="0" applyFont="1" applyFill="1"/>
    <xf numFmtId="0" fontId="25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31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7" fillId="0" borderId="0" xfId="0" applyFont="1" applyBorder="1"/>
    <xf numFmtId="0" fontId="13" fillId="0" borderId="0" xfId="0" applyFont="1" applyBorder="1"/>
    <xf numFmtId="0" fontId="2" fillId="0" borderId="0" xfId="0" applyFont="1" applyBorder="1"/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3" fillId="2" borderId="0" xfId="1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64" fontId="32" fillId="6" borderId="1" xfId="1" applyNumberFormat="1" applyFont="1" applyFill="1" applyBorder="1" applyAlignment="1">
      <alignment horizontal="center" vertical="center" wrapText="1"/>
    </xf>
    <xf numFmtId="1" fontId="32" fillId="6" borderId="1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/>
  <sheetData>
    <row r="1" spans="1:16" ht="18.7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8"/>
  <sheetViews>
    <sheetView tabSelected="1" topLeftCell="A4" zoomScale="110" zoomScaleNormal="110" workbookViewId="0">
      <selection activeCell="AK8" sqref="AK8:AK23"/>
    </sheetView>
  </sheetViews>
  <sheetFormatPr defaultRowHeight="15"/>
  <cols>
    <col min="1" max="1" width="18.140625" style="50" customWidth="1"/>
    <col min="2" max="25" width="6.85546875" style="44" hidden="1" customWidth="1"/>
    <col min="26" max="35" width="6.7109375" style="44" hidden="1" customWidth="1"/>
    <col min="36" max="36" width="6.7109375" style="44" customWidth="1"/>
    <col min="37" max="37" width="6.7109375" style="31" customWidth="1"/>
    <col min="38" max="39" width="4.5703125" style="31" bestFit="1" customWidth="1"/>
    <col min="40" max="47" width="4.85546875" style="31" customWidth="1"/>
    <col min="48" max="62" width="4.5703125" style="31" bestFit="1" customWidth="1"/>
    <col min="63" max="63" width="4.5703125" style="31" customWidth="1"/>
    <col min="64" max="65" width="5.5703125" style="32" customWidth="1"/>
  </cols>
  <sheetData>
    <row r="1" spans="1:65" s="68" customFormat="1" ht="15.75" customHeight="1">
      <c r="A1" s="91" t="s">
        <v>34</v>
      </c>
      <c r="B1" s="91"/>
      <c r="C1" s="91"/>
      <c r="D1" s="91"/>
      <c r="E1" s="91"/>
      <c r="F1" s="91"/>
      <c r="G1" s="91"/>
      <c r="H1" s="91"/>
      <c r="I1" s="91"/>
      <c r="J1" s="47"/>
      <c r="K1" s="47"/>
      <c r="L1" s="47"/>
      <c r="M1" s="47"/>
      <c r="N1" s="47"/>
      <c r="O1" s="47"/>
      <c r="P1" s="48"/>
      <c r="Q1" s="48"/>
      <c r="R1" s="48"/>
      <c r="S1" s="48"/>
      <c r="T1" s="91" t="s">
        <v>34</v>
      </c>
      <c r="U1" s="91"/>
      <c r="V1" s="91"/>
      <c r="W1" s="91"/>
      <c r="X1" s="91"/>
      <c r="Y1" s="91"/>
      <c r="Z1" s="91"/>
      <c r="AA1" s="91"/>
      <c r="AB1" s="91"/>
      <c r="AC1" s="69"/>
      <c r="AD1" s="69"/>
      <c r="AE1" s="69"/>
      <c r="AF1" s="69"/>
      <c r="AG1" s="69"/>
      <c r="AH1" s="48"/>
      <c r="AI1" s="48"/>
      <c r="AJ1" s="48"/>
      <c r="AK1" s="48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47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67"/>
      <c r="BM1" s="67"/>
    </row>
    <row r="2" spans="1:65" s="68" customFormat="1" ht="15.75" customHeight="1">
      <c r="A2" s="92" t="s">
        <v>37</v>
      </c>
      <c r="B2" s="92"/>
      <c r="C2" s="92"/>
      <c r="D2" s="92"/>
      <c r="E2" s="92"/>
      <c r="F2" s="92"/>
      <c r="G2" s="92"/>
      <c r="H2" s="92"/>
      <c r="I2" s="92"/>
      <c r="J2" s="70"/>
      <c r="K2" s="70"/>
      <c r="L2" s="70"/>
      <c r="M2" s="70"/>
      <c r="N2" s="70"/>
      <c r="O2" s="70"/>
      <c r="P2" s="48"/>
      <c r="Q2" s="48"/>
      <c r="R2" s="48"/>
      <c r="S2" s="48"/>
      <c r="T2" s="92" t="s">
        <v>37</v>
      </c>
      <c r="U2" s="92"/>
      <c r="V2" s="92"/>
      <c r="W2" s="92"/>
      <c r="X2" s="92"/>
      <c r="Y2" s="92"/>
      <c r="Z2" s="92"/>
      <c r="AA2" s="92"/>
      <c r="AB2" s="92"/>
      <c r="AC2" s="69"/>
      <c r="AD2" s="69"/>
      <c r="AE2" s="69"/>
      <c r="AF2" s="69"/>
      <c r="AG2" s="69"/>
      <c r="AH2" s="48"/>
      <c r="AI2" s="48"/>
      <c r="AJ2" s="48"/>
      <c r="AK2" s="48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67"/>
      <c r="BM2" s="67"/>
    </row>
    <row r="3" spans="1:65" s="68" customFormat="1" ht="15.75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8"/>
      <c r="Q3" s="48"/>
      <c r="R3" s="48"/>
      <c r="S3" s="48"/>
      <c r="T3" s="48"/>
      <c r="U3" s="48"/>
      <c r="V3" s="48"/>
      <c r="W3" s="48"/>
      <c r="X3" s="48"/>
      <c r="Y3" s="69"/>
      <c r="Z3" s="69"/>
      <c r="AA3" s="69"/>
      <c r="AB3" s="69"/>
      <c r="AC3" s="69"/>
      <c r="AD3" s="69"/>
      <c r="AE3" s="69"/>
      <c r="AF3" s="69"/>
      <c r="AG3" s="69"/>
      <c r="AH3" s="48"/>
      <c r="AI3" s="48"/>
      <c r="AJ3" s="48"/>
      <c r="AK3" s="48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67"/>
      <c r="BM3" s="67"/>
    </row>
    <row r="4" spans="1:65" s="88" customFormat="1" ht="20.25" customHeight="1">
      <c r="A4" s="100" t="s">
        <v>74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 t="s">
        <v>74</v>
      </c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6"/>
      <c r="BF4" s="86"/>
      <c r="BG4" s="86"/>
      <c r="BH4" s="86"/>
      <c r="BI4" s="86"/>
      <c r="BJ4" s="86"/>
      <c r="BK4" s="86"/>
      <c r="BL4" s="87"/>
      <c r="BM4" s="87"/>
    </row>
    <row r="5" spans="1:65" s="89" customFormat="1" ht="19.5">
      <c r="Q5" s="90" t="s">
        <v>75</v>
      </c>
      <c r="AJ5" s="90" t="s">
        <v>76</v>
      </c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</row>
    <row r="6" spans="1:65" s="66" customFormat="1" ht="15" customHeight="1">
      <c r="A6" s="83" t="s">
        <v>63</v>
      </c>
      <c r="B6" s="84">
        <v>1</v>
      </c>
      <c r="C6" s="84">
        <v>2</v>
      </c>
      <c r="D6" s="84">
        <v>3</v>
      </c>
      <c r="E6" s="84">
        <v>4</v>
      </c>
      <c r="F6" s="84">
        <v>5</v>
      </c>
      <c r="G6" s="84">
        <v>6</v>
      </c>
      <c r="H6" s="84">
        <v>7</v>
      </c>
      <c r="I6" s="84">
        <v>8</v>
      </c>
      <c r="J6" s="84">
        <v>9</v>
      </c>
      <c r="K6" s="84">
        <v>10</v>
      </c>
      <c r="L6" s="84">
        <v>11</v>
      </c>
      <c r="M6" s="84">
        <v>12</v>
      </c>
      <c r="N6" s="84">
        <v>13</v>
      </c>
      <c r="O6" s="84">
        <v>14</v>
      </c>
      <c r="P6" s="84">
        <v>15</v>
      </c>
      <c r="Q6" s="84">
        <v>16</v>
      </c>
      <c r="R6" s="84">
        <v>17</v>
      </c>
      <c r="S6" s="84">
        <v>18</v>
      </c>
      <c r="T6" s="84">
        <v>19</v>
      </c>
      <c r="U6" s="84">
        <v>20</v>
      </c>
      <c r="V6" s="84">
        <v>21</v>
      </c>
      <c r="W6" s="84">
        <v>22</v>
      </c>
      <c r="X6" s="84">
        <v>23</v>
      </c>
      <c r="Y6" s="84">
        <v>24</v>
      </c>
      <c r="Z6" s="84">
        <v>25</v>
      </c>
      <c r="AA6" s="84">
        <v>26</v>
      </c>
      <c r="AB6" s="84">
        <v>27</v>
      </c>
      <c r="AC6" s="84">
        <v>28</v>
      </c>
      <c r="AD6" s="84">
        <v>29</v>
      </c>
      <c r="AE6" s="84">
        <v>30</v>
      </c>
      <c r="AF6" s="84">
        <v>31</v>
      </c>
      <c r="AG6" s="84">
        <v>32</v>
      </c>
      <c r="AH6" s="84">
        <v>33</v>
      </c>
      <c r="AI6" s="84">
        <v>34</v>
      </c>
      <c r="AJ6" s="95" t="s">
        <v>60</v>
      </c>
      <c r="AK6" s="96" t="s">
        <v>62</v>
      </c>
    </row>
    <row r="7" spans="1:65" s="74" customFormat="1" ht="21.75" customHeight="1">
      <c r="A7" s="71" t="s">
        <v>36</v>
      </c>
      <c r="B7" s="97">
        <v>1262</v>
      </c>
      <c r="C7" s="98"/>
      <c r="D7" s="98"/>
      <c r="E7" s="98"/>
      <c r="F7" s="98"/>
      <c r="G7" s="99"/>
      <c r="H7" s="72">
        <v>1623</v>
      </c>
      <c r="I7" s="73">
        <v>4624</v>
      </c>
      <c r="J7" s="73">
        <v>6193</v>
      </c>
      <c r="K7" s="73">
        <v>6412</v>
      </c>
      <c r="L7" s="73">
        <v>1616</v>
      </c>
      <c r="M7" s="73">
        <v>5033</v>
      </c>
      <c r="N7" s="73">
        <v>5883</v>
      </c>
      <c r="O7" s="73">
        <v>6494</v>
      </c>
      <c r="P7" s="73">
        <v>6351</v>
      </c>
      <c r="Q7" s="73">
        <v>6361</v>
      </c>
      <c r="R7" s="73">
        <v>6972</v>
      </c>
      <c r="S7" s="73">
        <v>6588</v>
      </c>
      <c r="T7" s="73">
        <v>6963</v>
      </c>
      <c r="U7" s="73">
        <v>4910</v>
      </c>
      <c r="V7" s="73">
        <v>4947</v>
      </c>
      <c r="W7" s="73">
        <v>5034</v>
      </c>
      <c r="X7" s="73">
        <v>5893</v>
      </c>
      <c r="Y7" s="73" t="s">
        <v>73</v>
      </c>
      <c r="Z7" s="73">
        <v>5216</v>
      </c>
      <c r="AA7" s="73">
        <v>6637</v>
      </c>
      <c r="AB7" s="73">
        <v>6170</v>
      </c>
      <c r="AC7" s="73">
        <v>4909</v>
      </c>
      <c r="AD7" s="73">
        <v>4900</v>
      </c>
      <c r="AE7" s="73">
        <v>5217</v>
      </c>
      <c r="AF7" s="73">
        <v>4899</v>
      </c>
      <c r="AG7" s="73">
        <v>5398</v>
      </c>
      <c r="AH7" s="73">
        <v>6200</v>
      </c>
      <c r="AI7" s="73">
        <v>6648</v>
      </c>
      <c r="AJ7" s="95"/>
      <c r="AK7" s="96"/>
    </row>
    <row r="8" spans="1:65" s="78" customFormat="1" ht="15.75" customHeight="1">
      <c r="A8" s="75" t="s">
        <v>1</v>
      </c>
      <c r="B8" s="76">
        <v>52</v>
      </c>
      <c r="C8" s="76">
        <v>40</v>
      </c>
      <c r="D8" s="76"/>
      <c r="E8" s="76"/>
      <c r="F8" s="76"/>
      <c r="G8" s="76"/>
      <c r="H8" s="76">
        <v>15</v>
      </c>
      <c r="I8" s="13">
        <v>4</v>
      </c>
      <c r="J8" s="13"/>
      <c r="K8" s="13">
        <v>4</v>
      </c>
      <c r="L8" s="13">
        <v>10</v>
      </c>
      <c r="M8" s="13"/>
      <c r="N8" s="13"/>
      <c r="O8" s="13"/>
      <c r="P8" s="13">
        <v>10</v>
      </c>
      <c r="Q8" s="13">
        <v>6</v>
      </c>
      <c r="R8" s="13">
        <v>10</v>
      </c>
      <c r="S8" s="13"/>
      <c r="T8" s="13"/>
      <c r="U8" s="13"/>
      <c r="V8" s="13">
        <v>6</v>
      </c>
      <c r="W8" s="13"/>
      <c r="X8" s="13"/>
      <c r="Y8" s="13">
        <v>4</v>
      </c>
      <c r="Z8" s="13">
        <v>8</v>
      </c>
      <c r="AA8" s="13">
        <v>6</v>
      </c>
      <c r="AB8" s="13">
        <v>4</v>
      </c>
      <c r="AC8" s="13">
        <v>4</v>
      </c>
      <c r="AD8" s="13"/>
      <c r="AE8" s="13">
        <v>4</v>
      </c>
      <c r="AF8" s="13"/>
      <c r="AG8" s="13">
        <v>4</v>
      </c>
      <c r="AH8" s="13">
        <v>4</v>
      </c>
      <c r="AI8" s="13">
        <v>6</v>
      </c>
      <c r="AJ8" s="77">
        <v>201</v>
      </c>
      <c r="AK8" s="101">
        <f t="shared" ref="AK8:AK23" si="0">SUM(B8:AI8)</f>
        <v>201</v>
      </c>
    </row>
    <row r="9" spans="1:65" s="78" customFormat="1" ht="15.75" customHeight="1">
      <c r="A9" s="75" t="s">
        <v>4</v>
      </c>
      <c r="B9" s="76"/>
      <c r="C9" s="76"/>
      <c r="D9" s="76"/>
      <c r="E9" s="76"/>
      <c r="F9" s="76"/>
      <c r="G9" s="76">
        <v>72</v>
      </c>
      <c r="H9" s="76"/>
      <c r="I9" s="13">
        <v>4</v>
      </c>
      <c r="J9" s="13">
        <v>4</v>
      </c>
      <c r="K9" s="13"/>
      <c r="L9" s="13">
        <v>10</v>
      </c>
      <c r="M9" s="13">
        <v>8</v>
      </c>
      <c r="N9" s="13">
        <v>2</v>
      </c>
      <c r="O9" s="13">
        <v>4</v>
      </c>
      <c r="P9" s="13"/>
      <c r="Q9" s="13"/>
      <c r="R9" s="13">
        <v>10</v>
      </c>
      <c r="S9" s="13"/>
      <c r="T9" s="13"/>
      <c r="U9" s="13">
        <v>6</v>
      </c>
      <c r="V9" s="13">
        <v>2</v>
      </c>
      <c r="W9" s="13">
        <v>6</v>
      </c>
      <c r="X9" s="13"/>
      <c r="Y9" s="13">
        <v>2</v>
      </c>
      <c r="Z9" s="13">
        <v>2</v>
      </c>
      <c r="AA9" s="13"/>
      <c r="AB9" s="13">
        <v>2</v>
      </c>
      <c r="AC9" s="13"/>
      <c r="AD9" s="13">
        <v>6</v>
      </c>
      <c r="AE9" s="13">
        <v>4</v>
      </c>
      <c r="AF9" s="13">
        <v>6</v>
      </c>
      <c r="AG9" s="13"/>
      <c r="AH9" s="13"/>
      <c r="AI9" s="13"/>
      <c r="AJ9" s="77">
        <v>150</v>
      </c>
      <c r="AK9" s="101">
        <f t="shared" si="0"/>
        <v>150</v>
      </c>
    </row>
    <row r="10" spans="1:65" s="78" customFormat="1" ht="15.75" customHeight="1">
      <c r="A10" s="75" t="s">
        <v>5</v>
      </c>
      <c r="B10" s="76"/>
      <c r="C10" s="76"/>
      <c r="D10" s="76"/>
      <c r="E10" s="76"/>
      <c r="F10" s="76"/>
      <c r="G10" s="76"/>
      <c r="H10" s="76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77"/>
      <c r="AK10" s="101">
        <f t="shared" si="0"/>
        <v>0</v>
      </c>
    </row>
    <row r="11" spans="1:65" s="78" customFormat="1" ht="15.75" customHeight="1">
      <c r="A11" s="79" t="s">
        <v>6</v>
      </c>
      <c r="B11" s="13"/>
      <c r="C11" s="13">
        <v>36</v>
      </c>
      <c r="D11" s="13"/>
      <c r="E11" s="13"/>
      <c r="F11" s="13"/>
      <c r="G11" s="13"/>
      <c r="H11" s="13"/>
      <c r="I11" s="13">
        <v>2</v>
      </c>
      <c r="J11" s="13"/>
      <c r="K11" s="13">
        <v>2</v>
      </c>
      <c r="L11" s="13"/>
      <c r="M11" s="13">
        <v>4</v>
      </c>
      <c r="N11" s="13">
        <v>9</v>
      </c>
      <c r="O11" s="13"/>
      <c r="P11" s="13">
        <v>2</v>
      </c>
      <c r="Q11" s="13">
        <v>2</v>
      </c>
      <c r="R11" s="13"/>
      <c r="S11" s="13">
        <v>4</v>
      </c>
      <c r="T11" s="13">
        <v>2</v>
      </c>
      <c r="U11" s="13">
        <v>2</v>
      </c>
      <c r="V11" s="13">
        <v>2</v>
      </c>
      <c r="W11" s="13"/>
      <c r="X11" s="13"/>
      <c r="Y11" s="13">
        <v>2</v>
      </c>
      <c r="Z11" s="13">
        <v>2</v>
      </c>
      <c r="AA11" s="13">
        <v>2</v>
      </c>
      <c r="AB11" s="13">
        <v>2</v>
      </c>
      <c r="AC11" s="13"/>
      <c r="AD11" s="13">
        <v>2</v>
      </c>
      <c r="AE11" s="13"/>
      <c r="AF11" s="13">
        <v>3</v>
      </c>
      <c r="AG11" s="13"/>
      <c r="AH11" s="13">
        <v>2</v>
      </c>
      <c r="AI11" s="13"/>
      <c r="AJ11" s="77">
        <v>82</v>
      </c>
      <c r="AK11" s="101">
        <f t="shared" si="0"/>
        <v>82</v>
      </c>
    </row>
    <row r="12" spans="1:65" s="78" customFormat="1" ht="15.75" customHeight="1">
      <c r="A12" s="75" t="s">
        <v>7</v>
      </c>
      <c r="B12" s="76"/>
      <c r="C12" s="76"/>
      <c r="D12" s="76"/>
      <c r="E12" s="76"/>
      <c r="F12" s="76"/>
      <c r="G12" s="76"/>
      <c r="H12" s="76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77"/>
      <c r="AK12" s="101">
        <f t="shared" si="0"/>
        <v>0</v>
      </c>
    </row>
    <row r="13" spans="1:65" s="78" customFormat="1" ht="15.75" customHeight="1">
      <c r="A13" s="75" t="s">
        <v>8</v>
      </c>
      <c r="B13" s="76"/>
      <c r="C13" s="76"/>
      <c r="D13" s="76"/>
      <c r="E13" s="76"/>
      <c r="F13" s="76"/>
      <c r="G13" s="76"/>
      <c r="H13" s="76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77"/>
      <c r="AK13" s="101">
        <f t="shared" si="0"/>
        <v>0</v>
      </c>
    </row>
    <row r="14" spans="1:65" s="78" customFormat="1" ht="15.75" customHeight="1">
      <c r="A14" s="75" t="s">
        <v>2</v>
      </c>
      <c r="B14" s="76"/>
      <c r="C14" s="76"/>
      <c r="D14" s="76"/>
      <c r="E14" s="76"/>
      <c r="F14" s="76"/>
      <c r="G14" s="76">
        <v>56</v>
      </c>
      <c r="H14" s="76">
        <v>10</v>
      </c>
      <c r="I14" s="13">
        <v>2</v>
      </c>
      <c r="J14" s="13">
        <v>2</v>
      </c>
      <c r="K14" s="13">
        <v>2</v>
      </c>
      <c r="L14" s="13">
        <v>5</v>
      </c>
      <c r="M14" s="13"/>
      <c r="N14" s="13"/>
      <c r="O14" s="13">
        <v>4</v>
      </c>
      <c r="P14" s="13">
        <v>4</v>
      </c>
      <c r="Q14" s="13">
        <v>2</v>
      </c>
      <c r="R14" s="13">
        <v>2</v>
      </c>
      <c r="S14" s="13"/>
      <c r="T14" s="13">
        <v>2</v>
      </c>
      <c r="U14" s="13">
        <v>2</v>
      </c>
      <c r="V14" s="13">
        <v>2</v>
      </c>
      <c r="W14" s="13">
        <v>2</v>
      </c>
      <c r="X14" s="13">
        <v>2</v>
      </c>
      <c r="Y14" s="13">
        <v>2</v>
      </c>
      <c r="Z14" s="13"/>
      <c r="AA14" s="13">
        <v>2</v>
      </c>
      <c r="AB14" s="13">
        <v>8</v>
      </c>
      <c r="AC14" s="13">
        <v>2</v>
      </c>
      <c r="AD14" s="13">
        <v>2</v>
      </c>
      <c r="AE14" s="13"/>
      <c r="AF14" s="13">
        <v>4</v>
      </c>
      <c r="AG14" s="13"/>
      <c r="AH14" s="13">
        <v>4</v>
      </c>
      <c r="AI14" s="13">
        <v>2</v>
      </c>
      <c r="AJ14" s="77">
        <v>125</v>
      </c>
      <c r="AK14" s="101">
        <f t="shared" si="0"/>
        <v>125</v>
      </c>
    </row>
    <row r="15" spans="1:65" s="78" customFormat="1" ht="15.75" customHeight="1">
      <c r="A15" s="75" t="s">
        <v>3</v>
      </c>
      <c r="B15" s="76"/>
      <c r="C15" s="76"/>
      <c r="D15" s="76"/>
      <c r="E15" s="76"/>
      <c r="F15" s="76"/>
      <c r="G15" s="76"/>
      <c r="H15" s="76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77"/>
      <c r="AK15" s="101">
        <f t="shared" si="0"/>
        <v>0</v>
      </c>
    </row>
    <row r="16" spans="1:65" s="80" customFormat="1" ht="15.75" customHeight="1">
      <c r="A16" s="79" t="s">
        <v>10</v>
      </c>
      <c r="B16" s="13"/>
      <c r="C16" s="13"/>
      <c r="D16" s="13"/>
      <c r="E16" s="13">
        <v>52</v>
      </c>
      <c r="F16" s="13"/>
      <c r="G16" s="13"/>
      <c r="H16" s="13"/>
      <c r="I16" s="13"/>
      <c r="J16" s="13"/>
      <c r="K16" s="13"/>
      <c r="L16" s="13"/>
      <c r="M16" s="13">
        <v>4</v>
      </c>
      <c r="N16" s="13"/>
      <c r="O16" s="13"/>
      <c r="P16" s="13">
        <v>2</v>
      </c>
      <c r="Q16" s="13">
        <v>2</v>
      </c>
      <c r="R16" s="13">
        <v>2</v>
      </c>
      <c r="S16" s="13">
        <v>6</v>
      </c>
      <c r="T16" s="13">
        <v>2</v>
      </c>
      <c r="U16" s="13">
        <v>2</v>
      </c>
      <c r="V16" s="13"/>
      <c r="W16" s="13"/>
      <c r="X16" s="13">
        <v>4</v>
      </c>
      <c r="Y16" s="13"/>
      <c r="Z16" s="13"/>
      <c r="AA16" s="13">
        <v>2</v>
      </c>
      <c r="AB16" s="13"/>
      <c r="AC16" s="13">
        <v>2</v>
      </c>
      <c r="AD16" s="13">
        <v>2</v>
      </c>
      <c r="AE16" s="13">
        <v>2</v>
      </c>
      <c r="AF16" s="13">
        <v>2</v>
      </c>
      <c r="AG16" s="13">
        <v>2</v>
      </c>
      <c r="AH16" s="13"/>
      <c r="AI16" s="13"/>
      <c r="AJ16" s="77">
        <v>88</v>
      </c>
      <c r="AK16" s="101">
        <f t="shared" si="0"/>
        <v>88</v>
      </c>
    </row>
    <row r="17" spans="1:65" s="78" customFormat="1" ht="15.75" customHeight="1">
      <c r="A17" s="75" t="s">
        <v>9</v>
      </c>
      <c r="B17" s="76"/>
      <c r="C17" s="76"/>
      <c r="D17" s="76"/>
      <c r="E17" s="76">
        <v>114</v>
      </c>
      <c r="F17" s="76"/>
      <c r="G17" s="76"/>
      <c r="H17" s="76">
        <v>10</v>
      </c>
      <c r="I17" s="13"/>
      <c r="J17" s="13">
        <v>2</v>
      </c>
      <c r="K17" s="13"/>
      <c r="L17" s="13"/>
      <c r="M17" s="13"/>
      <c r="N17" s="13"/>
      <c r="O17" s="13"/>
      <c r="P17" s="13"/>
      <c r="Q17" s="13"/>
      <c r="R17" s="13">
        <v>4</v>
      </c>
      <c r="S17" s="13"/>
      <c r="T17" s="13"/>
      <c r="U17" s="13"/>
      <c r="V17" s="13">
        <v>2</v>
      </c>
      <c r="W17" s="13">
        <v>2</v>
      </c>
      <c r="X17" s="13">
        <v>4</v>
      </c>
      <c r="Y17" s="13">
        <v>2</v>
      </c>
      <c r="Z17" s="13"/>
      <c r="AA17" s="13"/>
      <c r="AB17" s="13"/>
      <c r="AC17" s="13">
        <v>2</v>
      </c>
      <c r="AD17" s="13">
        <v>2</v>
      </c>
      <c r="AE17" s="13">
        <v>2</v>
      </c>
      <c r="AF17" s="13">
        <v>4</v>
      </c>
      <c r="AG17" s="13">
        <v>6</v>
      </c>
      <c r="AH17" s="13">
        <v>4</v>
      </c>
      <c r="AI17" s="13"/>
      <c r="AJ17" s="77">
        <v>160</v>
      </c>
      <c r="AK17" s="101">
        <f t="shared" si="0"/>
        <v>160</v>
      </c>
    </row>
    <row r="18" spans="1:65" s="78" customFormat="1" ht="15.75" customHeight="1">
      <c r="A18" s="79" t="s">
        <v>38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77"/>
      <c r="AK18" s="101">
        <f t="shared" si="0"/>
        <v>0</v>
      </c>
    </row>
    <row r="19" spans="1:65" s="78" customFormat="1" ht="15.75" customHeight="1">
      <c r="A19" s="75" t="s">
        <v>43</v>
      </c>
      <c r="B19" s="76"/>
      <c r="C19" s="76"/>
      <c r="D19" s="76"/>
      <c r="E19" s="76"/>
      <c r="F19" s="76"/>
      <c r="G19" s="76"/>
      <c r="H19" s="76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77"/>
      <c r="AK19" s="101">
        <f t="shared" si="0"/>
        <v>0</v>
      </c>
    </row>
    <row r="20" spans="1:65" s="78" customFormat="1" ht="15.75" customHeight="1">
      <c r="A20" s="75" t="s">
        <v>39</v>
      </c>
      <c r="B20" s="76"/>
      <c r="C20" s="76"/>
      <c r="D20" s="76">
        <v>50</v>
      </c>
      <c r="E20" s="76"/>
      <c r="F20" s="76"/>
      <c r="G20" s="76"/>
      <c r="H20" s="76"/>
      <c r="I20" s="13"/>
      <c r="J20" s="13">
        <v>4</v>
      </c>
      <c r="K20" s="13">
        <v>2</v>
      </c>
      <c r="L20" s="13"/>
      <c r="M20" s="13"/>
      <c r="N20" s="13">
        <v>2</v>
      </c>
      <c r="O20" s="13">
        <v>4</v>
      </c>
      <c r="P20" s="13"/>
      <c r="Q20" s="13"/>
      <c r="R20" s="13">
        <v>4</v>
      </c>
      <c r="S20" s="13">
        <v>1</v>
      </c>
      <c r="T20" s="13">
        <v>2</v>
      </c>
      <c r="U20" s="13"/>
      <c r="V20" s="13"/>
      <c r="W20" s="13">
        <v>2</v>
      </c>
      <c r="X20" s="13">
        <v>3</v>
      </c>
      <c r="Y20" s="13"/>
      <c r="Z20" s="13"/>
      <c r="AA20" s="13"/>
      <c r="AB20" s="13">
        <v>2</v>
      </c>
      <c r="AC20" s="13">
        <v>4</v>
      </c>
      <c r="AD20" s="13">
        <v>4</v>
      </c>
      <c r="AE20" s="13"/>
      <c r="AF20" s="13">
        <v>2</v>
      </c>
      <c r="AG20" s="13"/>
      <c r="AH20" s="13"/>
      <c r="AI20" s="13"/>
      <c r="AJ20" s="77">
        <v>86</v>
      </c>
      <c r="AK20" s="101">
        <f t="shared" si="0"/>
        <v>86</v>
      </c>
    </row>
    <row r="21" spans="1:65" s="78" customFormat="1" ht="15.75" customHeight="1">
      <c r="A21" s="75" t="s">
        <v>40</v>
      </c>
      <c r="B21" s="76"/>
      <c r="C21" s="76"/>
      <c r="D21" s="76">
        <v>50</v>
      </c>
      <c r="E21" s="76"/>
      <c r="F21" s="76"/>
      <c r="G21" s="76"/>
      <c r="H21" s="76"/>
      <c r="I21" s="13"/>
      <c r="J21" s="13">
        <v>3</v>
      </c>
      <c r="K21" s="13">
        <v>2</v>
      </c>
      <c r="L21" s="13">
        <v>10</v>
      </c>
      <c r="M21" s="13"/>
      <c r="N21" s="13"/>
      <c r="O21" s="13">
        <v>3</v>
      </c>
      <c r="P21" s="13"/>
      <c r="Q21" s="13">
        <v>2</v>
      </c>
      <c r="R21" s="13">
        <v>2</v>
      </c>
      <c r="S21" s="13">
        <v>3</v>
      </c>
      <c r="T21" s="13">
        <v>5</v>
      </c>
      <c r="U21" s="13">
        <v>3</v>
      </c>
      <c r="V21" s="13"/>
      <c r="W21" s="13">
        <v>2</v>
      </c>
      <c r="X21" s="13">
        <v>2</v>
      </c>
      <c r="Y21" s="13">
        <v>2</v>
      </c>
      <c r="Z21" s="13"/>
      <c r="AA21" s="13"/>
      <c r="AB21" s="13"/>
      <c r="AC21" s="13">
        <v>2</v>
      </c>
      <c r="AD21" s="13"/>
      <c r="AE21" s="13">
        <v>2</v>
      </c>
      <c r="AF21" s="13">
        <v>2</v>
      </c>
      <c r="AG21" s="13">
        <v>2</v>
      </c>
      <c r="AH21" s="13">
        <v>2</v>
      </c>
      <c r="AI21" s="13">
        <v>2</v>
      </c>
      <c r="AJ21" s="77">
        <v>101</v>
      </c>
      <c r="AK21" s="101">
        <f t="shared" si="0"/>
        <v>101</v>
      </c>
    </row>
    <row r="22" spans="1:65" s="78" customFormat="1" ht="15.75" customHeight="1">
      <c r="A22" s="75" t="s">
        <v>41</v>
      </c>
      <c r="B22" s="76"/>
      <c r="C22" s="76"/>
      <c r="D22" s="76"/>
      <c r="E22" s="76"/>
      <c r="F22" s="76">
        <v>70</v>
      </c>
      <c r="G22" s="76"/>
      <c r="H22" s="76">
        <v>5</v>
      </c>
      <c r="I22" s="13"/>
      <c r="J22" s="13"/>
      <c r="K22" s="13"/>
      <c r="L22" s="13"/>
      <c r="M22" s="13"/>
      <c r="N22" s="13"/>
      <c r="O22" s="13">
        <v>2</v>
      </c>
      <c r="P22" s="13"/>
      <c r="Q22" s="13">
        <v>2</v>
      </c>
      <c r="R22" s="13"/>
      <c r="S22" s="13">
        <v>2</v>
      </c>
      <c r="T22" s="13">
        <v>2</v>
      </c>
      <c r="U22" s="13"/>
      <c r="V22" s="13"/>
      <c r="W22" s="13">
        <v>2</v>
      </c>
      <c r="X22" s="13">
        <v>4</v>
      </c>
      <c r="Y22" s="13">
        <v>2</v>
      </c>
      <c r="Z22" s="13"/>
      <c r="AA22" s="13">
        <v>2</v>
      </c>
      <c r="AB22" s="13"/>
      <c r="AC22" s="13">
        <v>2</v>
      </c>
      <c r="AD22" s="13">
        <v>2</v>
      </c>
      <c r="AE22" s="13"/>
      <c r="AF22" s="13">
        <v>2</v>
      </c>
      <c r="AG22" s="13">
        <v>2</v>
      </c>
      <c r="AH22" s="13"/>
      <c r="AI22" s="13">
        <v>2</v>
      </c>
      <c r="AJ22" s="77">
        <v>103</v>
      </c>
      <c r="AK22" s="101">
        <f t="shared" si="0"/>
        <v>103</v>
      </c>
    </row>
    <row r="23" spans="1:65" s="78" customFormat="1" ht="15.75" customHeight="1">
      <c r="A23" s="75" t="s">
        <v>42</v>
      </c>
      <c r="B23" s="76"/>
      <c r="C23" s="76"/>
      <c r="D23" s="76"/>
      <c r="E23" s="76"/>
      <c r="F23" s="76"/>
      <c r="G23" s="76"/>
      <c r="H23" s="76">
        <v>5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77">
        <v>5</v>
      </c>
      <c r="AK23" s="101">
        <f t="shared" si="0"/>
        <v>5</v>
      </c>
    </row>
    <row r="24" spans="1:65" s="78" customFormat="1" ht="26.25" customHeight="1">
      <c r="A24" s="75" t="s">
        <v>72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77"/>
      <c r="AK24" s="82"/>
    </row>
    <row r="25" spans="1:65" s="78" customFormat="1" ht="19.5" customHeight="1">
      <c r="A25" s="75" t="s">
        <v>61</v>
      </c>
      <c r="B25" s="82">
        <f>B8*0.548+B9*0.315+B10*0.518+B11*0.21+B12*0.31+B13*0.51+B14*0.21+B15*0.41+B16*0.263+B17*0.263+B20*0.33+B21*0.321+B19*0.427+B18*0.53+B23*0.375+B22*0.375</f>
        <v>28.496000000000002</v>
      </c>
      <c r="C25" s="82">
        <f t="shared" ref="C25:T25" si="1">C8*0.548+C9*0.315+C10*0.518+C11*0.21+C12*0.31+C13*0.51+C14*0.21+C15*0.41+C16*0.263+C17*0.263+C20*0.33+C21*0.321+C19*0.427+C18*0.53+C23*0.375+C22*0.375</f>
        <v>29.48</v>
      </c>
      <c r="D25" s="82">
        <f t="shared" si="1"/>
        <v>32.549999999999997</v>
      </c>
      <c r="E25" s="82">
        <f t="shared" si="1"/>
        <v>43.658000000000001</v>
      </c>
      <c r="F25" s="82">
        <f t="shared" si="1"/>
        <v>26.25</v>
      </c>
      <c r="G25" s="82">
        <f t="shared" si="1"/>
        <v>34.44</v>
      </c>
      <c r="H25" s="82">
        <f t="shared" si="1"/>
        <v>16.7</v>
      </c>
      <c r="I25" s="82">
        <f t="shared" si="1"/>
        <v>4.2919999999999998</v>
      </c>
      <c r="J25" s="82">
        <f t="shared" si="1"/>
        <v>4.4889999999999999</v>
      </c>
      <c r="K25" s="82">
        <f t="shared" si="1"/>
        <v>4.3340000000000005</v>
      </c>
      <c r="L25" s="82">
        <f t="shared" si="1"/>
        <v>12.89</v>
      </c>
      <c r="M25" s="82">
        <f t="shared" si="1"/>
        <v>4.4119999999999999</v>
      </c>
      <c r="N25" s="82">
        <f t="shared" si="1"/>
        <v>3.18</v>
      </c>
      <c r="O25" s="82">
        <f t="shared" si="1"/>
        <v>5.133</v>
      </c>
      <c r="P25" s="82">
        <f t="shared" si="1"/>
        <v>7.266</v>
      </c>
      <c r="Q25" s="82">
        <f t="shared" si="1"/>
        <v>6.0460000000000003</v>
      </c>
      <c r="R25" s="82">
        <f t="shared" si="1"/>
        <v>12.59</v>
      </c>
      <c r="S25" s="82">
        <f t="shared" si="1"/>
        <v>4.4610000000000003</v>
      </c>
      <c r="T25" s="82">
        <f t="shared" si="1"/>
        <v>4.3810000000000002</v>
      </c>
      <c r="U25" s="82">
        <f t="shared" ref="U25:AI25" si="2">U8*0.548+U9*0.315+U10*0.518+U11*0.21+U12*0.31+U13*0.51+U14*0.21+U15*0.41+U16*0.263+U17*0.263+U20*0.33+U21*0.321+U19*0.427+U18*0.53+U23*0.375+U22*0.375</f>
        <v>4.2190000000000003</v>
      </c>
      <c r="V25" s="82">
        <f t="shared" si="2"/>
        <v>5.2839999999999998</v>
      </c>
      <c r="W25" s="82">
        <f t="shared" si="2"/>
        <v>4.8880000000000008</v>
      </c>
      <c r="X25" s="82">
        <f t="shared" si="2"/>
        <v>5.6560000000000006</v>
      </c>
      <c r="Y25" s="82">
        <f t="shared" si="2"/>
        <v>5.58</v>
      </c>
      <c r="Z25" s="82">
        <f t="shared" si="2"/>
        <v>5.4340000000000002</v>
      </c>
      <c r="AA25" s="82">
        <f t="shared" si="2"/>
        <v>5.4039999999999999</v>
      </c>
      <c r="AB25" s="82">
        <f t="shared" si="2"/>
        <v>5.5819999999999999</v>
      </c>
      <c r="AC25" s="82">
        <f t="shared" si="2"/>
        <v>6.3760000000000003</v>
      </c>
      <c r="AD25" s="82">
        <f t="shared" si="2"/>
        <v>5.8520000000000003</v>
      </c>
      <c r="AE25" s="82">
        <f t="shared" si="2"/>
        <v>5.1459999999999999</v>
      </c>
      <c r="AF25" s="82">
        <f t="shared" si="2"/>
        <v>6.9900000000000011</v>
      </c>
      <c r="AG25" s="82">
        <f t="shared" si="2"/>
        <v>5.6880000000000006</v>
      </c>
      <c r="AH25" s="82">
        <f t="shared" si="2"/>
        <v>5.1459999999999999</v>
      </c>
      <c r="AI25" s="82">
        <f t="shared" si="2"/>
        <v>5.1000000000000005</v>
      </c>
      <c r="AJ25" s="82">
        <f>SUM(AJ8:AJ24)</f>
        <v>1101</v>
      </c>
      <c r="AK25" s="82">
        <f>SUM(AK8:AK24)</f>
        <v>1101</v>
      </c>
    </row>
    <row r="26" spans="1:65" s="45" customFormat="1" ht="12.75">
      <c r="A26" s="63"/>
      <c r="B26" s="61"/>
      <c r="C26" s="64"/>
      <c r="D26" s="64"/>
      <c r="G26" s="37"/>
      <c r="H26" s="37" t="s">
        <v>64</v>
      </c>
      <c r="N26" s="93" t="s">
        <v>65</v>
      </c>
      <c r="O26" s="93"/>
      <c r="P26" s="93"/>
      <c r="Q26" s="93"/>
      <c r="V26" s="58" t="s">
        <v>71</v>
      </c>
      <c r="AI26" s="65"/>
      <c r="AJ26" s="60"/>
      <c r="AT26" s="37"/>
      <c r="AU26" s="37"/>
      <c r="AV26" s="37"/>
      <c r="BB26" s="57"/>
      <c r="BC26" s="57"/>
      <c r="BD26" s="57"/>
      <c r="BE26" s="57"/>
      <c r="BJ26" s="58"/>
      <c r="BL26" s="59"/>
      <c r="BM26" s="59"/>
    </row>
    <row r="27" spans="1:65" s="38" customFormat="1" ht="13.5">
      <c r="A27" s="61" t="s">
        <v>77</v>
      </c>
      <c r="B27" s="39"/>
      <c r="C27" s="35"/>
      <c r="D27" s="39"/>
      <c r="G27" s="33"/>
      <c r="V27" s="39"/>
      <c r="AI27" s="36"/>
      <c r="AJ27" s="54"/>
      <c r="AT27" s="33"/>
      <c r="AU27" s="33"/>
      <c r="BJ27" s="39"/>
      <c r="BL27" s="43"/>
      <c r="BM27" s="43"/>
    </row>
    <row r="28" spans="1:65" s="38" customFormat="1" ht="13.5">
      <c r="A28" s="34"/>
      <c r="B28" s="39"/>
      <c r="C28" s="35"/>
      <c r="D28" s="39"/>
      <c r="BL28" s="43"/>
      <c r="BM28" s="43"/>
    </row>
    <row r="29" spans="1:65" s="38" customFormat="1" ht="13.5">
      <c r="A29" s="34"/>
      <c r="B29" s="39"/>
      <c r="C29" s="35"/>
      <c r="D29" s="39"/>
      <c r="BL29" s="43"/>
      <c r="BM29" s="43"/>
    </row>
    <row r="30" spans="1:65" s="38" customFormat="1" ht="12.75">
      <c r="A30" s="34"/>
      <c r="B30" s="55"/>
      <c r="C30" s="35"/>
      <c r="D30" s="55"/>
      <c r="G30" s="34" t="s">
        <v>67</v>
      </c>
      <c r="N30" s="40"/>
      <c r="O30" s="40"/>
      <c r="P30" s="41"/>
      <c r="V30" s="55" t="s">
        <v>66</v>
      </c>
      <c r="AT30" s="34"/>
      <c r="AU30" s="34"/>
      <c r="BB30" s="40"/>
      <c r="BC30" s="40"/>
      <c r="BD30" s="41"/>
      <c r="BJ30" s="55"/>
      <c r="BL30" s="56"/>
      <c r="BM30" s="56"/>
    </row>
    <row r="31" spans="1:65" s="45" customFormat="1" ht="12.75">
      <c r="A31" s="37"/>
      <c r="B31" s="46"/>
      <c r="C31" s="60"/>
      <c r="D31" s="46"/>
      <c r="G31" s="60" t="s">
        <v>68</v>
      </c>
      <c r="N31" s="61"/>
      <c r="O31" s="62" t="s">
        <v>69</v>
      </c>
      <c r="P31" s="60"/>
      <c r="AT31" s="60"/>
      <c r="AU31" s="60"/>
      <c r="BB31" s="61"/>
      <c r="BC31" s="61"/>
      <c r="BD31" s="60"/>
      <c r="BI31" s="62"/>
      <c r="BL31" s="59"/>
      <c r="BM31" s="59"/>
    </row>
    <row r="32" spans="1:65" s="38" customFormat="1" ht="12.75">
      <c r="A32" s="41"/>
      <c r="B32" s="40"/>
      <c r="C32" s="41"/>
      <c r="D32" s="42"/>
      <c r="G32" s="41"/>
      <c r="U32" s="34"/>
      <c r="AT32" s="41"/>
      <c r="AU32" s="41"/>
      <c r="BI32" s="34"/>
      <c r="BL32" s="43"/>
      <c r="BM32" s="43"/>
    </row>
    <row r="33" spans="1:65" s="38" customFormat="1" ht="12.75">
      <c r="A33" s="41"/>
      <c r="B33" s="40"/>
      <c r="C33" s="41"/>
      <c r="D33" s="42"/>
      <c r="G33" s="41"/>
      <c r="U33" s="34"/>
      <c r="AT33" s="41"/>
      <c r="AU33" s="41"/>
      <c r="BI33" s="34"/>
      <c r="BL33" s="43"/>
      <c r="BM33" s="43"/>
    </row>
    <row r="34" spans="1:65" s="38" customFormat="1" ht="12.75">
      <c r="A34" s="41"/>
      <c r="B34" s="34"/>
      <c r="C34" s="41"/>
      <c r="D34" s="34"/>
      <c r="BL34" s="43"/>
      <c r="BM34" s="43"/>
    </row>
    <row r="35" spans="1:65" s="38" customFormat="1" ht="13.5">
      <c r="A35" s="41"/>
      <c r="B35" s="34"/>
      <c r="C35" s="41"/>
      <c r="D35" s="34"/>
      <c r="G35" s="34" t="s">
        <v>70</v>
      </c>
      <c r="H35" s="53"/>
      <c r="O35" s="39"/>
      <c r="BL35" s="43"/>
      <c r="BM35" s="43"/>
    </row>
    <row r="36" spans="1:65" s="38" customFormat="1" ht="13.5">
      <c r="A36" s="51"/>
      <c r="B36" s="39"/>
      <c r="C36" s="35"/>
      <c r="D36" s="39"/>
      <c r="G36" s="36"/>
      <c r="O36" s="39"/>
      <c r="AT36" s="36"/>
      <c r="AU36" s="36"/>
      <c r="BC36" s="39"/>
      <c r="BL36" s="43"/>
      <c r="BM36" s="43"/>
    </row>
    <row r="37" spans="1:65">
      <c r="A37" s="51"/>
      <c r="B37" s="46"/>
      <c r="C37" s="35"/>
      <c r="D37" s="46"/>
    </row>
    <row r="38" spans="1:65">
      <c r="A38" s="52"/>
      <c r="B38" s="46"/>
      <c r="C38" s="35"/>
      <c r="D38" s="46"/>
    </row>
  </sheetData>
  <mergeCells count="13">
    <mergeCell ref="AL5:BM5"/>
    <mergeCell ref="AL1:AY1"/>
    <mergeCell ref="AL2:AZ2"/>
    <mergeCell ref="AJ6:AJ7"/>
    <mergeCell ref="AK6:AK7"/>
    <mergeCell ref="T4:AK4"/>
    <mergeCell ref="A1:I1"/>
    <mergeCell ref="A2:I2"/>
    <mergeCell ref="T1:AB1"/>
    <mergeCell ref="T2:AB2"/>
    <mergeCell ref="N26:Q26"/>
    <mergeCell ref="B7:G7"/>
    <mergeCell ref="A4:S4"/>
  </mergeCells>
  <pageMargins left="0.70866141732283472" right="0.70866141732283472" top="0.74803149606299213" bottom="0.74803149606299213" header="0.31496062992125984" footer="0.31496062992125984"/>
  <pageSetup scale="9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>
      <c r="A2" s="25"/>
      <c r="B2" s="25"/>
    </row>
    <row r="3" spans="1:6" ht="18.7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>
      <c r="A7" s="21">
        <v>4</v>
      </c>
      <c r="B7" s="16" t="s">
        <v>6</v>
      </c>
      <c r="C7" s="27">
        <v>0.21</v>
      </c>
      <c r="D7" s="19" t="s">
        <v>49</v>
      </c>
    </row>
    <row r="8" spans="1:6" ht="20.25">
      <c r="A8" s="21">
        <v>5</v>
      </c>
      <c r="B8" s="17" t="s">
        <v>7</v>
      </c>
      <c r="C8" s="27">
        <v>0.31</v>
      </c>
      <c r="D8" s="19"/>
    </row>
    <row r="9" spans="1:6" ht="20.25">
      <c r="A9" s="21">
        <v>6</v>
      </c>
      <c r="B9" s="17" t="s">
        <v>8</v>
      </c>
      <c r="C9" s="27">
        <v>0.51</v>
      </c>
      <c r="D9" s="19"/>
    </row>
    <row r="10" spans="1:6" ht="2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>
      <c r="B18" s="26"/>
      <c r="C18" s="29"/>
    </row>
    <row r="19" spans="1:4" ht="18.75">
      <c r="B19" s="26"/>
      <c r="C19" s="29"/>
    </row>
    <row r="24" spans="1:4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2023-04-17T14:45:55Z</cp:lastPrinted>
  <dcterms:created xsi:type="dcterms:W3CDTF">2020-06-27T05:28:25Z</dcterms:created>
  <dcterms:modified xsi:type="dcterms:W3CDTF">2023-05-17T01:21:43Z</dcterms:modified>
</cp:coreProperties>
</file>