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9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<sst xmlns="http://schemas.openxmlformats.org/spreadsheetml/2006/main" count="95" uniqueCount="65">
  <si>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</si>
  <si>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</si>
  <si>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</si>
  <si>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</si>
  <si>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</si>
  <si>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</si>
  <si>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</si>
  <si>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</si>
  <si>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</si>
  <si>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</si>
  <si>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</si>
  <si>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</si>
  <si>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</si>
  <si>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</si>
  <si>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</si>
  <si>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</si>
  <si>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</si>
  <si>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</si>
  <si>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</si>
  <si>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</si>
  <si>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</si>
  <si>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</si>
  <si>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</si>
  <si>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</si>
  <si>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</si>
  <si>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</si>
  <si>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</si>
  <si>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</si>
  <si>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</si>
  <si>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</si>
  <si>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</si>
  <si>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</si>
  <si>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</si>
  <si>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</si>
  <si>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</si>
  <si>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</si>
  <si>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</si>
  <si>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</si>
  <si>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</si>
  <si>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</si>
  <si>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</si>
  <si>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</si>
  <si>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</si>
  <si>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</si>
  <si>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</si>
  <si>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</si>
  <si>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</si>
  <si>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</si>
  <si>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</si>
  <si>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</si>
  <si>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</si>
  <si>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</si>
  <si>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</si>
  <si>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</si>
  <si>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</si>
  <si>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</si>
  <si>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</si>
  <si>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CHAN </t>
  </si>
  <si>
    <t>GA</t>
  </si>
  <si>
    <t>NGÀY 29/3/2023</t>
  </si>
  <si>
    <t>Chuyến 3</t>
  </si>
  <si>
    <t xml:space="preserve">BÒ </t>
  </si>
  <si>
    <t>28,29/3</t>
  </si>
  <si>
    <t xml:space="preserve">MỌC </t>
  </si>
  <si>
    <t xml:space="preserve">CHÂN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</si>
</sst>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4" zoomScale="70" zoomScaleNormal="70" workbookViewId="0">
      <selection activeCell="P13" sqref="P1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4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1"/>
      <c r="G2" s="51"/>
      <c r="H2" s="78"/>
      <c r="I2" s="52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2"/>
      <c r="G3" s="52"/>
      <c r="H3" s="79"/>
      <c r="I3" s="52"/>
      <c r="J3" s="8"/>
      <c r="K3" s="105" t="s">
        <v>59</v>
      </c>
      <c r="L3" s="105"/>
      <c r="M3" s="105"/>
      <c r="N3" s="9"/>
    </row>
    <row r="4" spans="1:19" ht="15.75" x14ac:dyDescent="0.25">
      <c r="A4" s="70"/>
      <c r="B4" s="70"/>
      <c r="C4" s="97"/>
      <c r="D4" s="75"/>
      <c r="E4" s="85"/>
      <c r="F4" s="52"/>
      <c r="G4" s="52"/>
      <c r="H4" s="79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6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58</v>
      </c>
      <c r="B6" s="92">
        <v>45013</v>
      </c>
      <c r="C6" s="11">
        <v>1</v>
      </c>
      <c r="D6" s="11" t="s">
        <v>1</v>
      </c>
      <c r="E6" s="74">
        <v>52</v>
      </c>
      <c r="F6" s="74"/>
      <c r="G6" s="82"/>
      <c r="H6" s="81"/>
      <c r="I6" s="110" t="s">
        <v>60</v>
      </c>
      <c r="J6" s="13"/>
      <c r="K6" s="14" t="s">
        <v>1</v>
      </c>
      <c r="L6" s="39">
        <f>SUMIF(Mã_hàng,K6,Số_lượng)</f>
        <v>468</v>
      </c>
      <c r="M6" s="25"/>
      <c r="N6" s="37"/>
      <c r="O6" s="24"/>
      <c r="Q6" s="24"/>
    </row>
    <row r="7" spans="1:19" ht="15" customHeight="1" x14ac:dyDescent="0.25">
      <c r="A7" s="96"/>
      <c r="B7" s="92">
        <v>45013</v>
      </c>
      <c r="C7" s="11">
        <v>2</v>
      </c>
      <c r="D7" s="11" t="s">
        <v>1</v>
      </c>
      <c r="E7" s="74">
        <v>52</v>
      </c>
      <c r="F7" s="74"/>
      <c r="G7" s="82"/>
      <c r="H7" s="45"/>
      <c r="I7" s="111"/>
      <c r="J7" s="13"/>
      <c r="K7" s="14" t="s">
        <v>0</v>
      </c>
      <c r="L7" s="39">
        <f>SUMIF(Mã_hàng,K7,Số_lượng)</f>
        <v>660</v>
      </c>
      <c r="M7" s="25"/>
      <c r="N7" s="37"/>
      <c r="O7" s="3"/>
      <c r="Q7" s="24"/>
    </row>
    <row r="8" spans="1:19" ht="15" customHeight="1" x14ac:dyDescent="0.25">
      <c r="A8" s="74"/>
      <c r="B8" s="92">
        <v>45013</v>
      </c>
      <c r="C8" s="11">
        <v>3</v>
      </c>
      <c r="D8" s="11" t="s">
        <v>1</v>
      </c>
      <c r="E8" s="74">
        <v>52</v>
      </c>
      <c r="F8" s="74"/>
      <c r="G8" s="82"/>
      <c r="H8" s="81"/>
      <c r="I8" s="111"/>
      <c r="J8" s="13"/>
      <c r="K8" s="12" t="s">
        <v>7</v>
      </c>
      <c r="L8" s="39">
        <f t="shared" ref="L8:L24" si="0">SUMIF(Mã_hàng,K8,Số_lượng)</f>
        <v>90</v>
      </c>
      <c r="M8" s="25"/>
      <c r="N8" s="37"/>
      <c r="O8" s="3"/>
      <c r="Q8" s="24"/>
    </row>
    <row r="9" spans="1:19" ht="15" customHeight="1" x14ac:dyDescent="0.25">
      <c r="A9" s="11"/>
      <c r="B9" s="92">
        <v>45013</v>
      </c>
      <c r="C9" s="11">
        <v>4</v>
      </c>
      <c r="D9" s="11" t="s">
        <v>1</v>
      </c>
      <c r="E9" s="74">
        <v>52</v>
      </c>
      <c r="F9" s="74"/>
      <c r="G9" s="82"/>
      <c r="H9" s="54"/>
      <c r="I9" s="111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96"/>
      <c r="B10" s="92">
        <v>45013</v>
      </c>
      <c r="C10" s="11">
        <v>5</v>
      </c>
      <c r="D10" s="11" t="s">
        <v>1</v>
      </c>
      <c r="E10" s="74">
        <v>52</v>
      </c>
      <c r="F10" s="74"/>
      <c r="G10" s="82"/>
      <c r="H10" s="54"/>
      <c r="I10" s="111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92">
        <v>45013</v>
      </c>
      <c r="C11" s="11">
        <v>6</v>
      </c>
      <c r="D11" s="11" t="s">
        <v>1</v>
      </c>
      <c r="E11" s="74">
        <v>52</v>
      </c>
      <c r="F11" s="74"/>
      <c r="G11" s="82"/>
      <c r="H11" s="54"/>
      <c r="I11" s="111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6"/>
      <c r="B12" s="92">
        <v>45013</v>
      </c>
      <c r="C12" s="11">
        <v>7</v>
      </c>
      <c r="D12" s="11" t="s">
        <v>1</v>
      </c>
      <c r="E12" s="74">
        <v>52</v>
      </c>
      <c r="F12" s="74"/>
      <c r="G12" s="82"/>
      <c r="H12" s="54"/>
      <c r="I12" s="111"/>
      <c r="J12" s="9"/>
      <c r="K12" s="15" t="s">
        <v>10</v>
      </c>
      <c r="L12" s="39">
        <f t="shared" si="0"/>
        <v>50</v>
      </c>
      <c r="M12" s="25"/>
      <c r="N12" s="37"/>
      <c r="O12" s="3"/>
      <c r="Q12" s="24"/>
    </row>
    <row r="13" spans="1:19" ht="15" customHeight="1" x14ac:dyDescent="0.25">
      <c r="A13" s="96"/>
      <c r="B13" s="92">
        <v>45013</v>
      </c>
      <c r="C13" s="11">
        <v>8</v>
      </c>
      <c r="D13" s="11" t="s">
        <v>1</v>
      </c>
      <c r="E13" s="74">
        <v>52</v>
      </c>
      <c r="F13" s="74"/>
      <c r="G13" s="82"/>
      <c r="H13" s="81"/>
      <c r="I13" s="83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6"/>
      <c r="B14" s="92">
        <v>45013</v>
      </c>
      <c r="C14" s="11">
        <v>9</v>
      </c>
      <c r="D14" s="11" t="s">
        <v>1</v>
      </c>
      <c r="E14" s="74">
        <v>52</v>
      </c>
      <c r="F14" s="74"/>
      <c r="G14" s="82"/>
      <c r="H14" s="81"/>
      <c r="I14" s="41"/>
      <c r="J14" s="9"/>
      <c r="K14" s="12" t="s">
        <v>15</v>
      </c>
      <c r="L14" s="39">
        <f t="shared" si="0"/>
        <v>126</v>
      </c>
      <c r="M14" s="25"/>
      <c r="N14" s="37"/>
      <c r="O14" s="3"/>
      <c r="Q14" s="24"/>
    </row>
    <row r="15" spans="1:19" ht="15" customHeight="1" x14ac:dyDescent="0.25">
      <c r="A15" s="98"/>
      <c r="B15" s="98"/>
      <c r="C15" s="98"/>
      <c r="D15" s="98"/>
      <c r="E15" s="87"/>
      <c r="F15" s="74"/>
      <c r="G15" s="82"/>
      <c r="H15" s="81"/>
      <c r="I15" s="111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96" t="s">
        <v>57</v>
      </c>
      <c r="B16" s="92" t="s">
        <v>62</v>
      </c>
      <c r="C16" s="11">
        <v>1</v>
      </c>
      <c r="D16" s="11" t="s">
        <v>0</v>
      </c>
      <c r="E16" s="74">
        <v>140</v>
      </c>
      <c r="F16" s="74"/>
      <c r="G16" s="82"/>
      <c r="H16" s="81"/>
      <c r="I16" s="111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11"/>
      <c r="B17" s="92" t="s">
        <v>62</v>
      </c>
      <c r="C17" s="11">
        <v>2</v>
      </c>
      <c r="D17" s="11" t="s">
        <v>0</v>
      </c>
      <c r="E17" s="74">
        <v>140</v>
      </c>
      <c r="F17" s="74"/>
      <c r="G17" s="82"/>
      <c r="H17" s="81"/>
      <c r="I17" s="111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6"/>
      <c r="B18" s="92" t="s">
        <v>62</v>
      </c>
      <c r="C18" s="11">
        <v>3</v>
      </c>
      <c r="D18" s="11" t="s">
        <v>0</v>
      </c>
      <c r="E18" s="74">
        <v>140</v>
      </c>
      <c r="F18" s="76"/>
      <c r="G18" s="82"/>
      <c r="H18" s="81"/>
      <c r="I18" s="111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B19" s="92" t="s">
        <v>62</v>
      </c>
      <c r="C19" s="11">
        <v>4</v>
      </c>
      <c r="D19" s="11" t="s">
        <v>0</v>
      </c>
      <c r="E19" s="74">
        <v>140</v>
      </c>
      <c r="F19" s="76"/>
      <c r="G19" s="82"/>
      <c r="H19" s="81"/>
      <c r="I19" s="111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6"/>
      <c r="B20" s="92" t="s">
        <v>62</v>
      </c>
      <c r="C20" s="112">
        <v>5</v>
      </c>
      <c r="D20" s="11" t="s">
        <v>0</v>
      </c>
      <c r="E20" s="74">
        <v>100</v>
      </c>
      <c r="F20" s="76"/>
      <c r="G20" s="82"/>
      <c r="H20" s="81"/>
      <c r="I20" s="111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6"/>
      <c r="B21" s="92"/>
      <c r="C21" s="112"/>
      <c r="D21" s="98" t="s">
        <v>10</v>
      </c>
      <c r="E21" s="61">
        <v>50</v>
      </c>
      <c r="F21" s="81"/>
      <c r="G21" s="82"/>
      <c r="H21" s="81"/>
      <c r="I21" s="111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6" t="s">
        <v>61</v>
      </c>
      <c r="B22" s="92" t="s">
        <v>62</v>
      </c>
      <c r="C22" s="100">
        <v>1</v>
      </c>
      <c r="D22" s="96" t="s">
        <v>2</v>
      </c>
      <c r="E22" s="87">
        <v>180</v>
      </c>
      <c r="F22" s="81"/>
      <c r="G22" s="82"/>
      <c r="H22" s="81"/>
      <c r="I22" s="111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6" t="s">
        <v>63</v>
      </c>
      <c r="B23" s="92">
        <v>45013</v>
      </c>
      <c r="C23" s="98">
        <v>1</v>
      </c>
      <c r="D23" s="12" t="s">
        <v>15</v>
      </c>
      <c r="E23" s="61">
        <v>126</v>
      </c>
      <c r="F23" s="81"/>
      <c r="G23" s="82"/>
      <c r="H23" s="81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6" t="s">
        <v>64</v>
      </c>
      <c r="B24" s="92">
        <v>45013</v>
      </c>
      <c r="C24" s="98">
        <v>1</v>
      </c>
      <c r="D24" s="98" t="s">
        <v>7</v>
      </c>
      <c r="E24" s="87">
        <v>90</v>
      </c>
      <c r="F24" s="81"/>
      <c r="G24" s="82"/>
      <c r="H24" s="81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6"/>
      <c r="B25" s="92"/>
      <c r="C25" s="76"/>
      <c r="D25" s="98"/>
      <c r="E25" s="87"/>
      <c r="F25" s="81"/>
      <c r="G25" s="82"/>
      <c r="H25" s="81"/>
      <c r="I25" s="42"/>
      <c r="J25" s="9"/>
      <c r="K25" s="12" t="s">
        <v>12</v>
      </c>
      <c r="L25" s="39">
        <f>SUM(L6:L24)</f>
        <v>1574</v>
      </c>
      <c r="M25" s="16">
        <f>SUM(M6:M24)</f>
        <v>0</v>
      </c>
      <c r="N25" s="16"/>
      <c r="Q25" s="24"/>
    </row>
    <row r="26" spans="1:21" ht="15" customHeight="1" x14ac:dyDescent="0.25">
      <c r="A26" s="18"/>
      <c r="B26" s="92"/>
      <c r="C26" s="76"/>
      <c r="D26" s="18"/>
      <c r="E26" s="87"/>
      <c r="F26" s="38"/>
      <c r="G26" s="82"/>
      <c r="H26" s="80"/>
      <c r="I26" s="42"/>
      <c r="J26" s="9"/>
      <c r="K26" s="32"/>
      <c r="L26" s="33">
        <f>C42</f>
        <v>17</v>
      </c>
      <c r="M26" s="33" t="s">
        <v>39</v>
      </c>
      <c r="N26" s="34"/>
      <c r="Q26" s="24"/>
    </row>
    <row r="27" spans="1:21" ht="15" customHeight="1" x14ac:dyDescent="0.25">
      <c r="A27" s="18"/>
      <c r="B27" s="92"/>
      <c r="C27" s="76"/>
      <c r="D27" s="18"/>
      <c r="E27" s="87"/>
      <c r="F27" s="38"/>
      <c r="G27" s="82"/>
      <c r="H27" s="80"/>
      <c r="I27" s="42"/>
      <c r="J27" s="9"/>
      <c r="K27" s="35"/>
      <c r="L27" s="36"/>
      <c r="M27" s="108"/>
      <c r="N27" s="109"/>
      <c r="Q27" s="24"/>
    </row>
    <row r="28" spans="1:21" ht="15" customHeight="1" x14ac:dyDescent="0.25">
      <c r="A28" s="18"/>
      <c r="B28" s="92"/>
      <c r="C28" s="76"/>
      <c r="D28" s="98"/>
      <c r="E28" s="61"/>
      <c r="F28" s="38"/>
      <c r="G28" s="82"/>
      <c r="H28" s="80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98"/>
      <c r="D29" s="18"/>
      <c r="E29" s="87"/>
      <c r="F29" s="38"/>
      <c r="G29" s="82"/>
      <c r="H29" s="76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6"/>
      <c r="C30" s="81"/>
      <c r="D30" s="18"/>
      <c r="E30" s="61"/>
      <c r="F30" s="44"/>
      <c r="G30" s="82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11"/>
      <c r="B31" s="66"/>
      <c r="C31" s="81"/>
      <c r="D31" s="18"/>
      <c r="E31" s="61"/>
      <c r="F31" s="38"/>
      <c r="G31" s="82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11"/>
      <c r="B32" s="66"/>
      <c r="C32" s="99"/>
      <c r="D32" s="18"/>
      <c r="E32" s="61"/>
      <c r="F32" s="38"/>
      <c r="G32" s="82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9"/>
      <c r="D33" s="18"/>
      <c r="E33" s="61"/>
      <c r="F33" s="38"/>
      <c r="G33" s="82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9"/>
      <c r="D34" s="72"/>
      <c r="E34" s="88"/>
      <c r="F34" s="60"/>
      <c r="G34" s="82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9"/>
      <c r="D35" s="72"/>
      <c r="E35" s="88"/>
      <c r="F35" s="38"/>
      <c r="G35" s="82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6"/>
      <c r="B36" s="73"/>
      <c r="C36" s="98"/>
      <c r="D36" s="71"/>
      <c r="E36" s="88"/>
      <c r="F36" s="38"/>
      <c r="G36" s="82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6"/>
      <c r="B37" s="73"/>
      <c r="C37" s="98"/>
      <c r="D37" s="71"/>
      <c r="E37" s="89"/>
      <c r="F37" s="38"/>
      <c r="G37" s="82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6"/>
      <c r="B38" s="73"/>
      <c r="C38" s="81"/>
      <c r="D38" s="71"/>
      <c r="E38" s="89"/>
      <c r="F38" s="38"/>
      <c r="G38" s="82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6"/>
      <c r="B39" s="73"/>
      <c r="C39" s="81"/>
      <c r="D39" s="71"/>
      <c r="E39" s="89"/>
      <c r="F39" s="38"/>
      <c r="G39" s="82"/>
      <c r="H39" s="54"/>
      <c r="I39" s="40"/>
      <c r="J39" s="9"/>
      <c r="K39" s="63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76"/>
      <c r="B40" s="73"/>
      <c r="C40" s="81"/>
      <c r="D40" s="71"/>
      <c r="E40" s="89"/>
      <c r="F40" s="38"/>
      <c r="G40" s="82"/>
      <c r="H40" s="93"/>
      <c r="I40" s="94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6"/>
      <c r="B41" s="65"/>
      <c r="C41" s="81"/>
      <c r="D41" s="12"/>
      <c r="E41" s="89"/>
      <c r="F41" s="38"/>
      <c r="G41" s="82"/>
      <c r="H41" s="93"/>
      <c r="I41" s="95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7">
        <f>COUNT(C6:C41)</f>
        <v>17</v>
      </c>
      <c r="D42" s="77" t="s">
        <v>44</v>
      </c>
      <c r="E42" s="87"/>
      <c r="F42" s="102"/>
      <c r="G42" s="103"/>
      <c r="H42" s="91"/>
      <c r="I42" s="95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90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0:C2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2023-03-29T02:27:32Z</cp:lastPrinted>
  <dcterms:created xsi:type="dcterms:W3CDTF">2018-10-22T11:48:52Z</dcterms:created>
  <dcterms:modified xsi:type="dcterms:W3CDTF">2023-03-29T02:27:39Z</dcterms:modified>
</cp:coreProperties>
</file>