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7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HN!$D$6:$D$187</definedName>
    <definedName name="_xlnm.Print_Area" localSheetId="0">HN!$A$103:$H$161</definedName>
    <definedName name="Số_lượng">HN!$E$6:$E$187</definedName>
    <definedName name="STT">HN!$A$6:$A$187</definedName>
    <definedName name="sum">HN!$C$188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188" i="2" l="1"/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5" i="2" l="1"/>
  <c r="K21" i="2" l="1"/>
  <c r="M21" i="2" s="1"/>
  <c r="M20" i="2"/>
  <c r="M19" i="2" l="1"/>
  <c r="M13" i="2" l="1"/>
  <c r="L24" i="2" l="1"/>
  <c r="K23" i="2"/>
  <c r="M23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4" i="2" l="1"/>
  <c r="M24" i="2"/>
</calcChain>
</file>

<file path=xl/sharedStrings.xml><?xml version="1.0" encoding="utf-8"?>
<sst xmlns="http://schemas.openxmlformats.org/spreadsheetml/2006/main" count="238" uniqueCount="52">
  <si>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</si>
  <si>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</si>
  <si>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</si>
  <si>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</si>
  <si>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</si>
  <si>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</si>
  <si>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</si>
  <si>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</si>
  <si>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</si>
  <si>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</si>
  <si>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</si>
  <si>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</si>
  <si>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</si>
  <si>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</si>
  <si>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</si>
  <si>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</si>
  <si>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</si>
  <si>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</si>
  <si>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</si>
  <si>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</si>
  <si>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</si>
  <si>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</si>
  <si>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</si>
  <si>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</si>
  <si>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</si>
  <si>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</si>
  <si>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</si>
  <si>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</si>
  <si>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</si>
  <si>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</si>
  <si>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</si>
  <si>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</si>
  <si>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</si>
  <si>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</si>
  <si>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</si>
  <si>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</si>
  <si>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</si>
  <si>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</si>
  <si>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</si>
  <si>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</si>
  <si>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</si>
  <si>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</si>
  <si>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</si>
  <si>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</si>
  <si>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</si>
  <si>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</si>
  <si>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</si>
  <si>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</si>
  <si>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27/03/2023</t>
  </si>
  <si>
    <t xml:space="preserve">chuyển OTO </t>
  </si>
  <si>
    <t>ĐÀ NẴNG</t>
  </si>
  <si>
    <t>XUẤT HÀNG ĐÀ NẴNG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</si>
</sst>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90"/>
  <sheetViews>
    <sheetView tabSelected="1" topLeftCell="A127" zoomScale="85" zoomScaleNormal="85" workbookViewId="0">
      <selection activeCell="L189" sqref="L18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1" customWidth="1"/>
    <col min="6" max="6" width="8" style="66" customWidth="1"/>
    <col min="7" max="7" width="15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43</v>
      </c>
    </row>
    <row r="2" spans="1:16" ht="22.5">
      <c r="A2" s="86" t="s">
        <v>0</v>
      </c>
      <c r="B2" s="86"/>
      <c r="C2" s="86"/>
      <c r="D2" s="86"/>
      <c r="E2" s="86"/>
      <c r="F2" s="67"/>
      <c r="G2" s="6"/>
      <c r="H2" s="7"/>
      <c r="I2" s="22"/>
      <c r="J2" s="87" t="s">
        <v>51</v>
      </c>
      <c r="K2" s="87"/>
      <c r="L2" s="87"/>
      <c r="M2" s="23"/>
    </row>
    <row r="3" spans="1:16" ht="15.75">
      <c r="A3" s="88" t="s">
        <v>1</v>
      </c>
      <c r="B3" s="88"/>
      <c r="C3" s="88"/>
      <c r="D3" s="88"/>
      <c r="E3" s="88"/>
      <c r="F3" s="68"/>
      <c r="G3" s="7"/>
      <c r="H3" s="7"/>
      <c r="I3" s="22"/>
      <c r="J3" s="89" t="s">
        <v>48</v>
      </c>
      <c r="K3" s="89"/>
      <c r="L3" s="89"/>
      <c r="M3" s="23"/>
    </row>
    <row r="4" spans="1:16" ht="15.75">
      <c r="A4" s="7"/>
      <c r="B4" s="7"/>
      <c r="C4" s="57"/>
      <c r="D4" s="7"/>
      <c r="E4" s="62"/>
      <c r="F4" s="69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63" t="s">
        <v>6</v>
      </c>
      <c r="F5" s="7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  <c r="P5" s="1" t="s">
        <v>43</v>
      </c>
    </row>
    <row r="6" spans="1:16" ht="15" customHeight="1">
      <c r="A6" s="12"/>
      <c r="B6" s="94">
        <v>1262</v>
      </c>
      <c r="C6" s="13">
        <v>1</v>
      </c>
      <c r="D6" s="19" t="s">
        <v>14</v>
      </c>
      <c r="E6" s="75">
        <v>52</v>
      </c>
      <c r="F6" s="71"/>
      <c r="G6" s="15"/>
      <c r="H6" s="55"/>
      <c r="I6" s="26"/>
      <c r="J6" s="14" t="s">
        <v>14</v>
      </c>
      <c r="K6" s="27">
        <f t="shared" ref="K6:K23" si="0">SUMIF(Mã_hàng,J6,Số_lượng)</f>
        <v>279</v>
      </c>
      <c r="L6" s="28">
        <v>279</v>
      </c>
      <c r="M6" s="29">
        <f>L6-K6</f>
        <v>0</v>
      </c>
    </row>
    <row r="7" spans="1:16" ht="15" customHeight="1">
      <c r="A7" s="12"/>
      <c r="B7" s="96"/>
      <c r="C7" s="13">
        <v>2</v>
      </c>
      <c r="D7" s="19" t="s">
        <v>14</v>
      </c>
      <c r="E7" s="75">
        <v>52</v>
      </c>
      <c r="F7" s="71"/>
      <c r="G7" s="16"/>
      <c r="H7" s="18"/>
      <c r="I7" s="26"/>
      <c r="J7" s="14" t="s">
        <v>15</v>
      </c>
      <c r="K7" s="27">
        <f t="shared" si="0"/>
        <v>280</v>
      </c>
      <c r="L7" s="28">
        <v>280</v>
      </c>
      <c r="M7" s="29">
        <f t="shared" ref="M7:M21" si="1">L7-K7</f>
        <v>0</v>
      </c>
    </row>
    <row r="8" spans="1:16" ht="15" customHeight="1">
      <c r="A8" s="12"/>
      <c r="B8" s="96"/>
      <c r="C8" s="13">
        <v>3</v>
      </c>
      <c r="D8" s="19" t="s">
        <v>14</v>
      </c>
      <c r="E8" s="75">
        <v>52</v>
      </c>
      <c r="F8" s="71"/>
      <c r="G8" s="15"/>
      <c r="H8" s="18"/>
      <c r="I8" s="23"/>
      <c r="J8" s="17" t="s">
        <v>16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96"/>
      <c r="C9" s="80">
        <v>4</v>
      </c>
      <c r="D9" s="19" t="s">
        <v>14</v>
      </c>
      <c r="E9" s="75">
        <v>4</v>
      </c>
      <c r="F9" s="71"/>
      <c r="G9" s="15"/>
      <c r="H9" s="18"/>
      <c r="I9" s="23"/>
      <c r="J9" s="17" t="s">
        <v>17</v>
      </c>
      <c r="K9" s="27">
        <f t="shared" si="0"/>
        <v>79</v>
      </c>
      <c r="L9" s="28">
        <v>79</v>
      </c>
      <c r="M9" s="29">
        <f t="shared" si="1"/>
        <v>0</v>
      </c>
    </row>
    <row r="10" spans="1:16" ht="15" customHeight="1">
      <c r="A10" s="12"/>
      <c r="B10" s="96"/>
      <c r="C10" s="81"/>
      <c r="D10" s="17" t="s">
        <v>22</v>
      </c>
      <c r="E10" s="76">
        <v>54</v>
      </c>
      <c r="F10" s="71"/>
      <c r="G10" s="15"/>
      <c r="H10" s="18"/>
      <c r="I10" s="23"/>
      <c r="J10" s="17" t="s">
        <v>18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96"/>
      <c r="C11" s="82"/>
      <c r="D11" s="17" t="s">
        <v>23</v>
      </c>
      <c r="E11" s="75">
        <v>94</v>
      </c>
      <c r="F11" s="71"/>
      <c r="G11" s="15"/>
      <c r="H11" s="92" t="s">
        <v>50</v>
      </c>
      <c r="I11" s="23"/>
      <c r="J11" s="17" t="s">
        <v>19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0"/>
      <c r="B12" s="96"/>
      <c r="C12" s="13">
        <v>5</v>
      </c>
      <c r="D12" s="19" t="s">
        <v>15</v>
      </c>
      <c r="E12" s="75">
        <v>140</v>
      </c>
      <c r="F12" s="71"/>
      <c r="G12" s="15"/>
      <c r="H12" s="93"/>
      <c r="I12" s="23"/>
      <c r="J12" s="20" t="s">
        <v>20</v>
      </c>
      <c r="K12" s="27">
        <f t="shared" si="0"/>
        <v>110</v>
      </c>
      <c r="L12" s="28">
        <v>110</v>
      </c>
      <c r="M12" s="29">
        <f t="shared" si="1"/>
        <v>0</v>
      </c>
    </row>
    <row r="13" spans="1:16" ht="15" customHeight="1">
      <c r="A13" s="60"/>
      <c r="B13" s="96"/>
      <c r="C13" s="83">
        <v>6</v>
      </c>
      <c r="D13" s="19" t="s">
        <v>15</v>
      </c>
      <c r="E13" s="75">
        <v>10</v>
      </c>
      <c r="F13" s="71"/>
      <c r="G13" s="15"/>
      <c r="H13" s="93"/>
      <c r="I13" s="23"/>
      <c r="J13" s="17" t="s">
        <v>21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0"/>
      <c r="B14" s="96"/>
      <c r="C14" s="84"/>
      <c r="D14" s="19" t="s">
        <v>20</v>
      </c>
      <c r="E14" s="75">
        <v>60</v>
      </c>
      <c r="F14" s="71"/>
      <c r="G14" s="15"/>
      <c r="H14" s="93"/>
      <c r="I14" s="23"/>
      <c r="J14" s="17" t="s">
        <v>22</v>
      </c>
      <c r="K14" s="27">
        <f t="shared" si="0"/>
        <v>124</v>
      </c>
      <c r="L14" s="28">
        <v>124</v>
      </c>
      <c r="M14" s="29">
        <f t="shared" si="1"/>
        <v>0</v>
      </c>
    </row>
    <row r="15" spans="1:16" ht="15" customHeight="1">
      <c r="A15" s="60"/>
      <c r="B15" s="96"/>
      <c r="C15" s="85"/>
      <c r="D15" s="19" t="s">
        <v>28</v>
      </c>
      <c r="E15" s="75">
        <v>48</v>
      </c>
      <c r="F15" s="71"/>
      <c r="G15" s="15"/>
      <c r="H15" s="93"/>
      <c r="I15" s="23"/>
      <c r="J15" s="17" t="s">
        <v>23</v>
      </c>
      <c r="K15" s="27">
        <f>SUMIF(Mã_hàng,J15,Số_lượng)</f>
        <v>184</v>
      </c>
      <c r="L15" s="28">
        <v>184</v>
      </c>
      <c r="M15" s="29">
        <f t="shared" si="1"/>
        <v>0</v>
      </c>
    </row>
    <row r="16" spans="1:16" ht="15" customHeight="1">
      <c r="A16" s="60"/>
      <c r="B16" s="96"/>
      <c r="C16" s="13">
        <v>7</v>
      </c>
      <c r="D16" s="19" t="s">
        <v>25</v>
      </c>
      <c r="E16" s="75">
        <v>48</v>
      </c>
      <c r="F16" s="71"/>
      <c r="G16" s="15"/>
      <c r="H16" s="93"/>
      <c r="I16" s="23"/>
      <c r="J16" s="19" t="s">
        <v>24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96"/>
      <c r="C17" s="83">
        <v>8</v>
      </c>
      <c r="D17" s="19" t="s">
        <v>25</v>
      </c>
      <c r="E17" s="75">
        <v>34</v>
      </c>
      <c r="F17" s="73"/>
      <c r="G17" s="15"/>
      <c r="H17" s="18"/>
      <c r="I17" s="23"/>
      <c r="J17" s="19" t="s">
        <v>25</v>
      </c>
      <c r="K17" s="27">
        <f t="shared" si="0"/>
        <v>125</v>
      </c>
      <c r="L17" s="28">
        <v>125</v>
      </c>
      <c r="M17" s="29">
        <f t="shared" si="1"/>
        <v>0</v>
      </c>
    </row>
    <row r="18" spans="1:13" ht="15" customHeight="1">
      <c r="A18" s="12"/>
      <c r="B18" s="96"/>
      <c r="C18" s="85"/>
      <c r="D18" s="19" t="s">
        <v>17</v>
      </c>
      <c r="E18" s="75">
        <v>50</v>
      </c>
      <c r="F18" s="73"/>
      <c r="G18" s="15"/>
      <c r="H18" s="18"/>
      <c r="I18" s="23"/>
      <c r="J18" s="19" t="s">
        <v>26</v>
      </c>
      <c r="K18" s="27">
        <f t="shared" si="0"/>
        <v>178</v>
      </c>
      <c r="L18" s="28">
        <v>178</v>
      </c>
      <c r="M18" s="29">
        <f t="shared" si="1"/>
        <v>0</v>
      </c>
    </row>
    <row r="19" spans="1:13" ht="15" customHeight="1">
      <c r="A19" s="12"/>
      <c r="B19" s="96"/>
      <c r="C19" s="72">
        <v>9</v>
      </c>
      <c r="D19" s="19" t="s">
        <v>27</v>
      </c>
      <c r="E19" s="75">
        <v>96</v>
      </c>
      <c r="F19" s="73"/>
      <c r="G19" s="15"/>
      <c r="H19" s="18"/>
      <c r="I19" s="23"/>
      <c r="J19" s="19" t="s">
        <v>27</v>
      </c>
      <c r="K19" s="27">
        <f t="shared" si="0"/>
        <v>166</v>
      </c>
      <c r="L19" s="28">
        <v>166</v>
      </c>
      <c r="M19" s="29">
        <f t="shared" si="1"/>
        <v>0</v>
      </c>
    </row>
    <row r="20" spans="1:13" ht="15" customHeight="1">
      <c r="A20" s="12"/>
      <c r="B20" s="95"/>
      <c r="C20" s="13">
        <v>10</v>
      </c>
      <c r="D20" s="19" t="s">
        <v>26</v>
      </c>
      <c r="E20" s="75">
        <v>127</v>
      </c>
      <c r="F20" s="73"/>
      <c r="G20" s="16"/>
      <c r="H20" s="18" t="s">
        <v>43</v>
      </c>
      <c r="I20" s="23"/>
      <c r="J20" s="19" t="s">
        <v>28</v>
      </c>
      <c r="K20" s="27">
        <f t="shared" ref="K20:K21" si="2">SUMIF(Mã_hàng,J20,Số_lượng)</f>
        <v>114</v>
      </c>
      <c r="L20" s="28">
        <v>114</v>
      </c>
      <c r="M20" s="29">
        <f t="shared" si="1"/>
        <v>0</v>
      </c>
    </row>
    <row r="21" spans="1:13" ht="15" customHeight="1">
      <c r="A21" s="12"/>
      <c r="B21" s="94">
        <v>1680</v>
      </c>
      <c r="C21" s="83">
        <v>1</v>
      </c>
      <c r="D21" s="17" t="s">
        <v>22</v>
      </c>
      <c r="E21" s="75">
        <v>10</v>
      </c>
      <c r="F21" s="73"/>
      <c r="G21" s="16"/>
      <c r="H21" s="18"/>
      <c r="I21" s="23"/>
      <c r="J21" s="19" t="s">
        <v>29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95"/>
      <c r="C22" s="85"/>
      <c r="D22" s="19" t="s">
        <v>27</v>
      </c>
      <c r="E22" s="54">
        <v>5</v>
      </c>
      <c r="F22" s="73"/>
      <c r="G22" s="16"/>
      <c r="H22" s="18"/>
      <c r="I22" s="23"/>
      <c r="J22" s="56" t="s">
        <v>44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77"/>
      <c r="C23" s="74"/>
      <c r="D23" s="19"/>
      <c r="E23" s="54"/>
      <c r="F23" s="73"/>
      <c r="G23" s="16"/>
      <c r="H23" s="18"/>
      <c r="I23" s="23"/>
      <c r="J23" s="56" t="s">
        <v>45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77">
        <v>1607</v>
      </c>
      <c r="C24" s="80">
        <v>1</v>
      </c>
      <c r="D24" s="14" t="s">
        <v>14</v>
      </c>
      <c r="E24" s="54">
        <v>5</v>
      </c>
      <c r="F24" s="71"/>
      <c r="G24" s="16"/>
      <c r="H24" s="18"/>
      <c r="I24" s="23"/>
      <c r="J24" s="17" t="s">
        <v>30</v>
      </c>
      <c r="K24" s="27">
        <f>SUM(K6:K23)</f>
        <v>1639</v>
      </c>
      <c r="L24" s="30">
        <f>SUM(L6:L23)</f>
        <v>1639</v>
      </c>
      <c r="M24" s="30">
        <f>SUM(M6:M23)</f>
        <v>0</v>
      </c>
    </row>
    <row r="25" spans="1:13" ht="15" customHeight="1">
      <c r="A25" s="12"/>
      <c r="B25" s="77"/>
      <c r="C25" s="81"/>
      <c r="D25" s="14" t="s">
        <v>15</v>
      </c>
      <c r="E25" s="54">
        <v>5</v>
      </c>
      <c r="F25" s="71"/>
      <c r="G25" s="16"/>
      <c r="H25" s="18"/>
      <c r="I25" s="23"/>
      <c r="J25" s="31"/>
      <c r="K25" s="32">
        <f>C188</f>
        <v>40</v>
      </c>
      <c r="L25" s="32" t="s">
        <v>31</v>
      </c>
      <c r="M25" s="33"/>
    </row>
    <row r="26" spans="1:13" ht="15" customHeight="1">
      <c r="A26" s="12"/>
      <c r="B26" s="77"/>
      <c r="C26" s="82"/>
      <c r="D26" s="19" t="s">
        <v>25</v>
      </c>
      <c r="E26" s="54">
        <v>2</v>
      </c>
      <c r="F26" s="71"/>
      <c r="G26" s="53"/>
      <c r="H26" s="18"/>
      <c r="I26" s="23"/>
      <c r="J26" s="34"/>
      <c r="K26" s="35"/>
      <c r="L26" s="35"/>
      <c r="M26" s="36"/>
    </row>
    <row r="27" spans="1:13" ht="15" customHeight="1">
      <c r="A27" s="12"/>
      <c r="B27" s="77">
        <v>1623</v>
      </c>
      <c r="C27" s="80">
        <v>1</v>
      </c>
      <c r="D27" s="17" t="s">
        <v>23</v>
      </c>
      <c r="E27" s="54">
        <v>5</v>
      </c>
      <c r="F27" s="71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77"/>
      <c r="C28" s="82"/>
      <c r="D28" s="19" t="s">
        <v>27</v>
      </c>
      <c r="E28" s="54">
        <v>15</v>
      </c>
      <c r="F28" s="71"/>
      <c r="G28" s="15"/>
      <c r="H28" s="18"/>
      <c r="I28" s="23"/>
      <c r="J28" s="38" t="s">
        <v>32</v>
      </c>
      <c r="K28" s="39" t="s">
        <v>33</v>
      </c>
      <c r="L28" s="40"/>
      <c r="M28" s="41" t="s">
        <v>34</v>
      </c>
    </row>
    <row r="29" spans="1:13" ht="15" customHeight="1">
      <c r="A29" s="12"/>
      <c r="B29" s="77">
        <v>1546</v>
      </c>
      <c r="C29" s="80">
        <v>1</v>
      </c>
      <c r="D29" s="14" t="s">
        <v>14</v>
      </c>
      <c r="E29" s="54">
        <v>20</v>
      </c>
      <c r="F29" s="71"/>
      <c r="G29" s="15"/>
      <c r="H29" s="18"/>
      <c r="I29" s="23"/>
      <c r="J29" s="42" t="s">
        <v>35</v>
      </c>
      <c r="K29" s="43" t="s">
        <v>35</v>
      </c>
      <c r="L29" s="44"/>
      <c r="M29" s="44" t="s">
        <v>35</v>
      </c>
    </row>
    <row r="30" spans="1:13" ht="15" customHeight="1">
      <c r="A30" s="12"/>
      <c r="B30" s="77"/>
      <c r="C30" s="81"/>
      <c r="D30" s="14" t="s">
        <v>15</v>
      </c>
      <c r="E30" s="54">
        <v>20</v>
      </c>
      <c r="F30" s="71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77"/>
      <c r="C31" s="81"/>
      <c r="D31" s="20" t="s">
        <v>20</v>
      </c>
      <c r="E31" s="75">
        <v>10</v>
      </c>
      <c r="F31" s="71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B32" s="77"/>
      <c r="C32" s="82"/>
      <c r="D32" s="17" t="s">
        <v>23</v>
      </c>
      <c r="E32" s="75">
        <v>5</v>
      </c>
      <c r="F32" s="71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77">
        <v>1682</v>
      </c>
      <c r="C33" s="83">
        <v>1</v>
      </c>
      <c r="D33" s="14" t="s">
        <v>14</v>
      </c>
      <c r="E33" s="54">
        <v>6</v>
      </c>
      <c r="F33" s="71"/>
      <c r="G33" s="15"/>
      <c r="H33" s="52"/>
      <c r="I33" s="23"/>
      <c r="J33" s="48" t="s">
        <v>46</v>
      </c>
      <c r="K33" s="46"/>
      <c r="L33" s="47"/>
      <c r="M33" s="65" t="s">
        <v>42</v>
      </c>
    </row>
    <row r="34" spans="1:13" ht="15" customHeight="1">
      <c r="A34" s="12"/>
      <c r="B34" s="77"/>
      <c r="C34" s="85"/>
      <c r="D34" s="14" t="s">
        <v>15</v>
      </c>
      <c r="E34" s="54">
        <v>5</v>
      </c>
      <c r="F34" s="71"/>
      <c r="G34" s="15"/>
      <c r="H34" s="52"/>
      <c r="I34" s="23"/>
      <c r="K34" s="46"/>
      <c r="M34" s="46"/>
    </row>
    <row r="35" spans="1:13" ht="15" customHeight="1">
      <c r="A35" s="12"/>
      <c r="B35" s="77">
        <v>5216</v>
      </c>
      <c r="C35" s="83">
        <v>1</v>
      </c>
      <c r="D35" s="14" t="s">
        <v>14</v>
      </c>
      <c r="E35" s="54">
        <v>2</v>
      </c>
      <c r="F35" s="71"/>
      <c r="G35" s="15"/>
      <c r="H35" s="52"/>
      <c r="I35" s="23"/>
      <c r="J35" s="5" t="s">
        <v>36</v>
      </c>
      <c r="K35" s="49" t="s">
        <v>37</v>
      </c>
      <c r="M35" s="50" t="s">
        <v>38</v>
      </c>
    </row>
    <row r="36" spans="1:13" ht="15" customHeight="1">
      <c r="A36" s="12"/>
      <c r="B36" s="77"/>
      <c r="C36" s="84"/>
      <c r="D36" s="14" t="s">
        <v>15</v>
      </c>
      <c r="E36" s="54">
        <v>4</v>
      </c>
      <c r="F36" s="71"/>
      <c r="G36" s="16"/>
      <c r="H36" s="52"/>
      <c r="I36" s="23"/>
      <c r="J36" s="5" t="s">
        <v>39</v>
      </c>
      <c r="K36" s="43" t="s">
        <v>35</v>
      </c>
      <c r="M36" s="43" t="s">
        <v>40</v>
      </c>
    </row>
    <row r="37" spans="1:13" ht="15" customHeight="1">
      <c r="A37" s="12"/>
      <c r="B37" s="77"/>
      <c r="C37" s="84"/>
      <c r="D37" s="17" t="s">
        <v>17</v>
      </c>
      <c r="E37" s="54">
        <v>2</v>
      </c>
      <c r="F37" s="71"/>
      <c r="G37" s="16"/>
      <c r="H37" s="52"/>
      <c r="I37" s="23"/>
      <c r="J37" s="5"/>
      <c r="K37" s="43"/>
      <c r="M37" s="43"/>
    </row>
    <row r="38" spans="1:13" ht="15" customHeight="1">
      <c r="A38" s="12"/>
      <c r="B38" s="77"/>
      <c r="C38" s="84"/>
      <c r="D38" s="20" t="s">
        <v>20</v>
      </c>
      <c r="E38" s="54">
        <v>4</v>
      </c>
      <c r="F38" s="71"/>
      <c r="G38" s="16"/>
      <c r="H38" s="52"/>
      <c r="I38" s="23"/>
      <c r="J38" s="45"/>
      <c r="K38" s="46"/>
      <c r="L38" s="47"/>
      <c r="M38" s="46"/>
    </row>
    <row r="39" spans="1:13" ht="15" customHeight="1">
      <c r="A39" s="12"/>
      <c r="B39" s="77"/>
      <c r="C39" s="84"/>
      <c r="D39" s="17" t="s">
        <v>23</v>
      </c>
      <c r="E39" s="54">
        <v>4</v>
      </c>
      <c r="F39" s="71"/>
      <c r="G39" s="16"/>
      <c r="H39" s="52"/>
      <c r="I39" s="23"/>
      <c r="J39" s="45"/>
      <c r="K39" s="46"/>
      <c r="L39" s="47"/>
      <c r="M39" s="46"/>
    </row>
    <row r="40" spans="1:13" ht="15" customHeight="1">
      <c r="A40" s="12"/>
      <c r="B40" s="77"/>
      <c r="C40" s="84"/>
      <c r="D40" s="19" t="s">
        <v>25</v>
      </c>
      <c r="E40" s="54">
        <v>2</v>
      </c>
      <c r="F40" s="71"/>
      <c r="G40" s="16"/>
      <c r="H40" s="52"/>
      <c r="I40" s="23"/>
      <c r="J40" s="48" t="s">
        <v>47</v>
      </c>
      <c r="K40" s="65"/>
      <c r="L40" s="47"/>
      <c r="M40" s="46"/>
    </row>
    <row r="41" spans="1:13" ht="15" customHeight="1">
      <c r="A41" s="12"/>
      <c r="B41" s="77"/>
      <c r="C41" s="85"/>
      <c r="D41" s="19" t="s">
        <v>27</v>
      </c>
      <c r="E41" s="54">
        <v>3</v>
      </c>
      <c r="F41" s="71"/>
      <c r="G41" s="16"/>
      <c r="H41" s="52"/>
      <c r="I41" s="23"/>
      <c r="J41" s="45"/>
      <c r="K41" s="46"/>
      <c r="L41" s="47"/>
      <c r="M41" s="46"/>
    </row>
    <row r="42" spans="1:13" ht="15" customHeight="1">
      <c r="A42" s="12"/>
      <c r="B42" s="77">
        <v>6648</v>
      </c>
      <c r="C42" s="80">
        <v>1</v>
      </c>
      <c r="D42" s="17" t="s">
        <v>23</v>
      </c>
      <c r="E42" s="54">
        <v>8</v>
      </c>
      <c r="F42" s="71"/>
      <c r="G42" s="16"/>
      <c r="H42" s="52"/>
    </row>
    <row r="43" spans="1:13" ht="15" customHeight="1">
      <c r="A43" s="12"/>
      <c r="B43" s="77"/>
      <c r="C43" s="81"/>
      <c r="D43" s="14" t="s">
        <v>15</v>
      </c>
      <c r="E43" s="54">
        <v>8</v>
      </c>
      <c r="F43" s="71"/>
      <c r="G43" s="16"/>
      <c r="H43" s="52"/>
    </row>
    <row r="44" spans="1:13" ht="15" customHeight="1">
      <c r="A44" s="12"/>
      <c r="B44" s="77"/>
      <c r="C44" s="81"/>
      <c r="D44" s="17" t="s">
        <v>22</v>
      </c>
      <c r="E44" s="54">
        <v>4</v>
      </c>
      <c r="F44" s="71"/>
      <c r="G44" s="16"/>
      <c r="H44" s="52"/>
    </row>
    <row r="45" spans="1:13" ht="15" customHeight="1">
      <c r="A45" s="12"/>
      <c r="B45" s="77"/>
      <c r="C45" s="81"/>
      <c r="D45" s="19" t="s">
        <v>25</v>
      </c>
      <c r="E45" s="54">
        <v>3</v>
      </c>
      <c r="F45" s="71"/>
      <c r="G45" s="16"/>
      <c r="H45" s="52"/>
    </row>
    <row r="46" spans="1:13" ht="15" customHeight="1">
      <c r="A46" s="12"/>
      <c r="B46" s="77"/>
      <c r="C46" s="81"/>
      <c r="D46" s="19" t="s">
        <v>26</v>
      </c>
      <c r="E46" s="54">
        <v>3</v>
      </c>
      <c r="F46" s="71"/>
      <c r="G46" s="16"/>
      <c r="H46" s="52"/>
    </row>
    <row r="47" spans="1:13" ht="15.75">
      <c r="A47" s="12"/>
      <c r="B47" s="77"/>
      <c r="C47" s="81"/>
      <c r="D47" s="19" t="s">
        <v>27</v>
      </c>
      <c r="E47" s="54">
        <v>3</v>
      </c>
      <c r="F47" s="71"/>
      <c r="G47" s="16"/>
      <c r="H47" s="52"/>
    </row>
    <row r="48" spans="1:13" ht="15.75">
      <c r="A48" s="12"/>
      <c r="B48" s="77"/>
      <c r="C48" s="82"/>
      <c r="D48" s="19" t="s">
        <v>28</v>
      </c>
      <c r="E48" s="54">
        <v>4</v>
      </c>
      <c r="F48" s="71"/>
      <c r="G48" s="16"/>
      <c r="H48" s="52"/>
    </row>
    <row r="49" spans="1:8" ht="15.75">
      <c r="A49" s="12"/>
      <c r="B49" s="77">
        <v>5527</v>
      </c>
      <c r="C49" s="80">
        <v>1</v>
      </c>
      <c r="D49" s="14" t="s">
        <v>15</v>
      </c>
      <c r="E49" s="54">
        <v>6</v>
      </c>
      <c r="F49" s="71"/>
      <c r="G49" s="16"/>
      <c r="H49" s="52"/>
    </row>
    <row r="50" spans="1:8" ht="15.75">
      <c r="A50" s="12"/>
      <c r="B50" s="77"/>
      <c r="C50" s="81"/>
      <c r="D50" s="17" t="s">
        <v>22</v>
      </c>
      <c r="E50" s="54">
        <v>4</v>
      </c>
      <c r="F50" s="71"/>
      <c r="G50" s="16"/>
      <c r="H50" s="52"/>
    </row>
    <row r="51" spans="1:8" ht="15.75">
      <c r="A51" s="12"/>
      <c r="B51" s="77"/>
      <c r="C51" s="81"/>
      <c r="D51" s="17" t="s">
        <v>23</v>
      </c>
      <c r="E51" s="54">
        <v>6</v>
      </c>
      <c r="F51" s="71"/>
      <c r="G51" s="16"/>
      <c r="H51" s="52"/>
    </row>
    <row r="52" spans="1:8" ht="15.75">
      <c r="A52" s="12"/>
      <c r="B52" s="77"/>
      <c r="C52" s="81"/>
      <c r="D52" s="19" t="s">
        <v>25</v>
      </c>
      <c r="E52" s="54">
        <v>3</v>
      </c>
      <c r="F52" s="71"/>
      <c r="G52" s="16"/>
      <c r="H52" s="52"/>
    </row>
    <row r="53" spans="1:8" ht="15.75">
      <c r="A53" s="12"/>
      <c r="B53" s="77"/>
      <c r="C53" s="81"/>
      <c r="D53" s="19" t="s">
        <v>26</v>
      </c>
      <c r="E53" s="54">
        <v>5</v>
      </c>
      <c r="F53" s="71"/>
      <c r="G53" s="16"/>
      <c r="H53" s="52"/>
    </row>
    <row r="54" spans="1:8" ht="15.75">
      <c r="A54" s="12"/>
      <c r="B54" s="77"/>
      <c r="C54" s="82"/>
      <c r="D54" s="19" t="s">
        <v>28</v>
      </c>
      <c r="E54" s="54">
        <v>4</v>
      </c>
      <c r="F54" s="71"/>
      <c r="G54" s="16"/>
      <c r="H54" s="52"/>
    </row>
    <row r="55" spans="1:8" ht="15.75">
      <c r="A55" s="12"/>
      <c r="B55" s="77">
        <v>6936</v>
      </c>
      <c r="C55" s="80">
        <v>1</v>
      </c>
      <c r="D55" s="14" t="s">
        <v>14</v>
      </c>
      <c r="E55" s="54">
        <v>6</v>
      </c>
      <c r="F55" s="71"/>
      <c r="G55" s="16"/>
      <c r="H55" s="52"/>
    </row>
    <row r="56" spans="1:8" ht="15.75">
      <c r="A56" s="12"/>
      <c r="B56" s="77"/>
      <c r="C56" s="81"/>
      <c r="D56" s="17" t="s">
        <v>22</v>
      </c>
      <c r="E56" s="54">
        <v>4</v>
      </c>
      <c r="F56" s="71"/>
      <c r="G56" s="16"/>
      <c r="H56" s="52"/>
    </row>
    <row r="57" spans="1:8" ht="15.75">
      <c r="A57" s="12"/>
      <c r="B57" s="77"/>
      <c r="C57" s="81"/>
      <c r="D57" s="17" t="s">
        <v>23</v>
      </c>
      <c r="E57" s="54">
        <v>6</v>
      </c>
      <c r="F57" s="71"/>
      <c r="G57" s="16"/>
      <c r="H57" s="52"/>
    </row>
    <row r="58" spans="1:8" ht="15.75">
      <c r="A58" s="12"/>
      <c r="B58" s="77"/>
      <c r="C58" s="81"/>
      <c r="D58" s="19" t="s">
        <v>25</v>
      </c>
      <c r="E58" s="54">
        <v>3</v>
      </c>
      <c r="F58" s="71"/>
      <c r="G58" s="16"/>
      <c r="H58" s="52"/>
    </row>
    <row r="59" spans="1:8" ht="15.75">
      <c r="A59" s="12"/>
      <c r="B59" s="77"/>
      <c r="C59" s="82"/>
      <c r="D59" s="19" t="s">
        <v>28</v>
      </c>
      <c r="E59" s="54">
        <v>4</v>
      </c>
      <c r="F59" s="71"/>
      <c r="G59" s="16"/>
      <c r="H59" s="52"/>
    </row>
    <row r="60" spans="1:8" ht="15.75">
      <c r="A60" s="12"/>
      <c r="B60" s="77">
        <v>6902</v>
      </c>
      <c r="C60" s="80">
        <v>1</v>
      </c>
      <c r="D60" s="14" t="s">
        <v>14</v>
      </c>
      <c r="E60" s="54">
        <v>4</v>
      </c>
      <c r="F60" s="71"/>
      <c r="G60" s="16"/>
      <c r="H60" s="52"/>
    </row>
    <row r="61" spans="1:8" ht="15.75">
      <c r="A61" s="12"/>
      <c r="B61" s="77"/>
      <c r="C61" s="81"/>
      <c r="D61" s="14" t="s">
        <v>15</v>
      </c>
      <c r="E61" s="54">
        <v>4</v>
      </c>
      <c r="F61" s="71"/>
      <c r="G61" s="16"/>
      <c r="H61" s="52"/>
    </row>
    <row r="62" spans="1:8" ht="15.75">
      <c r="A62" s="12"/>
      <c r="B62" s="77"/>
      <c r="C62" s="81"/>
      <c r="D62" s="17" t="s">
        <v>17</v>
      </c>
      <c r="E62" s="54">
        <v>2</v>
      </c>
      <c r="F62" s="71"/>
      <c r="G62" s="16"/>
      <c r="H62" s="52"/>
    </row>
    <row r="63" spans="1:8" ht="15.75">
      <c r="A63" s="12"/>
      <c r="B63" s="77"/>
      <c r="C63" s="81"/>
      <c r="D63" s="20" t="s">
        <v>20</v>
      </c>
      <c r="E63" s="54">
        <v>2</v>
      </c>
      <c r="F63" s="71"/>
      <c r="G63" s="16"/>
      <c r="H63" s="52"/>
    </row>
    <row r="64" spans="1:8" ht="15.75">
      <c r="A64" s="12"/>
      <c r="B64" s="77"/>
      <c r="C64" s="81"/>
      <c r="D64" s="17" t="s">
        <v>22</v>
      </c>
      <c r="E64" s="54">
        <v>2</v>
      </c>
      <c r="F64" s="71"/>
      <c r="G64" s="16"/>
      <c r="H64" s="52"/>
    </row>
    <row r="65" spans="1:8" ht="15.75">
      <c r="A65" s="12"/>
      <c r="B65" s="77"/>
      <c r="C65" s="81"/>
      <c r="D65" s="17" t="s">
        <v>23</v>
      </c>
      <c r="E65" s="54">
        <v>4</v>
      </c>
      <c r="F65" s="71"/>
      <c r="G65" s="16"/>
      <c r="H65" s="52"/>
    </row>
    <row r="66" spans="1:8" ht="15.75">
      <c r="A66" s="12"/>
      <c r="B66" s="77"/>
      <c r="C66" s="81"/>
      <c r="D66" s="19" t="s">
        <v>26</v>
      </c>
      <c r="E66" s="54">
        <v>2</v>
      </c>
      <c r="F66" s="71"/>
      <c r="G66" s="16"/>
      <c r="H66" s="52"/>
    </row>
    <row r="67" spans="1:8" ht="15.75">
      <c r="A67" s="12"/>
      <c r="B67" s="77"/>
      <c r="C67" s="82"/>
      <c r="D67" s="19" t="s">
        <v>27</v>
      </c>
      <c r="E67" s="54">
        <v>2</v>
      </c>
      <c r="F67" s="71"/>
      <c r="G67" s="16"/>
      <c r="H67" s="52"/>
    </row>
    <row r="68" spans="1:8" ht="15.75">
      <c r="A68" s="12"/>
      <c r="B68" s="77">
        <v>6126</v>
      </c>
      <c r="C68" s="80">
        <v>1</v>
      </c>
      <c r="D68" s="14" t="s">
        <v>14</v>
      </c>
      <c r="E68" s="54">
        <v>4</v>
      </c>
      <c r="F68" s="71"/>
      <c r="G68" s="16"/>
      <c r="H68" s="52"/>
    </row>
    <row r="69" spans="1:8" ht="15.75">
      <c r="A69" s="12"/>
      <c r="B69" s="77"/>
      <c r="C69" s="81"/>
      <c r="D69" s="14" t="s">
        <v>15</v>
      </c>
      <c r="E69" s="54">
        <v>4</v>
      </c>
      <c r="F69" s="71"/>
      <c r="G69" s="16"/>
      <c r="H69" s="52"/>
    </row>
    <row r="70" spans="1:8" ht="15.75">
      <c r="A70" s="12"/>
      <c r="B70" s="77"/>
      <c r="C70" s="81"/>
      <c r="D70" s="17" t="s">
        <v>17</v>
      </c>
      <c r="E70" s="54">
        <v>2</v>
      </c>
      <c r="F70" s="71"/>
      <c r="G70" s="16"/>
      <c r="H70" s="52"/>
    </row>
    <row r="71" spans="1:8" ht="15.75">
      <c r="A71" s="12"/>
      <c r="B71" s="77"/>
      <c r="C71" s="81"/>
      <c r="D71" s="20" t="s">
        <v>20</v>
      </c>
      <c r="E71" s="54">
        <v>4</v>
      </c>
      <c r="F71" s="71"/>
      <c r="G71" s="16"/>
      <c r="H71" s="52"/>
    </row>
    <row r="72" spans="1:8" ht="15.75">
      <c r="A72" s="12"/>
      <c r="B72" s="77"/>
      <c r="C72" s="81"/>
      <c r="D72" s="17" t="s">
        <v>22</v>
      </c>
      <c r="E72" s="54">
        <v>2</v>
      </c>
      <c r="F72" s="71"/>
      <c r="G72" s="16"/>
      <c r="H72" s="52"/>
    </row>
    <row r="73" spans="1:8" ht="15.75">
      <c r="A73" s="12"/>
      <c r="B73" s="77"/>
      <c r="C73" s="81"/>
      <c r="D73" s="17" t="s">
        <v>23</v>
      </c>
      <c r="E73" s="54">
        <v>4</v>
      </c>
      <c r="F73" s="71"/>
      <c r="G73" s="16"/>
      <c r="H73" s="52"/>
    </row>
    <row r="74" spans="1:8" ht="15.75">
      <c r="A74" s="12"/>
      <c r="B74" s="77"/>
      <c r="C74" s="81"/>
      <c r="D74" s="19" t="s">
        <v>27</v>
      </c>
      <c r="E74" s="54">
        <v>2</v>
      </c>
      <c r="F74" s="71"/>
      <c r="G74" s="16"/>
      <c r="H74" s="52"/>
    </row>
    <row r="75" spans="1:8" ht="15.75">
      <c r="A75" s="12"/>
      <c r="B75" s="77"/>
      <c r="C75" s="82"/>
      <c r="D75" s="19" t="s">
        <v>28</v>
      </c>
      <c r="E75" s="54">
        <v>2</v>
      </c>
      <c r="F75" s="71"/>
      <c r="G75" s="16"/>
      <c r="H75" s="52"/>
    </row>
    <row r="76" spans="1:8" ht="15.75">
      <c r="A76" s="12"/>
      <c r="B76" s="77">
        <v>6284</v>
      </c>
      <c r="C76" s="80">
        <v>1</v>
      </c>
      <c r="D76" s="19" t="s">
        <v>25</v>
      </c>
      <c r="E76" s="54">
        <v>3</v>
      </c>
      <c r="F76" s="71"/>
      <c r="G76" s="16"/>
      <c r="H76" s="52"/>
    </row>
    <row r="77" spans="1:8" ht="15.75">
      <c r="A77" s="12"/>
      <c r="B77" s="77"/>
      <c r="C77" s="81"/>
      <c r="D77" s="19" t="s">
        <v>26</v>
      </c>
      <c r="E77" s="54">
        <v>4</v>
      </c>
      <c r="F77" s="71"/>
      <c r="G77" s="16"/>
      <c r="H77" s="52"/>
    </row>
    <row r="78" spans="1:8" ht="15.75">
      <c r="A78" s="12"/>
      <c r="B78" s="77"/>
      <c r="C78" s="81"/>
      <c r="D78" s="14" t="s">
        <v>15</v>
      </c>
      <c r="E78" s="54">
        <v>6</v>
      </c>
      <c r="F78" s="71"/>
      <c r="G78" s="16"/>
      <c r="H78" s="52"/>
    </row>
    <row r="79" spans="1:8" ht="15.75">
      <c r="A79" s="12"/>
      <c r="B79" s="77"/>
      <c r="C79" s="81"/>
      <c r="D79" s="17" t="s">
        <v>17</v>
      </c>
      <c r="E79" s="54">
        <v>3</v>
      </c>
      <c r="F79" s="71"/>
      <c r="G79" s="16"/>
      <c r="H79" s="52"/>
    </row>
    <row r="80" spans="1:8" ht="15.75">
      <c r="A80" s="12"/>
      <c r="B80" s="77"/>
      <c r="C80" s="81"/>
      <c r="D80" s="17" t="s">
        <v>23</v>
      </c>
      <c r="E80" s="54">
        <v>4</v>
      </c>
      <c r="F80" s="71"/>
      <c r="G80" s="16"/>
      <c r="H80" s="52"/>
    </row>
    <row r="81" spans="1:8" ht="15.75">
      <c r="A81" s="12"/>
      <c r="B81" s="77"/>
      <c r="C81" s="81"/>
      <c r="D81" s="19" t="s">
        <v>27</v>
      </c>
      <c r="E81" s="54">
        <v>4</v>
      </c>
      <c r="F81" s="71"/>
      <c r="G81" s="16"/>
      <c r="H81" s="52"/>
    </row>
    <row r="82" spans="1:8" ht="15.75">
      <c r="A82" s="12"/>
      <c r="B82" s="77"/>
      <c r="C82" s="82"/>
      <c r="D82" s="19" t="s">
        <v>28</v>
      </c>
      <c r="E82" s="54">
        <v>6</v>
      </c>
      <c r="F82" s="71"/>
      <c r="G82" s="16"/>
      <c r="H82" s="52"/>
    </row>
    <row r="83" spans="1:8" ht="15.75">
      <c r="A83" s="12"/>
      <c r="B83" s="78">
        <v>6200</v>
      </c>
      <c r="C83" s="80">
        <v>1</v>
      </c>
      <c r="D83" s="14" t="s">
        <v>14</v>
      </c>
      <c r="E83" s="54">
        <v>4</v>
      </c>
      <c r="F83" s="71"/>
      <c r="G83" s="16"/>
      <c r="H83" s="52"/>
    </row>
    <row r="84" spans="1:8" ht="15.75">
      <c r="A84" s="12"/>
      <c r="B84" s="78"/>
      <c r="C84" s="81"/>
      <c r="D84" s="17" t="s">
        <v>22</v>
      </c>
      <c r="E84" s="54">
        <v>2</v>
      </c>
      <c r="F84" s="71"/>
      <c r="G84" s="16"/>
      <c r="H84" s="52"/>
    </row>
    <row r="85" spans="1:8" ht="15.75">
      <c r="A85" s="12"/>
      <c r="B85" s="78"/>
      <c r="C85" s="81"/>
      <c r="D85" s="19" t="s">
        <v>25</v>
      </c>
      <c r="E85" s="54">
        <v>2</v>
      </c>
      <c r="F85" s="71"/>
      <c r="G85" s="16"/>
      <c r="H85" s="52"/>
    </row>
    <row r="86" spans="1:8" ht="15.75">
      <c r="A86" s="12"/>
      <c r="B86" s="78"/>
      <c r="C86" s="81"/>
      <c r="D86" s="19" t="s">
        <v>26</v>
      </c>
      <c r="E86" s="54">
        <v>2</v>
      </c>
      <c r="F86" s="71"/>
      <c r="G86" s="16"/>
      <c r="H86" s="52"/>
    </row>
    <row r="87" spans="1:8" ht="15.75">
      <c r="A87" s="12"/>
      <c r="B87" s="78"/>
      <c r="C87" s="81"/>
      <c r="D87" s="14" t="s">
        <v>15</v>
      </c>
      <c r="E87" s="54">
        <v>6</v>
      </c>
      <c r="F87" s="71"/>
      <c r="G87" s="16"/>
      <c r="H87" s="52"/>
    </row>
    <row r="88" spans="1:8" ht="15.75">
      <c r="A88" s="12"/>
      <c r="B88" s="78"/>
      <c r="C88" s="81"/>
      <c r="D88" s="19" t="s">
        <v>27</v>
      </c>
      <c r="E88" s="54">
        <v>2</v>
      </c>
      <c r="F88" s="71"/>
      <c r="G88" s="16"/>
      <c r="H88" s="52"/>
    </row>
    <row r="89" spans="1:8" ht="15.75">
      <c r="A89" s="12"/>
      <c r="B89" s="78"/>
      <c r="C89" s="82"/>
      <c r="D89" s="19" t="s">
        <v>28</v>
      </c>
      <c r="E89" s="54">
        <v>2</v>
      </c>
      <c r="F89" s="71"/>
      <c r="G89" s="16"/>
      <c r="H89" s="52"/>
    </row>
    <row r="90" spans="1:8" ht="15.75">
      <c r="A90" s="12"/>
      <c r="B90" s="78">
        <v>6412</v>
      </c>
      <c r="C90" s="80">
        <v>1</v>
      </c>
      <c r="D90" s="17" t="s">
        <v>23</v>
      </c>
      <c r="E90" s="54">
        <v>2</v>
      </c>
      <c r="F90" s="71"/>
      <c r="G90" s="16"/>
      <c r="H90" s="52"/>
    </row>
    <row r="91" spans="1:8" ht="15.75">
      <c r="A91" s="12"/>
      <c r="B91" s="78"/>
      <c r="C91" s="81"/>
      <c r="D91" s="17" t="s">
        <v>22</v>
      </c>
      <c r="E91" s="54">
        <v>6</v>
      </c>
      <c r="F91" s="71"/>
      <c r="G91" s="16"/>
      <c r="H91" s="52"/>
    </row>
    <row r="92" spans="1:8" ht="15.75">
      <c r="A92" s="12"/>
      <c r="B92" s="78"/>
      <c r="C92" s="81"/>
      <c r="D92" s="19" t="s">
        <v>25</v>
      </c>
      <c r="E92" s="54">
        <v>4</v>
      </c>
      <c r="F92" s="71"/>
      <c r="G92" s="16"/>
      <c r="H92" s="52"/>
    </row>
    <row r="93" spans="1:8" ht="15.75">
      <c r="A93" s="12"/>
      <c r="B93" s="78"/>
      <c r="C93" s="81"/>
      <c r="D93" s="19" t="s">
        <v>26</v>
      </c>
      <c r="E93" s="54">
        <v>4</v>
      </c>
      <c r="F93" s="71"/>
      <c r="G93" s="16"/>
      <c r="H93" s="52"/>
    </row>
    <row r="94" spans="1:8" ht="15.75">
      <c r="A94" s="12"/>
      <c r="B94" s="78"/>
      <c r="C94" s="81"/>
      <c r="D94" s="19" t="s">
        <v>27</v>
      </c>
      <c r="E94" s="54">
        <v>4</v>
      </c>
      <c r="F94" s="71"/>
      <c r="G94" s="16"/>
      <c r="H94" s="52"/>
    </row>
    <row r="95" spans="1:8" ht="15.75">
      <c r="A95" s="12"/>
      <c r="B95" s="78"/>
      <c r="C95" s="82"/>
      <c r="D95" s="19" t="s">
        <v>28</v>
      </c>
      <c r="E95" s="54">
        <v>4</v>
      </c>
      <c r="F95" s="71"/>
      <c r="G95" s="16"/>
      <c r="H95" s="52"/>
    </row>
    <row r="96" spans="1:8" ht="15.75">
      <c r="A96" s="12"/>
      <c r="B96" s="78">
        <v>6302</v>
      </c>
      <c r="C96" s="80">
        <v>1</v>
      </c>
      <c r="D96" s="14" t="s">
        <v>14</v>
      </c>
      <c r="E96" s="54">
        <v>4</v>
      </c>
      <c r="F96" s="71"/>
      <c r="G96" s="16"/>
      <c r="H96" s="52"/>
    </row>
    <row r="97" spans="1:8" ht="15.75">
      <c r="A97" s="12"/>
      <c r="B97" s="78"/>
      <c r="C97" s="81"/>
      <c r="D97" s="17" t="s">
        <v>23</v>
      </c>
      <c r="E97" s="54">
        <v>4</v>
      </c>
      <c r="F97" s="71"/>
      <c r="G97" s="16"/>
      <c r="H97" s="52"/>
    </row>
    <row r="98" spans="1:8" ht="15.75">
      <c r="A98" s="12"/>
      <c r="B98" s="78"/>
      <c r="C98" s="81"/>
      <c r="D98" s="17" t="s">
        <v>22</v>
      </c>
      <c r="E98" s="54">
        <v>4</v>
      </c>
      <c r="F98" s="71"/>
      <c r="G98" s="16"/>
      <c r="H98" s="52"/>
    </row>
    <row r="99" spans="1:8" ht="15.75">
      <c r="A99" s="12"/>
      <c r="B99" s="78"/>
      <c r="C99" s="81"/>
      <c r="D99" s="19" t="s">
        <v>25</v>
      </c>
      <c r="E99" s="54">
        <v>3</v>
      </c>
      <c r="F99" s="71"/>
      <c r="G99" s="16"/>
      <c r="H99" s="52"/>
    </row>
    <row r="100" spans="1:8" ht="15.75">
      <c r="A100" s="12"/>
      <c r="B100" s="78"/>
      <c r="C100" s="81"/>
      <c r="D100" s="19" t="s">
        <v>26</v>
      </c>
      <c r="E100" s="54">
        <v>3</v>
      </c>
      <c r="F100" s="71"/>
      <c r="G100" s="16"/>
      <c r="H100" s="52"/>
    </row>
    <row r="101" spans="1:8" ht="15.75">
      <c r="A101" s="12"/>
      <c r="B101" s="78"/>
      <c r="C101" s="81"/>
      <c r="D101" s="19" t="s">
        <v>27</v>
      </c>
      <c r="E101" s="54">
        <v>3</v>
      </c>
      <c r="F101" s="71"/>
      <c r="G101" s="16"/>
      <c r="H101" s="52"/>
    </row>
    <row r="102" spans="1:8" ht="15.75">
      <c r="A102" s="12"/>
      <c r="B102" s="78"/>
      <c r="C102" s="82"/>
      <c r="D102" s="19" t="s">
        <v>28</v>
      </c>
      <c r="E102" s="54">
        <v>4</v>
      </c>
      <c r="F102" s="71"/>
      <c r="G102" s="16"/>
      <c r="H102" s="52"/>
    </row>
    <row r="103" spans="1:8" ht="15.75">
      <c r="A103" s="12"/>
      <c r="B103" s="78">
        <v>6720</v>
      </c>
      <c r="C103" s="80">
        <v>1</v>
      </c>
      <c r="D103" s="79" t="s">
        <v>14</v>
      </c>
      <c r="E103" s="54">
        <v>4</v>
      </c>
      <c r="F103" s="71"/>
      <c r="G103" s="16"/>
      <c r="H103" s="52"/>
    </row>
    <row r="104" spans="1:8" ht="15.75">
      <c r="A104" s="12"/>
      <c r="B104" s="78"/>
      <c r="C104" s="81"/>
      <c r="D104" s="79" t="s">
        <v>20</v>
      </c>
      <c r="E104" s="54">
        <v>2</v>
      </c>
      <c r="F104" s="71"/>
      <c r="G104" s="16"/>
      <c r="H104" s="52"/>
    </row>
    <row r="105" spans="1:8" ht="15.75">
      <c r="A105" s="12"/>
      <c r="B105" s="78"/>
      <c r="C105" s="81"/>
      <c r="D105" s="79" t="s">
        <v>23</v>
      </c>
      <c r="E105" s="54">
        <v>2</v>
      </c>
      <c r="F105" s="71"/>
      <c r="G105" s="16"/>
      <c r="H105" s="52"/>
    </row>
    <row r="106" spans="1:8" ht="15.75">
      <c r="A106" s="12"/>
      <c r="B106" s="78"/>
      <c r="C106" s="81"/>
      <c r="D106" s="79" t="s">
        <v>17</v>
      </c>
      <c r="E106" s="54">
        <v>3</v>
      </c>
      <c r="F106" s="71"/>
      <c r="G106" s="16"/>
      <c r="H106" s="52"/>
    </row>
    <row r="107" spans="1:8" ht="15.75">
      <c r="A107" s="12"/>
      <c r="B107" s="78"/>
      <c r="C107" s="81"/>
      <c r="D107" s="79" t="s">
        <v>28</v>
      </c>
      <c r="E107" s="54">
        <v>4</v>
      </c>
      <c r="F107" s="71"/>
      <c r="G107" s="16"/>
      <c r="H107" s="52"/>
    </row>
    <row r="108" spans="1:8" ht="15.75">
      <c r="A108" s="12"/>
      <c r="B108" s="78"/>
      <c r="C108" s="81"/>
      <c r="D108" s="79" t="s">
        <v>27</v>
      </c>
      <c r="E108" s="54">
        <v>2</v>
      </c>
      <c r="F108" s="71"/>
      <c r="G108" s="16"/>
      <c r="H108" s="52"/>
    </row>
    <row r="109" spans="1:8" ht="15.75">
      <c r="A109" s="12"/>
      <c r="B109" s="78"/>
      <c r="C109" s="81"/>
      <c r="D109" s="79" t="s">
        <v>25</v>
      </c>
      <c r="E109" s="54">
        <v>2</v>
      </c>
      <c r="F109" s="71"/>
      <c r="G109" s="16"/>
      <c r="H109" s="52"/>
    </row>
    <row r="110" spans="1:8" ht="15.75">
      <c r="A110" s="12"/>
      <c r="B110" s="78"/>
      <c r="C110" s="82"/>
      <c r="D110" s="79" t="s">
        <v>22</v>
      </c>
      <c r="E110" s="54">
        <v>2</v>
      </c>
      <c r="F110" s="71"/>
      <c r="G110" s="16"/>
      <c r="H110" s="52"/>
    </row>
    <row r="111" spans="1:8" ht="15.75">
      <c r="A111" s="12"/>
      <c r="B111" s="78">
        <v>6972</v>
      </c>
      <c r="C111" s="80">
        <v>1</v>
      </c>
      <c r="D111" s="79" t="s">
        <v>22</v>
      </c>
      <c r="E111" s="54">
        <v>4</v>
      </c>
      <c r="F111" s="71"/>
      <c r="G111" s="16"/>
      <c r="H111" s="52"/>
    </row>
    <row r="112" spans="1:8" ht="15.75">
      <c r="A112" s="12"/>
      <c r="B112" s="78"/>
      <c r="C112" s="81"/>
      <c r="D112" s="79" t="s">
        <v>26</v>
      </c>
      <c r="E112" s="54">
        <v>3</v>
      </c>
      <c r="F112" s="71"/>
      <c r="G112" s="16"/>
      <c r="H112" s="52"/>
    </row>
    <row r="113" spans="1:8" ht="15.75">
      <c r="A113" s="12"/>
      <c r="B113" s="78"/>
      <c r="C113" s="81"/>
      <c r="D113" s="79" t="s">
        <v>25</v>
      </c>
      <c r="E113" s="54">
        <v>3</v>
      </c>
      <c r="F113" s="71"/>
      <c r="G113" s="16"/>
      <c r="H113" s="52"/>
    </row>
    <row r="114" spans="1:8" ht="15.75">
      <c r="A114" s="12"/>
      <c r="B114" s="78"/>
      <c r="C114" s="81"/>
      <c r="D114" s="79" t="s">
        <v>27</v>
      </c>
      <c r="E114" s="54">
        <v>3</v>
      </c>
      <c r="F114" s="71"/>
      <c r="G114" s="16"/>
      <c r="H114" s="52"/>
    </row>
    <row r="115" spans="1:8" ht="15.75">
      <c r="A115" s="12"/>
      <c r="B115" s="78"/>
      <c r="C115" s="81"/>
      <c r="D115" s="79" t="s">
        <v>28</v>
      </c>
      <c r="E115" s="54">
        <v>4</v>
      </c>
      <c r="F115" s="71"/>
      <c r="G115" s="16"/>
      <c r="H115" s="52"/>
    </row>
    <row r="116" spans="1:8" ht="15.75">
      <c r="A116" s="12"/>
      <c r="B116" s="78"/>
      <c r="C116" s="81"/>
      <c r="D116" s="79" t="s">
        <v>17</v>
      </c>
      <c r="E116" s="54">
        <v>3</v>
      </c>
      <c r="F116" s="71"/>
      <c r="G116" s="16"/>
      <c r="H116" s="52"/>
    </row>
    <row r="117" spans="1:8" ht="15.75">
      <c r="A117" s="12"/>
      <c r="B117" s="78"/>
      <c r="C117" s="81"/>
      <c r="D117" s="79" t="s">
        <v>23</v>
      </c>
      <c r="E117" s="54">
        <v>4</v>
      </c>
      <c r="F117" s="71"/>
      <c r="G117" s="16"/>
      <c r="H117" s="52"/>
    </row>
    <row r="118" spans="1:8" ht="15.75">
      <c r="A118" s="12"/>
      <c r="B118" s="78"/>
      <c r="C118" s="81"/>
      <c r="D118" s="79" t="s">
        <v>20</v>
      </c>
      <c r="E118" s="54">
        <v>4</v>
      </c>
      <c r="F118" s="71"/>
      <c r="G118" s="16"/>
      <c r="H118" s="52"/>
    </row>
    <row r="119" spans="1:8" ht="15.75">
      <c r="A119" s="12"/>
      <c r="B119" s="78"/>
      <c r="C119" s="81"/>
      <c r="D119" s="79" t="s">
        <v>14</v>
      </c>
      <c r="E119" s="54">
        <v>4</v>
      </c>
      <c r="F119" s="71"/>
      <c r="G119" s="16"/>
      <c r="H119" s="52"/>
    </row>
    <row r="120" spans="1:8" ht="15.75">
      <c r="A120" s="12"/>
      <c r="B120" s="78"/>
      <c r="C120" s="82"/>
      <c r="D120" s="79" t="s">
        <v>15</v>
      </c>
      <c r="E120" s="54">
        <v>4</v>
      </c>
      <c r="F120" s="71"/>
      <c r="G120" s="16"/>
      <c r="H120" s="52"/>
    </row>
    <row r="121" spans="1:8" ht="15.75">
      <c r="A121" s="12"/>
      <c r="B121" s="78">
        <v>6498</v>
      </c>
      <c r="C121" s="80">
        <v>1</v>
      </c>
      <c r="D121" s="79" t="s">
        <v>15</v>
      </c>
      <c r="E121" s="54">
        <v>2</v>
      </c>
      <c r="F121" s="71"/>
      <c r="G121" s="16"/>
      <c r="H121" s="52"/>
    </row>
    <row r="122" spans="1:8" ht="15.75">
      <c r="A122" s="12"/>
      <c r="B122" s="78"/>
      <c r="C122" s="81"/>
      <c r="D122" s="79" t="s">
        <v>23</v>
      </c>
      <c r="E122" s="54">
        <v>2</v>
      </c>
      <c r="F122" s="71"/>
      <c r="G122" s="16"/>
      <c r="H122" s="52"/>
    </row>
    <row r="123" spans="1:8" ht="15.75">
      <c r="A123" s="12"/>
      <c r="B123" s="78"/>
      <c r="C123" s="81"/>
      <c r="D123" s="79" t="s">
        <v>17</v>
      </c>
      <c r="E123" s="54">
        <v>2</v>
      </c>
      <c r="F123" s="71"/>
      <c r="G123" s="16"/>
      <c r="H123" s="52"/>
    </row>
    <row r="124" spans="1:8" ht="15.75">
      <c r="A124" s="12"/>
      <c r="B124" s="78"/>
      <c r="C124" s="81"/>
      <c r="D124" s="79" t="s">
        <v>28</v>
      </c>
      <c r="E124" s="54">
        <v>6</v>
      </c>
      <c r="F124" s="71"/>
      <c r="G124" s="16"/>
      <c r="H124" s="52"/>
    </row>
    <row r="125" spans="1:8" ht="15.75">
      <c r="A125" s="12"/>
      <c r="B125" s="78"/>
      <c r="C125" s="81"/>
      <c r="D125" s="79" t="s">
        <v>27</v>
      </c>
      <c r="E125" s="54">
        <v>4</v>
      </c>
      <c r="F125" s="71"/>
      <c r="G125" s="16"/>
      <c r="H125" s="52"/>
    </row>
    <row r="126" spans="1:8" ht="15.75">
      <c r="A126" s="12"/>
      <c r="B126" s="78"/>
      <c r="C126" s="81"/>
      <c r="D126" s="79" t="s">
        <v>26</v>
      </c>
      <c r="E126" s="54">
        <v>4</v>
      </c>
      <c r="F126" s="71"/>
      <c r="G126" s="16"/>
      <c r="H126" s="52"/>
    </row>
    <row r="127" spans="1:8" ht="15.75">
      <c r="A127" s="12"/>
      <c r="B127" s="78"/>
      <c r="C127" s="82"/>
      <c r="D127" s="79" t="s">
        <v>22</v>
      </c>
      <c r="E127" s="54">
        <v>6</v>
      </c>
      <c r="F127" s="71"/>
      <c r="G127" s="16"/>
      <c r="H127" s="52"/>
    </row>
    <row r="128" spans="1:8" ht="15.75">
      <c r="A128" s="12"/>
      <c r="B128" s="78">
        <v>5215</v>
      </c>
      <c r="C128" s="80">
        <v>1</v>
      </c>
      <c r="D128" s="79" t="s">
        <v>28</v>
      </c>
      <c r="E128" s="54">
        <v>6</v>
      </c>
      <c r="F128" s="71"/>
      <c r="G128" s="16"/>
      <c r="H128" s="52"/>
    </row>
    <row r="129" spans="1:8" ht="15.75">
      <c r="A129" s="12"/>
      <c r="B129" s="78"/>
      <c r="C129" s="81"/>
      <c r="D129" s="79" t="s">
        <v>17</v>
      </c>
      <c r="E129" s="54">
        <v>5</v>
      </c>
      <c r="F129" s="71"/>
      <c r="G129" s="16"/>
      <c r="H129" s="52"/>
    </row>
    <row r="130" spans="1:8" ht="15.75">
      <c r="A130" s="12"/>
      <c r="B130" s="78"/>
      <c r="C130" s="81"/>
      <c r="D130" s="79" t="s">
        <v>23</v>
      </c>
      <c r="E130" s="54">
        <v>6</v>
      </c>
      <c r="F130" s="71"/>
      <c r="G130" s="16"/>
      <c r="H130" s="52"/>
    </row>
    <row r="131" spans="1:8" ht="15.75">
      <c r="A131" s="12"/>
      <c r="B131" s="78"/>
      <c r="C131" s="81"/>
      <c r="D131" s="79" t="s">
        <v>20</v>
      </c>
      <c r="E131" s="54">
        <v>4</v>
      </c>
      <c r="F131" s="71"/>
      <c r="G131" s="16"/>
      <c r="H131" s="52"/>
    </row>
    <row r="132" spans="1:8" ht="15.75">
      <c r="A132" s="12"/>
      <c r="B132" s="78"/>
      <c r="C132" s="82"/>
      <c r="D132" s="79" t="s">
        <v>15</v>
      </c>
      <c r="E132" s="54">
        <v>4</v>
      </c>
      <c r="F132" s="71"/>
      <c r="G132" s="16"/>
      <c r="H132" s="52"/>
    </row>
    <row r="133" spans="1:8" ht="15.75">
      <c r="A133" s="12"/>
      <c r="B133" s="78">
        <v>5033</v>
      </c>
      <c r="C133" s="80">
        <v>1</v>
      </c>
      <c r="D133" s="79" t="s">
        <v>14</v>
      </c>
      <c r="E133" s="54">
        <v>10</v>
      </c>
      <c r="F133" s="71"/>
      <c r="G133" s="16"/>
      <c r="H133" s="52"/>
    </row>
    <row r="134" spans="1:8" ht="15.75">
      <c r="A134" s="12"/>
      <c r="B134" s="78"/>
      <c r="C134" s="82"/>
      <c r="D134" s="79" t="s">
        <v>15</v>
      </c>
      <c r="E134" s="54">
        <v>8</v>
      </c>
      <c r="F134" s="71"/>
      <c r="G134" s="16"/>
      <c r="H134" s="52"/>
    </row>
    <row r="135" spans="1:8" ht="15.75">
      <c r="A135" s="12"/>
      <c r="B135" s="78">
        <v>5180</v>
      </c>
      <c r="C135" s="80">
        <v>1</v>
      </c>
      <c r="D135" s="79" t="s">
        <v>17</v>
      </c>
      <c r="E135" s="54">
        <v>4</v>
      </c>
      <c r="F135" s="71"/>
      <c r="G135" s="16"/>
      <c r="H135" s="52"/>
    </row>
    <row r="136" spans="1:8" ht="15.75">
      <c r="A136" s="12"/>
      <c r="B136" s="78"/>
      <c r="C136" s="81"/>
      <c r="D136" s="79" t="s">
        <v>27</v>
      </c>
      <c r="E136" s="54">
        <v>5</v>
      </c>
      <c r="F136" s="71"/>
      <c r="G136" s="16"/>
      <c r="H136" s="52"/>
    </row>
    <row r="137" spans="1:8" ht="15.75">
      <c r="A137" s="12"/>
      <c r="B137" s="78"/>
      <c r="C137" s="82"/>
      <c r="D137" s="79" t="s">
        <v>15</v>
      </c>
      <c r="E137" s="54">
        <v>12</v>
      </c>
      <c r="F137" s="71"/>
      <c r="G137" s="16"/>
      <c r="H137" s="52"/>
    </row>
    <row r="138" spans="1:8" ht="15.75">
      <c r="A138" s="12"/>
      <c r="B138" s="78">
        <v>5258</v>
      </c>
      <c r="C138" s="80">
        <v>1</v>
      </c>
      <c r="D138" s="79" t="s">
        <v>14</v>
      </c>
      <c r="E138" s="54">
        <v>8</v>
      </c>
      <c r="F138" s="71"/>
      <c r="G138" s="16"/>
      <c r="H138" s="52"/>
    </row>
    <row r="139" spans="1:8" ht="15.75">
      <c r="A139" s="12"/>
      <c r="B139" s="78"/>
      <c r="C139" s="81"/>
      <c r="D139" s="79" t="s">
        <v>23</v>
      </c>
      <c r="E139" s="54">
        <v>8</v>
      </c>
      <c r="F139" s="71"/>
      <c r="G139" s="16"/>
      <c r="H139" s="52"/>
    </row>
    <row r="140" spans="1:8" ht="15.75">
      <c r="A140" s="12"/>
      <c r="B140" s="78"/>
      <c r="C140" s="81"/>
      <c r="D140" s="79" t="s">
        <v>26</v>
      </c>
      <c r="E140" s="54">
        <v>3</v>
      </c>
      <c r="F140" s="71"/>
      <c r="G140" s="16"/>
      <c r="H140" s="52"/>
    </row>
    <row r="141" spans="1:8" ht="15.75">
      <c r="A141" s="12"/>
      <c r="B141" s="78"/>
      <c r="C141" s="82"/>
      <c r="D141" s="79" t="s">
        <v>28</v>
      </c>
      <c r="E141" s="54">
        <v>4</v>
      </c>
      <c r="F141" s="71"/>
      <c r="G141" s="16"/>
      <c r="H141" s="52"/>
    </row>
    <row r="142" spans="1:8" ht="15.75">
      <c r="A142" s="12"/>
      <c r="B142" s="78">
        <v>4947</v>
      </c>
      <c r="C142" s="80">
        <v>1</v>
      </c>
      <c r="D142" s="79" t="s">
        <v>15</v>
      </c>
      <c r="E142" s="54">
        <v>4</v>
      </c>
      <c r="F142" s="71"/>
      <c r="G142" s="16"/>
      <c r="H142" s="52"/>
    </row>
    <row r="143" spans="1:8" ht="15.75">
      <c r="A143" s="12"/>
      <c r="B143" s="78"/>
      <c r="C143" s="81"/>
      <c r="D143" s="79" t="s">
        <v>14</v>
      </c>
      <c r="E143" s="54">
        <v>6</v>
      </c>
      <c r="F143" s="71"/>
      <c r="G143" s="16"/>
      <c r="H143" s="52"/>
    </row>
    <row r="144" spans="1:8" ht="15.75">
      <c r="A144" s="12"/>
      <c r="B144" s="78"/>
      <c r="C144" s="81"/>
      <c r="D144" s="79" t="s">
        <v>28</v>
      </c>
      <c r="E144" s="54">
        <v>4</v>
      </c>
      <c r="F144" s="71"/>
      <c r="G144" s="16"/>
      <c r="H144" s="52"/>
    </row>
    <row r="145" spans="1:8" ht="15.75">
      <c r="A145" s="12"/>
      <c r="B145" s="78"/>
      <c r="C145" s="81"/>
      <c r="D145" s="79" t="s">
        <v>20</v>
      </c>
      <c r="E145" s="54">
        <v>4</v>
      </c>
      <c r="F145" s="71"/>
      <c r="G145" s="16"/>
      <c r="H145" s="52"/>
    </row>
    <row r="146" spans="1:8" ht="15.75">
      <c r="A146" s="12"/>
      <c r="B146" s="78"/>
      <c r="C146" s="82"/>
      <c r="D146" s="79" t="s">
        <v>23</v>
      </c>
      <c r="E146" s="54">
        <v>2</v>
      </c>
      <c r="F146" s="71"/>
      <c r="G146" s="16"/>
      <c r="H146" s="52"/>
    </row>
    <row r="147" spans="1:8" ht="15.75">
      <c r="A147" s="12"/>
      <c r="B147" s="78">
        <v>4909</v>
      </c>
      <c r="C147" s="80">
        <v>1</v>
      </c>
      <c r="D147" s="79" t="s">
        <v>15</v>
      </c>
      <c r="E147" s="54">
        <v>4</v>
      </c>
      <c r="F147" s="71"/>
      <c r="G147" s="16"/>
      <c r="H147" s="52"/>
    </row>
    <row r="148" spans="1:8" ht="15.75">
      <c r="A148" s="12"/>
      <c r="B148" s="78"/>
      <c r="C148" s="81"/>
      <c r="D148" s="79" t="s">
        <v>14</v>
      </c>
      <c r="E148" s="54">
        <v>10</v>
      </c>
      <c r="F148" s="71"/>
      <c r="G148" s="16"/>
      <c r="H148" s="52"/>
    </row>
    <row r="149" spans="1:8" ht="15.75">
      <c r="A149" s="12"/>
      <c r="B149" s="78"/>
      <c r="C149" s="81"/>
      <c r="D149" s="79" t="s">
        <v>20</v>
      </c>
      <c r="E149" s="54">
        <v>2</v>
      </c>
      <c r="F149" s="71"/>
      <c r="G149" s="16"/>
      <c r="H149" s="52"/>
    </row>
    <row r="150" spans="1:8" ht="15.75">
      <c r="A150" s="12"/>
      <c r="B150" s="78"/>
      <c r="C150" s="81"/>
      <c r="D150" s="79" t="s">
        <v>25</v>
      </c>
      <c r="E150" s="54">
        <v>2</v>
      </c>
      <c r="F150" s="71"/>
      <c r="G150" s="16"/>
      <c r="H150" s="52"/>
    </row>
    <row r="151" spans="1:8" ht="15.75">
      <c r="A151" s="12"/>
      <c r="B151" s="78"/>
      <c r="C151" s="82"/>
      <c r="D151" s="79" t="s">
        <v>26</v>
      </c>
      <c r="E151" s="54">
        <v>3</v>
      </c>
      <c r="F151" s="71"/>
      <c r="G151" s="16"/>
      <c r="H151" s="52"/>
    </row>
    <row r="152" spans="1:8" ht="15.75">
      <c r="A152" s="12"/>
      <c r="B152" s="78">
        <v>4894</v>
      </c>
      <c r="C152" s="80">
        <v>1</v>
      </c>
      <c r="D152" s="79" t="s">
        <v>15</v>
      </c>
      <c r="E152" s="54">
        <v>10</v>
      </c>
      <c r="F152" s="71"/>
      <c r="G152" s="16"/>
      <c r="H152" s="52"/>
    </row>
    <row r="153" spans="1:8" ht="15.75">
      <c r="A153" s="12"/>
      <c r="B153" s="78"/>
      <c r="C153" s="81"/>
      <c r="D153" s="79" t="s">
        <v>14</v>
      </c>
      <c r="E153" s="54">
        <v>10</v>
      </c>
      <c r="F153" s="71"/>
      <c r="G153" s="16"/>
      <c r="H153" s="52"/>
    </row>
    <row r="154" spans="1:8" ht="15.75">
      <c r="A154" s="12"/>
      <c r="B154" s="78"/>
      <c r="C154" s="81"/>
      <c r="D154" s="79" t="s">
        <v>17</v>
      </c>
      <c r="E154" s="54">
        <v>1</v>
      </c>
      <c r="F154" s="71"/>
      <c r="G154" s="16"/>
      <c r="H154" s="52"/>
    </row>
    <row r="155" spans="1:8" ht="15.75">
      <c r="A155" s="12"/>
      <c r="B155" s="78"/>
      <c r="C155" s="82"/>
      <c r="D155" s="79" t="s">
        <v>27</v>
      </c>
      <c r="E155" s="54">
        <v>1</v>
      </c>
      <c r="F155" s="71"/>
      <c r="G155" s="16"/>
      <c r="H155" s="52"/>
    </row>
    <row r="156" spans="1:8" ht="15.75">
      <c r="A156" s="12"/>
      <c r="B156" s="78">
        <v>4981</v>
      </c>
      <c r="C156" s="80">
        <v>1</v>
      </c>
      <c r="D156" s="79" t="s">
        <v>22</v>
      </c>
      <c r="E156" s="54">
        <v>2</v>
      </c>
      <c r="F156" s="71"/>
      <c r="G156" s="16"/>
      <c r="H156" s="52"/>
    </row>
    <row r="157" spans="1:8" ht="15.75">
      <c r="A157" s="12"/>
      <c r="B157" s="78"/>
      <c r="C157" s="81"/>
      <c r="D157" s="79" t="s">
        <v>26</v>
      </c>
      <c r="E157" s="54">
        <v>2</v>
      </c>
      <c r="F157" s="71"/>
      <c r="G157" s="16"/>
      <c r="H157" s="52"/>
    </row>
    <row r="158" spans="1:8" ht="15.75">
      <c r="A158" s="12"/>
      <c r="B158" s="78"/>
      <c r="C158" s="81"/>
      <c r="D158" s="79" t="s">
        <v>27</v>
      </c>
      <c r="E158" s="54">
        <v>2</v>
      </c>
      <c r="F158" s="71"/>
      <c r="G158" s="16"/>
      <c r="H158" s="52"/>
    </row>
    <row r="159" spans="1:8" ht="15.75">
      <c r="A159" s="12"/>
      <c r="B159" s="78"/>
      <c r="C159" s="81"/>
      <c r="D159" s="79" t="s">
        <v>17</v>
      </c>
      <c r="E159" s="54">
        <v>2</v>
      </c>
      <c r="F159" s="71"/>
      <c r="G159" s="16"/>
      <c r="H159" s="52"/>
    </row>
    <row r="160" spans="1:8" ht="15.75">
      <c r="A160" s="12"/>
      <c r="B160" s="78"/>
      <c r="C160" s="81"/>
      <c r="D160" s="79" t="s">
        <v>20</v>
      </c>
      <c r="E160" s="54">
        <v>2</v>
      </c>
      <c r="F160" s="71"/>
      <c r="G160" s="16"/>
      <c r="H160" s="52"/>
    </row>
    <row r="161" spans="1:8" ht="15.75">
      <c r="A161" s="12"/>
      <c r="B161" s="78"/>
      <c r="C161" s="82"/>
      <c r="D161" s="79" t="s">
        <v>14</v>
      </c>
      <c r="E161" s="54">
        <v>8</v>
      </c>
      <c r="F161" s="71"/>
      <c r="G161" s="16"/>
      <c r="H161" s="52"/>
    </row>
    <row r="162" spans="1:8" ht="15.75">
      <c r="A162" s="12"/>
      <c r="B162" s="78">
        <v>5217</v>
      </c>
      <c r="C162" s="80">
        <v>1</v>
      </c>
      <c r="D162" s="79" t="s">
        <v>15</v>
      </c>
      <c r="E162" s="54">
        <v>4</v>
      </c>
      <c r="F162" s="71"/>
      <c r="G162" s="16"/>
      <c r="H162" s="52"/>
    </row>
    <row r="163" spans="1:8" ht="15.75">
      <c r="A163" s="12"/>
      <c r="B163" s="78"/>
      <c r="C163" s="81"/>
      <c r="D163" s="79" t="s">
        <v>20</v>
      </c>
      <c r="E163" s="54">
        <v>6</v>
      </c>
      <c r="F163" s="71"/>
      <c r="G163" s="16"/>
      <c r="H163" s="52"/>
    </row>
    <row r="164" spans="1:8" ht="15.75">
      <c r="A164" s="12"/>
      <c r="B164" s="78"/>
      <c r="C164" s="81"/>
      <c r="D164" s="79" t="s">
        <v>28</v>
      </c>
      <c r="E164" s="54">
        <v>4</v>
      </c>
      <c r="F164" s="71"/>
      <c r="G164" s="16"/>
      <c r="H164" s="52"/>
    </row>
    <row r="165" spans="1:8" ht="15.75">
      <c r="A165" s="12"/>
      <c r="B165" s="78"/>
      <c r="C165" s="81"/>
      <c r="D165" s="79" t="s">
        <v>25</v>
      </c>
      <c r="E165" s="54">
        <v>3</v>
      </c>
      <c r="F165" s="71"/>
      <c r="G165" s="16"/>
      <c r="H165" s="52"/>
    </row>
    <row r="166" spans="1:8" ht="15.75">
      <c r="A166" s="12"/>
      <c r="B166" s="78"/>
      <c r="C166" s="81"/>
      <c r="D166" s="79" t="s">
        <v>26</v>
      </c>
      <c r="E166" s="54">
        <v>3</v>
      </c>
      <c r="F166" s="71"/>
      <c r="G166" s="16"/>
      <c r="H166" s="52"/>
    </row>
    <row r="167" spans="1:8" ht="15.75">
      <c r="A167" s="12"/>
      <c r="B167" s="78"/>
      <c r="C167" s="82"/>
      <c r="D167" s="79" t="s">
        <v>22</v>
      </c>
      <c r="E167" s="54">
        <v>6</v>
      </c>
      <c r="F167" s="71"/>
      <c r="G167" s="16"/>
      <c r="H167" s="52"/>
    </row>
    <row r="168" spans="1:8" ht="15.75">
      <c r="A168" s="12"/>
      <c r="B168" s="78">
        <v>4879</v>
      </c>
      <c r="C168" s="80">
        <v>1</v>
      </c>
      <c r="D168" s="79" t="s">
        <v>28</v>
      </c>
      <c r="E168" s="54">
        <v>4</v>
      </c>
      <c r="F168" s="71"/>
      <c r="G168" s="16"/>
      <c r="H168" s="52"/>
    </row>
    <row r="169" spans="1:8" ht="15.75">
      <c r="A169" s="12"/>
      <c r="B169" s="78"/>
      <c r="C169" s="81"/>
      <c r="D169" s="79" t="s">
        <v>23</v>
      </c>
      <c r="E169" s="54">
        <v>4</v>
      </c>
      <c r="F169" s="71"/>
      <c r="G169" s="16"/>
      <c r="H169" s="52"/>
    </row>
    <row r="170" spans="1:8" ht="15.75">
      <c r="A170" s="12"/>
      <c r="B170" s="78"/>
      <c r="C170" s="81"/>
      <c r="D170" s="79" t="s">
        <v>20</v>
      </c>
      <c r="E170" s="54">
        <v>6</v>
      </c>
      <c r="F170" s="71"/>
      <c r="G170" s="16"/>
      <c r="H170" s="52"/>
    </row>
    <row r="171" spans="1:8" ht="15.75">
      <c r="A171" s="12"/>
      <c r="B171" s="78"/>
      <c r="C171" s="81"/>
      <c r="D171" s="79" t="s">
        <v>27</v>
      </c>
      <c r="E171" s="54">
        <v>4</v>
      </c>
      <c r="F171" s="71"/>
      <c r="G171" s="16"/>
      <c r="H171" s="52"/>
    </row>
    <row r="172" spans="1:8" ht="15.75">
      <c r="A172" s="12"/>
      <c r="B172" s="78"/>
      <c r="C172" s="81"/>
      <c r="D172" s="79" t="s">
        <v>25</v>
      </c>
      <c r="E172" s="54">
        <v>2</v>
      </c>
      <c r="F172" s="71"/>
      <c r="G172" s="16"/>
      <c r="H172" s="52"/>
    </row>
    <row r="173" spans="1:8" ht="15.75">
      <c r="A173" s="12"/>
      <c r="B173" s="77"/>
      <c r="C173" s="81"/>
      <c r="D173" s="20" t="s">
        <v>26</v>
      </c>
      <c r="E173" s="54">
        <v>3</v>
      </c>
      <c r="F173" s="71"/>
      <c r="G173" s="16"/>
      <c r="H173" s="52"/>
    </row>
    <row r="174" spans="1:8" ht="15.75">
      <c r="A174" s="12"/>
      <c r="B174" s="77"/>
      <c r="C174" s="82"/>
      <c r="D174" s="20" t="s">
        <v>22</v>
      </c>
      <c r="E174" s="54">
        <v>4</v>
      </c>
      <c r="F174" s="71"/>
      <c r="G174" s="16"/>
      <c r="H174" s="52"/>
    </row>
    <row r="175" spans="1:8" ht="15.75">
      <c r="A175" s="12"/>
      <c r="B175" s="77">
        <v>4624</v>
      </c>
      <c r="C175" s="80">
        <v>1</v>
      </c>
      <c r="D175" s="20" t="s">
        <v>15</v>
      </c>
      <c r="E175" s="54">
        <v>6</v>
      </c>
      <c r="F175" s="71"/>
      <c r="G175" s="16"/>
      <c r="H175" s="52"/>
    </row>
    <row r="176" spans="1:8" ht="15.75">
      <c r="A176" s="12"/>
      <c r="B176" s="77"/>
      <c r="C176" s="81"/>
      <c r="D176" s="20" t="s">
        <v>23</v>
      </c>
      <c r="E176" s="54">
        <v>4</v>
      </c>
      <c r="F176" s="71"/>
      <c r="G176" s="16"/>
      <c r="H176" s="52"/>
    </row>
    <row r="177" spans="1:8" ht="15.75">
      <c r="A177" s="12"/>
      <c r="B177" s="77"/>
      <c r="C177" s="81"/>
      <c r="D177" s="20" t="s">
        <v>27</v>
      </c>
      <c r="E177" s="54">
        <v>3</v>
      </c>
      <c r="F177" s="71"/>
      <c r="G177" s="16"/>
      <c r="H177" s="52"/>
    </row>
    <row r="178" spans="1:8" ht="31.5">
      <c r="A178" s="12"/>
      <c r="B178" s="77"/>
      <c r="C178" s="81"/>
      <c r="D178" s="20" t="s">
        <v>25</v>
      </c>
      <c r="E178" s="54">
        <v>3</v>
      </c>
      <c r="F178" s="71"/>
      <c r="G178" s="16"/>
      <c r="H178" s="52"/>
    </row>
    <row r="179" spans="1:8" ht="15.75">
      <c r="A179" s="12"/>
      <c r="B179" s="77"/>
      <c r="C179" s="81"/>
      <c r="D179" s="20" t="s">
        <v>26</v>
      </c>
      <c r="E179" s="54">
        <v>3</v>
      </c>
      <c r="F179" s="71"/>
      <c r="G179" s="16"/>
      <c r="H179" s="52"/>
    </row>
    <row r="180" spans="1:8" ht="15.75">
      <c r="A180" s="12"/>
      <c r="B180" s="77"/>
      <c r="C180" s="82"/>
      <c r="D180" s="20" t="s">
        <v>22</v>
      </c>
      <c r="E180" s="54">
        <v>4</v>
      </c>
      <c r="F180" s="71"/>
      <c r="G180" s="16"/>
      <c r="H180" s="52"/>
    </row>
    <row r="181" spans="1:8" ht="31.5">
      <c r="A181" s="12"/>
      <c r="B181" s="77">
        <v>6637</v>
      </c>
      <c r="C181" s="80">
        <v>1</v>
      </c>
      <c r="D181" s="20" t="s">
        <v>25</v>
      </c>
      <c r="E181" s="54">
        <v>3</v>
      </c>
      <c r="F181" s="71"/>
      <c r="G181" s="16"/>
      <c r="H181" s="52"/>
    </row>
    <row r="182" spans="1:8" ht="15.75">
      <c r="A182" s="12"/>
      <c r="B182" s="77"/>
      <c r="C182" s="81"/>
      <c r="D182" s="20" t="s">
        <v>23</v>
      </c>
      <c r="E182" s="54">
        <v>6</v>
      </c>
      <c r="F182" s="71"/>
      <c r="G182" s="16"/>
      <c r="H182" s="52"/>
    </row>
    <row r="183" spans="1:8" ht="15.75">
      <c r="A183" s="12"/>
      <c r="B183" s="77"/>
      <c r="C183" s="81"/>
      <c r="D183" s="20" t="s">
        <v>27</v>
      </c>
      <c r="E183" s="54">
        <v>3</v>
      </c>
      <c r="F183" s="71"/>
      <c r="G183" s="16"/>
      <c r="H183" s="52"/>
    </row>
    <row r="184" spans="1:8" ht="15.75">
      <c r="A184" s="12"/>
      <c r="B184" s="77"/>
      <c r="C184" s="81"/>
      <c r="D184" s="20" t="s">
        <v>15</v>
      </c>
      <c r="E184" s="54">
        <v>4</v>
      </c>
      <c r="F184" s="71"/>
      <c r="G184" s="16"/>
      <c r="H184" s="52"/>
    </row>
    <row r="185" spans="1:8" ht="15.75">
      <c r="A185" s="12"/>
      <c r="B185" s="77"/>
      <c r="C185" s="81"/>
      <c r="D185" s="20" t="s">
        <v>14</v>
      </c>
      <c r="E185" s="54">
        <v>4</v>
      </c>
      <c r="F185" s="71"/>
      <c r="G185" s="16"/>
      <c r="H185" s="52"/>
    </row>
    <row r="186" spans="1:8" ht="15.75">
      <c r="A186" s="12"/>
      <c r="B186" s="77"/>
      <c r="C186" s="81"/>
      <c r="D186" s="20" t="s">
        <v>22</v>
      </c>
      <c r="E186" s="54">
        <v>4</v>
      </c>
      <c r="F186" s="71"/>
      <c r="G186" s="16"/>
      <c r="H186" s="52"/>
    </row>
    <row r="187" spans="1:8" ht="15.75">
      <c r="A187" s="12"/>
      <c r="B187" s="77"/>
      <c r="C187" s="82"/>
      <c r="D187" s="20" t="s">
        <v>26</v>
      </c>
      <c r="E187" s="54">
        <v>4</v>
      </c>
      <c r="F187" s="71"/>
      <c r="G187" s="16"/>
      <c r="H187" s="52"/>
    </row>
    <row r="188" spans="1:8" ht="15.75">
      <c r="A188" s="19"/>
      <c r="B188" s="19"/>
      <c r="C188" s="58">
        <f>COUNT(C6:C187)</f>
        <v>40</v>
      </c>
      <c r="D188" s="21" t="s">
        <v>41</v>
      </c>
      <c r="E188" s="64"/>
      <c r="F188" s="90" t="s">
        <v>49</v>
      </c>
      <c r="G188" s="91"/>
      <c r="H188" s="59"/>
    </row>
    <row r="189" spans="1:8">
      <c r="H189" s="59"/>
    </row>
    <row r="190" spans="1:8">
      <c r="H190" s="59"/>
    </row>
  </sheetData>
  <mergeCells count="41">
    <mergeCell ref="A2:E2"/>
    <mergeCell ref="J2:L2"/>
    <mergeCell ref="A3:E3"/>
    <mergeCell ref="J3:L3"/>
    <mergeCell ref="F188:G188"/>
    <mergeCell ref="H11:H16"/>
    <mergeCell ref="B21:B22"/>
    <mergeCell ref="C24:C26"/>
    <mergeCell ref="C27:C28"/>
    <mergeCell ref="C29:C32"/>
    <mergeCell ref="C33:C34"/>
    <mergeCell ref="B6:B20"/>
    <mergeCell ref="C9:C11"/>
    <mergeCell ref="C13:C15"/>
    <mergeCell ref="C17:C18"/>
    <mergeCell ref="C21:C22"/>
    <mergeCell ref="C83:C89"/>
    <mergeCell ref="C90:C95"/>
    <mergeCell ref="C96:C102"/>
    <mergeCell ref="C103:C110"/>
    <mergeCell ref="C42:C48"/>
    <mergeCell ref="C49:C54"/>
    <mergeCell ref="C55:C59"/>
    <mergeCell ref="C60:C67"/>
    <mergeCell ref="C68:C75"/>
    <mergeCell ref="C162:C167"/>
    <mergeCell ref="C168:C174"/>
    <mergeCell ref="C175:C180"/>
    <mergeCell ref="C181:C187"/>
    <mergeCell ref="C35:C41"/>
    <mergeCell ref="C138:C141"/>
    <mergeCell ref="C142:C146"/>
    <mergeCell ref="C147:C151"/>
    <mergeCell ref="C152:C155"/>
    <mergeCell ref="C156:C161"/>
    <mergeCell ref="C111:C120"/>
    <mergeCell ref="C121:C127"/>
    <mergeCell ref="C128:C132"/>
    <mergeCell ref="C133:C134"/>
    <mergeCell ref="C135:C137"/>
    <mergeCell ref="C76:C8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2023-03-27T13:17:36Z</cp:lastPrinted>
  <dcterms:created xsi:type="dcterms:W3CDTF">2018-10-22T11:48:00Z</dcterms:created>
  <dcterms:modified xsi:type="dcterms:W3CDTF">2023-03-27T14:27:59Z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